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531"/>
  <workbookPr filterPrivacy="1" defaultThemeVersion="124226"/>
  <xr:revisionPtr revIDLastSave="0" documentId="13_ncr:1_{75A7A035-C7B3-4B1D-ABB3-7BF6EA6ECE10}" xr6:coauthVersionLast="47" xr6:coauthVersionMax="47" xr10:uidLastSave="{00000000-0000-0000-0000-000000000000}"/>
  <bookViews>
    <workbookView xWindow="14374" yWindow="1047" windowWidth="16887" windowHeight="14112" activeTab="4" xr2:uid="{00000000-000D-0000-FFFF-FFFF00000000}"/>
  </bookViews>
  <sheets>
    <sheet name="表紙" sheetId="4" r:id="rId1"/>
    <sheet name="目次" sheetId="6" r:id="rId2"/>
    <sheet name="P1" sheetId="7" r:id="rId3"/>
    <sheet name="P2" sheetId="8" r:id="rId4"/>
    <sheet name="P3" sheetId="9" r:id="rId5"/>
    <sheet name="P4" sheetId="10" r:id="rId6"/>
    <sheet name="P5" sheetId="11" r:id="rId7"/>
    <sheet name="P6" sheetId="12" r:id="rId8"/>
    <sheet name="P7" sheetId="13" r:id="rId9"/>
    <sheet name="P8" sheetId="14" r:id="rId10"/>
    <sheet name="P9" sheetId="15" r:id="rId11"/>
    <sheet name="P10" sheetId="16" r:id="rId12"/>
    <sheet name="P11" sheetId="17" r:id="rId13"/>
    <sheet name="P12" sheetId="18" r:id="rId14"/>
    <sheet name="P13" sheetId="19" r:id="rId15"/>
    <sheet name="P14" sheetId="20" r:id="rId16"/>
    <sheet name="P15" sheetId="21" r:id="rId17"/>
    <sheet name="P16" sheetId="22" r:id="rId18"/>
    <sheet name="P17" sheetId="23" r:id="rId19"/>
    <sheet name="P18" sheetId="24" r:id="rId20"/>
    <sheet name="P19" sheetId="25" r:id="rId21"/>
    <sheet name="P20" sheetId="26" r:id="rId22"/>
    <sheet name="P21" sheetId="27" r:id="rId23"/>
    <sheet name="P22" sheetId="28" r:id="rId24"/>
    <sheet name="P23" sheetId="29" r:id="rId25"/>
    <sheet name="P24" sheetId="30" r:id="rId26"/>
    <sheet name="P25" sheetId="31" r:id="rId27"/>
    <sheet name="P26" sheetId="32" r:id="rId28"/>
    <sheet name="P27" sheetId="33" r:id="rId29"/>
    <sheet name="P28" sheetId="34" r:id="rId30"/>
    <sheet name="P29" sheetId="35" r:id="rId31"/>
    <sheet name="P30" sheetId="36" r:id="rId32"/>
    <sheet name="P31" sheetId="37" r:id="rId33"/>
    <sheet name="P32" sheetId="38" r:id="rId34"/>
    <sheet name="P33" sheetId="39" r:id="rId35"/>
    <sheet name="P34" sheetId="40" r:id="rId36"/>
    <sheet name="P35" sheetId="41" r:id="rId37"/>
    <sheet name="P36" sheetId="42" r:id="rId38"/>
    <sheet name="P37" sheetId="43" r:id="rId39"/>
    <sheet name="P38" sheetId="44" r:id="rId40"/>
    <sheet name="P39" sheetId="45" r:id="rId41"/>
  </sheets>
  <definedNames>
    <definedName name="_xlnm._FilterDatabase" localSheetId="17" hidden="1">'P16'!$A$2:$V$41</definedName>
    <definedName name="a">"$#REF!.$#REF!$#REF!"</definedName>
    <definedName name="Excel_BuiltIn__FilterDatabase_1">"$#REF!.$C$3:$V$42"</definedName>
    <definedName name="_xlnm.Print_Area" localSheetId="2">'P1'!$A$1:$N$41</definedName>
    <definedName name="_xlnm.Print_Area" localSheetId="15">'P14'!$A$1:$L$20</definedName>
    <definedName name="_xlnm.Print_Area" localSheetId="25">'P24'!$A$1:$N$31</definedName>
    <definedName name="_xlnm.Print_Area" localSheetId="27">'P26'!$A$1:$N$24</definedName>
    <definedName name="_xlnm.Print_Area" localSheetId="28">'P27'!$A$1:$N$22</definedName>
    <definedName name="_xlnm.Print_Area" localSheetId="8">'P7'!$A$1:$Q$26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6" i="9" l="1"/>
  <c r="I22" i="9" s="1"/>
  <c r="I20" i="9"/>
  <c r="O27" i="41"/>
  <c r="S27" i="41" s="1"/>
  <c r="J27" i="41"/>
  <c r="M27" i="41" s="1"/>
  <c r="S24" i="41"/>
  <c r="M24" i="41"/>
  <c r="S23" i="41"/>
  <c r="M23" i="41"/>
  <c r="O22" i="41"/>
  <c r="S22" i="41" s="1"/>
  <c r="S19" i="41"/>
  <c r="S18" i="41"/>
  <c r="G15" i="41"/>
  <c r="G14" i="41"/>
  <c r="G11" i="41"/>
  <c r="G10" i="41"/>
  <c r="P9" i="41"/>
  <c r="S9" i="41" s="1"/>
  <c r="G9" i="41"/>
  <c r="G6" i="41"/>
  <c r="S5" i="41"/>
  <c r="BL18" i="40"/>
  <c r="BG18" i="40"/>
  <c r="AZ18" i="40"/>
  <c r="AU18" i="40"/>
  <c r="AL18" i="40"/>
  <c r="AG18" i="40"/>
  <c r="Z18" i="40"/>
  <c r="S18" i="40"/>
  <c r="BD41" i="39"/>
  <c r="AR41" i="39"/>
  <c r="AL41" i="39"/>
  <c r="AJ41" i="39"/>
  <c r="Q41" i="39"/>
  <c r="L41" i="39"/>
  <c r="I41" i="39"/>
  <c r="BD40" i="39"/>
  <c r="BB40" i="39"/>
  <c r="BB41" i="39" s="1"/>
  <c r="AR40" i="39"/>
  <c r="AP40" i="39"/>
  <c r="AP41" i="39" s="1"/>
  <c r="AL40" i="39"/>
  <c r="AJ40" i="39"/>
  <c r="AF40" i="39"/>
  <c r="AF41" i="39" s="1"/>
  <c r="AD40" i="39"/>
  <c r="AD41" i="39" s="1"/>
  <c r="G25" i="38"/>
  <c r="G19" i="38"/>
  <c r="G17" i="38"/>
  <c r="G13" i="38"/>
  <c r="G11" i="38"/>
  <c r="CF27" i="36"/>
  <c r="BT27" i="36"/>
  <c r="BN27" i="36"/>
  <c r="BZ27" i="36" s="1"/>
  <c r="BZ26" i="36"/>
  <c r="BZ25" i="36"/>
  <c r="BZ24" i="36"/>
  <c r="BZ23" i="36"/>
  <c r="BZ22" i="36"/>
  <c r="BZ21" i="36"/>
  <c r="BZ20" i="36"/>
  <c r="BZ19" i="36"/>
  <c r="AJ7" i="36"/>
  <c r="M6" i="33"/>
  <c r="M5" i="33"/>
  <c r="K22" i="32"/>
  <c r="K16" i="32"/>
  <c r="J10" i="32"/>
  <c r="M30" i="30"/>
  <c r="L30" i="30"/>
  <c r="J30" i="30"/>
  <c r="I30" i="30"/>
  <c r="H30" i="30"/>
  <c r="F30" i="30"/>
  <c r="E30" i="30"/>
  <c r="G30" i="30" s="1"/>
  <c r="M25" i="30"/>
  <c r="L25" i="30"/>
  <c r="J25" i="30"/>
  <c r="I25" i="30"/>
  <c r="H25" i="30"/>
  <c r="F25" i="30"/>
  <c r="E25" i="30"/>
  <c r="G25" i="30" s="1"/>
  <c r="M14" i="30"/>
  <c r="L14" i="30"/>
  <c r="J14" i="30"/>
  <c r="I14" i="30"/>
  <c r="H14" i="30"/>
  <c r="F14" i="30"/>
  <c r="E14" i="30"/>
  <c r="AH37" i="29"/>
  <c r="AC37" i="29"/>
  <c r="AH34" i="29"/>
  <c r="AC34" i="29"/>
  <c r="AH31" i="29"/>
  <c r="AC31" i="29"/>
  <c r="AH28" i="29"/>
  <c r="AC28" i="29"/>
  <c r="AH25" i="29"/>
  <c r="AC25" i="29"/>
  <c r="AH22" i="29"/>
  <c r="AC22" i="29"/>
  <c r="AH19" i="29"/>
  <c r="AC19" i="29"/>
  <c r="AH16" i="29"/>
  <c r="AC16" i="29"/>
  <c r="AH13" i="29"/>
  <c r="AC13" i="29"/>
  <c r="AH10" i="29"/>
  <c r="AC10" i="29"/>
  <c r="AH7" i="29"/>
  <c r="AC7" i="29"/>
  <c r="U41" i="22"/>
  <c r="T41" i="22"/>
  <c r="P41" i="22"/>
  <c r="M41" i="22"/>
  <c r="L41" i="22"/>
  <c r="K41" i="22"/>
  <c r="I41" i="22"/>
  <c r="H41" i="22"/>
  <c r="E41" i="22"/>
  <c r="D41" i="22"/>
  <c r="S40" i="22"/>
  <c r="V40" i="22" s="1"/>
  <c r="S39" i="22"/>
  <c r="V39" i="22" s="1"/>
  <c r="S38" i="22"/>
  <c r="V38" i="22" s="1"/>
  <c r="V37" i="22"/>
  <c r="S37" i="22"/>
  <c r="S36" i="22"/>
  <c r="V36" i="22" s="1"/>
  <c r="S35" i="22"/>
  <c r="V35" i="22" s="1"/>
  <c r="S34" i="22"/>
  <c r="V34" i="22" s="1"/>
  <c r="S33" i="22"/>
  <c r="V33" i="22" s="1"/>
  <c r="S32" i="22"/>
  <c r="V32" i="22" s="1"/>
  <c r="V31" i="22"/>
  <c r="S31" i="22"/>
  <c r="S30" i="22"/>
  <c r="V30" i="22" s="1"/>
  <c r="U29" i="22"/>
  <c r="T29" i="22"/>
  <c r="R29" i="22"/>
  <c r="R41" i="22" s="1"/>
  <c r="Q29" i="22"/>
  <c r="Q41" i="22" s="1"/>
  <c r="P29" i="22"/>
  <c r="O29" i="22"/>
  <c r="O41" i="22" s="1"/>
  <c r="N29" i="22"/>
  <c r="N41" i="22" s="1"/>
  <c r="M29" i="22"/>
  <c r="L29" i="22"/>
  <c r="K29" i="22"/>
  <c r="J29" i="22"/>
  <c r="J41" i="22" s="1"/>
  <c r="I29" i="22"/>
  <c r="H29" i="22"/>
  <c r="G29" i="22"/>
  <c r="G41" i="22" s="1"/>
  <c r="F29" i="22"/>
  <c r="F41" i="22" s="1"/>
  <c r="E29" i="22"/>
  <c r="D29" i="22"/>
  <c r="C29" i="22"/>
  <c r="C41" i="22" s="1"/>
  <c r="V28" i="22"/>
  <c r="S28" i="22"/>
  <c r="S27" i="22"/>
  <c r="V27" i="22" s="1"/>
  <c r="S26" i="22"/>
  <c r="V26" i="22" s="1"/>
  <c r="S25" i="22"/>
  <c r="V25" i="22" s="1"/>
  <c r="S24" i="22"/>
  <c r="V24" i="22" s="1"/>
  <c r="S23" i="22"/>
  <c r="V23" i="22" s="1"/>
  <c r="V22" i="22"/>
  <c r="S22" i="22"/>
  <c r="S21" i="22"/>
  <c r="V21" i="22" s="1"/>
  <c r="S20" i="22"/>
  <c r="V20" i="22" s="1"/>
  <c r="S19" i="22"/>
  <c r="V19" i="22" s="1"/>
  <c r="S18" i="22"/>
  <c r="V18" i="22" s="1"/>
  <c r="S17" i="22"/>
  <c r="V17" i="22" s="1"/>
  <c r="V16" i="22"/>
  <c r="S16" i="22"/>
  <c r="S15" i="22"/>
  <c r="V15" i="22" s="1"/>
  <c r="S14" i="22"/>
  <c r="V14" i="22" s="1"/>
  <c r="S13" i="22"/>
  <c r="V13" i="22" s="1"/>
  <c r="S12" i="22"/>
  <c r="V12" i="22" s="1"/>
  <c r="S11" i="22"/>
  <c r="V11" i="22" s="1"/>
  <c r="V10" i="22"/>
  <c r="S10" i="22"/>
  <c r="S9" i="22"/>
  <c r="V9" i="22" s="1"/>
  <c r="S8" i="22"/>
  <c r="V8" i="22" s="1"/>
  <c r="S7" i="22"/>
  <c r="V7" i="22" s="1"/>
  <c r="S6" i="22"/>
  <c r="V6" i="22" s="1"/>
  <c r="S5" i="22"/>
  <c r="V5" i="22" s="1"/>
  <c r="V4" i="22"/>
  <c r="S4" i="22"/>
  <c r="S3" i="22"/>
  <c r="V3" i="22" s="1"/>
  <c r="R42" i="21"/>
  <c r="Q42" i="21"/>
  <c r="O42" i="21"/>
  <c r="N42" i="21"/>
  <c r="J42" i="21"/>
  <c r="G42" i="21"/>
  <c r="F42" i="21"/>
  <c r="E42" i="21"/>
  <c r="C42" i="21"/>
  <c r="V41" i="21"/>
  <c r="S41" i="21"/>
  <c r="S40" i="21"/>
  <c r="V40" i="21" s="1"/>
  <c r="S39" i="21"/>
  <c r="V39" i="21" s="1"/>
  <c r="S38" i="21"/>
  <c r="V38" i="21" s="1"/>
  <c r="S37" i="21"/>
  <c r="V37" i="21" s="1"/>
  <c r="S36" i="21"/>
  <c r="V36" i="21" s="1"/>
  <c r="V35" i="21"/>
  <c r="S35" i="21"/>
  <c r="S34" i="21"/>
  <c r="V34" i="21" s="1"/>
  <c r="S33" i="21"/>
  <c r="V33" i="21" s="1"/>
  <c r="S32" i="21"/>
  <c r="V32" i="21" s="1"/>
  <c r="S31" i="21"/>
  <c r="V31" i="21" s="1"/>
  <c r="U30" i="21"/>
  <c r="U42" i="21" s="1"/>
  <c r="T30" i="21"/>
  <c r="T42" i="21" s="1"/>
  <c r="R30" i="21"/>
  <c r="Q30" i="21"/>
  <c r="P30" i="21"/>
  <c r="P42" i="21" s="1"/>
  <c r="O30" i="21"/>
  <c r="N30" i="21"/>
  <c r="M30" i="21"/>
  <c r="M42" i="21" s="1"/>
  <c r="L30" i="21"/>
  <c r="L42" i="21" s="1"/>
  <c r="K30" i="21"/>
  <c r="K42" i="21" s="1"/>
  <c r="J30" i="21"/>
  <c r="I30" i="21"/>
  <c r="I42" i="21" s="1"/>
  <c r="H30" i="21"/>
  <c r="H42" i="21" s="1"/>
  <c r="G30" i="21"/>
  <c r="F30" i="21"/>
  <c r="E30" i="21"/>
  <c r="D30" i="21"/>
  <c r="D42" i="21" s="1"/>
  <c r="C30" i="21"/>
  <c r="S30" i="21" s="1"/>
  <c r="S29" i="21"/>
  <c r="V29" i="21" s="1"/>
  <c r="S28" i="21"/>
  <c r="V28" i="21" s="1"/>
  <c r="S27" i="21"/>
  <c r="V27" i="21" s="1"/>
  <c r="V26" i="21"/>
  <c r="S26" i="21"/>
  <c r="S25" i="21"/>
  <c r="V25" i="21" s="1"/>
  <c r="S24" i="21"/>
  <c r="V24" i="21" s="1"/>
  <c r="S23" i="21"/>
  <c r="V23" i="21" s="1"/>
  <c r="S22" i="21"/>
  <c r="V22" i="21" s="1"/>
  <c r="S21" i="21"/>
  <c r="V21" i="21" s="1"/>
  <c r="V20" i="21"/>
  <c r="S20" i="21"/>
  <c r="S19" i="21"/>
  <c r="V19" i="21" s="1"/>
  <c r="S18" i="21"/>
  <c r="V18" i="21" s="1"/>
  <c r="S17" i="21"/>
  <c r="V17" i="21" s="1"/>
  <c r="S16" i="21"/>
  <c r="V16" i="21" s="1"/>
  <c r="S15" i="21"/>
  <c r="V15" i="21" s="1"/>
  <c r="V14" i="21"/>
  <c r="S14" i="21"/>
  <c r="S13" i="21"/>
  <c r="V13" i="21" s="1"/>
  <c r="S12" i="21"/>
  <c r="V12" i="21" s="1"/>
  <c r="S11" i="21"/>
  <c r="V11" i="21" s="1"/>
  <c r="S10" i="21"/>
  <c r="V10" i="21" s="1"/>
  <c r="S9" i="21"/>
  <c r="V9" i="21" s="1"/>
  <c r="V8" i="21"/>
  <c r="S8" i="21"/>
  <c r="S7" i="21"/>
  <c r="V7" i="21" s="1"/>
  <c r="S6" i="21"/>
  <c r="V6" i="21" s="1"/>
  <c r="S5" i="21"/>
  <c r="V5" i="21" s="1"/>
  <c r="S4" i="21"/>
  <c r="V4" i="21" s="1"/>
  <c r="S23" i="12"/>
  <c r="R23" i="12"/>
  <c r="O23" i="12"/>
  <c r="N23" i="12"/>
  <c r="M23" i="12"/>
  <c r="L23" i="12"/>
  <c r="K23" i="12"/>
  <c r="J23" i="12"/>
  <c r="I23" i="12"/>
  <c r="G23" i="12"/>
  <c r="F23" i="12"/>
  <c r="E23" i="12"/>
  <c r="D23" i="12"/>
  <c r="S22" i="12"/>
  <c r="R22" i="12"/>
  <c r="O22" i="12"/>
  <c r="N22" i="12"/>
  <c r="M22" i="12"/>
  <c r="L22" i="12"/>
  <c r="K22" i="12"/>
  <c r="J22" i="12"/>
  <c r="I22" i="12"/>
  <c r="G22" i="12"/>
  <c r="F22" i="12"/>
  <c r="E22" i="12"/>
  <c r="D22" i="12"/>
  <c r="S21" i="12"/>
  <c r="R21" i="12"/>
  <c r="P21" i="12"/>
  <c r="O21" i="12"/>
  <c r="N21" i="12"/>
  <c r="M21" i="12"/>
  <c r="L21" i="12"/>
  <c r="K21" i="12"/>
  <c r="J21" i="12"/>
  <c r="I21" i="12"/>
  <c r="G21" i="12"/>
  <c r="F21" i="12"/>
  <c r="E21" i="12"/>
  <c r="D21" i="12"/>
  <c r="P20" i="12"/>
  <c r="H20" i="12"/>
  <c r="Q20" i="12" s="1"/>
  <c r="P19" i="12"/>
  <c r="H19" i="12"/>
  <c r="Q19" i="12" s="1"/>
  <c r="P18" i="12"/>
  <c r="Q18" i="12" s="1"/>
  <c r="H18" i="12"/>
  <c r="P17" i="12"/>
  <c r="H17" i="12"/>
  <c r="Q17" i="12" s="1"/>
  <c r="P16" i="12"/>
  <c r="H16" i="12"/>
  <c r="Q16" i="12" s="1"/>
  <c r="P15" i="12"/>
  <c r="H15" i="12"/>
  <c r="Q15" i="12" s="1"/>
  <c r="P14" i="12"/>
  <c r="P23" i="12" s="1"/>
  <c r="H14" i="12"/>
  <c r="P13" i="12"/>
  <c r="P22" i="12" s="1"/>
  <c r="H13" i="12"/>
  <c r="H22" i="12" s="1"/>
  <c r="P12" i="12"/>
  <c r="H12" i="12"/>
  <c r="H21" i="12" s="1"/>
  <c r="D20" i="11"/>
  <c r="B20" i="11" s="1"/>
  <c r="J28" i="41"/>
  <c r="M28" i="41" s="1"/>
  <c r="D15" i="41"/>
  <c r="P15" i="41"/>
  <c r="S42" i="21" l="1"/>
  <c r="V30" i="21"/>
  <c r="V42" i="21" s="1"/>
  <c r="V29" i="22"/>
  <c r="V41" i="22" s="1"/>
  <c r="Q12" i="12"/>
  <c r="Q21" i="12" s="1"/>
  <c r="H23" i="12"/>
  <c r="S29" i="22"/>
  <c r="S41" i="22" s="1"/>
  <c r="Q13" i="12"/>
  <c r="Q22" i="12" s="1"/>
  <c r="O28" i="41"/>
  <c r="Q14" i="12"/>
  <c r="Q23" i="12" s="1"/>
  <c r="S28" i="41"/>
  <c r="BD39" i="39" l="1"/>
  <c r="BB39" i="39"/>
  <c r="O5" i="38" l="1"/>
  <c r="G29" i="30" l="1"/>
  <c r="G28" i="30"/>
  <c r="G27" i="30"/>
  <c r="G26" i="30"/>
  <c r="G24" i="30"/>
  <c r="G23" i="30"/>
  <c r="G22" i="30"/>
  <c r="G21" i="30"/>
  <c r="G20" i="30"/>
  <c r="G19" i="30"/>
  <c r="G18" i="30"/>
  <c r="G17" i="30"/>
  <c r="G16" i="30"/>
  <c r="G15" i="30"/>
  <c r="G14" i="30"/>
  <c r="G13" i="30"/>
  <c r="G12" i="30"/>
  <c r="G11" i="30"/>
  <c r="G10" i="3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2" authorId="0" shapeId="0" xr:uid="{00000000-0006-0000-0700-000001000000}">
      <text>
        <r>
          <rPr>
            <b/>
            <sz val="9"/>
            <color indexed="8"/>
            <rFont val="ＭＳ Ｐゴシック"/>
            <family val="3"/>
            <charset val="128"/>
          </rPr>
          <t>出典：山形県農林水産統計年報
水産編（抜粋）平成18年～19年　　Ⅳ水産業の部　215ページ
１　漁業基本構造統計
（１）漁業経営体数
ア　経営体階層別経営体数</t>
        </r>
      </text>
    </comment>
    <comment ref="A16" authorId="0" shapeId="0" xr:uid="{00000000-0006-0000-0700-000002000000}">
      <text>
        <r>
          <rPr>
            <b/>
            <sz val="9"/>
            <color indexed="8"/>
            <rFont val="ＭＳ Ｐゴシック"/>
            <family val="3"/>
            <charset val="128"/>
          </rPr>
          <t xml:space="preserve">出典：2013年（第12次）漁業センサス
第２巻　海面漁業に関する統計（都道府県編）
5　漁業就業者
（1）漁業就業者数(p72)
(2)男女別年齢階層別漁業者数（ｐ74）
</t>
        </r>
      </text>
    </comment>
  </commentList>
</comments>
</file>

<file path=xl/sharedStrings.xml><?xml version="1.0" encoding="utf-8"?>
<sst xmlns="http://schemas.openxmlformats.org/spreadsheetml/2006/main" count="3546" uniqueCount="2024">
  <si>
    <t>山形県</t>
    <rPh sb="0" eb="3">
      <t>ヤマガタケン</t>
    </rPh>
    <phoneticPr fontId="3"/>
  </si>
  <si>
    <t>平成30年7月</t>
    <rPh sb="0" eb="2">
      <t>ヘイセイ</t>
    </rPh>
    <rPh sb="4" eb="5">
      <t>ネン</t>
    </rPh>
    <rPh sb="6" eb="7">
      <t>ガツ</t>
    </rPh>
    <phoneticPr fontId="3"/>
  </si>
  <si>
    <t>山形県の水産</t>
    <rPh sb="0" eb="3">
      <t>ヤマガタケン</t>
    </rPh>
    <rPh sb="4" eb="6">
      <t>スイサン</t>
    </rPh>
    <phoneticPr fontId="3"/>
  </si>
  <si>
    <t>平成29年度</t>
    <rPh sb="0" eb="2">
      <t>ヘイセイ</t>
    </rPh>
    <rPh sb="4" eb="6">
      <t>ネンド</t>
    </rPh>
    <phoneticPr fontId="3"/>
  </si>
  <si>
    <r>
      <rPr>
        <sz val="14"/>
        <color theme="1"/>
        <rFont val="ＭＳ 明朝"/>
        <family val="1"/>
        <charset val="128"/>
      </rPr>
      <t>目　　　　　　次　</t>
    </r>
    <rPh sb="0" eb="1">
      <t>メ</t>
    </rPh>
    <rPh sb="7" eb="8">
      <t>ツギ</t>
    </rPh>
    <phoneticPr fontId="3"/>
  </si>
  <si>
    <r>
      <rPr>
        <sz val="10"/>
        <color theme="1"/>
        <rFont val="ＭＳ 明朝"/>
        <family val="1"/>
        <charset val="128"/>
      </rPr>
      <t>さけ人工ふ化場位置略図･････････････････････････</t>
    </r>
  </si>
  <si>
    <t>38~39</t>
  </si>
  <si>
    <t>7~ 8</t>
  </si>
  <si>
    <t>9~10</t>
  </si>
  <si>
    <t>20~21</t>
  </si>
  <si>
    <r>
      <t xml:space="preserve">1 </t>
    </r>
    <r>
      <rPr>
        <sz val="10"/>
        <color theme="1"/>
        <rFont val="ＭＳ 明朝"/>
        <family val="1"/>
        <charset val="128"/>
      </rPr>
      <t>山形県沖合漁場概要図･･･････････････････････････････</t>
    </r>
    <phoneticPr fontId="3"/>
  </si>
  <si>
    <r>
      <t xml:space="preserve">2 </t>
    </r>
    <r>
      <rPr>
        <sz val="10"/>
        <color theme="1"/>
        <rFont val="ＭＳ 明朝"/>
        <family val="1"/>
        <charset val="128"/>
      </rPr>
      <t>水産行政･研究組織機構･････････････････････････</t>
    </r>
    <phoneticPr fontId="3"/>
  </si>
  <si>
    <r>
      <t xml:space="preserve">3 </t>
    </r>
    <r>
      <rPr>
        <sz val="10"/>
        <color theme="1"/>
        <rFont val="ＭＳ 明朝"/>
        <family val="1"/>
        <charset val="128"/>
      </rPr>
      <t>委員会･附属機関等･･･････････････････････････</t>
    </r>
    <phoneticPr fontId="3"/>
  </si>
  <si>
    <r>
      <t xml:space="preserve">5 </t>
    </r>
    <r>
      <rPr>
        <sz val="10"/>
        <color theme="1"/>
        <rFont val="ＭＳ 明朝"/>
        <family val="1"/>
        <charset val="128"/>
      </rPr>
      <t>主要魚種の漁期･漁場･･･････････････････････････</t>
    </r>
    <phoneticPr fontId="3"/>
  </si>
  <si>
    <r>
      <t xml:space="preserve">6 </t>
    </r>
    <r>
      <rPr>
        <sz val="10"/>
        <color theme="1"/>
        <rFont val="ＭＳ 明朝"/>
        <family val="1"/>
        <charset val="128"/>
      </rPr>
      <t>漁業経営体数････････････････････････････････････</t>
    </r>
    <phoneticPr fontId="3"/>
  </si>
  <si>
    <r>
      <t xml:space="preserve">7 </t>
    </r>
    <r>
      <rPr>
        <sz val="10"/>
        <color theme="1"/>
        <rFont val="ＭＳ 明朝"/>
        <family val="1"/>
        <charset val="128"/>
      </rPr>
      <t>海面漁業就業者数･････････････････････････････････</t>
    </r>
    <phoneticPr fontId="3"/>
  </si>
  <si>
    <r>
      <t xml:space="preserve">8 </t>
    </r>
    <r>
      <rPr>
        <sz val="10"/>
        <color theme="1"/>
        <rFont val="ＭＳ 明朝"/>
        <family val="1"/>
        <charset val="128"/>
      </rPr>
      <t>漁船勢力･････････････････････････････････････</t>
    </r>
    <phoneticPr fontId="3"/>
  </si>
  <si>
    <r>
      <rPr>
        <sz val="10"/>
        <color theme="1"/>
        <rFont val="ＭＳ 明朝"/>
        <family val="1"/>
        <charset val="128"/>
      </rPr>
      <t>　ｱ</t>
    </r>
    <r>
      <rPr>
        <sz val="10"/>
        <color theme="1"/>
        <rFont val="Century"/>
        <family val="1"/>
      </rPr>
      <t xml:space="preserve"> </t>
    </r>
    <r>
      <rPr>
        <sz val="10"/>
        <color theme="1"/>
        <rFont val="ＭＳ 明朝"/>
        <family val="1"/>
        <charset val="128"/>
      </rPr>
      <t>魚種別漁獲量･･･････････････････････････････</t>
    </r>
    <phoneticPr fontId="3"/>
  </si>
  <si>
    <r>
      <rPr>
        <sz val="10"/>
        <color theme="1"/>
        <rFont val="ＭＳ 明朝"/>
        <family val="1"/>
        <charset val="128"/>
      </rPr>
      <t>　ｲ</t>
    </r>
    <r>
      <rPr>
        <sz val="10"/>
        <color theme="1"/>
        <rFont val="Century"/>
        <family val="1"/>
      </rPr>
      <t xml:space="preserve"> </t>
    </r>
    <r>
      <rPr>
        <sz val="10"/>
        <color theme="1"/>
        <rFont val="ＭＳ 明朝"/>
        <family val="1"/>
        <charset val="128"/>
      </rPr>
      <t>魚種別生産額････････････････････････････････</t>
    </r>
    <phoneticPr fontId="3"/>
  </si>
  <si>
    <r>
      <rPr>
        <sz val="10"/>
        <color theme="1"/>
        <rFont val="ＭＳ 明朝"/>
        <family val="1"/>
        <charset val="128"/>
      </rPr>
      <t>　ｳ</t>
    </r>
    <r>
      <rPr>
        <sz val="10"/>
        <color theme="1"/>
        <rFont val="Century"/>
        <family val="1"/>
      </rPr>
      <t xml:space="preserve"> </t>
    </r>
    <r>
      <rPr>
        <sz val="10"/>
        <color theme="1"/>
        <rFont val="ＭＳ 明朝"/>
        <family val="1"/>
        <charset val="128"/>
      </rPr>
      <t>漁業種類別漁獲量･･････････････････････････････</t>
    </r>
    <phoneticPr fontId="3"/>
  </si>
  <si>
    <r>
      <rPr>
        <sz val="10"/>
        <color theme="1"/>
        <rFont val="ＭＳ 明朝"/>
        <family val="1"/>
        <charset val="128"/>
      </rPr>
      <t>　ｴ</t>
    </r>
    <r>
      <rPr>
        <sz val="10"/>
        <color theme="1"/>
        <rFont val="Century"/>
        <family val="1"/>
      </rPr>
      <t xml:space="preserve"> </t>
    </r>
    <r>
      <rPr>
        <sz val="10"/>
        <color theme="1"/>
        <rFont val="ＭＳ 明朝"/>
        <family val="1"/>
        <charset val="128"/>
      </rPr>
      <t>漁業種類別生産額････････････････････････････････</t>
    </r>
    <phoneticPr fontId="3"/>
  </si>
  <si>
    <r>
      <rPr>
        <sz val="10"/>
        <color theme="1"/>
        <rFont val="ＭＳ 明朝"/>
        <family val="1"/>
        <charset val="128"/>
      </rPr>
      <t>　ｵ</t>
    </r>
    <r>
      <rPr>
        <sz val="10"/>
        <color theme="1"/>
        <rFont val="Century"/>
        <family val="1"/>
      </rPr>
      <t xml:space="preserve"> </t>
    </r>
    <r>
      <rPr>
        <sz val="10"/>
        <color theme="1"/>
        <rFont val="ＭＳ 明朝"/>
        <family val="1"/>
        <charset val="128"/>
      </rPr>
      <t>地区別漁獲量･･････････････････････････････････</t>
    </r>
    <phoneticPr fontId="3"/>
  </si>
  <si>
    <r>
      <rPr>
        <sz val="10"/>
        <color theme="1"/>
        <rFont val="ＭＳ 明朝"/>
        <family val="1"/>
        <charset val="128"/>
      </rPr>
      <t>　ｶ</t>
    </r>
    <r>
      <rPr>
        <sz val="10"/>
        <color theme="1"/>
        <rFont val="Century"/>
        <family val="1"/>
      </rPr>
      <t xml:space="preserve"> </t>
    </r>
    <r>
      <rPr>
        <sz val="10"/>
        <color theme="1"/>
        <rFont val="ＭＳ 明朝"/>
        <family val="1"/>
        <charset val="128"/>
      </rPr>
      <t>地区別生産額････････････････････････････････</t>
    </r>
    <phoneticPr fontId="3"/>
  </si>
  <si>
    <r>
      <rPr>
        <sz val="10"/>
        <color theme="1"/>
        <rFont val="ＭＳ 明朝"/>
        <family val="1"/>
        <charset val="128"/>
      </rPr>
      <t>　ｱ</t>
    </r>
    <r>
      <rPr>
        <sz val="10"/>
        <color theme="1"/>
        <rFont val="Century"/>
        <family val="1"/>
      </rPr>
      <t xml:space="preserve"> </t>
    </r>
    <r>
      <rPr>
        <sz val="10"/>
        <color theme="1"/>
        <rFont val="ＭＳ 明朝"/>
        <family val="1"/>
        <charset val="128"/>
      </rPr>
      <t>漁業協同組合別､河川別漁獲量･････････････････････</t>
    </r>
    <phoneticPr fontId="3"/>
  </si>
  <si>
    <r>
      <rPr>
        <sz val="10"/>
        <color theme="1"/>
        <rFont val="ＭＳ 明朝"/>
        <family val="1"/>
        <charset val="128"/>
      </rPr>
      <t>　ｲ</t>
    </r>
    <r>
      <rPr>
        <sz val="10"/>
        <color theme="1"/>
        <rFont val="Century"/>
        <family val="1"/>
      </rPr>
      <t xml:space="preserve"> </t>
    </r>
    <r>
      <rPr>
        <sz val="10"/>
        <color theme="1"/>
        <rFont val="ＭＳ 明朝"/>
        <family val="1"/>
        <charset val="128"/>
      </rPr>
      <t>漁業協同組合別､河川別生産額･････････････････････</t>
    </r>
    <phoneticPr fontId="3"/>
  </si>
  <si>
    <r>
      <t xml:space="preserve">11 </t>
    </r>
    <r>
      <rPr>
        <sz val="10"/>
        <color theme="1"/>
        <rFont val="ＭＳ 明朝"/>
        <family val="1"/>
        <charset val="128"/>
      </rPr>
      <t>漁業取締･調査･･･････････････････････････････</t>
    </r>
    <phoneticPr fontId="3"/>
  </si>
  <si>
    <t xml:space="preserve"> 023-630-3257</t>
    <phoneticPr fontId="14"/>
  </si>
  <si>
    <t xml:space="preserve"> Fax</t>
  </si>
  <si>
    <r>
      <t xml:space="preserve">   </t>
    </r>
    <r>
      <rPr>
        <sz val="10"/>
        <rFont val="ＭＳ 明朝"/>
        <family val="1"/>
        <charset val="128"/>
      </rPr>
      <t>次長</t>
    </r>
  </si>
  <si>
    <t xml:space="preserve"> 023-630-3298</t>
    <phoneticPr fontId="14"/>
  </si>
  <si>
    <r>
      <rPr>
        <sz val="10"/>
        <rFont val="ＭＳ 明朝"/>
        <family val="1"/>
        <charset val="128"/>
      </rPr>
      <t>内水面漁業の調整</t>
    </r>
  </si>
  <si>
    <r>
      <rPr>
        <sz val="10"/>
        <rFont val="ＭＳ 明朝"/>
        <family val="1"/>
        <charset val="128"/>
      </rPr>
      <t>事務局長</t>
    </r>
  </si>
  <si>
    <t xml:space="preserve"> 0234-24-6164</t>
  </si>
  <si>
    <t xml:space="preserve"> 0234-24-6046</t>
  </si>
  <si>
    <r>
      <rPr>
        <sz val="10"/>
        <rFont val="ＭＳ 明朝"/>
        <family val="1"/>
        <charset val="128"/>
      </rPr>
      <t>海面漁業の調整</t>
    </r>
  </si>
  <si>
    <r>
      <rPr>
        <sz val="10"/>
        <rFont val="ＭＳ 明朝"/>
        <family val="1"/>
        <charset val="128"/>
      </rPr>
      <t>増養殖技術開発､魚病･防疫研究､普及指導</t>
    </r>
  </si>
  <si>
    <r>
      <rPr>
        <sz val="10"/>
        <rFont val="ＭＳ 明朝"/>
        <family val="1"/>
        <charset val="128"/>
      </rPr>
      <t>生産開発部</t>
    </r>
  </si>
  <si>
    <r>
      <t xml:space="preserve">     </t>
    </r>
    <r>
      <rPr>
        <sz val="10"/>
        <rFont val="ＭＳ 明朝"/>
        <family val="1"/>
        <charset val="128"/>
      </rPr>
      <t>　　　　　　　　　</t>
    </r>
    <r>
      <rPr>
        <sz val="10"/>
        <rFont val="Century"/>
        <family val="1"/>
      </rPr>
      <t xml:space="preserve"> </t>
    </r>
    <phoneticPr fontId="14"/>
  </si>
  <si>
    <r>
      <t xml:space="preserve">     </t>
    </r>
    <r>
      <rPr>
        <sz val="10"/>
        <rFont val="ＭＳ 明朝"/>
        <family val="1"/>
        <charset val="128"/>
      </rPr>
      <t>　　　　　　　　　</t>
    </r>
    <r>
      <rPr>
        <sz val="10"/>
        <rFont val="Century"/>
        <family val="1"/>
      </rPr>
      <t xml:space="preserve"> </t>
    </r>
    <r>
      <rPr>
        <sz val="10"/>
        <rFont val="ＭＳ 明朝"/>
        <family val="1"/>
        <charset val="128"/>
      </rPr>
      <t>副場長</t>
    </r>
    <phoneticPr fontId="14"/>
  </si>
  <si>
    <t xml:space="preserve"> 0238-38-3216</t>
  </si>
  <si>
    <r>
      <rPr>
        <sz val="10"/>
        <rFont val="ＭＳ 明朝"/>
        <family val="1"/>
        <charset val="128"/>
      </rPr>
      <t>水産資源の増殖､生態･環境調査研究</t>
    </r>
  </si>
  <si>
    <r>
      <rPr>
        <sz val="10"/>
        <rFont val="ＭＳ 明朝"/>
        <family val="1"/>
        <charset val="128"/>
      </rPr>
      <t>資源調査部</t>
    </r>
  </si>
  <si>
    <t xml:space="preserve"> 0238-38-3214</t>
  </si>
  <si>
    <r>
      <rPr>
        <sz val="10"/>
        <rFont val="ＭＳ 明朝"/>
        <family val="1"/>
        <charset val="128"/>
      </rPr>
      <t>人事､予算､決算､財産､物品</t>
    </r>
  </si>
  <si>
    <r>
      <rPr>
        <sz val="10"/>
        <rFont val="ＭＳ 明朝"/>
        <family val="1"/>
        <charset val="128"/>
      </rPr>
      <t>庶務係</t>
    </r>
  </si>
  <si>
    <r>
      <rPr>
        <sz val="10"/>
        <rFont val="ＭＳ 明朝"/>
        <family val="1"/>
        <charset val="128"/>
      </rPr>
      <t>種苗生産技術開発研究､放流効果調査､増養殖研究､沿岸漁場整備関係調査</t>
    </r>
  </si>
  <si>
    <r>
      <rPr>
        <sz val="10"/>
        <rFont val="ＭＳ 明朝"/>
        <family val="1"/>
        <charset val="128"/>
      </rPr>
      <t>浅海増殖部</t>
    </r>
  </si>
  <si>
    <t>0235-33-0379</t>
  </si>
  <si>
    <t xml:space="preserve"> Fax</t>
    <phoneticPr fontId="14"/>
  </si>
  <si>
    <t>水産物の付加価値向上技術の研究</t>
    <rPh sb="0" eb="3">
      <t>スイサンブツ</t>
    </rPh>
    <rPh sb="4" eb="6">
      <t>フカ</t>
    </rPh>
    <rPh sb="6" eb="8">
      <t>カチ</t>
    </rPh>
    <rPh sb="8" eb="10">
      <t>コウジョウ</t>
    </rPh>
    <rPh sb="10" eb="12">
      <t>ギジュツ</t>
    </rPh>
    <rPh sb="13" eb="15">
      <t>ケンキュウ</t>
    </rPh>
    <phoneticPr fontId="14"/>
  </si>
  <si>
    <t>資源利用部</t>
    <rPh sb="0" eb="2">
      <t>シゲン</t>
    </rPh>
    <rPh sb="2" eb="5">
      <t>リヨウブ</t>
    </rPh>
    <phoneticPr fontId="14"/>
  </si>
  <si>
    <r>
      <rPr>
        <sz val="10"/>
        <rFont val="ＭＳ 明朝"/>
        <family val="1"/>
        <charset val="128"/>
      </rPr>
      <t>副場長</t>
    </r>
  </si>
  <si>
    <t>海洋資源調査部</t>
    <rPh sb="4" eb="6">
      <t>チョウサ</t>
    </rPh>
    <phoneticPr fontId="14"/>
  </si>
  <si>
    <r>
      <rPr>
        <sz val="10"/>
        <rFont val="ＭＳ 明朝"/>
        <family val="1"/>
        <charset val="128"/>
      </rPr>
      <t>場長</t>
    </r>
  </si>
  <si>
    <r>
      <rPr>
        <sz val="10"/>
        <rFont val="ＭＳ 明朝"/>
        <family val="1"/>
        <charset val="128"/>
      </rPr>
      <t>庶務係</t>
    </r>
    <r>
      <rPr>
        <sz val="10"/>
        <rFont val="Century"/>
        <family val="1"/>
      </rPr>
      <t xml:space="preserve">  </t>
    </r>
    <r>
      <rPr>
        <sz val="10"/>
        <rFont val="ＭＳ 明朝"/>
        <family val="1"/>
        <charset val="128"/>
      </rPr>
      <t>人事､予算､決算､財産､物品</t>
    </r>
  </si>
  <si>
    <r>
      <rPr>
        <sz val="10"/>
        <rFont val="ＭＳ 明朝"/>
        <family val="1"/>
        <charset val="128"/>
      </rPr>
      <t>総務課</t>
    </r>
  </si>
  <si>
    <r>
      <rPr>
        <sz val="10"/>
        <rFont val="ＭＳ 明朝"/>
        <family val="1"/>
        <charset val="128"/>
      </rPr>
      <t>漁業指導監督通信､漁業無線通信､海上気象に関する通信</t>
    </r>
  </si>
  <si>
    <t>0234-24-6164</t>
  </si>
  <si>
    <t xml:space="preserve"> Fax </t>
    <phoneticPr fontId="14"/>
  </si>
  <si>
    <r>
      <rPr>
        <sz val="10"/>
        <rFont val="ＭＳ 明朝"/>
        <family val="1"/>
        <charset val="128"/>
      </rPr>
      <t>漁業調整､海面漁業許可､漁業取締､漁船登録､遊漁対策､資源管理､漁場環境保全</t>
    </r>
  </si>
  <si>
    <r>
      <rPr>
        <sz val="10"/>
        <rFont val="ＭＳ 明朝"/>
        <family val="1"/>
        <charset val="128"/>
      </rPr>
      <t>漁業調整担当</t>
    </r>
  </si>
  <si>
    <r>
      <rPr>
        <sz val="10"/>
        <rFont val="ＭＳ 明朝"/>
        <family val="1"/>
        <charset val="128"/>
      </rPr>
      <t>漁港整備担当</t>
    </r>
  </si>
  <si>
    <r>
      <rPr>
        <sz val="10"/>
        <rFont val="ＭＳ 明朝"/>
        <family val="1"/>
        <charset val="128"/>
      </rPr>
      <t>漁港整備主幹</t>
    </r>
    <rPh sb="0" eb="2">
      <t>ギョコウ</t>
    </rPh>
    <rPh sb="2" eb="4">
      <t>セイビ</t>
    </rPh>
    <rPh sb="4" eb="6">
      <t>シュカン</t>
    </rPh>
    <phoneticPr fontId="14"/>
  </si>
  <si>
    <t>都市漁村交流</t>
    <phoneticPr fontId="14"/>
  </si>
  <si>
    <r>
      <rPr>
        <sz val="10"/>
        <rFont val="ＭＳ 明朝"/>
        <family val="1"/>
        <charset val="128"/>
      </rPr>
      <t>水産振興課</t>
    </r>
    <rPh sb="0" eb="1">
      <t>ミズ</t>
    </rPh>
    <rPh sb="2" eb="4">
      <t>シンコウ</t>
    </rPh>
    <phoneticPr fontId="14"/>
  </si>
  <si>
    <t>水産振興策実施､水産業技術普及指導､漁業生産担い手育成､栽培漁業推進指導､流通･魚価対策</t>
    <phoneticPr fontId="14"/>
  </si>
  <si>
    <r>
      <rPr>
        <sz val="10"/>
        <rFont val="ＭＳ 明朝"/>
        <family val="1"/>
        <charset val="128"/>
      </rPr>
      <t>振興普及担当</t>
    </r>
  </si>
  <si>
    <r>
      <rPr>
        <sz val="10"/>
        <rFont val="ＭＳ 明朝"/>
        <family val="1"/>
        <charset val="128"/>
      </rPr>
      <t>庄内総合支庁産業経済部</t>
    </r>
    <rPh sb="6" eb="8">
      <t>サンギョウ</t>
    </rPh>
    <rPh sb="8" eb="10">
      <t>ケイザイ</t>
    </rPh>
    <rPh sb="10" eb="11">
      <t>ブ</t>
    </rPh>
    <phoneticPr fontId="14"/>
  </si>
  <si>
    <r>
      <rPr>
        <sz val="10"/>
        <rFont val="ＭＳ 明朝"/>
        <family val="1"/>
        <charset val="128"/>
      </rPr>
      <t>水産業協同組合･団体指導､水産金融､常例検査､漁港施設･漁港海岸施設の管理､国有海浜地処理</t>
    </r>
  </si>
  <si>
    <r>
      <rPr>
        <sz val="10"/>
        <rFont val="ＭＳ 明朝"/>
        <family val="1"/>
        <charset val="128"/>
      </rPr>
      <t>人事､予算､決算､財産､物品</t>
    </r>
    <phoneticPr fontId="14"/>
  </si>
  <si>
    <r>
      <rPr>
        <sz val="10"/>
        <rFont val="ＭＳ 明朝"/>
        <family val="1"/>
        <charset val="128"/>
      </rPr>
      <t>　</t>
    </r>
    <phoneticPr fontId="14"/>
  </si>
  <si>
    <r>
      <rPr>
        <sz val="10"/>
        <rFont val="ＭＳ 明朝"/>
        <family val="1"/>
        <charset val="128"/>
      </rPr>
      <t>漁港･漁場･海岸の整備管理</t>
    </r>
    <phoneticPr fontId="14"/>
  </si>
  <si>
    <r>
      <rPr>
        <sz val="10"/>
        <rFont val="ＭＳ 明朝"/>
        <family val="1"/>
        <charset val="128"/>
      </rPr>
      <t>漁業共済組合の指導</t>
    </r>
    <rPh sb="0" eb="2">
      <t>ギョギョウ</t>
    </rPh>
    <rPh sb="2" eb="4">
      <t>キョウサイ</t>
    </rPh>
    <rPh sb="4" eb="6">
      <t>クミアイ</t>
    </rPh>
    <rPh sb="7" eb="9">
      <t>シドウ</t>
    </rPh>
    <phoneticPr fontId="14"/>
  </si>
  <si>
    <r>
      <rPr>
        <sz val="10"/>
        <rFont val="ＭＳ 明朝"/>
        <family val="1"/>
        <charset val="128"/>
      </rPr>
      <t>魚類防疫対策</t>
    </r>
  </si>
  <si>
    <t xml:space="preserve"> 023-630-2558</t>
    <phoneticPr fontId="14"/>
  </si>
  <si>
    <r>
      <rPr>
        <sz val="10"/>
        <rFont val="ＭＳ 明朝"/>
        <family val="1"/>
        <charset val="128"/>
      </rPr>
      <t>内水面漁業振興対策､さけ･ます増殖対策</t>
    </r>
  </si>
  <si>
    <r>
      <rPr>
        <sz val="10"/>
        <rFont val="ＭＳ 明朝"/>
        <family val="1"/>
        <charset val="128"/>
      </rPr>
      <t>沿岸漁業振興対策</t>
    </r>
  </si>
  <si>
    <r>
      <rPr>
        <sz val="10"/>
        <rFont val="ＭＳ 明朝"/>
        <family val="1"/>
        <charset val="128"/>
      </rPr>
      <t>課長補佐</t>
    </r>
    <rPh sb="0" eb="2">
      <t>カチョウ</t>
    </rPh>
    <rPh sb="2" eb="4">
      <t>ホサ</t>
    </rPh>
    <phoneticPr fontId="14"/>
  </si>
  <si>
    <t xml:space="preserve"> 023-630-3096</t>
  </si>
  <si>
    <r>
      <rPr>
        <sz val="10"/>
        <rFont val="ＭＳ 明朝"/>
        <family val="1"/>
        <charset val="128"/>
      </rPr>
      <t>漁業調整､水産団体の許認可</t>
    </r>
  </si>
  <si>
    <r>
      <rPr>
        <sz val="10"/>
        <rFont val="ＭＳ 明朝"/>
        <family val="1"/>
        <charset val="128"/>
      </rPr>
      <t>水産振興課長</t>
    </r>
    <rPh sb="0" eb="2">
      <t>スイサン</t>
    </rPh>
    <rPh sb="2" eb="4">
      <t>シンコウ</t>
    </rPh>
    <rPh sb="4" eb="6">
      <t>カチョウ</t>
    </rPh>
    <phoneticPr fontId="14"/>
  </si>
  <si>
    <r>
      <rPr>
        <sz val="10"/>
        <rFont val="ＭＳ 明朝"/>
        <family val="1"/>
        <charset val="128"/>
      </rPr>
      <t>水産振興課</t>
    </r>
    <rPh sb="0" eb="2">
      <t>スイサン</t>
    </rPh>
    <rPh sb="2" eb="5">
      <t>シンコウカ</t>
    </rPh>
    <phoneticPr fontId="14"/>
  </si>
  <si>
    <t>Fax</t>
  </si>
  <si>
    <r>
      <t>3297</t>
    </r>
    <r>
      <rPr>
        <sz val="8"/>
        <rFont val="ＭＳ Ｐ明朝"/>
        <family val="1"/>
        <charset val="128"/>
      </rPr>
      <t>・</t>
    </r>
    <r>
      <rPr>
        <sz val="8"/>
        <rFont val="Century"/>
        <family val="1"/>
      </rPr>
      <t>3298</t>
    </r>
    <r>
      <rPr>
        <sz val="8"/>
        <rFont val="ＭＳ Ｐ明朝"/>
        <family val="1"/>
        <charset val="128"/>
      </rPr>
      <t>・</t>
    </r>
    <r>
      <rPr>
        <sz val="8"/>
        <rFont val="Century"/>
        <family val="1"/>
      </rPr>
      <t>3299</t>
    </r>
    <r>
      <rPr>
        <sz val="8"/>
        <rFont val="ＭＳ Ｐ明朝"/>
        <family val="1"/>
        <charset val="128"/>
      </rPr>
      <t>･</t>
    </r>
    <r>
      <rPr>
        <sz val="8"/>
        <rFont val="Century"/>
        <family val="1"/>
      </rPr>
      <t>3330</t>
    </r>
    <phoneticPr fontId="14"/>
  </si>
  <si>
    <r>
      <rPr>
        <sz val="10"/>
        <rFont val="ＭＳ 明朝"/>
        <family val="1"/>
        <charset val="128"/>
      </rPr>
      <t>利子補給､改善資金､漁業信用基金協会の指導</t>
    </r>
  </si>
  <si>
    <r>
      <t xml:space="preserve">    </t>
    </r>
    <r>
      <rPr>
        <sz val="10"/>
        <rFont val="ＭＳ 明朝"/>
        <family val="1"/>
        <charset val="128"/>
      </rPr>
      <t>金融担当</t>
    </r>
    <phoneticPr fontId="14"/>
  </si>
  <si>
    <r>
      <rPr>
        <sz val="10"/>
        <rFont val="ＭＳ 明朝"/>
        <family val="1"/>
        <charset val="128"/>
      </rPr>
      <t>農業経営</t>
    </r>
    <r>
      <rPr>
        <sz val="6"/>
        <rFont val="ＭＳ 明朝"/>
        <family val="1"/>
        <charset val="128"/>
      </rPr>
      <t>・</t>
    </r>
    <r>
      <rPr>
        <sz val="10"/>
        <rFont val="ＭＳ 明朝"/>
        <family val="1"/>
        <charset val="128"/>
      </rPr>
      <t>担い手支援課長</t>
    </r>
    <rPh sb="0" eb="2">
      <t>ノウギョウ</t>
    </rPh>
    <rPh sb="2" eb="4">
      <t>ケイエイ</t>
    </rPh>
    <rPh sb="5" eb="6">
      <t>ニナ</t>
    </rPh>
    <rPh sb="7" eb="8">
      <t>テ</t>
    </rPh>
    <rPh sb="8" eb="10">
      <t>シエン</t>
    </rPh>
    <rPh sb="10" eb="12">
      <t>カチョウ</t>
    </rPh>
    <phoneticPr fontId="14"/>
  </si>
  <si>
    <r>
      <rPr>
        <sz val="10"/>
        <rFont val="ＭＳ 明朝"/>
        <family val="1"/>
        <charset val="128"/>
      </rPr>
      <t>･農業経営・担い手支援課</t>
    </r>
    <rPh sb="1" eb="3">
      <t>ノウギョウ</t>
    </rPh>
    <rPh sb="3" eb="5">
      <t>ケイエイ</t>
    </rPh>
    <rPh sb="6" eb="7">
      <t>ニナ</t>
    </rPh>
    <rPh sb="8" eb="9">
      <t>テ</t>
    </rPh>
    <rPh sb="9" eb="11">
      <t>シエン</t>
    </rPh>
    <rPh sb="11" eb="12">
      <t>カ</t>
    </rPh>
    <phoneticPr fontId="14"/>
  </si>
  <si>
    <r>
      <rPr>
        <sz val="10"/>
        <rFont val="ＭＳ 明朝"/>
        <family val="1"/>
        <charset val="128"/>
      </rPr>
      <t>室長補佐</t>
    </r>
  </si>
  <si>
    <r>
      <rPr>
        <sz val="10"/>
        <rFont val="ＭＳ 明朝"/>
        <family val="1"/>
        <charset val="128"/>
      </rPr>
      <t>山形県漁協の常例検査</t>
    </r>
  </si>
  <si>
    <r>
      <rPr>
        <sz val="10"/>
        <rFont val="ＭＳ 明朝"/>
        <family val="1"/>
        <charset val="128"/>
      </rPr>
      <t>団体検査担当</t>
    </r>
  </si>
  <si>
    <r>
      <rPr>
        <sz val="10"/>
        <rFont val="ＭＳ 明朝"/>
        <family val="1"/>
        <charset val="128"/>
      </rPr>
      <t>･団体検査指導室</t>
    </r>
  </si>
  <si>
    <r>
      <rPr>
        <sz val="10"/>
        <rFont val="ＭＳ 明朝"/>
        <family val="1"/>
        <charset val="128"/>
      </rPr>
      <t>農政企画課</t>
    </r>
  </si>
  <si>
    <r>
      <rPr>
        <sz val="10"/>
        <rFont val="ＭＳ 明朝"/>
        <family val="1"/>
        <charset val="128"/>
      </rPr>
      <t>県庁農林水産部</t>
    </r>
  </si>
  <si>
    <t xml:space="preserve"> 023-630</t>
  </si>
  <si>
    <r>
      <rPr>
        <sz val="12"/>
        <rFont val="ＭＳ 明朝"/>
        <family val="1"/>
        <charset val="128"/>
      </rPr>
      <t>２</t>
    </r>
    <r>
      <rPr>
        <sz val="12"/>
        <rFont val="Century"/>
        <family val="1"/>
      </rPr>
      <t xml:space="preserve">  </t>
    </r>
    <r>
      <rPr>
        <sz val="12"/>
        <rFont val="ＭＳ 明朝"/>
        <family val="1"/>
        <charset val="128"/>
      </rPr>
      <t>水産行政・研究組織機構</t>
    </r>
    <phoneticPr fontId="14"/>
  </si>
  <si>
    <r>
      <rPr>
        <sz val="12"/>
        <color theme="1"/>
        <rFont val="ＭＳ 明朝"/>
        <family val="1"/>
        <charset val="128"/>
      </rPr>
      <t>３　委員会･附属機関等</t>
    </r>
    <r>
      <rPr>
        <sz val="11"/>
        <color theme="1"/>
        <rFont val="Century"/>
        <family val="1"/>
      </rPr>
      <t/>
    </r>
    <phoneticPr fontId="3"/>
  </si>
  <si>
    <r>
      <rPr>
        <sz val="11"/>
        <color theme="1"/>
        <rFont val="ＭＳ 明朝"/>
        <family val="1"/>
        <charset val="128"/>
      </rPr>
      <t>委員数</t>
    </r>
  </si>
  <si>
    <r>
      <rPr>
        <sz val="11"/>
        <color theme="1"/>
        <rFont val="ＭＳ 明朝"/>
        <family val="1"/>
        <charset val="128"/>
      </rPr>
      <t>委員選任方法</t>
    </r>
  </si>
  <si>
    <r>
      <rPr>
        <sz val="11"/>
        <color theme="1"/>
        <rFont val="ＭＳ 明朝"/>
        <family val="1"/>
        <charset val="128"/>
      </rPr>
      <t>根拠法</t>
    </r>
  </si>
  <si>
    <r>
      <rPr>
        <sz val="11"/>
        <color theme="1"/>
        <rFont val="ＭＳ 明朝"/>
        <family val="1"/>
        <charset val="128"/>
      </rPr>
      <t>山形県酒田市山居町二丁目</t>
    </r>
    <r>
      <rPr>
        <sz val="11"/>
        <color theme="1"/>
        <rFont val="Century"/>
        <family val="1"/>
      </rPr>
      <t>14</t>
    </r>
    <r>
      <rPr>
        <sz val="11"/>
        <color theme="1"/>
        <rFont val="ＭＳ 明朝"/>
        <family val="1"/>
        <charset val="128"/>
      </rPr>
      <t>番地</t>
    </r>
    <r>
      <rPr>
        <sz val="11"/>
        <color theme="1"/>
        <rFont val="Century"/>
        <family val="1"/>
      </rPr>
      <t>23</t>
    </r>
    <r>
      <rPr>
        <sz val="11"/>
        <color theme="1"/>
        <rFont val="ＭＳ 明朝"/>
        <family val="1"/>
        <charset val="128"/>
      </rPr>
      <t>号</t>
    </r>
    <phoneticPr fontId="3"/>
  </si>
  <si>
    <r>
      <rPr>
        <sz val="11"/>
        <color theme="1"/>
        <rFont val="ＭＳ 明朝"/>
        <family val="1"/>
        <charset val="128"/>
      </rPr>
      <t>平</t>
    </r>
    <r>
      <rPr>
        <sz val="11"/>
        <color theme="1"/>
        <rFont val="Century"/>
        <family val="1"/>
      </rPr>
      <t>28.8</t>
    </r>
    <r>
      <rPr>
        <sz val="11"/>
        <color theme="1"/>
        <rFont val="ＭＳ 明朝"/>
        <family val="1"/>
        <charset val="128"/>
      </rPr>
      <t>～平</t>
    </r>
    <r>
      <rPr>
        <sz val="11"/>
        <color theme="1"/>
        <rFont val="Century"/>
        <family val="1"/>
      </rPr>
      <t>32.8</t>
    </r>
  </si>
  <si>
    <r>
      <t>10</t>
    </r>
    <r>
      <rPr>
        <sz val="11"/>
        <color theme="1"/>
        <rFont val="ＭＳ 明朝"/>
        <family val="1"/>
        <charset val="128"/>
      </rPr>
      <t>名</t>
    </r>
  </si>
  <si>
    <r>
      <rPr>
        <sz val="11"/>
        <color theme="1"/>
        <rFont val="ＭＳ 明朝"/>
        <family val="1"/>
        <charset val="128"/>
      </rPr>
      <t>公</t>
    </r>
    <r>
      <rPr>
        <sz val="11"/>
        <color theme="1"/>
        <rFont val="Century"/>
        <family val="1"/>
      </rPr>
      <t xml:space="preserve"> </t>
    </r>
    <r>
      <rPr>
        <sz val="11"/>
        <color theme="1"/>
        <rFont val="ＭＳ 明朝"/>
        <family val="1"/>
        <charset val="128"/>
      </rPr>
      <t>選</t>
    </r>
    <r>
      <rPr>
        <sz val="11"/>
        <color theme="1"/>
        <rFont val="Century"/>
        <family val="1"/>
      </rPr>
      <t xml:space="preserve">       </t>
    </r>
    <r>
      <rPr>
        <sz val="11"/>
        <color theme="1"/>
        <rFont val="ＭＳ 明朝"/>
        <family val="1"/>
        <charset val="128"/>
      </rPr>
      <t>　</t>
    </r>
    <r>
      <rPr>
        <sz val="11"/>
        <color theme="1"/>
        <rFont val="Century"/>
        <family val="1"/>
      </rPr>
      <t>6</t>
    </r>
    <r>
      <rPr>
        <sz val="11"/>
        <color theme="1"/>
        <rFont val="ＭＳ 明朝"/>
        <family val="1"/>
        <charset val="128"/>
      </rPr>
      <t>名</t>
    </r>
    <phoneticPr fontId="3"/>
  </si>
  <si>
    <r>
      <rPr>
        <sz val="11"/>
        <color theme="1"/>
        <rFont val="ＭＳ 明朝"/>
        <family val="1"/>
        <charset val="128"/>
      </rPr>
      <t>漁業法</t>
    </r>
  </si>
  <si>
    <r>
      <rPr>
        <sz val="11"/>
        <color theme="1"/>
        <rFont val="ＭＳ 明朝"/>
        <family val="1"/>
        <charset val="128"/>
      </rPr>
      <t>山形県庄内総合支庁産業経済部水産振興課内</t>
    </r>
  </si>
  <si>
    <r>
      <rPr>
        <sz val="11"/>
        <color theme="1"/>
        <rFont val="ＭＳ 明朝"/>
        <family val="1"/>
        <charset val="128"/>
      </rPr>
      <t>知事選任　</t>
    </r>
    <r>
      <rPr>
        <sz val="11"/>
        <color theme="1"/>
        <rFont val="Century"/>
        <family val="1"/>
      </rPr>
      <t>4</t>
    </r>
    <r>
      <rPr>
        <sz val="11"/>
        <color theme="1"/>
        <rFont val="ＭＳ 明朝"/>
        <family val="1"/>
        <charset val="128"/>
      </rPr>
      <t>名</t>
    </r>
  </si>
  <si>
    <r>
      <rPr>
        <sz val="11"/>
        <color theme="1"/>
        <rFont val="ＭＳ 明朝"/>
        <family val="1"/>
        <charset val="128"/>
      </rPr>
      <t>山形県山形市松波二丁目</t>
    </r>
    <r>
      <rPr>
        <sz val="11"/>
        <color theme="1"/>
        <rFont val="Century"/>
        <family val="1"/>
      </rPr>
      <t>8</t>
    </r>
    <r>
      <rPr>
        <sz val="11"/>
        <color theme="1"/>
        <rFont val="ＭＳ 明朝"/>
        <family val="1"/>
        <charset val="128"/>
      </rPr>
      <t>番</t>
    </r>
    <r>
      <rPr>
        <sz val="11"/>
        <color theme="1"/>
        <rFont val="Century"/>
        <family val="1"/>
      </rPr>
      <t>1</t>
    </r>
    <r>
      <rPr>
        <sz val="11"/>
        <color theme="1"/>
        <rFont val="ＭＳ 明朝"/>
        <family val="1"/>
        <charset val="128"/>
      </rPr>
      <t>号</t>
    </r>
  </si>
  <si>
    <r>
      <rPr>
        <sz val="11"/>
        <color theme="1"/>
        <rFont val="ＭＳ 明朝"/>
        <family val="1"/>
        <charset val="128"/>
      </rPr>
      <t>平</t>
    </r>
    <r>
      <rPr>
        <sz val="11"/>
        <color theme="1"/>
        <rFont val="Century"/>
        <family val="1"/>
      </rPr>
      <t>28.12</t>
    </r>
    <r>
      <rPr>
        <sz val="11"/>
        <color theme="1"/>
        <rFont val="ＭＳ 明朝"/>
        <family val="1"/>
        <charset val="128"/>
      </rPr>
      <t>～平</t>
    </r>
    <r>
      <rPr>
        <sz val="11"/>
        <color theme="1"/>
        <rFont val="Century"/>
        <family val="1"/>
      </rPr>
      <t>32.11</t>
    </r>
  </si>
  <si>
    <r>
      <rPr>
        <sz val="11"/>
        <color theme="1"/>
        <rFont val="ＭＳ 明朝"/>
        <family val="1"/>
        <charset val="128"/>
      </rPr>
      <t>知事選任</t>
    </r>
    <r>
      <rPr>
        <sz val="11"/>
        <color theme="1"/>
        <rFont val="Century"/>
        <family val="1"/>
      </rPr>
      <t xml:space="preserve">  10</t>
    </r>
    <r>
      <rPr>
        <sz val="11"/>
        <color theme="1"/>
        <rFont val="ＭＳ 明朝"/>
        <family val="1"/>
        <charset val="128"/>
      </rPr>
      <t>名</t>
    </r>
    <phoneticPr fontId="3"/>
  </si>
  <si>
    <r>
      <rPr>
        <sz val="11"/>
        <color theme="1"/>
        <rFont val="ＭＳ 明朝"/>
        <family val="1"/>
        <charset val="128"/>
      </rPr>
      <t>〃</t>
    </r>
  </si>
  <si>
    <r>
      <rPr>
        <sz val="11"/>
        <color theme="1"/>
        <rFont val="ＭＳ 明朝"/>
        <family val="1"/>
        <charset val="128"/>
      </rPr>
      <t>山形県農林水産部水産振興課内</t>
    </r>
  </si>
  <si>
    <r>
      <rPr>
        <sz val="11"/>
        <color theme="1"/>
        <rFont val="ＭＳ 明朝"/>
        <family val="1"/>
        <charset val="128"/>
      </rPr>
      <t>山形県酒田市山居町二丁目</t>
    </r>
    <r>
      <rPr>
        <sz val="11"/>
        <color theme="1"/>
        <rFont val="Century"/>
        <family val="1"/>
      </rPr>
      <t>14</t>
    </r>
    <r>
      <rPr>
        <sz val="11"/>
        <color theme="1"/>
        <rFont val="ＭＳ 明朝"/>
        <family val="1"/>
        <charset val="128"/>
      </rPr>
      <t>番地</t>
    </r>
    <r>
      <rPr>
        <sz val="11"/>
        <color theme="1"/>
        <rFont val="Century"/>
        <family val="1"/>
      </rPr>
      <t>23</t>
    </r>
    <r>
      <rPr>
        <sz val="11"/>
        <color theme="1"/>
        <rFont val="ＭＳ 明朝"/>
        <family val="1"/>
        <charset val="128"/>
      </rPr>
      <t>号</t>
    </r>
  </si>
  <si>
    <r>
      <rPr>
        <sz val="11"/>
        <color theme="1"/>
        <rFont val="ＭＳ 明朝"/>
        <family val="1"/>
        <charset val="128"/>
      </rPr>
      <t>平</t>
    </r>
    <r>
      <rPr>
        <sz val="11"/>
        <color theme="1"/>
        <rFont val="Century"/>
        <family val="1"/>
      </rPr>
      <t>29</t>
    </r>
    <r>
      <rPr>
        <sz val="11"/>
        <color theme="1"/>
        <rFont val="ＭＳ 明朝"/>
        <family val="1"/>
        <charset val="128"/>
      </rPr>
      <t>～平</t>
    </r>
    <r>
      <rPr>
        <sz val="11"/>
        <color theme="1"/>
        <rFont val="Century"/>
        <family val="1"/>
      </rPr>
      <t>30</t>
    </r>
  </si>
  <si>
    <r>
      <t>19</t>
    </r>
    <r>
      <rPr>
        <sz val="11"/>
        <color theme="1"/>
        <rFont val="ＭＳ 明朝"/>
        <family val="1"/>
        <charset val="128"/>
      </rPr>
      <t>名</t>
    </r>
  </si>
  <si>
    <r>
      <rPr>
        <sz val="11"/>
        <color theme="1"/>
        <rFont val="ＭＳ 明朝"/>
        <family val="1"/>
        <charset val="128"/>
      </rPr>
      <t>知事選任</t>
    </r>
    <r>
      <rPr>
        <sz val="11"/>
        <color theme="1"/>
        <rFont val="Century"/>
        <family val="1"/>
      </rPr>
      <t xml:space="preserve">  19</t>
    </r>
    <r>
      <rPr>
        <sz val="11"/>
        <color theme="1"/>
        <rFont val="ＭＳ 明朝"/>
        <family val="1"/>
        <charset val="128"/>
      </rPr>
      <t>名</t>
    </r>
    <phoneticPr fontId="3"/>
  </si>
  <si>
    <r>
      <rPr>
        <sz val="11"/>
        <color theme="1"/>
        <rFont val="ＭＳ 明朝"/>
        <family val="1"/>
        <charset val="128"/>
      </rPr>
      <t>規約</t>
    </r>
  </si>
  <si>
    <t>計</t>
  </si>
  <si>
    <t>５　主要魚種の漁期・漁場</t>
  </si>
  <si>
    <t>魚   種</t>
  </si>
  <si>
    <t>漁  期</t>
  </si>
  <si>
    <t>漁 業 種 類</t>
  </si>
  <si>
    <t>主な漁場(水深m)</t>
  </si>
  <si>
    <t>まあじ</t>
  </si>
  <si>
    <t>5～11月</t>
    <phoneticPr fontId="14"/>
  </si>
  <si>
    <t>小型定置</t>
  </si>
  <si>
    <t>地  先</t>
  </si>
  <si>
    <t>ほっけ</t>
  </si>
  <si>
    <t>9～11月</t>
  </si>
  <si>
    <t>底びき網</t>
  </si>
  <si>
    <t>200～300</t>
  </si>
  <si>
    <t>ぶり･いなだ</t>
  </si>
  <si>
    <t>ひきなわ釣り</t>
  </si>
  <si>
    <t>沿岸1～5ﾏｲﾙ内</t>
  </si>
  <si>
    <t>1～5月</t>
  </si>
  <si>
    <t>はえなわ</t>
  </si>
  <si>
    <t>沖合天然礁</t>
  </si>
  <si>
    <t>8～12月</t>
  </si>
  <si>
    <t>一本釣り(火光利用)</t>
  </si>
  <si>
    <t>沿岸天然礁･人工魚礁</t>
  </si>
  <si>
    <t>はたはた</t>
  </si>
  <si>
    <t>9～6月</t>
  </si>
  <si>
    <t>130～300</t>
  </si>
  <si>
    <t>5～12月</t>
  </si>
  <si>
    <t>定置</t>
  </si>
  <si>
    <t>あんこう</t>
  </si>
  <si>
    <t>80～200</t>
  </si>
  <si>
    <t>めじまぐろ</t>
  </si>
  <si>
    <t>6～11月</t>
  </si>
  <si>
    <t>沿岸5～15ﾏｲﾙ内</t>
  </si>
  <si>
    <t>あぶらつのざめ</t>
  </si>
  <si>
    <t>12～4月</t>
  </si>
  <si>
    <t>180～250</t>
  </si>
  <si>
    <t>8～11月</t>
  </si>
  <si>
    <t>大瀬･明石礁･飛島周辺</t>
  </si>
  <si>
    <t>1～4月</t>
  </si>
  <si>
    <t>150～300</t>
  </si>
  <si>
    <t>さけ</t>
  </si>
  <si>
    <t>10～12月</t>
  </si>
  <si>
    <t>2～4月</t>
  </si>
  <si>
    <t>さし網</t>
  </si>
  <si>
    <t>飛島東側の許可漁場</t>
  </si>
  <si>
    <t>ます</t>
  </si>
  <si>
    <t>4～5月</t>
  </si>
  <si>
    <t>流し網</t>
  </si>
  <si>
    <t>最上川(河口部)</t>
  </si>
  <si>
    <t>たい</t>
  </si>
  <si>
    <t>9～5月</t>
  </si>
  <si>
    <t>50～100</t>
  </si>
  <si>
    <t>4～6月</t>
  </si>
  <si>
    <t>沖  合</t>
  </si>
  <si>
    <t>5～11月</t>
  </si>
  <si>
    <t>ごち網</t>
  </si>
  <si>
    <t>40～80</t>
  </si>
  <si>
    <t>4～12月</t>
  </si>
  <si>
    <t>大瀬･明石礁･沿岸20～80</t>
  </si>
  <si>
    <t>するめいか</t>
  </si>
  <si>
    <t>5～2月</t>
  </si>
  <si>
    <t>一本釣り</t>
  </si>
  <si>
    <t>ﾀﾗ場･飛島周辺･沖合天然礁</t>
  </si>
  <si>
    <t>6～12月</t>
  </si>
  <si>
    <t>20～50</t>
  </si>
  <si>
    <t>やりいか</t>
  </si>
  <si>
    <t>12～3月</t>
  </si>
  <si>
    <t>沿岸天然礁･人工魚礁･飛島周辺</t>
  </si>
  <si>
    <t>5～7月</t>
  </si>
  <si>
    <t>2～5月</t>
  </si>
  <si>
    <t>飛島地先</t>
  </si>
  <si>
    <t>あまだい</t>
  </si>
  <si>
    <t>7～10月</t>
  </si>
  <si>
    <t>80～120</t>
  </si>
  <si>
    <t>飛島周辺</t>
  </si>
  <si>
    <t>きす</t>
  </si>
  <si>
    <t>4～11月</t>
  </si>
  <si>
    <t>20～80</t>
  </si>
  <si>
    <t>10～4月</t>
  </si>
  <si>
    <t>うすめばる</t>
  </si>
  <si>
    <t>4～10月</t>
  </si>
  <si>
    <t>飛島漁業権内120～180</t>
  </si>
  <si>
    <t>ひらめ･かれい</t>
  </si>
  <si>
    <t>80～230</t>
  </si>
  <si>
    <t>2～10月</t>
  </si>
  <si>
    <t>大瀬･沿岸天然礁･飛島周辺</t>
  </si>
  <si>
    <t>2～11月</t>
  </si>
  <si>
    <t>20～70</t>
  </si>
  <si>
    <t>とらふぐ</t>
  </si>
  <si>
    <t>9～3月</t>
  </si>
  <si>
    <t>30～120</t>
  </si>
  <si>
    <t>6～9月</t>
  </si>
  <si>
    <t>一本釣り(ひらめ)</t>
  </si>
  <si>
    <t>ほっこくあかえび</t>
    <phoneticPr fontId="14"/>
  </si>
  <si>
    <t>250～600</t>
  </si>
  <si>
    <t>まだら</t>
  </si>
  <si>
    <t>180～300</t>
  </si>
  <si>
    <t>くるまえび</t>
  </si>
  <si>
    <t>10～50</t>
  </si>
  <si>
    <t>10～1月</t>
  </si>
  <si>
    <t>ずわいがに</t>
  </si>
  <si>
    <t>12～2月</t>
  </si>
  <si>
    <t>飛島西側500以浅(許可漁場)</t>
  </si>
  <si>
    <t>べにずわい</t>
  </si>
  <si>
    <t>4～1月</t>
    <phoneticPr fontId="14"/>
  </si>
  <si>
    <t>かご</t>
  </si>
  <si>
    <t>800以深</t>
  </si>
  <si>
    <t>すけとうだら</t>
  </si>
  <si>
    <t>9～4月</t>
  </si>
  <si>
    <t>200～350</t>
  </si>
  <si>
    <t>がざみ</t>
  </si>
  <si>
    <t>10～30</t>
  </si>
  <si>
    <t>さわら</t>
  </si>
  <si>
    <t>9～12月</t>
  </si>
  <si>
    <t>30～100</t>
  </si>
  <si>
    <t>深海性ばい</t>
  </si>
  <si>
    <t>6～8月</t>
  </si>
  <si>
    <t>400以深</t>
  </si>
  <si>
    <t>4～7月
9～12月</t>
  </si>
  <si>
    <t>地先</t>
  </si>
  <si>
    <t>いわがき</t>
  </si>
  <si>
    <t>採貝藻</t>
  </si>
  <si>
    <t>自営漁業就業者
及び
漁業雇われ就業者</t>
    <phoneticPr fontId="14"/>
  </si>
  <si>
    <r>
      <t>60</t>
    </r>
    <r>
      <rPr>
        <sz val="11"/>
        <color indexed="8"/>
        <rFont val="ＭＳ 明朝"/>
        <family val="1"/>
        <charset val="128"/>
      </rPr>
      <t>歳以上</t>
    </r>
  </si>
  <si>
    <r>
      <t>40</t>
    </r>
    <r>
      <rPr>
        <sz val="11"/>
        <color indexed="8"/>
        <rFont val="ＭＳ 明朝"/>
        <family val="1"/>
        <charset val="128"/>
      </rPr>
      <t>～</t>
    </r>
    <r>
      <rPr>
        <sz val="11"/>
        <color indexed="8"/>
        <rFont val="Century"/>
        <family val="1"/>
      </rPr>
      <t>59</t>
    </r>
  </si>
  <si>
    <r>
      <t>25</t>
    </r>
    <r>
      <rPr>
        <sz val="11"/>
        <color indexed="8"/>
        <rFont val="ＭＳ 明朝"/>
        <family val="1"/>
        <charset val="128"/>
      </rPr>
      <t>～</t>
    </r>
    <r>
      <rPr>
        <sz val="11"/>
        <color indexed="8"/>
        <rFont val="Century"/>
        <family val="1"/>
      </rPr>
      <t>39</t>
    </r>
  </si>
  <si>
    <r>
      <t>15</t>
    </r>
    <r>
      <rPr>
        <sz val="11"/>
        <color indexed="8"/>
        <rFont val="ＭＳ 明朝"/>
        <family val="1"/>
        <charset val="128"/>
      </rPr>
      <t>～</t>
    </r>
    <r>
      <rPr>
        <sz val="11"/>
        <color indexed="8"/>
        <rFont val="Century"/>
        <family val="1"/>
      </rPr>
      <t>24</t>
    </r>
  </si>
  <si>
    <r>
      <rPr>
        <sz val="11"/>
        <color indexed="8"/>
        <rFont val="ＭＳ 明朝"/>
        <family val="1"/>
        <charset val="128"/>
      </rPr>
      <t>小計</t>
    </r>
  </si>
  <si>
    <r>
      <rPr>
        <sz val="11"/>
        <color indexed="8"/>
        <rFont val="ＭＳ 明朝"/>
        <family val="1"/>
        <charset val="128"/>
      </rPr>
      <t>女</t>
    </r>
  </si>
  <si>
    <r>
      <rPr>
        <sz val="11"/>
        <color indexed="8"/>
        <rFont val="ＭＳ 明朝"/>
        <family val="1"/>
        <charset val="128"/>
      </rPr>
      <t>男</t>
    </r>
  </si>
  <si>
    <r>
      <rPr>
        <sz val="11"/>
        <color indexed="8"/>
        <rFont val="ＭＳ 明朝"/>
        <family val="1"/>
        <charset val="128"/>
      </rPr>
      <t>男</t>
    </r>
    <r>
      <rPr>
        <sz val="11"/>
        <color indexed="8"/>
        <rFont val="Century"/>
        <family val="1"/>
      </rPr>
      <t xml:space="preserve"> </t>
    </r>
    <r>
      <rPr>
        <sz val="11"/>
        <color indexed="8"/>
        <rFont val="ＭＳ 明朝"/>
        <family val="1"/>
        <charset val="128"/>
      </rPr>
      <t>女</t>
    </r>
    <r>
      <rPr>
        <sz val="11"/>
        <color indexed="8"/>
        <rFont val="Century"/>
        <family val="1"/>
      </rPr>
      <t xml:space="preserve"> </t>
    </r>
    <r>
      <rPr>
        <sz val="11"/>
        <color indexed="8"/>
        <rFont val="ＭＳ 明朝"/>
        <family val="1"/>
        <charset val="128"/>
      </rPr>
      <t>年</t>
    </r>
    <r>
      <rPr>
        <sz val="11"/>
        <color indexed="8"/>
        <rFont val="Century"/>
        <family val="1"/>
      </rPr>
      <t xml:space="preserve"> </t>
    </r>
    <r>
      <rPr>
        <sz val="11"/>
        <color indexed="8"/>
        <rFont val="ＭＳ 明朝"/>
        <family val="1"/>
        <charset val="128"/>
      </rPr>
      <t>齢</t>
    </r>
    <r>
      <rPr>
        <sz val="11"/>
        <color indexed="8"/>
        <rFont val="Century"/>
        <family val="1"/>
      </rPr>
      <t xml:space="preserve"> </t>
    </r>
    <r>
      <rPr>
        <sz val="11"/>
        <color indexed="8"/>
        <rFont val="ＭＳ 明朝"/>
        <family val="1"/>
        <charset val="128"/>
      </rPr>
      <t>別</t>
    </r>
  </si>
  <si>
    <r>
      <rPr>
        <sz val="11"/>
        <color indexed="8"/>
        <rFont val="ＭＳ 明朝"/>
        <family val="1"/>
        <charset val="128"/>
      </rPr>
      <t>計</t>
    </r>
  </si>
  <si>
    <r>
      <rPr>
        <sz val="11"/>
        <color indexed="8"/>
        <rFont val="ＭＳ 明朝"/>
        <family val="1"/>
        <charset val="128"/>
      </rPr>
      <t>区</t>
    </r>
    <r>
      <rPr>
        <sz val="11"/>
        <color indexed="8"/>
        <rFont val="Century"/>
        <family val="1"/>
      </rPr>
      <t xml:space="preserve">   </t>
    </r>
    <r>
      <rPr>
        <sz val="11"/>
        <color indexed="8"/>
        <rFont val="ＭＳ 明朝"/>
        <family val="1"/>
        <charset val="128"/>
      </rPr>
      <t>分</t>
    </r>
  </si>
  <si>
    <r>
      <rPr>
        <sz val="12"/>
        <color indexed="8"/>
        <rFont val="ＭＳ 明朝"/>
        <family val="1"/>
        <charset val="128"/>
      </rPr>
      <t>７　海面漁業就業者数</t>
    </r>
  </si>
  <si>
    <t>―</t>
  </si>
  <si>
    <r>
      <rPr>
        <sz val="11"/>
        <color indexed="8"/>
        <rFont val="ＭＳ 明朝"/>
        <family val="1"/>
        <charset val="128"/>
      </rPr>
      <t>念珠関</t>
    </r>
  </si>
  <si>
    <r>
      <rPr>
        <sz val="11"/>
        <color indexed="8"/>
        <rFont val="ＭＳ 明朝"/>
        <family val="1"/>
        <charset val="128"/>
      </rPr>
      <t>温海</t>
    </r>
  </si>
  <si>
    <r>
      <rPr>
        <sz val="11"/>
        <color indexed="8"/>
        <rFont val="ＭＳ 明朝"/>
        <family val="1"/>
        <charset val="128"/>
      </rPr>
      <t>豊浦</t>
    </r>
  </si>
  <si>
    <r>
      <rPr>
        <sz val="11"/>
        <color indexed="8"/>
        <rFont val="ＭＳ 明朝"/>
        <family val="1"/>
        <charset val="128"/>
      </rPr>
      <t>由良</t>
    </r>
  </si>
  <si>
    <r>
      <rPr>
        <sz val="11"/>
        <color indexed="8"/>
        <rFont val="ＭＳ 明朝"/>
        <family val="1"/>
        <charset val="128"/>
      </rPr>
      <t>加茂</t>
    </r>
  </si>
  <si>
    <r>
      <rPr>
        <sz val="11"/>
        <color indexed="8"/>
        <rFont val="ＭＳ 明朝"/>
        <family val="1"/>
        <charset val="128"/>
      </rPr>
      <t>飛島</t>
    </r>
  </si>
  <si>
    <t>酒田</t>
    <phoneticPr fontId="14"/>
  </si>
  <si>
    <r>
      <rPr>
        <sz val="11"/>
        <color indexed="8"/>
        <rFont val="ＭＳ 明朝"/>
        <family val="1"/>
        <charset val="128"/>
      </rPr>
      <t>遊佐</t>
    </r>
  </si>
  <si>
    <r>
      <rPr>
        <sz val="11"/>
        <color indexed="8"/>
        <rFont val="ＭＳ 明朝"/>
        <family val="1"/>
        <charset val="128"/>
      </rPr>
      <t>地区別経営体数</t>
    </r>
  </si>
  <si>
    <r>
      <t>200</t>
    </r>
    <r>
      <rPr>
        <sz val="11"/>
        <color indexed="8"/>
        <rFont val="ＭＳ 明朝"/>
        <family val="1"/>
        <charset val="128"/>
      </rPr>
      <t>～</t>
    </r>
  </si>
  <si>
    <r>
      <t>100</t>
    </r>
    <r>
      <rPr>
        <sz val="11"/>
        <color indexed="8"/>
        <rFont val="ＭＳ 明朝"/>
        <family val="1"/>
        <charset val="128"/>
      </rPr>
      <t>～</t>
    </r>
    <r>
      <rPr>
        <sz val="11"/>
        <color indexed="8"/>
        <rFont val="Century"/>
        <family val="1"/>
      </rPr>
      <t>200</t>
    </r>
  </si>
  <si>
    <r>
      <t>50</t>
    </r>
    <r>
      <rPr>
        <sz val="11"/>
        <color indexed="8"/>
        <rFont val="ＭＳ 明朝"/>
        <family val="1"/>
        <charset val="128"/>
      </rPr>
      <t>～</t>
    </r>
    <r>
      <rPr>
        <sz val="11"/>
        <color indexed="8"/>
        <rFont val="Century"/>
        <family val="1"/>
      </rPr>
      <t>100</t>
    </r>
  </si>
  <si>
    <r>
      <t>30</t>
    </r>
    <r>
      <rPr>
        <sz val="11"/>
        <color indexed="8"/>
        <rFont val="ＭＳ 明朝"/>
        <family val="1"/>
        <charset val="128"/>
      </rPr>
      <t>～</t>
    </r>
    <r>
      <rPr>
        <sz val="11"/>
        <color indexed="8"/>
        <rFont val="Century"/>
        <family val="1"/>
      </rPr>
      <t>50</t>
    </r>
  </si>
  <si>
    <r>
      <t>20</t>
    </r>
    <r>
      <rPr>
        <sz val="11"/>
        <color indexed="8"/>
        <rFont val="ＭＳ 明朝"/>
        <family val="1"/>
        <charset val="128"/>
      </rPr>
      <t>～</t>
    </r>
    <r>
      <rPr>
        <sz val="11"/>
        <color indexed="8"/>
        <rFont val="Century"/>
        <family val="1"/>
      </rPr>
      <t>30</t>
    </r>
  </si>
  <si>
    <r>
      <t>10</t>
    </r>
    <r>
      <rPr>
        <sz val="11"/>
        <color indexed="8"/>
        <rFont val="ＭＳ 明朝"/>
        <family val="1"/>
        <charset val="128"/>
      </rPr>
      <t>～</t>
    </r>
    <r>
      <rPr>
        <sz val="11"/>
        <color indexed="8"/>
        <rFont val="Century"/>
        <family val="1"/>
      </rPr>
      <t>20</t>
    </r>
  </si>
  <si>
    <r>
      <t>5</t>
    </r>
    <r>
      <rPr>
        <sz val="11"/>
        <color indexed="8"/>
        <rFont val="ＭＳ 明朝"/>
        <family val="1"/>
        <charset val="128"/>
      </rPr>
      <t>～</t>
    </r>
    <r>
      <rPr>
        <sz val="11"/>
        <color indexed="8"/>
        <rFont val="Century"/>
        <family val="1"/>
      </rPr>
      <t>10</t>
    </r>
  </si>
  <si>
    <r>
      <t>3</t>
    </r>
    <r>
      <rPr>
        <sz val="11"/>
        <color indexed="8"/>
        <rFont val="ＭＳ 明朝"/>
        <family val="1"/>
        <charset val="128"/>
      </rPr>
      <t>～</t>
    </r>
    <r>
      <rPr>
        <sz val="11"/>
        <color indexed="8"/>
        <rFont val="Century"/>
        <family val="1"/>
      </rPr>
      <t>5</t>
    </r>
  </si>
  <si>
    <r>
      <t>1</t>
    </r>
    <r>
      <rPr>
        <sz val="11"/>
        <color indexed="8"/>
        <rFont val="ＭＳ 明朝"/>
        <family val="1"/>
        <charset val="128"/>
      </rPr>
      <t>～</t>
    </r>
    <r>
      <rPr>
        <sz val="11"/>
        <color indexed="8"/>
        <rFont val="Century"/>
        <family val="1"/>
      </rPr>
      <t>3</t>
    </r>
  </si>
  <si>
    <r>
      <t>1t</t>
    </r>
    <r>
      <rPr>
        <sz val="11"/>
        <color indexed="8"/>
        <rFont val="ＭＳ 明朝"/>
        <family val="1"/>
        <charset val="128"/>
      </rPr>
      <t>未満</t>
    </r>
  </si>
  <si>
    <r>
      <rPr>
        <sz val="11"/>
        <color indexed="8"/>
        <rFont val="ＭＳ 明朝"/>
        <family val="1"/>
        <charset val="128"/>
      </rPr>
      <t>海面養殖</t>
    </r>
  </si>
  <si>
    <r>
      <rPr>
        <sz val="11"/>
        <color indexed="8"/>
        <rFont val="ＭＳ 明朝"/>
        <family val="1"/>
        <charset val="128"/>
      </rPr>
      <t>小型定置</t>
    </r>
  </si>
  <si>
    <r>
      <rPr>
        <sz val="11"/>
        <color indexed="8"/>
        <rFont val="ＭＳ 明朝"/>
        <family val="1"/>
        <charset val="128"/>
      </rPr>
      <t>動</t>
    </r>
    <r>
      <rPr>
        <sz val="11"/>
        <color indexed="8"/>
        <rFont val="Century"/>
        <family val="1"/>
      </rPr>
      <t xml:space="preserve">            </t>
    </r>
    <r>
      <rPr>
        <sz val="11"/>
        <color indexed="8"/>
        <rFont val="ＭＳ 明朝"/>
        <family val="1"/>
        <charset val="128"/>
      </rPr>
      <t>力</t>
    </r>
  </si>
  <si>
    <r>
      <rPr>
        <sz val="11"/>
        <color indexed="8"/>
        <rFont val="ＭＳ 明朝"/>
        <family val="1"/>
        <charset val="128"/>
      </rPr>
      <t>無動力</t>
    </r>
  </si>
  <si>
    <r>
      <rPr>
        <sz val="11"/>
        <color indexed="8"/>
        <rFont val="ＭＳ 明朝"/>
        <family val="1"/>
        <charset val="128"/>
      </rPr>
      <t>漁</t>
    </r>
    <r>
      <rPr>
        <sz val="11"/>
        <color indexed="8"/>
        <rFont val="Century"/>
        <family val="1"/>
      </rPr>
      <t xml:space="preserve"> </t>
    </r>
    <r>
      <rPr>
        <sz val="11"/>
        <color indexed="8"/>
        <rFont val="ＭＳ 明朝"/>
        <family val="1"/>
        <charset val="128"/>
      </rPr>
      <t>船
非使用</t>
    </r>
  </si>
  <si>
    <t>総数</t>
    <phoneticPr fontId="14"/>
  </si>
  <si>
    <r>
      <rPr>
        <sz val="11"/>
        <color indexed="8"/>
        <rFont val="ＭＳ 明朝"/>
        <family val="1"/>
        <charset val="128"/>
      </rPr>
      <t>漁業地区専兼別</t>
    </r>
  </si>
  <si>
    <r>
      <rPr>
        <sz val="11"/>
        <color indexed="8"/>
        <rFont val="ＭＳ 明朝"/>
        <family val="1"/>
        <charset val="128"/>
      </rPr>
      <t>平成</t>
    </r>
    <r>
      <rPr>
        <sz val="11"/>
        <color indexed="8"/>
        <rFont val="Century"/>
        <family val="1"/>
      </rPr>
      <t>25</t>
    </r>
    <r>
      <rPr>
        <sz val="11"/>
        <color indexed="8"/>
        <rFont val="ＭＳ 明朝"/>
        <family val="1"/>
        <charset val="128"/>
      </rPr>
      <t>年</t>
    </r>
    <r>
      <rPr>
        <sz val="11"/>
        <color indexed="8"/>
        <rFont val="Century"/>
        <family val="1"/>
      </rPr>
      <t>11</t>
    </r>
    <r>
      <rPr>
        <sz val="11"/>
        <color indexed="8"/>
        <rFont val="ＭＳ 明朝"/>
        <family val="1"/>
        <charset val="128"/>
      </rPr>
      <t>月</t>
    </r>
    <r>
      <rPr>
        <sz val="11"/>
        <color indexed="8"/>
        <rFont val="Century"/>
        <family val="1"/>
      </rPr>
      <t>1</t>
    </r>
    <r>
      <rPr>
        <sz val="11"/>
        <color indexed="8"/>
        <rFont val="ＭＳ 明朝"/>
        <family val="1"/>
        <charset val="128"/>
      </rPr>
      <t>日現在</t>
    </r>
    <phoneticPr fontId="14"/>
  </si>
  <si>
    <r>
      <rPr>
        <sz val="12"/>
        <color indexed="8"/>
        <rFont val="ＭＳ 明朝"/>
        <family val="1"/>
        <charset val="128"/>
      </rPr>
      <t>６　漁業経営体数</t>
    </r>
    <phoneticPr fontId="14"/>
  </si>
  <si>
    <r>
      <rPr>
        <sz val="12"/>
        <rFont val="ＭＳ 明朝"/>
        <family val="1"/>
        <charset val="128"/>
      </rPr>
      <t>８　漁　船　勢　力</t>
    </r>
  </si>
  <si>
    <r>
      <t>&lt;</t>
    </r>
    <r>
      <rPr>
        <sz val="11"/>
        <rFont val="ＭＳ 明朝"/>
        <family val="1"/>
        <charset val="128"/>
      </rPr>
      <t>隻数</t>
    </r>
    <r>
      <rPr>
        <sz val="11"/>
        <rFont val="Century"/>
        <family val="1"/>
      </rPr>
      <t>&gt;</t>
    </r>
  </si>
  <si>
    <r>
      <t xml:space="preserve">  </t>
    </r>
    <r>
      <rPr>
        <sz val="11"/>
        <rFont val="ＭＳ 明朝"/>
        <family val="1"/>
        <charset val="128"/>
      </rPr>
      <t>海面漁船は</t>
    </r>
    <r>
      <rPr>
        <sz val="11"/>
        <rFont val="Century"/>
        <family val="1"/>
      </rPr>
      <t>717</t>
    </r>
    <r>
      <rPr>
        <sz val="11"/>
        <rFont val="ＭＳ 明朝"/>
        <family val="1"/>
        <charset val="128"/>
      </rPr>
      <t>隻で前年より</t>
    </r>
    <r>
      <rPr>
        <sz val="11"/>
        <rFont val="Century"/>
        <family val="1"/>
      </rPr>
      <t>28</t>
    </r>
    <r>
      <rPr>
        <sz val="11"/>
        <rFont val="ＭＳ 明朝"/>
        <family val="1"/>
        <charset val="128"/>
      </rPr>
      <t>隻減少した｡船質別にみると､</t>
    </r>
    <r>
      <rPr>
        <sz val="11"/>
        <rFont val="Century"/>
        <family val="1"/>
      </rPr>
      <t>FRP</t>
    </r>
    <r>
      <rPr>
        <sz val="11"/>
        <rFont val="ＭＳ 明朝"/>
        <family val="1"/>
        <charset val="128"/>
      </rPr>
      <t>船が</t>
    </r>
    <r>
      <rPr>
        <sz val="11"/>
        <rFont val="Century"/>
        <family val="1"/>
      </rPr>
      <t>26</t>
    </r>
    <r>
      <rPr>
        <sz val="11"/>
        <rFont val="ＭＳ 明朝"/>
        <family val="1"/>
        <charset val="128"/>
      </rPr>
      <t>隻、木船が</t>
    </r>
    <r>
      <rPr>
        <sz val="11"/>
        <rFont val="Century"/>
        <family val="1"/>
      </rPr>
      <t>2</t>
    </r>
    <r>
      <rPr>
        <sz val="11"/>
        <rFont val="ＭＳ 明朝"/>
        <family val="1"/>
        <charset val="128"/>
      </rPr>
      <t>隻減少し、鋼船に増減はなかった。ﾄﾝ数階層別にみると､</t>
    </r>
    <r>
      <rPr>
        <sz val="11"/>
        <rFont val="Century"/>
        <family val="1"/>
      </rPr>
      <t>5</t>
    </r>
    <r>
      <rPr>
        <sz val="11"/>
        <rFont val="ＭＳ 明朝"/>
        <family val="1"/>
        <charset val="128"/>
      </rPr>
      <t>ﾄﾝ未満船が</t>
    </r>
    <r>
      <rPr>
        <sz val="11"/>
        <rFont val="Century"/>
        <family val="1"/>
      </rPr>
      <t>27</t>
    </r>
    <r>
      <rPr>
        <sz val="11"/>
        <rFont val="ＭＳ 明朝"/>
        <family val="1"/>
        <charset val="128"/>
      </rPr>
      <t>隻、</t>
    </r>
    <rPh sb="41" eb="42">
      <t>キ</t>
    </rPh>
    <rPh sb="42" eb="43">
      <t>フネ</t>
    </rPh>
    <rPh sb="45" eb="46">
      <t>セキ</t>
    </rPh>
    <rPh sb="46" eb="48">
      <t>ゲンショウ</t>
    </rPh>
    <rPh sb="53" eb="55">
      <t>ゾウゲン</t>
    </rPh>
    <phoneticPr fontId="14"/>
  </si>
  <si>
    <r>
      <t>5</t>
    </r>
    <r>
      <rPr>
        <sz val="11"/>
        <rFont val="ＭＳ 明朝"/>
        <family val="1"/>
        <charset val="128"/>
      </rPr>
      <t>ﾄﾝ以上船が</t>
    </r>
    <r>
      <rPr>
        <sz val="11"/>
        <rFont val="Century"/>
        <family val="1"/>
      </rPr>
      <t>10~19</t>
    </r>
    <r>
      <rPr>
        <sz val="11"/>
        <rFont val="ＭＳ 明朝"/>
        <family val="1"/>
        <charset val="128"/>
      </rPr>
      <t>ﾄﾝ代で</t>
    </r>
    <r>
      <rPr>
        <sz val="11"/>
        <rFont val="Century"/>
        <family val="1"/>
      </rPr>
      <t>1</t>
    </r>
    <r>
      <rPr>
        <sz val="11"/>
        <rFont val="ＭＳ 明朝"/>
        <family val="1"/>
        <charset val="128"/>
      </rPr>
      <t>隻減少した｡内水面漁船では動力船、無動力船が</t>
    </r>
    <r>
      <rPr>
        <sz val="11"/>
        <rFont val="Century"/>
        <family val="1"/>
      </rPr>
      <t>1</t>
    </r>
    <r>
      <rPr>
        <sz val="11"/>
        <rFont val="ＭＳ 明朝"/>
        <family val="1"/>
        <charset val="128"/>
      </rPr>
      <t>隻ずつ減少した。</t>
    </r>
    <rPh sb="3" eb="5">
      <t>イジョウ</t>
    </rPh>
    <rPh sb="5" eb="6">
      <t>フネ</t>
    </rPh>
    <rPh sb="14" eb="15">
      <t>ダイ</t>
    </rPh>
    <rPh sb="17" eb="18">
      <t>セキ</t>
    </rPh>
    <rPh sb="18" eb="20">
      <t>ゲンショウ</t>
    </rPh>
    <rPh sb="34" eb="35">
      <t>ム</t>
    </rPh>
    <rPh sb="35" eb="37">
      <t>ドウリョク</t>
    </rPh>
    <rPh sb="37" eb="38">
      <t>セン</t>
    </rPh>
    <rPh sb="40" eb="41">
      <t>セキ</t>
    </rPh>
    <rPh sb="43" eb="45">
      <t>ゲンショウ</t>
    </rPh>
    <phoneticPr fontId="14"/>
  </si>
  <si>
    <r>
      <t>&lt;</t>
    </r>
    <r>
      <rPr>
        <sz val="11"/>
        <rFont val="ＭＳ 明朝"/>
        <family val="1"/>
        <charset val="128"/>
      </rPr>
      <t>ﾄﾝ数､馬力数</t>
    </r>
    <r>
      <rPr>
        <sz val="11"/>
        <rFont val="Century"/>
        <family val="1"/>
      </rPr>
      <t>&gt;</t>
    </r>
  </si>
  <si>
    <r>
      <t xml:space="preserve">  </t>
    </r>
    <r>
      <rPr>
        <sz val="11"/>
        <rFont val="ＭＳ 明朝"/>
        <family val="1"/>
        <charset val="128"/>
      </rPr>
      <t>海面動力漁船の一隻当たりの平均ﾄﾝ数は</t>
    </r>
    <r>
      <rPr>
        <sz val="11"/>
        <rFont val="Century"/>
        <family val="1"/>
      </rPr>
      <t>3.29</t>
    </r>
    <r>
      <rPr>
        <sz val="11"/>
        <rFont val="ＭＳ 明朝"/>
        <family val="1"/>
        <charset val="128"/>
      </rPr>
      <t>ﾄﾝ､平均馬力数は</t>
    </r>
    <r>
      <rPr>
        <sz val="11"/>
        <rFont val="Century"/>
        <family val="1"/>
      </rPr>
      <t>83</t>
    </r>
    <r>
      <rPr>
        <sz val="11"/>
        <rFont val="ＭＳ 明朝"/>
        <family val="1"/>
        <charset val="128"/>
      </rPr>
      <t>馬力であった｡</t>
    </r>
    <rPh sb="32" eb="33">
      <t>スウ</t>
    </rPh>
    <rPh sb="36" eb="38">
      <t>バリキ</t>
    </rPh>
    <phoneticPr fontId="14"/>
  </si>
  <si>
    <r>
      <rPr>
        <sz val="11"/>
        <rFont val="ＭＳ 明朝"/>
        <family val="1"/>
        <charset val="128"/>
      </rPr>
      <t>平成</t>
    </r>
    <r>
      <rPr>
        <sz val="11"/>
        <rFont val="Century"/>
        <family val="1"/>
      </rPr>
      <t>29</t>
    </r>
    <r>
      <rPr>
        <sz val="11"/>
        <rFont val="ＭＳ 明朝"/>
        <family val="1"/>
        <charset val="128"/>
      </rPr>
      <t>年</t>
    </r>
    <r>
      <rPr>
        <sz val="11"/>
        <rFont val="Century"/>
        <family val="1"/>
      </rPr>
      <t>12</t>
    </r>
    <r>
      <rPr>
        <sz val="11"/>
        <rFont val="ＭＳ 明朝"/>
        <family val="1"/>
        <charset val="128"/>
      </rPr>
      <t>月</t>
    </r>
    <r>
      <rPr>
        <sz val="11"/>
        <rFont val="Century"/>
        <family val="1"/>
      </rPr>
      <t>31</t>
    </r>
    <r>
      <rPr>
        <sz val="11"/>
        <rFont val="ＭＳ 明朝"/>
        <family val="1"/>
        <charset val="128"/>
      </rPr>
      <t>日現在</t>
    </r>
    <phoneticPr fontId="14"/>
  </si>
  <si>
    <r>
      <rPr>
        <sz val="11"/>
        <rFont val="ＭＳ 明朝"/>
        <family val="1"/>
        <charset val="128"/>
      </rPr>
      <t>船質</t>
    </r>
  </si>
  <si>
    <r>
      <rPr>
        <sz val="11"/>
        <rFont val="ＭＳ 明朝"/>
        <family val="1"/>
        <charset val="128"/>
      </rPr>
      <t>区</t>
    </r>
    <r>
      <rPr>
        <sz val="11"/>
        <rFont val="Century"/>
        <family val="1"/>
      </rPr>
      <t xml:space="preserve">  </t>
    </r>
    <r>
      <rPr>
        <sz val="11"/>
        <rFont val="ＭＳ 明朝"/>
        <family val="1"/>
        <charset val="128"/>
      </rPr>
      <t>分</t>
    </r>
  </si>
  <si>
    <r>
      <rPr>
        <sz val="11"/>
        <rFont val="ＭＳ 明朝"/>
        <family val="1"/>
        <charset val="128"/>
      </rPr>
      <t>海</t>
    </r>
    <r>
      <rPr>
        <sz val="11"/>
        <rFont val="Century"/>
        <family val="1"/>
      </rPr>
      <t xml:space="preserve">                            </t>
    </r>
    <r>
      <rPr>
        <sz val="11"/>
        <rFont val="ＭＳ 明朝"/>
        <family val="1"/>
        <charset val="128"/>
      </rPr>
      <t>面</t>
    </r>
  </si>
  <si>
    <r>
      <rPr>
        <sz val="11"/>
        <rFont val="ＭＳ 明朝"/>
        <family val="1"/>
        <charset val="128"/>
      </rPr>
      <t>内</t>
    </r>
    <r>
      <rPr>
        <sz val="11"/>
        <rFont val="Century"/>
        <family val="1"/>
      </rPr>
      <t xml:space="preserve"> </t>
    </r>
    <r>
      <rPr>
        <sz val="11"/>
        <rFont val="ＭＳ 明朝"/>
        <family val="1"/>
        <charset val="128"/>
      </rPr>
      <t>水</t>
    </r>
    <r>
      <rPr>
        <sz val="11"/>
        <rFont val="Century"/>
        <family val="1"/>
      </rPr>
      <t xml:space="preserve"> </t>
    </r>
    <r>
      <rPr>
        <sz val="11"/>
        <rFont val="ＭＳ 明朝"/>
        <family val="1"/>
        <charset val="128"/>
      </rPr>
      <t>面</t>
    </r>
  </si>
  <si>
    <r>
      <rPr>
        <sz val="11"/>
        <rFont val="ＭＳ 明朝"/>
        <family val="1"/>
        <charset val="128"/>
      </rPr>
      <t>無動力</t>
    </r>
  </si>
  <si>
    <r>
      <t>1</t>
    </r>
    <r>
      <rPr>
        <sz val="11"/>
        <rFont val="ＭＳ 明朝"/>
        <family val="1"/>
        <charset val="128"/>
      </rPr>
      <t>ﾄﾝ
未満</t>
    </r>
  </si>
  <si>
    <t>1~2.9</t>
  </si>
  <si>
    <t>3~4.9</t>
  </si>
  <si>
    <r>
      <t>5</t>
    </r>
    <r>
      <rPr>
        <sz val="11"/>
        <rFont val="ＭＳ 明朝"/>
        <family val="1"/>
        <charset val="128"/>
      </rPr>
      <t>ﾄﾝ
未満計</t>
    </r>
    <phoneticPr fontId="14"/>
  </si>
  <si>
    <t>5~9</t>
  </si>
  <si>
    <t>10~19</t>
  </si>
  <si>
    <t>20~29</t>
  </si>
  <si>
    <t>30~49</t>
  </si>
  <si>
    <t>50~99</t>
  </si>
  <si>
    <t>100~199</t>
  </si>
  <si>
    <r>
      <t>200</t>
    </r>
    <r>
      <rPr>
        <sz val="11"/>
        <rFont val="ＭＳ 明朝"/>
        <family val="1"/>
        <charset val="128"/>
      </rPr>
      <t>ﾄﾝ
以上</t>
    </r>
  </si>
  <si>
    <r>
      <t>5</t>
    </r>
    <r>
      <rPr>
        <sz val="11"/>
        <rFont val="ＭＳ 明朝"/>
        <family val="1"/>
        <charset val="128"/>
      </rPr>
      <t>ﾄﾝ
以上計</t>
    </r>
  </si>
  <si>
    <r>
      <rPr>
        <sz val="11"/>
        <rFont val="ＭＳ 明朝"/>
        <family val="1"/>
        <charset val="128"/>
      </rPr>
      <t>計</t>
    </r>
  </si>
  <si>
    <r>
      <rPr>
        <sz val="11"/>
        <rFont val="ＭＳ 明朝"/>
        <family val="1"/>
        <charset val="128"/>
      </rPr>
      <t>動力</t>
    </r>
  </si>
  <si>
    <r>
      <rPr>
        <sz val="11"/>
        <rFont val="ＭＳ 明朝"/>
        <family val="1"/>
        <charset val="128"/>
      </rPr>
      <t>木</t>
    </r>
  </si>
  <si>
    <r>
      <rPr>
        <sz val="11"/>
        <rFont val="ＭＳ 明朝"/>
        <family val="1"/>
        <charset val="128"/>
      </rPr>
      <t>隻</t>
    </r>
    <r>
      <rPr>
        <sz val="11"/>
        <rFont val="Century"/>
        <family val="1"/>
      </rPr>
      <t xml:space="preserve"> </t>
    </r>
    <r>
      <rPr>
        <sz val="11"/>
        <rFont val="ＭＳ 明朝"/>
        <family val="1"/>
        <charset val="128"/>
      </rPr>
      <t>数</t>
    </r>
  </si>
  <si>
    <r>
      <rPr>
        <sz val="11"/>
        <rFont val="ＭＳ 明朝"/>
        <family val="1"/>
        <charset val="128"/>
      </rPr>
      <t>ﾄﾝ数</t>
    </r>
  </si>
  <si>
    <r>
      <rPr>
        <sz val="11"/>
        <rFont val="ＭＳ 明朝"/>
        <family val="1"/>
        <charset val="128"/>
      </rPr>
      <t>馬力数</t>
    </r>
  </si>
  <si>
    <r>
      <rPr>
        <sz val="11"/>
        <rFont val="ＭＳ 明朝"/>
        <family val="1"/>
        <charset val="128"/>
      </rPr>
      <t>鋼</t>
    </r>
  </si>
  <si>
    <t>FRP</t>
  </si>
  <si>
    <r>
      <rPr>
        <sz val="12"/>
        <rFont val="ＭＳ 明朝"/>
        <family val="1"/>
        <charset val="128"/>
      </rPr>
      <t>　</t>
    </r>
    <r>
      <rPr>
        <sz val="12"/>
        <rFont val="Century"/>
        <family val="1"/>
      </rPr>
      <t>9</t>
    </r>
    <r>
      <rPr>
        <sz val="12"/>
        <rFont val="ＭＳ 明朝"/>
        <family val="1"/>
        <charset val="128"/>
      </rPr>
      <t>　</t>
    </r>
    <r>
      <rPr>
        <sz val="12"/>
        <rFont val="Century"/>
        <family val="1"/>
      </rPr>
      <t xml:space="preserve"> </t>
    </r>
    <r>
      <rPr>
        <sz val="12"/>
        <rFont val="ＭＳ 明朝"/>
        <family val="1"/>
        <charset val="128"/>
      </rPr>
      <t>生</t>
    </r>
    <r>
      <rPr>
        <sz val="12"/>
        <rFont val="Century"/>
        <family val="1"/>
      </rPr>
      <t xml:space="preserve"> </t>
    </r>
    <r>
      <rPr>
        <sz val="12"/>
        <rFont val="ＭＳ 明朝"/>
        <family val="1"/>
        <charset val="128"/>
      </rPr>
      <t>産</t>
    </r>
    <r>
      <rPr>
        <sz val="12"/>
        <rFont val="Century"/>
        <family val="1"/>
      </rPr>
      <t xml:space="preserve"> </t>
    </r>
    <r>
      <rPr>
        <sz val="12"/>
        <rFont val="ＭＳ 明朝"/>
        <family val="1"/>
        <charset val="128"/>
      </rPr>
      <t>高</t>
    </r>
    <phoneticPr fontId="14"/>
  </si>
  <si>
    <r>
      <rPr>
        <sz val="12"/>
        <rFont val="ＭＳ 明朝"/>
        <family val="1"/>
        <charset val="128"/>
      </rPr>
      <t>　ア　魚種別漁獲量</t>
    </r>
    <r>
      <rPr>
        <sz val="12"/>
        <rFont val="Century"/>
        <family val="1"/>
      </rPr>
      <t xml:space="preserve"> </t>
    </r>
    <phoneticPr fontId="14"/>
  </si>
  <si>
    <r>
      <rPr>
        <sz val="11"/>
        <rFont val="ＭＳ 明朝"/>
        <family val="1"/>
        <charset val="128"/>
      </rPr>
      <t>　　県内の漁獲量は全体で前年より</t>
    </r>
    <r>
      <rPr>
        <sz val="11"/>
        <rFont val="Century"/>
        <family val="1"/>
      </rPr>
      <t>563</t>
    </r>
    <r>
      <rPr>
        <sz val="11"/>
        <rFont val="ＭＳ 明朝"/>
        <family val="1"/>
        <charset val="128"/>
      </rPr>
      <t>トン減の</t>
    </r>
    <r>
      <rPr>
        <sz val="11"/>
        <rFont val="Century"/>
        <family val="1"/>
      </rPr>
      <t>5,740</t>
    </r>
    <r>
      <rPr>
        <sz val="11"/>
        <rFont val="ＭＳ 明朝"/>
        <family val="1"/>
        <charset val="128"/>
      </rPr>
      <t>トン、前年比</t>
    </r>
    <r>
      <rPr>
        <sz val="11"/>
        <rFont val="Century"/>
        <family val="1"/>
      </rPr>
      <t>91</t>
    </r>
    <r>
      <rPr>
        <sz val="11"/>
        <rFont val="ＭＳ 明朝"/>
        <family val="1"/>
        <charset val="128"/>
      </rPr>
      <t>％となった。</t>
    </r>
    <rPh sb="2" eb="4">
      <t>ケンナイ</t>
    </rPh>
    <rPh sb="5" eb="7">
      <t>ギョカク</t>
    </rPh>
    <rPh sb="7" eb="8">
      <t>リョウ</t>
    </rPh>
    <rPh sb="9" eb="11">
      <t>ゼンタイ</t>
    </rPh>
    <rPh sb="12" eb="14">
      <t>ゼンネン</t>
    </rPh>
    <rPh sb="21" eb="22">
      <t>ゲン</t>
    </rPh>
    <rPh sb="31" eb="34">
      <t>ゼンネンヒ</t>
    </rPh>
    <phoneticPr fontId="30"/>
  </si>
  <si>
    <r>
      <rPr>
        <sz val="11"/>
        <rFont val="ＭＳ 明朝"/>
        <family val="1"/>
        <charset val="128"/>
      </rPr>
      <t>平成</t>
    </r>
    <r>
      <rPr>
        <sz val="11"/>
        <rFont val="Century"/>
        <family val="1"/>
      </rPr>
      <t>29</t>
    </r>
    <r>
      <rPr>
        <sz val="11"/>
        <rFont val="ＭＳ 明朝"/>
        <family val="1"/>
        <charset val="128"/>
      </rPr>
      <t>年</t>
    </r>
    <r>
      <rPr>
        <sz val="11"/>
        <rFont val="Century"/>
        <family val="1"/>
      </rPr>
      <t xml:space="preserve"> </t>
    </r>
    <r>
      <rPr>
        <sz val="11"/>
        <rFont val="ＭＳ 明朝"/>
        <family val="1"/>
        <charset val="128"/>
      </rPr>
      <t>単位</t>
    </r>
    <r>
      <rPr>
        <sz val="11"/>
        <rFont val="Century"/>
        <family val="1"/>
      </rPr>
      <t>:kg</t>
    </r>
    <phoneticPr fontId="14"/>
  </si>
  <si>
    <r>
      <rPr>
        <sz val="11"/>
        <color indexed="8"/>
        <rFont val="ＭＳ 明朝"/>
        <family val="1"/>
        <charset val="128"/>
      </rPr>
      <t>魚種</t>
    </r>
    <r>
      <rPr>
        <sz val="11"/>
        <color indexed="8"/>
        <rFont val="Century"/>
        <family val="1"/>
      </rPr>
      <t xml:space="preserve">                          </t>
    </r>
    <r>
      <rPr>
        <sz val="11"/>
        <color indexed="8"/>
        <rFont val="ＭＳ 明朝"/>
        <family val="1"/>
        <charset val="128"/>
      </rPr>
      <t>月</t>
    </r>
    <phoneticPr fontId="14"/>
  </si>
  <si>
    <r>
      <t xml:space="preserve">1  </t>
    </r>
    <r>
      <rPr>
        <sz val="11"/>
        <color indexed="8"/>
        <rFont val="ＭＳ 明朝"/>
        <family val="1"/>
        <charset val="128"/>
      </rPr>
      <t>月</t>
    </r>
    <phoneticPr fontId="14"/>
  </si>
  <si>
    <r>
      <t xml:space="preserve">2  </t>
    </r>
    <r>
      <rPr>
        <sz val="11"/>
        <color indexed="8"/>
        <rFont val="ＭＳ 明朝"/>
        <family val="1"/>
        <charset val="128"/>
      </rPr>
      <t>月</t>
    </r>
    <phoneticPr fontId="14"/>
  </si>
  <si>
    <r>
      <t xml:space="preserve">3  </t>
    </r>
    <r>
      <rPr>
        <sz val="11"/>
        <color indexed="8"/>
        <rFont val="ＭＳ 明朝"/>
        <family val="1"/>
        <charset val="128"/>
      </rPr>
      <t>月</t>
    </r>
    <phoneticPr fontId="14"/>
  </si>
  <si>
    <r>
      <t xml:space="preserve">4  </t>
    </r>
    <r>
      <rPr>
        <sz val="11"/>
        <color indexed="8"/>
        <rFont val="ＭＳ 明朝"/>
        <family val="1"/>
        <charset val="128"/>
      </rPr>
      <t>月</t>
    </r>
    <phoneticPr fontId="14"/>
  </si>
  <si>
    <r>
      <t xml:space="preserve">5  </t>
    </r>
    <r>
      <rPr>
        <sz val="11"/>
        <color indexed="8"/>
        <rFont val="ＭＳ 明朝"/>
        <family val="1"/>
        <charset val="128"/>
      </rPr>
      <t>月</t>
    </r>
    <phoneticPr fontId="14"/>
  </si>
  <si>
    <r>
      <t xml:space="preserve">6  </t>
    </r>
    <r>
      <rPr>
        <sz val="11"/>
        <color indexed="8"/>
        <rFont val="ＭＳ 明朝"/>
        <family val="1"/>
        <charset val="128"/>
      </rPr>
      <t>月</t>
    </r>
    <phoneticPr fontId="14"/>
  </si>
  <si>
    <r>
      <t xml:space="preserve">7  </t>
    </r>
    <r>
      <rPr>
        <sz val="11"/>
        <color indexed="8"/>
        <rFont val="ＭＳ 明朝"/>
        <family val="1"/>
        <charset val="128"/>
      </rPr>
      <t>月</t>
    </r>
    <phoneticPr fontId="14"/>
  </si>
  <si>
    <r>
      <t xml:space="preserve">8  </t>
    </r>
    <r>
      <rPr>
        <sz val="11"/>
        <color indexed="8"/>
        <rFont val="ＭＳ 明朝"/>
        <family val="1"/>
        <charset val="128"/>
      </rPr>
      <t>月</t>
    </r>
    <phoneticPr fontId="14"/>
  </si>
  <si>
    <r>
      <t xml:space="preserve">9  </t>
    </r>
    <r>
      <rPr>
        <sz val="11"/>
        <color indexed="8"/>
        <rFont val="ＭＳ 明朝"/>
        <family val="1"/>
        <charset val="128"/>
      </rPr>
      <t>月</t>
    </r>
    <phoneticPr fontId="14"/>
  </si>
  <si>
    <r>
      <t xml:space="preserve">10  </t>
    </r>
    <r>
      <rPr>
        <sz val="11"/>
        <color indexed="8"/>
        <rFont val="ＭＳ 明朝"/>
        <family val="1"/>
        <charset val="128"/>
      </rPr>
      <t>月</t>
    </r>
    <phoneticPr fontId="14"/>
  </si>
  <si>
    <r>
      <t xml:space="preserve">11  </t>
    </r>
    <r>
      <rPr>
        <sz val="11"/>
        <color indexed="8"/>
        <rFont val="ＭＳ 明朝"/>
        <family val="1"/>
        <charset val="128"/>
      </rPr>
      <t>月</t>
    </r>
    <phoneticPr fontId="14"/>
  </si>
  <si>
    <r>
      <t xml:space="preserve">12  </t>
    </r>
    <r>
      <rPr>
        <sz val="11"/>
        <color indexed="8"/>
        <rFont val="ＭＳ 明朝"/>
        <family val="1"/>
        <charset val="128"/>
      </rPr>
      <t>月</t>
    </r>
    <phoneticPr fontId="14"/>
  </si>
  <si>
    <r>
      <rPr>
        <sz val="11"/>
        <color indexed="8"/>
        <rFont val="ＭＳ 明朝"/>
        <family val="1"/>
        <charset val="128"/>
      </rPr>
      <t>合</t>
    </r>
    <r>
      <rPr>
        <sz val="11"/>
        <color indexed="8"/>
        <rFont val="Century"/>
        <family val="1"/>
      </rPr>
      <t xml:space="preserve">  </t>
    </r>
    <r>
      <rPr>
        <sz val="11"/>
        <color indexed="8"/>
        <rFont val="ＭＳ 明朝"/>
        <family val="1"/>
        <charset val="128"/>
      </rPr>
      <t>計</t>
    </r>
  </si>
  <si>
    <r>
      <t xml:space="preserve">28 </t>
    </r>
    <r>
      <rPr>
        <sz val="11"/>
        <rFont val="ＭＳ 明朝"/>
        <family val="1"/>
        <charset val="128"/>
      </rPr>
      <t>年</t>
    </r>
    <phoneticPr fontId="14"/>
  </si>
  <si>
    <r>
      <rPr>
        <sz val="11"/>
        <color indexed="8"/>
        <rFont val="ＭＳ 明朝"/>
        <family val="1"/>
        <charset val="128"/>
      </rPr>
      <t>前年比</t>
    </r>
  </si>
  <si>
    <t>1</t>
  </si>
  <si>
    <r>
      <rPr>
        <sz val="11"/>
        <color indexed="8"/>
        <rFont val="ＭＳ 明朝"/>
        <family val="1"/>
        <charset val="128"/>
      </rPr>
      <t>さけ</t>
    </r>
  </si>
  <si>
    <t>2</t>
  </si>
  <si>
    <r>
      <rPr>
        <sz val="11"/>
        <color indexed="8"/>
        <rFont val="ＭＳ 明朝"/>
        <family val="1"/>
        <charset val="128"/>
      </rPr>
      <t>ます</t>
    </r>
  </si>
  <si>
    <t>3</t>
  </si>
  <si>
    <r>
      <rPr>
        <sz val="11"/>
        <color indexed="8"/>
        <rFont val="ＭＳ 明朝"/>
        <family val="1"/>
        <charset val="128"/>
      </rPr>
      <t>たい類</t>
    </r>
  </si>
  <si>
    <t>4</t>
  </si>
  <si>
    <r>
      <rPr>
        <sz val="11"/>
        <color indexed="8"/>
        <rFont val="ＭＳ 明朝"/>
        <family val="1"/>
        <charset val="128"/>
      </rPr>
      <t>まがれい</t>
    </r>
  </si>
  <si>
    <t>5</t>
  </si>
  <si>
    <r>
      <rPr>
        <sz val="11"/>
        <color indexed="8"/>
        <rFont val="ＭＳ 明朝"/>
        <family val="1"/>
        <charset val="128"/>
      </rPr>
      <t>その他のかれい類</t>
    </r>
  </si>
  <si>
    <t>6</t>
  </si>
  <si>
    <r>
      <rPr>
        <sz val="11"/>
        <color indexed="8"/>
        <rFont val="ＭＳ 明朝"/>
        <family val="1"/>
        <charset val="128"/>
      </rPr>
      <t>ひらめ</t>
    </r>
  </si>
  <si>
    <t>7</t>
  </si>
  <si>
    <r>
      <rPr>
        <sz val="11"/>
        <color indexed="8"/>
        <rFont val="ＭＳ 明朝"/>
        <family val="1"/>
        <charset val="128"/>
      </rPr>
      <t>にぎす</t>
    </r>
  </si>
  <si>
    <t>8</t>
  </si>
  <si>
    <r>
      <rPr>
        <sz val="11"/>
        <color indexed="8"/>
        <rFont val="ＭＳ 明朝"/>
        <family val="1"/>
        <charset val="128"/>
      </rPr>
      <t>たら</t>
    </r>
  </si>
  <si>
    <t>9</t>
  </si>
  <si>
    <r>
      <rPr>
        <sz val="11"/>
        <color indexed="8"/>
        <rFont val="ＭＳ 明朝"/>
        <family val="1"/>
        <charset val="128"/>
      </rPr>
      <t>すけとうだら</t>
    </r>
  </si>
  <si>
    <t>10</t>
  </si>
  <si>
    <r>
      <rPr>
        <sz val="11"/>
        <color indexed="8"/>
        <rFont val="ＭＳ 明朝"/>
        <family val="1"/>
        <charset val="128"/>
      </rPr>
      <t>ほっけ</t>
    </r>
  </si>
  <si>
    <t>11</t>
  </si>
  <si>
    <r>
      <rPr>
        <sz val="11"/>
        <color indexed="8"/>
        <rFont val="ＭＳ 明朝"/>
        <family val="1"/>
        <charset val="128"/>
      </rPr>
      <t>さめ</t>
    </r>
  </si>
  <si>
    <t>12</t>
  </si>
  <si>
    <r>
      <rPr>
        <sz val="11"/>
        <color indexed="8"/>
        <rFont val="ＭＳ 明朝"/>
        <family val="1"/>
        <charset val="128"/>
      </rPr>
      <t>はたはた</t>
    </r>
  </si>
  <si>
    <t>13</t>
  </si>
  <si>
    <r>
      <rPr>
        <sz val="11"/>
        <color indexed="8"/>
        <rFont val="ＭＳ 明朝"/>
        <family val="1"/>
        <charset val="128"/>
      </rPr>
      <t>あんこう</t>
    </r>
  </si>
  <si>
    <t>14</t>
  </si>
  <si>
    <r>
      <rPr>
        <sz val="11"/>
        <color indexed="8"/>
        <rFont val="ＭＳ 明朝"/>
        <family val="1"/>
        <charset val="128"/>
      </rPr>
      <t>いわし</t>
    </r>
  </si>
  <si>
    <t>15</t>
  </si>
  <si>
    <r>
      <rPr>
        <sz val="11"/>
        <color indexed="8"/>
        <rFont val="ＭＳ 明朝"/>
        <family val="1"/>
        <charset val="128"/>
      </rPr>
      <t>ぶり･いなだ</t>
    </r>
  </si>
  <si>
    <t>16</t>
  </si>
  <si>
    <r>
      <rPr>
        <sz val="11"/>
        <color indexed="8"/>
        <rFont val="ＭＳ 明朝"/>
        <family val="1"/>
        <charset val="128"/>
      </rPr>
      <t>めばる類</t>
    </r>
  </si>
  <si>
    <t>17</t>
  </si>
  <si>
    <r>
      <rPr>
        <sz val="11"/>
        <color indexed="8"/>
        <rFont val="ＭＳ 明朝"/>
        <family val="1"/>
        <charset val="128"/>
      </rPr>
      <t>きす</t>
    </r>
  </si>
  <si>
    <r>
      <t xml:space="preserve">    </t>
    </r>
    <r>
      <rPr>
        <sz val="11"/>
        <rFont val="ＭＳ 明朝"/>
        <family val="1"/>
        <charset val="128"/>
      </rPr>
      <t>平成</t>
    </r>
    <r>
      <rPr>
        <sz val="11"/>
        <rFont val="Century"/>
        <family val="1"/>
      </rPr>
      <t>29</t>
    </r>
    <r>
      <rPr>
        <sz val="11"/>
        <rFont val="ＭＳ 明朝"/>
        <family val="1"/>
        <charset val="128"/>
      </rPr>
      <t>年</t>
    </r>
    <r>
      <rPr>
        <sz val="11"/>
        <rFont val="Century"/>
        <family val="1"/>
      </rPr>
      <t xml:space="preserve"> </t>
    </r>
    <r>
      <rPr>
        <sz val="11"/>
        <rFont val="ＭＳ 明朝"/>
        <family val="1"/>
        <charset val="128"/>
      </rPr>
      <t>単位</t>
    </r>
    <r>
      <rPr>
        <sz val="11"/>
        <rFont val="Century"/>
        <family val="1"/>
      </rPr>
      <t>:</t>
    </r>
    <r>
      <rPr>
        <sz val="11"/>
        <rFont val="ＭＳ 明朝"/>
        <family val="1"/>
        <charset val="128"/>
      </rPr>
      <t>㎏</t>
    </r>
    <phoneticPr fontId="14"/>
  </si>
  <si>
    <r>
      <t xml:space="preserve">28  </t>
    </r>
    <r>
      <rPr>
        <sz val="11"/>
        <rFont val="ＭＳ 明朝"/>
        <family val="1"/>
        <charset val="128"/>
      </rPr>
      <t>年</t>
    </r>
    <phoneticPr fontId="14"/>
  </si>
  <si>
    <t>18</t>
    <phoneticPr fontId="14"/>
  </si>
  <si>
    <r>
      <rPr>
        <sz val="11"/>
        <color indexed="8"/>
        <rFont val="ＭＳ 明朝"/>
        <family val="1"/>
        <charset val="128"/>
      </rPr>
      <t>かながしら</t>
    </r>
  </si>
  <si>
    <t>19</t>
  </si>
  <si>
    <r>
      <rPr>
        <sz val="11"/>
        <color indexed="8"/>
        <rFont val="ＭＳ 明朝"/>
        <family val="1"/>
        <charset val="128"/>
      </rPr>
      <t>あじ</t>
    </r>
  </si>
  <si>
    <t>20</t>
  </si>
  <si>
    <r>
      <rPr>
        <sz val="11"/>
        <color indexed="8"/>
        <rFont val="ＭＳ 明朝"/>
        <family val="1"/>
        <charset val="128"/>
      </rPr>
      <t>まぐろ類</t>
    </r>
  </si>
  <si>
    <t>21</t>
  </si>
  <si>
    <r>
      <rPr>
        <sz val="11"/>
        <color indexed="8"/>
        <rFont val="ＭＳ 明朝"/>
        <family val="1"/>
        <charset val="128"/>
      </rPr>
      <t>さわら</t>
    </r>
  </si>
  <si>
    <t>22</t>
  </si>
  <si>
    <r>
      <rPr>
        <sz val="11"/>
        <color indexed="8"/>
        <rFont val="ＭＳ 明朝"/>
        <family val="1"/>
        <charset val="128"/>
      </rPr>
      <t>その他の魚類</t>
    </r>
  </si>
  <si>
    <t>23</t>
  </si>
  <si>
    <r>
      <rPr>
        <sz val="11"/>
        <color indexed="8"/>
        <rFont val="ＭＳ 明朝"/>
        <family val="1"/>
        <charset val="128"/>
      </rPr>
      <t>するめいか</t>
    </r>
  </si>
  <si>
    <t>24</t>
  </si>
  <si>
    <r>
      <rPr>
        <sz val="11"/>
        <color indexed="8"/>
        <rFont val="ＭＳ 明朝"/>
        <family val="1"/>
        <charset val="128"/>
      </rPr>
      <t>やりいか</t>
    </r>
  </si>
  <si>
    <t>25</t>
  </si>
  <si>
    <r>
      <rPr>
        <sz val="11"/>
        <color indexed="8"/>
        <rFont val="ＭＳ 明朝"/>
        <family val="1"/>
        <charset val="128"/>
      </rPr>
      <t>その他のいか類</t>
    </r>
  </si>
  <si>
    <t>26</t>
  </si>
  <si>
    <r>
      <rPr>
        <sz val="11"/>
        <color indexed="8"/>
        <rFont val="ＭＳ 明朝"/>
        <family val="1"/>
        <charset val="128"/>
      </rPr>
      <t>くるまえび</t>
    </r>
  </si>
  <si>
    <t>27</t>
  </si>
  <si>
    <r>
      <rPr>
        <sz val="11"/>
        <color indexed="8"/>
        <rFont val="ＭＳ 明朝"/>
        <family val="1"/>
        <charset val="128"/>
      </rPr>
      <t>ほっこくあかえび</t>
    </r>
  </si>
  <si>
    <t>28</t>
  </si>
  <si>
    <r>
      <rPr>
        <sz val="11"/>
        <color indexed="8"/>
        <rFont val="ＭＳ 明朝"/>
        <family val="1"/>
        <charset val="128"/>
      </rPr>
      <t>その他のえび</t>
    </r>
  </si>
  <si>
    <t>29</t>
  </si>
  <si>
    <r>
      <rPr>
        <sz val="11"/>
        <color indexed="8"/>
        <rFont val="ＭＳ 明朝"/>
        <family val="1"/>
        <charset val="128"/>
      </rPr>
      <t>ずわいがに</t>
    </r>
  </si>
  <si>
    <t>30</t>
  </si>
  <si>
    <r>
      <rPr>
        <sz val="11"/>
        <color indexed="8"/>
        <rFont val="ＭＳ 明朝"/>
        <family val="1"/>
        <charset val="128"/>
      </rPr>
      <t>べにずわい</t>
    </r>
  </si>
  <si>
    <t>31</t>
  </si>
  <si>
    <r>
      <rPr>
        <sz val="11"/>
        <color indexed="8"/>
        <rFont val="ＭＳ 明朝"/>
        <family val="1"/>
        <charset val="128"/>
      </rPr>
      <t>がざみ</t>
    </r>
  </si>
  <si>
    <t>32</t>
  </si>
  <si>
    <r>
      <rPr>
        <sz val="11"/>
        <color indexed="8"/>
        <rFont val="ＭＳ 明朝"/>
        <family val="1"/>
        <charset val="128"/>
      </rPr>
      <t>その他の水産動物</t>
    </r>
  </si>
  <si>
    <t>33</t>
  </si>
  <si>
    <r>
      <rPr>
        <sz val="11"/>
        <color indexed="8"/>
        <rFont val="ＭＳ 明朝"/>
        <family val="1"/>
        <charset val="128"/>
      </rPr>
      <t>あわび</t>
    </r>
  </si>
  <si>
    <t>34</t>
  </si>
  <si>
    <r>
      <rPr>
        <sz val="11"/>
        <color indexed="8"/>
        <rFont val="ＭＳ 明朝"/>
        <family val="1"/>
        <charset val="128"/>
      </rPr>
      <t>さざえ</t>
    </r>
  </si>
  <si>
    <t>35</t>
  </si>
  <si>
    <r>
      <rPr>
        <sz val="11"/>
        <color indexed="8"/>
        <rFont val="ＭＳ 明朝"/>
        <family val="1"/>
        <charset val="128"/>
      </rPr>
      <t>いわがき</t>
    </r>
  </si>
  <si>
    <t>36</t>
  </si>
  <si>
    <r>
      <rPr>
        <sz val="11"/>
        <color indexed="8"/>
        <rFont val="ＭＳ 明朝"/>
        <family val="1"/>
        <charset val="128"/>
      </rPr>
      <t>こだまがい</t>
    </r>
  </si>
  <si>
    <t>37</t>
  </si>
  <si>
    <r>
      <rPr>
        <sz val="11"/>
        <color indexed="8"/>
        <rFont val="ＭＳ 明朝"/>
        <family val="1"/>
        <charset val="128"/>
      </rPr>
      <t>その他の貝類</t>
    </r>
  </si>
  <si>
    <t>38</t>
  </si>
  <si>
    <r>
      <rPr>
        <sz val="11"/>
        <color indexed="8"/>
        <rFont val="ＭＳ 明朝"/>
        <family val="1"/>
        <charset val="128"/>
      </rPr>
      <t>わかめ</t>
    </r>
  </si>
  <si>
    <t>39</t>
  </si>
  <si>
    <r>
      <rPr>
        <sz val="11"/>
        <color indexed="8"/>
        <rFont val="ＭＳ 明朝"/>
        <family val="1"/>
        <charset val="128"/>
      </rPr>
      <t>のり</t>
    </r>
  </si>
  <si>
    <t>40</t>
  </si>
  <si>
    <r>
      <rPr>
        <sz val="11"/>
        <color indexed="8"/>
        <rFont val="ＭＳ 明朝"/>
        <family val="1"/>
        <charset val="128"/>
      </rPr>
      <t>その他の藻類</t>
    </r>
  </si>
  <si>
    <r>
      <rPr>
        <sz val="11"/>
        <color indexed="8"/>
        <rFont val="ＭＳ 明朝"/>
        <family val="1"/>
        <charset val="128"/>
      </rPr>
      <t>合</t>
    </r>
    <r>
      <rPr>
        <sz val="11"/>
        <color indexed="8"/>
        <rFont val="Century"/>
        <family val="1"/>
      </rPr>
      <t xml:space="preserve">   </t>
    </r>
    <r>
      <rPr>
        <sz val="11"/>
        <color indexed="8"/>
        <rFont val="ＭＳ 明朝"/>
        <family val="1"/>
        <charset val="128"/>
      </rPr>
      <t>計</t>
    </r>
  </si>
  <si>
    <r>
      <t xml:space="preserve">28   </t>
    </r>
    <r>
      <rPr>
        <sz val="11"/>
        <rFont val="ＭＳ 明朝"/>
        <family val="1"/>
        <charset val="128"/>
      </rPr>
      <t>年</t>
    </r>
    <phoneticPr fontId="14"/>
  </si>
  <si>
    <r>
      <rPr>
        <sz val="11"/>
        <color indexed="8"/>
        <rFont val="ＭＳ 明朝"/>
        <family val="1"/>
        <charset val="128"/>
      </rPr>
      <t>前</t>
    </r>
    <r>
      <rPr>
        <sz val="11"/>
        <color indexed="8"/>
        <rFont val="Century"/>
        <family val="1"/>
      </rPr>
      <t xml:space="preserve"> </t>
    </r>
    <r>
      <rPr>
        <sz val="11"/>
        <color indexed="8"/>
        <rFont val="ＭＳ 明朝"/>
        <family val="1"/>
        <charset val="128"/>
      </rPr>
      <t>年</t>
    </r>
    <r>
      <rPr>
        <sz val="11"/>
        <color indexed="8"/>
        <rFont val="Century"/>
        <family val="1"/>
      </rPr>
      <t xml:space="preserve"> </t>
    </r>
    <r>
      <rPr>
        <sz val="11"/>
        <color indexed="8"/>
        <rFont val="ＭＳ 明朝"/>
        <family val="1"/>
        <charset val="128"/>
      </rPr>
      <t>比</t>
    </r>
  </si>
  <si>
    <r>
      <rPr>
        <sz val="12"/>
        <color indexed="8"/>
        <rFont val="ＭＳ 明朝"/>
        <family val="1"/>
        <charset val="128"/>
      </rPr>
      <t>イ　魚種別生産額</t>
    </r>
  </si>
  <si>
    <r>
      <rPr>
        <sz val="11"/>
        <rFont val="ＭＳ 明朝"/>
        <family val="1"/>
        <charset val="128"/>
      </rPr>
      <t>　　県内の生産額は全体で前年より</t>
    </r>
    <r>
      <rPr>
        <sz val="11"/>
        <rFont val="Century"/>
        <family val="1"/>
      </rPr>
      <t>365</t>
    </r>
    <r>
      <rPr>
        <sz val="11"/>
        <rFont val="ＭＳ 明朝"/>
        <family val="1"/>
        <charset val="128"/>
      </rPr>
      <t>百万円減の</t>
    </r>
    <r>
      <rPr>
        <sz val="11"/>
        <rFont val="Century"/>
        <family val="1"/>
      </rPr>
      <t>3238</t>
    </r>
    <r>
      <rPr>
        <sz val="11"/>
        <rFont val="ＭＳ 明朝"/>
        <family val="1"/>
        <charset val="128"/>
      </rPr>
      <t>百万円、前年比</t>
    </r>
    <r>
      <rPr>
        <sz val="11"/>
        <rFont val="Century"/>
        <family val="1"/>
      </rPr>
      <t>90</t>
    </r>
    <r>
      <rPr>
        <sz val="11"/>
        <rFont val="ＭＳ 明朝"/>
        <family val="1"/>
        <charset val="128"/>
      </rPr>
      <t>％となった。</t>
    </r>
    <rPh sb="2" eb="4">
      <t>ケンナイ</t>
    </rPh>
    <rPh sb="5" eb="8">
      <t>セイサンガク</t>
    </rPh>
    <rPh sb="9" eb="11">
      <t>ゼンタイ</t>
    </rPh>
    <rPh sb="12" eb="14">
      <t>ゼンネン</t>
    </rPh>
    <rPh sb="19" eb="20">
      <t>ヒャク</t>
    </rPh>
    <rPh sb="20" eb="22">
      <t>マンエン</t>
    </rPh>
    <rPh sb="22" eb="23">
      <t>ゲン</t>
    </rPh>
    <rPh sb="28" eb="30">
      <t>ヒャクマン</t>
    </rPh>
    <rPh sb="30" eb="31">
      <t>エン</t>
    </rPh>
    <rPh sb="32" eb="35">
      <t>ゼンネンヒ</t>
    </rPh>
    <phoneticPr fontId="30"/>
  </si>
  <si>
    <r>
      <rPr>
        <sz val="11"/>
        <rFont val="ＭＳ 明朝"/>
        <family val="1"/>
        <charset val="128"/>
      </rPr>
      <t>平成</t>
    </r>
    <r>
      <rPr>
        <sz val="11"/>
        <rFont val="Century"/>
        <family val="1"/>
      </rPr>
      <t>29</t>
    </r>
    <r>
      <rPr>
        <sz val="11"/>
        <rFont val="ＭＳ 明朝"/>
        <family val="1"/>
        <charset val="128"/>
      </rPr>
      <t>年</t>
    </r>
    <r>
      <rPr>
        <sz val="11"/>
        <rFont val="Century"/>
        <family val="1"/>
      </rPr>
      <t xml:space="preserve"> </t>
    </r>
    <r>
      <rPr>
        <sz val="11"/>
        <rFont val="ＭＳ 明朝"/>
        <family val="1"/>
        <charset val="128"/>
      </rPr>
      <t>単位</t>
    </r>
    <r>
      <rPr>
        <sz val="11"/>
        <rFont val="Century"/>
        <family val="1"/>
      </rPr>
      <t>:</t>
    </r>
    <r>
      <rPr>
        <sz val="11"/>
        <rFont val="ＭＳ 明朝"/>
        <family val="1"/>
        <charset val="128"/>
      </rPr>
      <t>千円</t>
    </r>
    <phoneticPr fontId="14"/>
  </si>
  <si>
    <r>
      <rPr>
        <sz val="11"/>
        <color indexed="8"/>
        <rFont val="ＭＳ 明朝"/>
        <family val="1"/>
        <charset val="128"/>
      </rPr>
      <t>魚種</t>
    </r>
    <r>
      <rPr>
        <sz val="11"/>
        <color indexed="8"/>
        <rFont val="Century"/>
        <family val="1"/>
      </rPr>
      <t xml:space="preserve">                                 </t>
    </r>
    <r>
      <rPr>
        <sz val="11"/>
        <color indexed="8"/>
        <rFont val="ＭＳ 明朝"/>
        <family val="1"/>
        <charset val="128"/>
      </rPr>
      <t>月</t>
    </r>
    <r>
      <rPr>
        <sz val="11"/>
        <color indexed="8"/>
        <rFont val="Century"/>
        <family val="1"/>
      </rPr>
      <t xml:space="preserve"> </t>
    </r>
    <phoneticPr fontId="14"/>
  </si>
  <si>
    <r>
      <t xml:space="preserve">1  </t>
    </r>
    <r>
      <rPr>
        <sz val="11"/>
        <color indexed="8"/>
        <rFont val="ＭＳ 明朝"/>
        <family val="1"/>
        <charset val="128"/>
      </rPr>
      <t>月</t>
    </r>
  </si>
  <si>
    <r>
      <t xml:space="preserve">2  </t>
    </r>
    <r>
      <rPr>
        <sz val="11"/>
        <color indexed="8"/>
        <rFont val="ＭＳ 明朝"/>
        <family val="1"/>
        <charset val="128"/>
      </rPr>
      <t>月</t>
    </r>
  </si>
  <si>
    <r>
      <t xml:space="preserve">3  </t>
    </r>
    <r>
      <rPr>
        <sz val="11"/>
        <color indexed="8"/>
        <rFont val="ＭＳ 明朝"/>
        <family val="1"/>
        <charset val="128"/>
      </rPr>
      <t>月</t>
    </r>
  </si>
  <si>
    <r>
      <t xml:space="preserve">4  </t>
    </r>
    <r>
      <rPr>
        <sz val="11"/>
        <color indexed="8"/>
        <rFont val="ＭＳ 明朝"/>
        <family val="1"/>
        <charset val="128"/>
      </rPr>
      <t>月</t>
    </r>
  </si>
  <si>
    <r>
      <t xml:space="preserve">5  </t>
    </r>
    <r>
      <rPr>
        <sz val="11"/>
        <color indexed="8"/>
        <rFont val="ＭＳ 明朝"/>
        <family val="1"/>
        <charset val="128"/>
      </rPr>
      <t>月</t>
    </r>
  </si>
  <si>
    <r>
      <t xml:space="preserve">6  </t>
    </r>
    <r>
      <rPr>
        <sz val="11"/>
        <color indexed="8"/>
        <rFont val="ＭＳ 明朝"/>
        <family val="1"/>
        <charset val="128"/>
      </rPr>
      <t>月</t>
    </r>
  </si>
  <si>
    <r>
      <t xml:space="preserve">7  </t>
    </r>
    <r>
      <rPr>
        <sz val="11"/>
        <color indexed="8"/>
        <rFont val="ＭＳ 明朝"/>
        <family val="1"/>
        <charset val="128"/>
      </rPr>
      <t>月</t>
    </r>
  </si>
  <si>
    <r>
      <t xml:space="preserve">8  </t>
    </r>
    <r>
      <rPr>
        <sz val="11"/>
        <color indexed="8"/>
        <rFont val="ＭＳ 明朝"/>
        <family val="1"/>
        <charset val="128"/>
      </rPr>
      <t>月</t>
    </r>
  </si>
  <si>
    <r>
      <t xml:space="preserve">9  </t>
    </r>
    <r>
      <rPr>
        <sz val="11"/>
        <color indexed="8"/>
        <rFont val="ＭＳ 明朝"/>
        <family val="1"/>
        <charset val="128"/>
      </rPr>
      <t>月</t>
    </r>
  </si>
  <si>
    <r>
      <t xml:space="preserve">10  </t>
    </r>
    <r>
      <rPr>
        <sz val="11"/>
        <color indexed="8"/>
        <rFont val="ＭＳ 明朝"/>
        <family val="1"/>
        <charset val="128"/>
      </rPr>
      <t>月</t>
    </r>
  </si>
  <si>
    <r>
      <t xml:space="preserve">11  </t>
    </r>
    <r>
      <rPr>
        <sz val="11"/>
        <color indexed="8"/>
        <rFont val="ＭＳ 明朝"/>
        <family val="1"/>
        <charset val="128"/>
      </rPr>
      <t>月</t>
    </r>
  </si>
  <si>
    <r>
      <t xml:space="preserve">12  </t>
    </r>
    <r>
      <rPr>
        <sz val="11"/>
        <color indexed="8"/>
        <rFont val="ＭＳ 明朝"/>
        <family val="1"/>
        <charset val="128"/>
      </rPr>
      <t>月</t>
    </r>
  </si>
  <si>
    <r>
      <t xml:space="preserve">28  </t>
    </r>
    <r>
      <rPr>
        <sz val="11"/>
        <rFont val="ＭＳ 明朝"/>
        <family val="1"/>
        <charset val="128"/>
      </rPr>
      <t>年</t>
    </r>
    <phoneticPr fontId="14"/>
  </si>
  <si>
    <t>18</t>
  </si>
  <si>
    <r>
      <t xml:space="preserve">28  </t>
    </r>
    <r>
      <rPr>
        <sz val="11"/>
        <rFont val="ＭＳ 明朝"/>
        <family val="1"/>
        <charset val="128"/>
      </rPr>
      <t>年</t>
    </r>
    <phoneticPr fontId="14"/>
  </si>
  <si>
    <r>
      <t xml:space="preserve">    </t>
    </r>
    <r>
      <rPr>
        <sz val="11"/>
        <rFont val="ＭＳ 明朝"/>
        <family val="1"/>
        <charset val="128"/>
      </rPr>
      <t>平成</t>
    </r>
    <r>
      <rPr>
        <sz val="11"/>
        <rFont val="Century"/>
        <family val="1"/>
      </rPr>
      <t>29</t>
    </r>
    <r>
      <rPr>
        <sz val="11"/>
        <rFont val="ＭＳ 明朝"/>
        <family val="1"/>
        <charset val="128"/>
      </rPr>
      <t>年</t>
    </r>
    <r>
      <rPr>
        <sz val="11"/>
        <rFont val="Century"/>
        <family val="1"/>
      </rPr>
      <t xml:space="preserve"> </t>
    </r>
    <r>
      <rPr>
        <sz val="11"/>
        <rFont val="ＭＳ 明朝"/>
        <family val="1"/>
        <charset val="128"/>
      </rPr>
      <t>単位</t>
    </r>
    <r>
      <rPr>
        <sz val="11"/>
        <rFont val="Century"/>
        <family val="1"/>
      </rPr>
      <t>:</t>
    </r>
    <r>
      <rPr>
        <sz val="11"/>
        <rFont val="ＭＳ 明朝"/>
        <family val="1"/>
        <charset val="128"/>
      </rPr>
      <t>千円</t>
    </r>
    <phoneticPr fontId="14"/>
  </si>
  <si>
    <t>ウ　漁業種類別漁獲量</t>
    <phoneticPr fontId="14"/>
  </si>
  <si>
    <r>
      <rPr>
        <sz val="11"/>
        <rFont val="ＭＳ 明朝"/>
        <family val="1"/>
        <charset val="128"/>
      </rPr>
      <t>平成</t>
    </r>
    <r>
      <rPr>
        <sz val="11"/>
        <rFont val="Century"/>
        <family val="1"/>
      </rPr>
      <t>29</t>
    </r>
    <r>
      <rPr>
        <sz val="11"/>
        <rFont val="ＭＳ 明朝"/>
        <family val="1"/>
        <charset val="128"/>
      </rPr>
      <t>年</t>
    </r>
    <r>
      <rPr>
        <sz val="11"/>
        <rFont val="Century"/>
        <family val="1"/>
      </rPr>
      <t xml:space="preserve"> </t>
    </r>
    <r>
      <rPr>
        <sz val="11"/>
        <rFont val="ＭＳ 明朝"/>
        <family val="1"/>
        <charset val="128"/>
      </rPr>
      <t>単位</t>
    </r>
    <r>
      <rPr>
        <sz val="11"/>
        <rFont val="Century"/>
        <family val="1"/>
      </rPr>
      <t>:</t>
    </r>
    <r>
      <rPr>
        <sz val="11"/>
        <rFont val="ＭＳ 明朝"/>
        <family val="1"/>
        <charset val="128"/>
      </rPr>
      <t>㎏</t>
    </r>
    <phoneticPr fontId="14"/>
  </si>
  <si>
    <r>
      <t xml:space="preserve"> </t>
    </r>
    <r>
      <rPr>
        <sz val="11"/>
        <rFont val="ＭＳ 明朝"/>
        <family val="1"/>
        <charset val="128"/>
      </rPr>
      <t>漁業種</t>
    </r>
    <r>
      <rPr>
        <sz val="11"/>
        <rFont val="Century"/>
        <family val="1"/>
      </rPr>
      <t xml:space="preserve">                                     </t>
    </r>
    <r>
      <rPr>
        <sz val="11"/>
        <rFont val="ＭＳ 明朝"/>
        <family val="1"/>
        <charset val="128"/>
      </rPr>
      <t>月</t>
    </r>
    <phoneticPr fontId="14"/>
  </si>
  <si>
    <r>
      <t xml:space="preserve">1 </t>
    </r>
    <r>
      <rPr>
        <sz val="11"/>
        <rFont val="ＭＳ 明朝"/>
        <family val="1"/>
        <charset val="128"/>
      </rPr>
      <t>月</t>
    </r>
  </si>
  <si>
    <r>
      <t xml:space="preserve">2 </t>
    </r>
    <r>
      <rPr>
        <sz val="11"/>
        <rFont val="ＭＳ 明朝"/>
        <family val="1"/>
        <charset val="128"/>
      </rPr>
      <t>月</t>
    </r>
  </si>
  <si>
    <r>
      <t xml:space="preserve">3 </t>
    </r>
    <r>
      <rPr>
        <sz val="11"/>
        <rFont val="ＭＳ 明朝"/>
        <family val="1"/>
        <charset val="128"/>
      </rPr>
      <t>月</t>
    </r>
  </si>
  <si>
    <r>
      <t xml:space="preserve">4 </t>
    </r>
    <r>
      <rPr>
        <sz val="11"/>
        <rFont val="ＭＳ 明朝"/>
        <family val="1"/>
        <charset val="128"/>
      </rPr>
      <t>月</t>
    </r>
  </si>
  <si>
    <r>
      <t xml:space="preserve">5 </t>
    </r>
    <r>
      <rPr>
        <sz val="11"/>
        <rFont val="ＭＳ 明朝"/>
        <family val="1"/>
        <charset val="128"/>
      </rPr>
      <t>月</t>
    </r>
  </si>
  <si>
    <r>
      <t xml:space="preserve">6 </t>
    </r>
    <r>
      <rPr>
        <sz val="11"/>
        <rFont val="ＭＳ 明朝"/>
        <family val="1"/>
        <charset val="128"/>
      </rPr>
      <t>月</t>
    </r>
  </si>
  <si>
    <r>
      <t xml:space="preserve">7 </t>
    </r>
    <r>
      <rPr>
        <sz val="11"/>
        <rFont val="ＭＳ 明朝"/>
        <family val="1"/>
        <charset val="128"/>
      </rPr>
      <t>月</t>
    </r>
  </si>
  <si>
    <r>
      <t xml:space="preserve">8 </t>
    </r>
    <r>
      <rPr>
        <sz val="11"/>
        <rFont val="ＭＳ 明朝"/>
        <family val="1"/>
        <charset val="128"/>
      </rPr>
      <t>月</t>
    </r>
  </si>
  <si>
    <r>
      <t xml:space="preserve">9 </t>
    </r>
    <r>
      <rPr>
        <sz val="11"/>
        <rFont val="ＭＳ 明朝"/>
        <family val="1"/>
        <charset val="128"/>
      </rPr>
      <t>月</t>
    </r>
  </si>
  <si>
    <r>
      <t xml:space="preserve">10 </t>
    </r>
    <r>
      <rPr>
        <sz val="11"/>
        <rFont val="ＭＳ 明朝"/>
        <family val="1"/>
        <charset val="128"/>
      </rPr>
      <t>月</t>
    </r>
  </si>
  <si>
    <r>
      <t xml:space="preserve">11 </t>
    </r>
    <r>
      <rPr>
        <sz val="11"/>
        <rFont val="ＭＳ 明朝"/>
        <family val="1"/>
        <charset val="128"/>
      </rPr>
      <t>月</t>
    </r>
  </si>
  <si>
    <r>
      <t xml:space="preserve">12 </t>
    </r>
    <r>
      <rPr>
        <sz val="11"/>
        <rFont val="ＭＳ 明朝"/>
        <family val="1"/>
        <charset val="128"/>
      </rPr>
      <t>月</t>
    </r>
  </si>
  <si>
    <r>
      <rPr>
        <sz val="11"/>
        <rFont val="ＭＳ 明朝"/>
        <family val="1"/>
        <charset val="128"/>
      </rPr>
      <t>合</t>
    </r>
    <r>
      <rPr>
        <sz val="11"/>
        <rFont val="Century"/>
        <family val="1"/>
      </rPr>
      <t xml:space="preserve"> </t>
    </r>
    <r>
      <rPr>
        <sz val="11"/>
        <rFont val="ＭＳ 明朝"/>
        <family val="1"/>
        <charset val="128"/>
      </rPr>
      <t>計</t>
    </r>
  </si>
  <si>
    <r>
      <rPr>
        <sz val="11"/>
        <rFont val="ＭＳ 明朝"/>
        <family val="1"/>
        <charset val="128"/>
      </rPr>
      <t>前年比</t>
    </r>
  </si>
  <si>
    <r>
      <rPr>
        <sz val="11"/>
        <rFont val="ＭＳ 明朝"/>
        <family val="1"/>
        <charset val="128"/>
      </rPr>
      <t>底びき網漁業</t>
    </r>
  </si>
  <si>
    <r>
      <rPr>
        <sz val="11"/>
        <rFont val="ＭＳ 明朝"/>
        <family val="1"/>
        <charset val="128"/>
      </rPr>
      <t>その他の底びき網漁業</t>
    </r>
  </si>
  <si>
    <r>
      <rPr>
        <sz val="11"/>
        <rFont val="ＭＳ 明朝"/>
        <family val="1"/>
        <charset val="128"/>
      </rPr>
      <t>ごち網漁業</t>
    </r>
  </si>
  <si>
    <r>
      <rPr>
        <sz val="11"/>
        <rFont val="ＭＳ 明朝"/>
        <family val="1"/>
        <charset val="128"/>
      </rPr>
      <t>ます流し網漁業</t>
    </r>
  </si>
  <si>
    <t>―</t>
    <phoneticPr fontId="14"/>
  </si>
  <si>
    <r>
      <rPr>
        <sz val="11"/>
        <rFont val="ＭＳ 明朝"/>
        <family val="1"/>
        <charset val="128"/>
      </rPr>
      <t>その他の流し網漁業</t>
    </r>
  </si>
  <si>
    <r>
      <rPr>
        <sz val="11"/>
        <rFont val="ＭＳ 明朝"/>
        <family val="1"/>
        <charset val="128"/>
      </rPr>
      <t>さし網漁業</t>
    </r>
  </si>
  <si>
    <r>
      <rPr>
        <sz val="11"/>
        <rFont val="ＭＳ 明朝"/>
        <family val="1"/>
        <charset val="128"/>
      </rPr>
      <t>ますはえなわ漁業</t>
    </r>
  </si>
  <si>
    <r>
      <rPr>
        <sz val="11"/>
        <rFont val="ＭＳ 明朝"/>
        <family val="1"/>
        <charset val="128"/>
      </rPr>
      <t>その他のはえなわ漁業</t>
    </r>
  </si>
  <si>
    <r>
      <rPr>
        <sz val="11"/>
        <rFont val="ＭＳ 明朝"/>
        <family val="1"/>
        <charset val="128"/>
      </rPr>
      <t>いか一本釣漁業</t>
    </r>
  </si>
  <si>
    <r>
      <rPr>
        <sz val="11"/>
        <rFont val="ＭＳ 明朝"/>
        <family val="1"/>
        <charset val="128"/>
      </rPr>
      <t>その他の一本釣漁業</t>
    </r>
  </si>
  <si>
    <r>
      <rPr>
        <sz val="11"/>
        <rFont val="ＭＳ 明朝"/>
        <family val="1"/>
        <charset val="128"/>
      </rPr>
      <t>かご漁業</t>
    </r>
  </si>
  <si>
    <r>
      <rPr>
        <sz val="11"/>
        <rFont val="ＭＳ 明朝"/>
        <family val="1"/>
        <charset val="128"/>
      </rPr>
      <t>さけます定置網漁業</t>
    </r>
  </si>
  <si>
    <r>
      <rPr>
        <sz val="11"/>
        <rFont val="ＭＳ 明朝"/>
        <family val="1"/>
        <charset val="128"/>
      </rPr>
      <t>その他の定置網漁業</t>
    </r>
  </si>
  <si>
    <r>
      <rPr>
        <sz val="11"/>
        <rFont val="ＭＳ 明朝"/>
        <family val="1"/>
        <charset val="128"/>
      </rPr>
      <t>採貝藻漁業</t>
    </r>
  </si>
  <si>
    <r>
      <rPr>
        <sz val="11"/>
        <rFont val="ＭＳ 明朝"/>
        <family val="1"/>
        <charset val="128"/>
      </rPr>
      <t>その他の漁業</t>
    </r>
  </si>
  <si>
    <r>
      <rPr>
        <sz val="12"/>
        <rFont val="ＭＳ 明朝"/>
        <family val="1"/>
        <charset val="128"/>
      </rPr>
      <t>エ　漁業種類別生産額</t>
    </r>
  </si>
  <si>
    <r>
      <rPr>
        <sz val="11"/>
        <rFont val="ＭＳ 明朝"/>
        <family val="1"/>
        <charset val="128"/>
      </rPr>
      <t>平成</t>
    </r>
    <r>
      <rPr>
        <sz val="11"/>
        <rFont val="Century"/>
        <family val="1"/>
      </rPr>
      <t>29</t>
    </r>
    <r>
      <rPr>
        <sz val="11"/>
        <rFont val="ＭＳ 明朝"/>
        <family val="1"/>
        <charset val="128"/>
      </rPr>
      <t>年</t>
    </r>
    <r>
      <rPr>
        <sz val="11"/>
        <rFont val="Century"/>
        <family val="1"/>
      </rPr>
      <t xml:space="preserve"> </t>
    </r>
    <r>
      <rPr>
        <sz val="11"/>
        <rFont val="ＭＳ 明朝"/>
        <family val="1"/>
        <charset val="128"/>
      </rPr>
      <t>単位</t>
    </r>
    <r>
      <rPr>
        <sz val="11"/>
        <rFont val="Century"/>
        <family val="1"/>
      </rPr>
      <t>:</t>
    </r>
    <r>
      <rPr>
        <sz val="11"/>
        <rFont val="ＭＳ 明朝"/>
        <family val="1"/>
        <charset val="128"/>
      </rPr>
      <t>千円</t>
    </r>
    <phoneticPr fontId="14"/>
  </si>
  <si>
    <r>
      <rPr>
        <sz val="11"/>
        <rFont val="ＭＳ 明朝"/>
        <family val="1"/>
        <charset val="128"/>
      </rPr>
      <t>漁業種</t>
    </r>
    <r>
      <rPr>
        <sz val="11"/>
        <rFont val="Century"/>
        <family val="1"/>
      </rPr>
      <t xml:space="preserve">                                             </t>
    </r>
    <r>
      <rPr>
        <sz val="11"/>
        <rFont val="ＭＳ 明朝"/>
        <family val="1"/>
        <charset val="128"/>
      </rPr>
      <t>月</t>
    </r>
    <phoneticPr fontId="14"/>
  </si>
  <si>
    <r>
      <t xml:space="preserve">28 </t>
    </r>
    <r>
      <rPr>
        <sz val="11"/>
        <rFont val="ＭＳ 明朝"/>
        <family val="1"/>
        <charset val="128"/>
      </rPr>
      <t>年</t>
    </r>
    <phoneticPr fontId="14"/>
  </si>
  <si>
    <t>―</t>
    <phoneticPr fontId="14"/>
  </si>
  <si>
    <t xml:space="preserve"> オ　地区別漁獲量</t>
  </si>
  <si>
    <r>
      <t>平成</t>
    </r>
    <r>
      <rPr>
        <sz val="11"/>
        <rFont val="Century"/>
        <family val="1"/>
      </rPr>
      <t>29</t>
    </r>
    <r>
      <rPr>
        <sz val="11"/>
        <rFont val="ＭＳ 明朝"/>
        <family val="1"/>
        <charset val="128"/>
      </rPr>
      <t>年　単位：㎏</t>
    </r>
    <phoneticPr fontId="14"/>
  </si>
  <si>
    <t>月　   　  地区</t>
  </si>
  <si>
    <t>酒田</t>
  </si>
  <si>
    <t>飛島</t>
  </si>
  <si>
    <t>吹浦</t>
  </si>
  <si>
    <t>加茂</t>
  </si>
  <si>
    <t>由良</t>
  </si>
  <si>
    <t>豊浦</t>
  </si>
  <si>
    <t>温海</t>
  </si>
  <si>
    <t>念珠関</t>
  </si>
  <si>
    <t>合計</t>
  </si>
  <si>
    <r>
      <t xml:space="preserve">28 </t>
    </r>
    <r>
      <rPr>
        <sz val="11"/>
        <rFont val="ＭＳ 明朝"/>
        <family val="1"/>
        <charset val="128"/>
      </rPr>
      <t>年</t>
    </r>
    <phoneticPr fontId="14"/>
  </si>
  <si>
    <t>前年比</t>
  </si>
  <si>
    <t xml:space="preserve"> カ　地区別生産額</t>
  </si>
  <si>
    <r>
      <t>平成</t>
    </r>
    <r>
      <rPr>
        <sz val="11"/>
        <rFont val="Century"/>
        <family val="1"/>
      </rPr>
      <t>29</t>
    </r>
    <r>
      <rPr>
        <sz val="11"/>
        <rFont val="ＭＳ 明朝"/>
        <family val="1"/>
        <charset val="128"/>
      </rPr>
      <t>年　単位：千円</t>
    </r>
    <phoneticPr fontId="14"/>
  </si>
  <si>
    <r>
      <t xml:space="preserve">28 </t>
    </r>
    <r>
      <rPr>
        <sz val="11"/>
        <rFont val="ＭＳ 明朝"/>
        <family val="1"/>
        <charset val="128"/>
      </rPr>
      <t>年</t>
    </r>
    <phoneticPr fontId="14"/>
  </si>
  <si>
    <t>　ア　漁業協同組合別、河川別漁獲量</t>
    <phoneticPr fontId="14"/>
  </si>
  <si>
    <r>
      <rPr>
        <sz val="11"/>
        <rFont val="ＭＳ 明朝"/>
        <family val="1"/>
        <charset val="128"/>
      </rPr>
      <t>平成</t>
    </r>
    <r>
      <rPr>
        <sz val="11"/>
        <rFont val="Century"/>
        <family val="1"/>
      </rPr>
      <t>29</t>
    </r>
    <r>
      <rPr>
        <sz val="11"/>
        <rFont val="ＭＳ 明朝"/>
        <family val="1"/>
        <charset val="128"/>
      </rPr>
      <t>年　単位：</t>
    </r>
    <r>
      <rPr>
        <sz val="11"/>
        <rFont val="Century"/>
        <family val="1"/>
      </rPr>
      <t>kg</t>
    </r>
    <phoneticPr fontId="14"/>
  </si>
  <si>
    <r>
      <rPr>
        <sz val="11"/>
        <rFont val="ＭＳ 明朝"/>
        <family val="1"/>
        <charset val="128"/>
      </rPr>
      <t>平成</t>
    </r>
    <r>
      <rPr>
        <sz val="11"/>
        <rFont val="Century"/>
        <family val="1"/>
      </rPr>
      <t>23</t>
    </r>
    <r>
      <rPr>
        <sz val="11"/>
        <rFont val="ＭＳ 明朝"/>
        <family val="1"/>
        <charset val="128"/>
      </rPr>
      <t>年　単位：㎏</t>
    </r>
  </si>
  <si>
    <r>
      <rPr>
        <sz val="11"/>
        <rFont val="ＭＳ 明朝"/>
        <family val="1"/>
        <charset val="128"/>
      </rPr>
      <t>漁</t>
    </r>
    <r>
      <rPr>
        <sz val="11"/>
        <rFont val="Century"/>
        <family val="1"/>
      </rPr>
      <t xml:space="preserve"> </t>
    </r>
    <r>
      <rPr>
        <sz val="11"/>
        <rFont val="ＭＳ 明朝"/>
        <family val="1"/>
        <charset val="128"/>
      </rPr>
      <t>協</t>
    </r>
    <r>
      <rPr>
        <sz val="11"/>
        <rFont val="Century"/>
        <family val="1"/>
      </rPr>
      <t xml:space="preserve"> </t>
    </r>
    <r>
      <rPr>
        <sz val="11"/>
        <rFont val="ＭＳ 明朝"/>
        <family val="1"/>
        <charset val="128"/>
      </rPr>
      <t>名</t>
    </r>
  </si>
  <si>
    <r>
      <rPr>
        <sz val="11"/>
        <rFont val="ＭＳ 明朝"/>
        <family val="1"/>
        <charset val="128"/>
      </rPr>
      <t>　　　　魚種
河川名</t>
    </r>
  </si>
  <si>
    <r>
      <rPr>
        <sz val="11"/>
        <rFont val="ＭＳ 明朝"/>
        <family val="1"/>
        <charset val="128"/>
      </rPr>
      <t>さくらます</t>
    </r>
  </si>
  <si>
    <r>
      <rPr>
        <sz val="11"/>
        <rFont val="ＭＳ 明朝"/>
        <family val="1"/>
        <charset val="128"/>
      </rPr>
      <t>にじます</t>
    </r>
  </si>
  <si>
    <r>
      <rPr>
        <sz val="11"/>
        <rFont val="ＭＳ 明朝"/>
        <family val="1"/>
        <charset val="128"/>
      </rPr>
      <t>いわな</t>
    </r>
  </si>
  <si>
    <r>
      <rPr>
        <sz val="11"/>
        <rFont val="ＭＳ 明朝"/>
        <family val="1"/>
        <charset val="128"/>
      </rPr>
      <t>やまめ</t>
    </r>
  </si>
  <si>
    <r>
      <rPr>
        <sz val="11"/>
        <rFont val="ＭＳ 明朝"/>
        <family val="1"/>
        <charset val="128"/>
      </rPr>
      <t>ひめます</t>
    </r>
  </si>
  <si>
    <r>
      <rPr>
        <sz val="11"/>
        <rFont val="ＭＳ 明朝"/>
        <family val="1"/>
        <charset val="128"/>
      </rPr>
      <t>あゆ</t>
    </r>
  </si>
  <si>
    <r>
      <rPr>
        <sz val="11"/>
        <rFont val="ＭＳ 明朝"/>
        <family val="1"/>
        <charset val="128"/>
      </rPr>
      <t>こい</t>
    </r>
  </si>
  <si>
    <r>
      <rPr>
        <sz val="11"/>
        <rFont val="ＭＳ 明朝"/>
        <family val="1"/>
        <charset val="128"/>
      </rPr>
      <t>ふな</t>
    </r>
  </si>
  <si>
    <r>
      <rPr>
        <sz val="11"/>
        <rFont val="ＭＳ 明朝"/>
        <family val="1"/>
        <charset val="128"/>
      </rPr>
      <t>うぐい
は</t>
    </r>
    <r>
      <rPr>
        <sz val="11"/>
        <rFont val="Century"/>
        <family val="1"/>
      </rPr>
      <t xml:space="preserve">  </t>
    </r>
    <r>
      <rPr>
        <sz val="11"/>
        <rFont val="ＭＳ 明朝"/>
        <family val="1"/>
        <charset val="128"/>
      </rPr>
      <t>や</t>
    </r>
  </si>
  <si>
    <r>
      <rPr>
        <sz val="11"/>
        <rFont val="ＭＳ 明朝"/>
        <family val="1"/>
        <charset val="128"/>
      </rPr>
      <t>うなぎ</t>
    </r>
  </si>
  <si>
    <r>
      <rPr>
        <sz val="11"/>
        <rFont val="ＭＳ 明朝"/>
        <family val="1"/>
        <charset val="128"/>
      </rPr>
      <t>やつめ
うなぎ</t>
    </r>
  </si>
  <si>
    <r>
      <rPr>
        <sz val="11"/>
        <rFont val="ＭＳ 明朝"/>
        <family val="1"/>
        <charset val="128"/>
      </rPr>
      <t>かじか</t>
    </r>
  </si>
  <si>
    <r>
      <rPr>
        <sz val="11"/>
        <rFont val="ＭＳ 明朝"/>
        <family val="1"/>
        <charset val="128"/>
      </rPr>
      <t>どじょう</t>
    </r>
  </si>
  <si>
    <r>
      <rPr>
        <sz val="11"/>
        <rFont val="ＭＳ 明朝"/>
        <family val="1"/>
        <charset val="128"/>
      </rPr>
      <t>わかさぎ</t>
    </r>
  </si>
  <si>
    <r>
      <rPr>
        <sz val="11"/>
        <rFont val="ＭＳ 明朝"/>
        <family val="1"/>
        <charset val="128"/>
      </rPr>
      <t>なまず</t>
    </r>
  </si>
  <si>
    <r>
      <rPr>
        <sz val="11"/>
        <rFont val="ＭＳ 明朝"/>
        <family val="1"/>
        <charset val="128"/>
      </rPr>
      <t>その他</t>
    </r>
  </si>
  <si>
    <r>
      <rPr>
        <sz val="11"/>
        <rFont val="ＭＳ 明朝"/>
        <family val="1"/>
        <charset val="128"/>
      </rPr>
      <t>魚</t>
    </r>
    <r>
      <rPr>
        <sz val="11"/>
        <rFont val="Century"/>
        <family val="1"/>
      </rPr>
      <t xml:space="preserve"> </t>
    </r>
    <r>
      <rPr>
        <sz val="11"/>
        <rFont val="ＭＳ 明朝"/>
        <family val="1"/>
        <charset val="128"/>
      </rPr>
      <t>類
合</t>
    </r>
    <r>
      <rPr>
        <sz val="11"/>
        <rFont val="Century"/>
        <family val="1"/>
      </rPr>
      <t xml:space="preserve"> </t>
    </r>
    <r>
      <rPr>
        <sz val="11"/>
        <rFont val="ＭＳ 明朝"/>
        <family val="1"/>
        <charset val="128"/>
      </rPr>
      <t>計</t>
    </r>
  </si>
  <si>
    <r>
      <rPr>
        <sz val="11"/>
        <rFont val="ＭＳ 明朝"/>
        <family val="1"/>
        <charset val="128"/>
      </rPr>
      <t>え</t>
    </r>
    <r>
      <rPr>
        <sz val="11"/>
        <rFont val="Century"/>
        <family val="1"/>
      </rPr>
      <t xml:space="preserve"> </t>
    </r>
    <r>
      <rPr>
        <sz val="11"/>
        <rFont val="ＭＳ 明朝"/>
        <family val="1"/>
        <charset val="128"/>
      </rPr>
      <t>び
か</t>
    </r>
    <r>
      <rPr>
        <sz val="11"/>
        <rFont val="Century"/>
        <family val="1"/>
      </rPr>
      <t xml:space="preserve"> </t>
    </r>
    <r>
      <rPr>
        <sz val="11"/>
        <rFont val="ＭＳ 明朝"/>
        <family val="1"/>
        <charset val="128"/>
      </rPr>
      <t>に</t>
    </r>
  </si>
  <si>
    <r>
      <rPr>
        <sz val="11"/>
        <rFont val="ＭＳ 明朝"/>
        <family val="1"/>
        <charset val="128"/>
      </rPr>
      <t>総</t>
    </r>
    <r>
      <rPr>
        <sz val="11"/>
        <rFont val="Century"/>
        <family val="1"/>
      </rPr>
      <t xml:space="preserve">  </t>
    </r>
    <r>
      <rPr>
        <sz val="11"/>
        <rFont val="ＭＳ 明朝"/>
        <family val="1"/>
        <charset val="128"/>
      </rPr>
      <t>計</t>
    </r>
  </si>
  <si>
    <r>
      <rPr>
        <sz val="11"/>
        <rFont val="ＭＳ 明朝"/>
        <family val="1"/>
        <charset val="128"/>
      </rPr>
      <t>県南</t>
    </r>
  </si>
  <si>
    <r>
      <rPr>
        <sz val="11"/>
        <rFont val="ＭＳ 明朝"/>
        <family val="1"/>
        <charset val="128"/>
      </rPr>
      <t>最上川</t>
    </r>
  </si>
  <si>
    <r>
      <rPr>
        <sz val="11"/>
        <rFont val="ＭＳ 明朝"/>
        <family val="1"/>
        <charset val="128"/>
      </rPr>
      <t>羽黒川</t>
    </r>
  </si>
  <si>
    <r>
      <rPr>
        <sz val="11"/>
        <rFont val="ＭＳ 明朝"/>
        <family val="1"/>
        <charset val="128"/>
      </rPr>
      <t>鬼面川</t>
    </r>
  </si>
  <si>
    <r>
      <rPr>
        <sz val="11"/>
        <rFont val="ＭＳ 明朝"/>
        <family val="1"/>
        <charset val="128"/>
      </rPr>
      <t>西置賜</t>
    </r>
  </si>
  <si>
    <r>
      <rPr>
        <sz val="11"/>
        <rFont val="ＭＳ 明朝"/>
        <family val="1"/>
        <charset val="128"/>
      </rPr>
      <t>置賜白川</t>
    </r>
  </si>
  <si>
    <r>
      <rPr>
        <sz val="11"/>
        <rFont val="ＭＳ 明朝"/>
        <family val="1"/>
        <charset val="128"/>
      </rPr>
      <t>最上川第一</t>
    </r>
  </si>
  <si>
    <r>
      <rPr>
        <sz val="11"/>
        <rFont val="ＭＳ 明朝"/>
        <family val="1"/>
        <charset val="128"/>
      </rPr>
      <t>朝日川</t>
    </r>
  </si>
  <si>
    <r>
      <rPr>
        <sz val="11"/>
        <rFont val="ＭＳ 明朝"/>
        <family val="1"/>
        <charset val="128"/>
      </rPr>
      <t>月布川</t>
    </r>
  </si>
  <si>
    <r>
      <rPr>
        <sz val="11"/>
        <rFont val="ＭＳ 明朝"/>
        <family val="1"/>
        <charset val="128"/>
      </rPr>
      <t>最上川第二</t>
    </r>
  </si>
  <si>
    <r>
      <rPr>
        <sz val="11"/>
        <rFont val="ＭＳ 明朝"/>
        <family val="1"/>
        <charset val="128"/>
      </rPr>
      <t>寒河江川</t>
    </r>
  </si>
  <si>
    <r>
      <rPr>
        <sz val="11"/>
        <rFont val="ＭＳ 明朝"/>
        <family val="1"/>
        <charset val="128"/>
      </rPr>
      <t>丹生川</t>
    </r>
  </si>
  <si>
    <r>
      <rPr>
        <sz val="11"/>
        <rFont val="ＭＳ 明朝"/>
        <family val="1"/>
        <charset val="128"/>
      </rPr>
      <t>朧気川・野尻川</t>
    </r>
  </si>
  <si>
    <r>
      <rPr>
        <sz val="11"/>
        <rFont val="ＭＳ 明朝"/>
        <family val="1"/>
        <charset val="128"/>
      </rPr>
      <t>小国川</t>
    </r>
  </si>
  <si>
    <r>
      <rPr>
        <sz val="11"/>
        <rFont val="ＭＳ 明朝"/>
        <family val="1"/>
        <charset val="128"/>
      </rPr>
      <t>最北中部</t>
    </r>
  </si>
  <si>
    <r>
      <rPr>
        <sz val="11"/>
        <rFont val="ＭＳ 明朝"/>
        <family val="1"/>
        <charset val="128"/>
      </rPr>
      <t>銅山川</t>
    </r>
  </si>
  <si>
    <r>
      <rPr>
        <sz val="11"/>
        <rFont val="ＭＳ 明朝"/>
        <family val="1"/>
        <charset val="128"/>
      </rPr>
      <t>角川</t>
    </r>
  </si>
  <si>
    <r>
      <rPr>
        <sz val="11"/>
        <rFont val="ＭＳ 明朝"/>
        <family val="1"/>
        <charset val="128"/>
      </rPr>
      <t>泉田川その他</t>
    </r>
  </si>
  <si>
    <r>
      <rPr>
        <sz val="11"/>
        <rFont val="ＭＳ 明朝"/>
        <family val="1"/>
        <charset val="128"/>
      </rPr>
      <t>最上</t>
    </r>
  </si>
  <si>
    <r>
      <rPr>
        <sz val="11"/>
        <rFont val="ＭＳ 明朝"/>
        <family val="1"/>
        <charset val="128"/>
      </rPr>
      <t>鮭川</t>
    </r>
  </si>
  <si>
    <r>
      <rPr>
        <sz val="11"/>
        <rFont val="ＭＳ 明朝"/>
        <family val="1"/>
        <charset val="128"/>
      </rPr>
      <t>真室川</t>
    </r>
  </si>
  <si>
    <r>
      <rPr>
        <sz val="11"/>
        <rFont val="ＭＳ 明朝"/>
        <family val="1"/>
        <charset val="128"/>
      </rPr>
      <t>金山川</t>
    </r>
  </si>
  <si>
    <r>
      <rPr>
        <sz val="11"/>
        <rFont val="ＭＳ 明朝"/>
        <family val="1"/>
        <charset val="128"/>
      </rPr>
      <t>最上川第八</t>
    </r>
  </si>
  <si>
    <r>
      <rPr>
        <sz val="11"/>
        <rFont val="ＭＳ 明朝"/>
        <family val="1"/>
        <charset val="128"/>
      </rPr>
      <t>立谷沢川</t>
    </r>
  </si>
  <si>
    <r>
      <rPr>
        <sz val="11"/>
        <rFont val="ＭＳ 明朝"/>
        <family val="1"/>
        <charset val="128"/>
      </rPr>
      <t>相沢川</t>
    </r>
  </si>
  <si>
    <r>
      <rPr>
        <sz val="11"/>
        <rFont val="ＭＳ 明朝"/>
        <family val="1"/>
        <charset val="128"/>
      </rPr>
      <t>両羽</t>
    </r>
  </si>
  <si>
    <r>
      <rPr>
        <sz val="11"/>
        <rFont val="ＭＳ 明朝"/>
        <family val="1"/>
        <charset val="128"/>
      </rPr>
      <t>最上川水系　小計</t>
    </r>
  </si>
  <si>
    <r>
      <rPr>
        <sz val="11"/>
        <rFont val="ＭＳ 明朝"/>
        <family val="1"/>
        <charset val="128"/>
      </rPr>
      <t>赤川</t>
    </r>
  </si>
  <si>
    <r>
      <rPr>
        <sz val="11"/>
        <rFont val="ＭＳ 明朝"/>
        <family val="1"/>
        <charset val="128"/>
      </rPr>
      <t>日向荒瀬</t>
    </r>
  </si>
  <si>
    <r>
      <rPr>
        <sz val="11"/>
        <rFont val="ＭＳ 明朝"/>
        <family val="1"/>
        <charset val="128"/>
      </rPr>
      <t>日向川・荒瀬川</t>
    </r>
  </si>
  <si>
    <r>
      <rPr>
        <sz val="11"/>
        <rFont val="ＭＳ 明朝"/>
        <family val="1"/>
        <charset val="128"/>
      </rPr>
      <t>山戸</t>
    </r>
  </si>
  <si>
    <r>
      <rPr>
        <sz val="11"/>
        <rFont val="ＭＳ 明朝"/>
        <family val="1"/>
        <charset val="128"/>
      </rPr>
      <t>五十川</t>
    </r>
  </si>
  <si>
    <r>
      <rPr>
        <sz val="11"/>
        <rFont val="ＭＳ 明朝"/>
        <family val="1"/>
        <charset val="128"/>
      </rPr>
      <t>温海町</t>
    </r>
  </si>
  <si>
    <r>
      <rPr>
        <sz val="11"/>
        <rFont val="ＭＳ 明朝"/>
        <family val="1"/>
        <charset val="128"/>
      </rPr>
      <t>温海川</t>
    </r>
  </si>
  <si>
    <r>
      <rPr>
        <sz val="11"/>
        <rFont val="ＭＳ 明朝"/>
        <family val="1"/>
        <charset val="128"/>
      </rPr>
      <t>庄内小国川</t>
    </r>
  </si>
  <si>
    <r>
      <rPr>
        <sz val="11"/>
        <rFont val="ＭＳ 明朝"/>
        <family val="1"/>
        <charset val="128"/>
      </rPr>
      <t>鼠ヶ関川</t>
    </r>
  </si>
  <si>
    <r>
      <rPr>
        <sz val="11"/>
        <rFont val="ＭＳ 明朝"/>
        <family val="1"/>
        <charset val="128"/>
      </rPr>
      <t>月光川養</t>
    </r>
  </si>
  <si>
    <r>
      <rPr>
        <sz val="11"/>
        <rFont val="ＭＳ 明朝"/>
        <family val="1"/>
        <charset val="128"/>
      </rPr>
      <t>月光川</t>
    </r>
  </si>
  <si>
    <r>
      <rPr>
        <sz val="11"/>
        <rFont val="ＭＳ 明朝"/>
        <family val="1"/>
        <charset val="128"/>
      </rPr>
      <t>小国町</t>
    </r>
  </si>
  <si>
    <r>
      <rPr>
        <sz val="11"/>
        <rFont val="ＭＳ 明朝"/>
        <family val="1"/>
        <charset val="128"/>
      </rPr>
      <t>荒川</t>
    </r>
  </si>
  <si>
    <r>
      <rPr>
        <sz val="11"/>
        <rFont val="ＭＳ 明朝"/>
        <family val="1"/>
        <charset val="128"/>
      </rPr>
      <t>横川</t>
    </r>
  </si>
  <si>
    <r>
      <rPr>
        <sz val="11"/>
        <rFont val="ＭＳ 明朝"/>
        <family val="1"/>
        <charset val="128"/>
      </rPr>
      <t>玉川</t>
    </r>
  </si>
  <si>
    <r>
      <rPr>
        <sz val="11"/>
        <rFont val="ＭＳ 明朝"/>
        <family val="1"/>
        <charset val="128"/>
      </rPr>
      <t>作谷沢</t>
    </r>
  </si>
  <si>
    <r>
      <rPr>
        <sz val="11"/>
        <rFont val="ＭＳ 明朝"/>
        <family val="1"/>
        <charset val="128"/>
      </rPr>
      <t>大沼・荒沼</t>
    </r>
  </si>
  <si>
    <r>
      <rPr>
        <sz val="11"/>
        <rFont val="ＭＳ 明朝"/>
        <family val="1"/>
        <charset val="128"/>
      </rPr>
      <t>合　計</t>
    </r>
  </si>
  <si>
    <r>
      <t xml:space="preserve"> </t>
    </r>
    <r>
      <rPr>
        <sz val="11"/>
        <rFont val="ＭＳ 明朝"/>
        <family val="1"/>
        <charset val="128"/>
      </rPr>
      <t>イ　漁業協同組合別、河川別生産額</t>
    </r>
  </si>
  <si>
    <r>
      <rPr>
        <sz val="11"/>
        <rFont val="ＭＳ 明朝"/>
        <family val="1"/>
        <charset val="128"/>
      </rPr>
      <t>平成</t>
    </r>
    <r>
      <rPr>
        <sz val="11"/>
        <rFont val="Century"/>
        <family val="1"/>
      </rPr>
      <t>29</t>
    </r>
    <r>
      <rPr>
        <sz val="11"/>
        <rFont val="ＭＳ 明朝"/>
        <family val="1"/>
        <charset val="128"/>
      </rPr>
      <t>年　単位：千円</t>
    </r>
    <phoneticPr fontId="14"/>
  </si>
  <si>
    <r>
      <rPr>
        <sz val="11"/>
        <rFont val="ＭＳ 明朝"/>
        <family val="1"/>
        <charset val="128"/>
      </rPr>
      <t>漁協名</t>
    </r>
  </si>
  <si>
    <r>
      <rPr>
        <sz val="12"/>
        <color theme="1"/>
        <rFont val="ＭＳ 明朝"/>
        <family val="1"/>
        <charset val="128"/>
      </rPr>
      <t>１０　免許・許可漁業</t>
    </r>
  </si>
  <si>
    <r>
      <rPr>
        <sz val="10"/>
        <color theme="1"/>
        <rFont val="ＭＳ 明朝"/>
        <family val="1"/>
        <charset val="128"/>
      </rPr>
      <t>　知事許可漁業の許可件数は</t>
    </r>
    <r>
      <rPr>
        <sz val="10"/>
        <color theme="1"/>
        <rFont val="Century"/>
        <family val="1"/>
      </rPr>
      <t>286</t>
    </r>
    <r>
      <rPr>
        <sz val="10"/>
        <color theme="1"/>
        <rFont val="ＭＳ 明朝"/>
        <family val="1"/>
        <charset val="128"/>
      </rPr>
      <t>件で前年より</t>
    </r>
    <r>
      <rPr>
        <sz val="10"/>
        <color theme="1"/>
        <rFont val="Century"/>
        <family val="1"/>
      </rPr>
      <t>6</t>
    </r>
    <r>
      <rPr>
        <sz val="10"/>
        <color theme="1"/>
        <rFont val="ＭＳ 明朝"/>
        <family val="1"/>
        <charset val="128"/>
      </rPr>
      <t>件減少となった｡　こあみ・くろえびひき網漁業など</t>
    </r>
    <r>
      <rPr>
        <sz val="10"/>
        <color theme="1"/>
        <rFont val="Century"/>
        <family val="1"/>
      </rPr>
      <t>5</t>
    </r>
    <r>
      <rPr>
        <sz val="10"/>
        <color theme="1"/>
        <rFont val="ＭＳ 明朝"/>
        <family val="1"/>
        <charset val="128"/>
      </rPr>
      <t>つの漁業種類で減少し、入会許可漁業については、</t>
    </r>
    <phoneticPr fontId="3"/>
  </si>
  <si>
    <t>微減となった。</t>
    <phoneticPr fontId="3"/>
  </si>
  <si>
    <r>
      <rPr>
        <sz val="10"/>
        <color theme="1"/>
        <rFont val="ＭＳ 明朝"/>
        <family val="1"/>
        <charset val="128"/>
      </rPr>
      <t>平成</t>
    </r>
    <r>
      <rPr>
        <sz val="10"/>
        <color theme="1"/>
        <rFont val="Century"/>
        <family val="1"/>
      </rPr>
      <t>30</t>
    </r>
    <r>
      <rPr>
        <sz val="10"/>
        <color theme="1"/>
        <rFont val="ＭＳ 明朝"/>
        <family val="1"/>
        <charset val="128"/>
      </rPr>
      <t>年</t>
    </r>
    <r>
      <rPr>
        <sz val="10"/>
        <color theme="1"/>
        <rFont val="Century"/>
        <family val="1"/>
      </rPr>
      <t>3</t>
    </r>
    <r>
      <rPr>
        <sz val="10"/>
        <color theme="1"/>
        <rFont val="ＭＳ 明朝"/>
        <family val="1"/>
        <charset val="128"/>
      </rPr>
      <t>月</t>
    </r>
    <r>
      <rPr>
        <sz val="10"/>
        <color theme="1"/>
        <rFont val="Century"/>
        <family val="1"/>
      </rPr>
      <t>31</t>
    </r>
    <r>
      <rPr>
        <sz val="10"/>
        <color theme="1"/>
        <rFont val="ＭＳ 明朝"/>
        <family val="1"/>
        <charset val="128"/>
      </rPr>
      <t>日現在</t>
    </r>
  </si>
  <si>
    <t>区      分</t>
    <phoneticPr fontId="3"/>
  </si>
  <si>
    <r>
      <rPr>
        <sz val="10"/>
        <color theme="1"/>
        <rFont val="ＭＳ 明朝"/>
        <family val="1"/>
        <charset val="128"/>
      </rPr>
      <t>海</t>
    </r>
    <r>
      <rPr>
        <sz val="10"/>
        <color theme="1"/>
        <rFont val="Century"/>
        <family val="1"/>
      </rPr>
      <t xml:space="preserve">                  </t>
    </r>
    <r>
      <rPr>
        <sz val="10"/>
        <color theme="1"/>
        <rFont val="ＭＳ 明朝"/>
        <family val="1"/>
        <charset val="128"/>
      </rPr>
      <t>面</t>
    </r>
  </si>
  <si>
    <r>
      <rPr>
        <sz val="10"/>
        <color theme="1"/>
        <rFont val="ＭＳ 明朝"/>
        <family val="1"/>
        <charset val="128"/>
      </rPr>
      <t>内</t>
    </r>
    <r>
      <rPr>
        <sz val="10"/>
        <color theme="1"/>
        <rFont val="Century"/>
        <family val="1"/>
      </rPr>
      <t xml:space="preserve">    </t>
    </r>
    <r>
      <rPr>
        <sz val="10"/>
        <color theme="1"/>
        <rFont val="ＭＳ 明朝"/>
        <family val="1"/>
        <charset val="128"/>
      </rPr>
      <t>水</t>
    </r>
    <r>
      <rPr>
        <sz val="10"/>
        <color theme="1"/>
        <rFont val="Century"/>
        <family val="1"/>
      </rPr>
      <t xml:space="preserve">    </t>
    </r>
    <r>
      <rPr>
        <sz val="10"/>
        <color theme="1"/>
        <rFont val="ＭＳ 明朝"/>
        <family val="1"/>
        <charset val="128"/>
      </rPr>
      <t>面</t>
    </r>
  </si>
  <si>
    <t>免許の種類</t>
    <phoneticPr fontId="3"/>
  </si>
  <si>
    <t>共　同　漁　業　権</t>
    <phoneticPr fontId="3"/>
  </si>
  <si>
    <r>
      <rPr>
        <sz val="10"/>
        <color theme="1"/>
        <rFont val="ＭＳ 明朝"/>
        <family val="1"/>
        <charset val="128"/>
      </rPr>
      <t>定置漁業権</t>
    </r>
  </si>
  <si>
    <r>
      <rPr>
        <sz val="10"/>
        <color theme="1"/>
        <rFont val="ＭＳ 明朝"/>
        <family val="1"/>
        <charset val="128"/>
      </rPr>
      <t>共同漁業権</t>
    </r>
  </si>
  <si>
    <t>区画漁業権</t>
  </si>
  <si>
    <r>
      <rPr>
        <sz val="10"/>
        <color theme="1"/>
        <rFont val="ＭＳ 明朝"/>
        <family val="1"/>
        <charset val="128"/>
      </rPr>
      <t>第</t>
    </r>
    <r>
      <rPr>
        <sz val="10"/>
        <color theme="1"/>
        <rFont val="Century"/>
        <family val="1"/>
      </rPr>
      <t>1</t>
    </r>
    <r>
      <rPr>
        <sz val="10"/>
        <color theme="1"/>
        <rFont val="ＭＳ 明朝"/>
        <family val="1"/>
        <charset val="128"/>
      </rPr>
      <t>種・第</t>
    </r>
    <r>
      <rPr>
        <sz val="10"/>
        <color theme="1"/>
        <rFont val="Century"/>
        <family val="1"/>
      </rPr>
      <t>2</t>
    </r>
    <r>
      <rPr>
        <sz val="10"/>
        <color theme="1"/>
        <rFont val="ＭＳ 明朝"/>
        <family val="1"/>
        <charset val="128"/>
      </rPr>
      <t>種</t>
    </r>
  </si>
  <si>
    <r>
      <rPr>
        <sz val="10"/>
        <color theme="1"/>
        <rFont val="ＭＳ 明朝"/>
        <family val="1"/>
        <charset val="128"/>
      </rPr>
      <t>第</t>
    </r>
    <r>
      <rPr>
        <sz val="10"/>
        <color theme="1"/>
        <rFont val="Century"/>
        <family val="1"/>
      </rPr>
      <t>3</t>
    </r>
    <r>
      <rPr>
        <sz val="10"/>
        <color theme="1"/>
        <rFont val="ＭＳ 明朝"/>
        <family val="1"/>
        <charset val="128"/>
      </rPr>
      <t>種共同漁業</t>
    </r>
    <phoneticPr fontId="3"/>
  </si>
  <si>
    <r>
      <rPr>
        <sz val="10"/>
        <color theme="1"/>
        <rFont val="ＭＳ 明朝"/>
        <family val="1"/>
        <charset val="128"/>
      </rPr>
      <t>第</t>
    </r>
    <r>
      <rPr>
        <sz val="10"/>
        <color theme="1"/>
        <rFont val="Century"/>
        <family val="1"/>
      </rPr>
      <t>5</t>
    </r>
    <r>
      <rPr>
        <sz val="10"/>
        <color theme="1"/>
        <rFont val="ＭＳ 明朝"/>
        <family val="1"/>
        <charset val="128"/>
      </rPr>
      <t>種共同漁業</t>
    </r>
  </si>
  <si>
    <r>
      <t>第</t>
    </r>
    <r>
      <rPr>
        <sz val="10"/>
        <color theme="1"/>
        <rFont val="Century"/>
        <family val="1"/>
      </rPr>
      <t>2</t>
    </r>
    <r>
      <rPr>
        <sz val="10"/>
        <color theme="1"/>
        <rFont val="ＭＳ Ｐ明朝"/>
        <family val="1"/>
        <charset val="128"/>
      </rPr>
      <t>種区画漁業</t>
    </r>
  </si>
  <si>
    <r>
      <rPr>
        <sz val="10"/>
        <color theme="1"/>
        <rFont val="ＭＳ 明朝"/>
        <family val="1"/>
        <charset val="128"/>
      </rPr>
      <t>共</t>
    </r>
    <r>
      <rPr>
        <sz val="10"/>
        <color theme="1"/>
        <rFont val="Century"/>
        <family val="1"/>
      </rPr>
      <t xml:space="preserve">  </t>
    </r>
    <r>
      <rPr>
        <sz val="10"/>
        <color theme="1"/>
        <rFont val="ＭＳ 明朝"/>
        <family val="1"/>
        <charset val="128"/>
      </rPr>
      <t>同</t>
    </r>
    <r>
      <rPr>
        <sz val="10"/>
        <color theme="1"/>
        <rFont val="Century"/>
        <family val="1"/>
      </rPr>
      <t xml:space="preserve">  </t>
    </r>
    <r>
      <rPr>
        <sz val="10"/>
        <color theme="1"/>
        <rFont val="ＭＳ 明朝"/>
        <family val="1"/>
        <charset val="128"/>
      </rPr>
      <t>漁</t>
    </r>
    <r>
      <rPr>
        <sz val="10"/>
        <color theme="1"/>
        <rFont val="Century"/>
        <family val="1"/>
      </rPr>
      <t xml:space="preserve">  </t>
    </r>
    <r>
      <rPr>
        <sz val="10"/>
        <color theme="1"/>
        <rFont val="ＭＳ 明朝"/>
        <family val="1"/>
        <charset val="128"/>
      </rPr>
      <t>業</t>
    </r>
  </si>
  <si>
    <r>
      <rPr>
        <sz val="10"/>
        <color theme="1"/>
        <rFont val="ＭＳ 明朝"/>
        <family val="1"/>
        <charset val="128"/>
      </rPr>
      <t>対</t>
    </r>
    <r>
      <rPr>
        <sz val="10"/>
        <color theme="1"/>
        <rFont val="Century"/>
        <family val="1"/>
      </rPr>
      <t xml:space="preserve"> </t>
    </r>
    <r>
      <rPr>
        <sz val="10"/>
        <color theme="1"/>
        <rFont val="ＭＳ 明朝"/>
        <family val="1"/>
        <charset val="128"/>
      </rPr>
      <t>象</t>
    </r>
    <r>
      <rPr>
        <sz val="10"/>
        <color theme="1"/>
        <rFont val="Century"/>
        <family val="1"/>
      </rPr>
      <t xml:space="preserve"> </t>
    </r>
    <r>
      <rPr>
        <sz val="10"/>
        <color theme="1"/>
        <rFont val="ＭＳ 明朝"/>
        <family val="1"/>
        <charset val="128"/>
      </rPr>
      <t>魚</t>
    </r>
    <r>
      <rPr>
        <sz val="10"/>
        <color theme="1"/>
        <rFont val="Century"/>
        <family val="1"/>
      </rPr>
      <t xml:space="preserve"> </t>
    </r>
    <r>
      <rPr>
        <sz val="10"/>
        <color theme="1"/>
        <rFont val="ＭＳ 明朝"/>
        <family val="1"/>
        <charset val="128"/>
      </rPr>
      <t>種</t>
    </r>
  </si>
  <si>
    <r>
      <rPr>
        <sz val="10"/>
        <color theme="1"/>
        <rFont val="ＭＳ 明朝"/>
        <family val="1"/>
        <charset val="128"/>
      </rPr>
      <t>ぶ</t>
    </r>
    <r>
      <rPr>
        <sz val="10"/>
        <color theme="1"/>
        <rFont val="Century"/>
        <family val="1"/>
      </rPr>
      <t xml:space="preserve"> </t>
    </r>
    <r>
      <rPr>
        <sz val="10"/>
        <color theme="1"/>
        <rFont val="ＭＳ 明朝"/>
        <family val="1"/>
        <charset val="128"/>
      </rPr>
      <t>り</t>
    </r>
  </si>
  <si>
    <r>
      <rPr>
        <sz val="10"/>
        <color theme="1"/>
        <rFont val="ＭＳ 明朝"/>
        <family val="1"/>
        <charset val="128"/>
      </rPr>
      <t>こ</t>
    </r>
    <r>
      <rPr>
        <sz val="10"/>
        <color theme="1"/>
        <rFont val="Century"/>
        <family val="1"/>
      </rPr>
      <t xml:space="preserve"> </t>
    </r>
    <r>
      <rPr>
        <sz val="10"/>
        <color theme="1"/>
        <rFont val="ＭＳ 明朝"/>
        <family val="1"/>
        <charset val="128"/>
      </rPr>
      <t>い</t>
    </r>
  </si>
  <si>
    <r>
      <rPr>
        <sz val="10"/>
        <color theme="1"/>
        <rFont val="ＭＳ 明朝"/>
        <family val="1"/>
        <charset val="128"/>
      </rPr>
      <t>にじます</t>
    </r>
  </si>
  <si>
    <r>
      <rPr>
        <sz val="10"/>
        <color theme="1"/>
        <rFont val="ＭＳ 明朝"/>
        <family val="1"/>
        <charset val="128"/>
      </rPr>
      <t>じゅんさい</t>
    </r>
  </si>
  <si>
    <t>件      数</t>
    <phoneticPr fontId="3"/>
  </si>
  <si>
    <r>
      <rPr>
        <sz val="10"/>
        <color theme="1"/>
        <rFont val="ＭＳ 明朝"/>
        <family val="1"/>
        <charset val="128"/>
      </rPr>
      <t>漁業種類</t>
    </r>
  </si>
  <si>
    <r>
      <rPr>
        <sz val="10"/>
        <color theme="1"/>
        <rFont val="ＭＳ 明朝"/>
        <family val="1"/>
        <charset val="128"/>
      </rPr>
      <t>許可の有効期間</t>
    </r>
  </si>
  <si>
    <r>
      <rPr>
        <sz val="10"/>
        <color theme="1"/>
        <rFont val="ＭＳ 明朝"/>
        <family val="1"/>
        <charset val="128"/>
      </rPr>
      <t>操業期間</t>
    </r>
  </si>
  <si>
    <r>
      <t>地</t>
    </r>
    <r>
      <rPr>
        <sz val="10"/>
        <color theme="1"/>
        <rFont val="Century"/>
        <family val="1"/>
      </rPr>
      <t xml:space="preserve"> </t>
    </r>
    <r>
      <rPr>
        <sz val="10"/>
        <color theme="1"/>
        <rFont val="ＭＳ Ｐ明朝"/>
        <family val="1"/>
        <charset val="128"/>
      </rPr>
      <t>区</t>
    </r>
    <r>
      <rPr>
        <sz val="10"/>
        <color theme="1"/>
        <rFont val="Century"/>
        <family val="1"/>
      </rPr>
      <t xml:space="preserve"> </t>
    </r>
    <r>
      <rPr>
        <sz val="10"/>
        <color theme="1"/>
        <rFont val="ＭＳ Ｐ明朝"/>
        <family val="1"/>
        <charset val="128"/>
      </rPr>
      <t>別</t>
    </r>
    <r>
      <rPr>
        <sz val="10"/>
        <color theme="1"/>
        <rFont val="Century"/>
        <family val="1"/>
      </rPr>
      <t xml:space="preserve"> </t>
    </r>
    <r>
      <rPr>
        <sz val="10"/>
        <color theme="1"/>
        <rFont val="ＭＳ Ｐ明朝"/>
        <family val="1"/>
        <charset val="128"/>
      </rPr>
      <t>許</t>
    </r>
    <r>
      <rPr>
        <sz val="10"/>
        <color theme="1"/>
        <rFont val="Century"/>
        <family val="1"/>
      </rPr>
      <t xml:space="preserve"> </t>
    </r>
    <r>
      <rPr>
        <sz val="10"/>
        <color theme="1"/>
        <rFont val="ＭＳ Ｐ明朝"/>
        <family val="1"/>
        <charset val="128"/>
      </rPr>
      <t>可</t>
    </r>
    <r>
      <rPr>
        <sz val="10"/>
        <color theme="1"/>
        <rFont val="Century"/>
        <family val="1"/>
      </rPr>
      <t xml:space="preserve"> </t>
    </r>
    <r>
      <rPr>
        <sz val="10"/>
        <color theme="1"/>
        <rFont val="ＭＳ Ｐ明朝"/>
        <family val="1"/>
        <charset val="128"/>
      </rPr>
      <t>隻</t>
    </r>
    <r>
      <rPr>
        <sz val="10"/>
        <color theme="1"/>
        <rFont val="Century"/>
        <family val="1"/>
      </rPr>
      <t xml:space="preserve"> </t>
    </r>
    <r>
      <rPr>
        <sz val="10"/>
        <color theme="1"/>
        <rFont val="ＭＳ Ｐ明朝"/>
        <family val="1"/>
        <charset val="128"/>
      </rPr>
      <t>数</t>
    </r>
  </si>
  <si>
    <r>
      <rPr>
        <sz val="10"/>
        <color theme="1"/>
        <rFont val="ＭＳ 明朝"/>
        <family val="1"/>
        <charset val="128"/>
      </rPr>
      <t>計</t>
    </r>
  </si>
  <si>
    <r>
      <t>備</t>
    </r>
    <r>
      <rPr>
        <sz val="10"/>
        <color theme="1"/>
        <rFont val="Century"/>
        <family val="1"/>
      </rPr>
      <t xml:space="preserve"> </t>
    </r>
    <r>
      <rPr>
        <sz val="10"/>
        <color theme="1"/>
        <rFont val="ＭＳ Ｐ明朝"/>
        <family val="1"/>
        <charset val="128"/>
      </rPr>
      <t>考</t>
    </r>
  </si>
  <si>
    <r>
      <rPr>
        <sz val="10"/>
        <color theme="1"/>
        <rFont val="ＭＳ 明朝"/>
        <family val="1"/>
        <charset val="128"/>
      </rPr>
      <t>飛島</t>
    </r>
  </si>
  <si>
    <r>
      <rPr>
        <sz val="10"/>
        <color theme="1"/>
        <rFont val="ＭＳ 明朝"/>
        <family val="1"/>
        <charset val="128"/>
      </rPr>
      <t>吹浦</t>
    </r>
  </si>
  <si>
    <r>
      <rPr>
        <sz val="10"/>
        <color theme="1"/>
        <rFont val="ＭＳ 明朝"/>
        <family val="1"/>
        <charset val="128"/>
      </rPr>
      <t>酒田</t>
    </r>
  </si>
  <si>
    <r>
      <rPr>
        <sz val="10"/>
        <color theme="1"/>
        <rFont val="ＭＳ 明朝"/>
        <family val="1"/>
        <charset val="128"/>
      </rPr>
      <t>加茂</t>
    </r>
  </si>
  <si>
    <r>
      <rPr>
        <sz val="10"/>
        <color theme="1"/>
        <rFont val="ＭＳ 明朝"/>
        <family val="1"/>
        <charset val="128"/>
      </rPr>
      <t>由良</t>
    </r>
  </si>
  <si>
    <r>
      <rPr>
        <sz val="10"/>
        <color theme="1"/>
        <rFont val="ＭＳ 明朝"/>
        <family val="1"/>
        <charset val="128"/>
      </rPr>
      <t>豊浦</t>
    </r>
  </si>
  <si>
    <r>
      <rPr>
        <sz val="10"/>
        <color theme="1"/>
        <rFont val="ＭＳ 明朝"/>
        <family val="1"/>
        <charset val="128"/>
      </rPr>
      <t>温海</t>
    </r>
  </si>
  <si>
    <r>
      <rPr>
        <sz val="10"/>
        <color theme="1"/>
        <rFont val="ＭＳ 明朝"/>
        <family val="1"/>
        <charset val="128"/>
      </rPr>
      <t>念珠関</t>
    </r>
  </si>
  <si>
    <r>
      <rPr>
        <sz val="10"/>
        <color theme="1"/>
        <rFont val="ＭＳ 明朝"/>
        <family val="1"/>
        <charset val="128"/>
      </rPr>
      <t>手繰第一種</t>
    </r>
  </si>
  <si>
    <t>27.7.1</t>
  </si>
  <si>
    <t>～</t>
  </si>
  <si>
    <t>30.6.30</t>
  </si>
  <si>
    <t>翌年6.30</t>
  </si>
  <si>
    <r>
      <t>10</t>
    </r>
    <r>
      <rPr>
        <sz val="10"/>
        <color theme="1"/>
        <rFont val="ＭＳ 明朝"/>
        <family val="1"/>
        <charset val="128"/>
      </rPr>
      <t>ﾄﾝ以上</t>
    </r>
  </si>
  <si>
    <r>
      <rPr>
        <sz val="10"/>
        <color theme="1"/>
        <rFont val="ＭＳ 明朝"/>
        <family val="1"/>
        <charset val="128"/>
      </rPr>
      <t>〃</t>
    </r>
  </si>
  <si>
    <t>〃</t>
  </si>
  <si>
    <r>
      <t xml:space="preserve">             </t>
    </r>
    <r>
      <rPr>
        <sz val="10"/>
        <color theme="1"/>
        <rFont val="ＭＳ Ｐ明朝"/>
        <family val="1"/>
        <charset val="128"/>
      </rPr>
      <t>〃</t>
    </r>
    <phoneticPr fontId="3"/>
  </si>
  <si>
    <r>
      <t>10</t>
    </r>
    <r>
      <rPr>
        <sz val="10"/>
        <color theme="1"/>
        <rFont val="ＭＳ 明朝"/>
        <family val="1"/>
        <charset val="128"/>
      </rPr>
      <t>ﾄﾝ未満</t>
    </r>
  </si>
  <si>
    <r>
      <rPr>
        <sz val="10"/>
        <color theme="1"/>
        <rFont val="ＭＳ 明朝"/>
        <family val="1"/>
        <charset val="128"/>
      </rPr>
      <t>手繰第三種</t>
    </r>
  </si>
  <si>
    <t>29.4.1</t>
  </si>
  <si>
    <t>32.3.31</t>
  </si>
  <si>
    <r>
      <rPr>
        <sz val="10"/>
        <color theme="1"/>
        <rFont val="ＭＳ 明朝"/>
        <family val="1"/>
        <charset val="128"/>
      </rPr>
      <t>貝けた</t>
    </r>
  </si>
  <si>
    <r>
      <rPr>
        <sz val="10"/>
        <color theme="1"/>
        <rFont val="ＭＳ 明朝"/>
        <family val="1"/>
        <charset val="128"/>
      </rPr>
      <t>その他の小型機船底びき網</t>
    </r>
  </si>
  <si>
    <r>
      <rPr>
        <sz val="10"/>
        <color theme="1"/>
        <rFont val="ＭＳ 明朝"/>
        <family val="1"/>
        <charset val="128"/>
      </rPr>
      <t>こあみ､くろえび</t>
    </r>
  </si>
  <si>
    <t>27.5.1</t>
  </si>
  <si>
    <t>30.4.30</t>
  </si>
  <si>
    <t>翌年2末</t>
  </si>
  <si>
    <r>
      <rPr>
        <sz val="10"/>
        <color theme="1"/>
        <rFont val="ＭＳ 明朝"/>
        <family val="1"/>
        <charset val="128"/>
      </rPr>
      <t>餌料びき</t>
    </r>
  </si>
  <si>
    <r>
      <rPr>
        <sz val="10"/>
        <color theme="1"/>
        <rFont val="ＭＳ 明朝"/>
        <family val="1"/>
        <charset val="128"/>
      </rPr>
      <t>ご</t>
    </r>
    <r>
      <rPr>
        <sz val="10"/>
        <color theme="1"/>
        <rFont val="Century"/>
        <family val="1"/>
      </rPr>
      <t xml:space="preserve">  </t>
    </r>
    <r>
      <rPr>
        <sz val="10"/>
        <color theme="1"/>
        <rFont val="ＭＳ 明朝"/>
        <family val="1"/>
        <charset val="128"/>
      </rPr>
      <t>ち</t>
    </r>
    <r>
      <rPr>
        <sz val="10"/>
        <color theme="1"/>
        <rFont val="Century"/>
        <family val="1"/>
      </rPr>
      <t xml:space="preserve">  </t>
    </r>
    <r>
      <rPr>
        <sz val="10"/>
        <color theme="1"/>
        <rFont val="ＭＳ 明朝"/>
        <family val="1"/>
        <charset val="128"/>
      </rPr>
      <t>網</t>
    </r>
  </si>
  <si>
    <t>27.5.15</t>
  </si>
  <si>
    <t>30.5.14</t>
  </si>
  <si>
    <t>11.30</t>
    <phoneticPr fontId="3"/>
  </si>
  <si>
    <r>
      <rPr>
        <sz val="10"/>
        <color theme="1"/>
        <rFont val="ＭＳ 明朝"/>
        <family val="1"/>
        <charset val="128"/>
      </rPr>
      <t>きすさし網</t>
    </r>
  </si>
  <si>
    <t>27.9.1</t>
  </si>
  <si>
    <t>30.8.31</t>
  </si>
  <si>
    <r>
      <rPr>
        <sz val="10"/>
        <color theme="1"/>
        <rFont val="ＭＳ 明朝"/>
        <family val="1"/>
        <charset val="128"/>
      </rPr>
      <t>あまだいさし網</t>
    </r>
  </si>
  <si>
    <t>28.6.24</t>
  </si>
  <si>
    <t>31.6.30</t>
  </si>
  <si>
    <r>
      <rPr>
        <sz val="10"/>
        <color theme="1"/>
        <rFont val="ＭＳ 明朝"/>
        <family val="1"/>
        <charset val="128"/>
      </rPr>
      <t>いわし流し網</t>
    </r>
  </si>
  <si>
    <r>
      <rPr>
        <sz val="10"/>
        <color theme="1"/>
        <rFont val="ＭＳ 明朝"/>
        <family val="1"/>
        <charset val="128"/>
      </rPr>
      <t>たらはえなわ</t>
    </r>
  </si>
  <si>
    <t>28.12.1</t>
  </si>
  <si>
    <t>31.11.30</t>
  </si>
  <si>
    <r>
      <rPr>
        <sz val="10"/>
        <color theme="1"/>
        <rFont val="ＭＳ 明朝"/>
        <family val="1"/>
        <charset val="128"/>
      </rPr>
      <t>ばいかご</t>
    </r>
  </si>
  <si>
    <t>28.5.30</t>
  </si>
  <si>
    <t>31.5.31</t>
  </si>
  <si>
    <r>
      <rPr>
        <sz val="10"/>
        <color theme="1"/>
        <rFont val="ＭＳ 明朝"/>
        <family val="1"/>
        <charset val="128"/>
      </rPr>
      <t>べにずわいがにかご</t>
    </r>
  </si>
  <si>
    <t>28.1.1</t>
  </si>
  <si>
    <t>30.12.31</t>
  </si>
  <si>
    <t>翌年1.31</t>
  </si>
  <si>
    <r>
      <rPr>
        <sz val="10"/>
        <color theme="1"/>
        <rFont val="ＭＳ 明朝"/>
        <family val="1"/>
        <charset val="128"/>
      </rPr>
      <t>かれいさし網</t>
    </r>
  </si>
  <si>
    <t>28.3.1</t>
  </si>
  <si>
    <t>31.2.末</t>
  </si>
  <si>
    <r>
      <rPr>
        <sz val="10"/>
        <color theme="1"/>
        <rFont val="ＭＳ 明朝"/>
        <family val="1"/>
        <charset val="128"/>
      </rPr>
      <t>たらさし網</t>
    </r>
  </si>
  <si>
    <t>27.12.1</t>
  </si>
  <si>
    <t>30.11.30</t>
  </si>
  <si>
    <t>12.20</t>
    <phoneticPr fontId="3"/>
  </si>
  <si>
    <r>
      <rPr>
        <sz val="10"/>
        <color theme="1"/>
        <rFont val="ＭＳ 明朝"/>
        <family val="1"/>
        <charset val="128"/>
      </rPr>
      <t>さめさし網</t>
    </r>
  </si>
  <si>
    <t>28.2.20</t>
  </si>
  <si>
    <t>31.2.19</t>
  </si>
  <si>
    <t>2.20</t>
    <phoneticPr fontId="3"/>
  </si>
  <si>
    <r>
      <rPr>
        <sz val="10"/>
        <color theme="1"/>
        <rFont val="ＭＳ 明朝"/>
        <family val="1"/>
        <charset val="128"/>
      </rPr>
      <t>小型いかつり</t>
    </r>
  </si>
  <si>
    <r>
      <rPr>
        <sz val="10"/>
        <color theme="1"/>
        <rFont val="ＭＳ 明朝"/>
        <family val="1"/>
        <charset val="128"/>
      </rPr>
      <t>張網</t>
    </r>
  </si>
  <si>
    <t>28.11.28</t>
  </si>
  <si>
    <t>翌年8.31</t>
  </si>
  <si>
    <r>
      <rPr>
        <sz val="10"/>
        <color theme="1"/>
        <rFont val="ＭＳ 明朝"/>
        <family val="1"/>
        <charset val="128"/>
      </rPr>
      <t>めばるさし網</t>
    </r>
  </si>
  <si>
    <t>9.30</t>
    <phoneticPr fontId="3"/>
  </si>
  <si>
    <r>
      <t xml:space="preserve">         </t>
    </r>
    <r>
      <rPr>
        <sz val="12"/>
        <color rgb="FF000000"/>
        <rFont val="ＭＳ 明朝"/>
        <family val="1"/>
        <charset val="128"/>
      </rPr>
      <t>平成</t>
    </r>
    <r>
      <rPr>
        <sz val="12"/>
        <color rgb="FF000000"/>
        <rFont val="Century"/>
        <family val="1"/>
      </rPr>
      <t>30</t>
    </r>
    <r>
      <rPr>
        <sz val="12"/>
        <color rgb="FF000000"/>
        <rFont val="ＭＳ 明朝"/>
        <family val="1"/>
        <charset val="128"/>
      </rPr>
      <t>年</t>
    </r>
    <r>
      <rPr>
        <sz val="12"/>
        <color rgb="FF000000"/>
        <rFont val="Century"/>
        <family val="1"/>
      </rPr>
      <t>3</t>
    </r>
    <r>
      <rPr>
        <sz val="12"/>
        <color rgb="FF000000"/>
        <rFont val="ＭＳ 明朝"/>
        <family val="1"/>
        <charset val="128"/>
      </rPr>
      <t>月</t>
    </r>
    <r>
      <rPr>
        <sz val="12"/>
        <color rgb="FF000000"/>
        <rFont val="Century"/>
        <family val="1"/>
      </rPr>
      <t>31</t>
    </r>
    <r>
      <rPr>
        <sz val="12"/>
        <color rgb="FF000000"/>
        <rFont val="ＭＳ 明朝"/>
        <family val="1"/>
        <charset val="128"/>
      </rPr>
      <t>日現在</t>
    </r>
  </si>
  <si>
    <r>
      <rPr>
        <sz val="11"/>
        <color rgb="FF000000"/>
        <rFont val="ＭＳ 明朝"/>
        <family val="1"/>
        <charset val="128"/>
      </rPr>
      <t>業種類</t>
    </r>
  </si>
  <si>
    <r>
      <rPr>
        <sz val="11"/>
        <color rgb="FF000000"/>
        <rFont val="ＭＳ 明朝"/>
        <family val="1"/>
        <charset val="128"/>
      </rPr>
      <t>許可の有効期間</t>
    </r>
  </si>
  <si>
    <r>
      <rPr>
        <sz val="11"/>
        <color rgb="FF000000"/>
        <rFont val="ＭＳ 明朝"/>
        <family val="1"/>
        <charset val="128"/>
      </rPr>
      <t>操</t>
    </r>
    <r>
      <rPr>
        <sz val="11"/>
        <color rgb="FF000000"/>
        <rFont val="Century"/>
        <family val="1"/>
      </rPr>
      <t xml:space="preserve"> </t>
    </r>
    <r>
      <rPr>
        <sz val="11"/>
        <color rgb="FF000000"/>
        <rFont val="ＭＳ 明朝"/>
        <family val="1"/>
        <charset val="128"/>
      </rPr>
      <t>業</t>
    </r>
    <r>
      <rPr>
        <sz val="11"/>
        <color rgb="FF000000"/>
        <rFont val="Century"/>
        <family val="1"/>
      </rPr>
      <t xml:space="preserve"> </t>
    </r>
    <r>
      <rPr>
        <sz val="11"/>
        <color rgb="FF000000"/>
        <rFont val="ＭＳ 明朝"/>
        <family val="1"/>
        <charset val="128"/>
      </rPr>
      <t>期</t>
    </r>
    <r>
      <rPr>
        <sz val="11"/>
        <color rgb="FF000000"/>
        <rFont val="Century"/>
        <family val="1"/>
      </rPr>
      <t xml:space="preserve"> </t>
    </r>
    <r>
      <rPr>
        <sz val="11"/>
        <color rgb="FF000000"/>
        <rFont val="ＭＳ 明朝"/>
        <family val="1"/>
        <charset val="128"/>
      </rPr>
      <t>間</t>
    </r>
  </si>
  <si>
    <r>
      <rPr>
        <sz val="11"/>
        <color rgb="FF000000"/>
        <rFont val="ＭＳ 明朝"/>
        <family val="1"/>
        <charset val="128"/>
      </rPr>
      <t>入</t>
    </r>
    <r>
      <rPr>
        <sz val="11"/>
        <color rgb="FF000000"/>
        <rFont val="Century"/>
        <family val="1"/>
      </rPr>
      <t xml:space="preserve"> </t>
    </r>
    <r>
      <rPr>
        <sz val="11"/>
        <color rgb="FF000000"/>
        <rFont val="ＭＳ 明朝"/>
        <family val="1"/>
        <charset val="128"/>
      </rPr>
      <t>会</t>
    </r>
    <r>
      <rPr>
        <sz val="11"/>
        <color rgb="FF000000"/>
        <rFont val="Century"/>
        <family val="1"/>
      </rPr>
      <t xml:space="preserve"> </t>
    </r>
    <r>
      <rPr>
        <sz val="11"/>
        <color rgb="FF000000"/>
        <rFont val="ＭＳ 明朝"/>
        <family val="1"/>
        <charset val="128"/>
      </rPr>
      <t>内</t>
    </r>
    <r>
      <rPr>
        <sz val="11"/>
        <color rgb="FF000000"/>
        <rFont val="Century"/>
        <family val="1"/>
      </rPr>
      <t xml:space="preserve"> </t>
    </r>
    <r>
      <rPr>
        <sz val="11"/>
        <color rgb="FF000000"/>
        <rFont val="ＭＳ 明朝"/>
        <family val="1"/>
        <charset val="128"/>
      </rPr>
      <t>容</t>
    </r>
  </si>
  <si>
    <r>
      <rPr>
        <sz val="11"/>
        <color rgb="FF000000"/>
        <rFont val="ＭＳ 明朝"/>
        <family val="1"/>
        <charset val="128"/>
      </rPr>
      <t>許</t>
    </r>
    <r>
      <rPr>
        <sz val="11"/>
        <color rgb="FF000000"/>
        <rFont val="Century"/>
        <family val="1"/>
      </rPr>
      <t xml:space="preserve"> </t>
    </r>
    <r>
      <rPr>
        <sz val="11"/>
        <color rgb="FF000000"/>
        <rFont val="ＭＳ 明朝"/>
        <family val="1"/>
        <charset val="128"/>
      </rPr>
      <t>可</t>
    </r>
    <r>
      <rPr>
        <sz val="11"/>
        <color rgb="FF000000"/>
        <rFont val="Century"/>
        <family val="1"/>
      </rPr>
      <t xml:space="preserve"> </t>
    </r>
    <r>
      <rPr>
        <sz val="11"/>
        <color rgb="FF000000"/>
        <rFont val="ＭＳ 明朝"/>
        <family val="1"/>
        <charset val="128"/>
      </rPr>
      <t>隻</t>
    </r>
    <r>
      <rPr>
        <sz val="11"/>
        <color rgb="FF000000"/>
        <rFont val="Century"/>
        <family val="1"/>
      </rPr>
      <t xml:space="preserve"> </t>
    </r>
    <r>
      <rPr>
        <sz val="11"/>
        <color rgb="FF000000"/>
        <rFont val="ＭＳ 明朝"/>
        <family val="1"/>
        <charset val="128"/>
      </rPr>
      <t>数</t>
    </r>
  </si>
  <si>
    <r>
      <rPr>
        <sz val="11"/>
        <color rgb="FF000000"/>
        <rFont val="ＭＳ 明朝"/>
        <family val="1"/>
        <charset val="128"/>
      </rPr>
      <t>手繰第一種</t>
    </r>
  </si>
  <si>
    <r>
      <t>29. 9. 1</t>
    </r>
    <r>
      <rPr>
        <sz val="11"/>
        <color rgb="FF000000"/>
        <rFont val="ＭＳ 明朝"/>
        <family val="1"/>
        <charset val="128"/>
      </rPr>
      <t>～</t>
    </r>
    <r>
      <rPr>
        <sz val="11"/>
        <color rgb="FF000000"/>
        <rFont val="Century"/>
        <family val="1"/>
      </rPr>
      <t>30. 6.30</t>
    </r>
  </si>
  <si>
    <r>
      <t>9. 1</t>
    </r>
    <r>
      <rPr>
        <sz val="11"/>
        <color rgb="FF000000"/>
        <rFont val="ＭＳ 明朝"/>
        <family val="1"/>
        <charset val="128"/>
      </rPr>
      <t>～翌年</t>
    </r>
    <r>
      <rPr>
        <sz val="11"/>
        <color rgb="FF000000"/>
        <rFont val="Century"/>
        <family val="1"/>
      </rPr>
      <t>6.30</t>
    </r>
  </si>
  <si>
    <r>
      <rPr>
        <sz val="11"/>
        <color rgb="FF000000"/>
        <rFont val="ＭＳ 明朝"/>
        <family val="1"/>
        <charset val="128"/>
      </rPr>
      <t>新潟県との知事協定</t>
    </r>
  </si>
  <si>
    <r>
      <rPr>
        <sz val="11"/>
        <color rgb="FF000000"/>
        <rFont val="ＭＳ 明朝"/>
        <family val="1"/>
        <charset val="128"/>
      </rPr>
      <t>新潟</t>
    </r>
    <r>
      <rPr>
        <sz val="11"/>
        <color rgb="FF000000"/>
        <rFont val="Century"/>
        <family val="1"/>
      </rPr>
      <t xml:space="preserve"> </t>
    </r>
    <r>
      <rPr>
        <sz val="11"/>
        <color rgb="FF000000"/>
        <rFont val="ＭＳ 明朝"/>
        <family val="1"/>
        <charset val="128"/>
      </rPr>
      <t>→</t>
    </r>
    <r>
      <rPr>
        <sz val="11"/>
        <color rgb="FF000000"/>
        <rFont val="Century"/>
        <family val="1"/>
      </rPr>
      <t xml:space="preserve"> </t>
    </r>
    <r>
      <rPr>
        <sz val="11"/>
        <color rgb="FF000000"/>
        <rFont val="ＭＳ 明朝"/>
        <family val="1"/>
        <charset val="128"/>
      </rPr>
      <t>山形</t>
    </r>
    <r>
      <rPr>
        <sz val="11"/>
        <color rgb="FF000000"/>
        <rFont val="Century"/>
        <family val="1"/>
      </rPr>
      <t xml:space="preserve">  10</t>
    </r>
  </si>
  <si>
    <r>
      <rPr>
        <sz val="11"/>
        <color rgb="FF000000"/>
        <rFont val="ＭＳ 明朝"/>
        <family val="1"/>
        <charset val="128"/>
      </rPr>
      <t>山形</t>
    </r>
    <r>
      <rPr>
        <sz val="11"/>
        <color rgb="FF000000"/>
        <rFont val="Century"/>
        <family val="1"/>
      </rPr>
      <t xml:space="preserve"> </t>
    </r>
    <r>
      <rPr>
        <sz val="11"/>
        <color rgb="FF000000"/>
        <rFont val="ＭＳ 明朝"/>
        <family val="1"/>
        <charset val="128"/>
      </rPr>
      <t>→</t>
    </r>
    <r>
      <rPr>
        <sz val="11"/>
        <color rgb="FF000000"/>
        <rFont val="Century"/>
        <family val="1"/>
      </rPr>
      <t xml:space="preserve"> </t>
    </r>
    <r>
      <rPr>
        <sz val="11"/>
        <color rgb="FF000000"/>
        <rFont val="ＭＳ 明朝"/>
        <family val="1"/>
        <charset val="128"/>
      </rPr>
      <t>新潟</t>
    </r>
    <r>
      <rPr>
        <sz val="11"/>
        <color rgb="FF000000"/>
        <rFont val="Century"/>
        <family val="1"/>
      </rPr>
      <t xml:space="preserve">  12</t>
    </r>
  </si>
  <si>
    <r>
      <rPr>
        <sz val="11"/>
        <color rgb="FF000000"/>
        <rFont val="ＭＳ 明朝"/>
        <family val="1"/>
        <charset val="128"/>
      </rPr>
      <t>〃</t>
    </r>
  </si>
  <si>
    <r>
      <rPr>
        <sz val="11"/>
        <color rgb="FF000000"/>
        <rFont val="ＭＳ 明朝"/>
        <family val="1"/>
        <charset val="128"/>
      </rPr>
      <t>新潟</t>
    </r>
    <r>
      <rPr>
        <sz val="11"/>
        <color rgb="FF000000"/>
        <rFont val="Century"/>
        <family val="1"/>
      </rPr>
      <t xml:space="preserve"> </t>
    </r>
    <r>
      <rPr>
        <sz val="11"/>
        <color rgb="FF000000"/>
        <rFont val="ＭＳ 明朝"/>
        <family val="1"/>
        <charset val="128"/>
      </rPr>
      <t>→</t>
    </r>
    <r>
      <rPr>
        <sz val="11"/>
        <color rgb="FF000000"/>
        <rFont val="Century"/>
        <family val="1"/>
      </rPr>
      <t xml:space="preserve"> </t>
    </r>
    <r>
      <rPr>
        <sz val="11"/>
        <color rgb="FF000000"/>
        <rFont val="ＭＳ 明朝"/>
        <family val="1"/>
        <charset val="128"/>
      </rPr>
      <t>山形</t>
    </r>
    <r>
      <rPr>
        <sz val="11"/>
        <color rgb="FF000000"/>
        <rFont val="Century"/>
        <family val="1"/>
      </rPr>
      <t xml:space="preserve">  11</t>
    </r>
  </si>
  <si>
    <r>
      <rPr>
        <sz val="11"/>
        <color rgb="FF000000"/>
        <rFont val="ＭＳ 明朝"/>
        <family val="1"/>
        <charset val="128"/>
      </rPr>
      <t>新潟</t>
    </r>
    <r>
      <rPr>
        <sz val="11"/>
        <color rgb="FF000000"/>
        <rFont val="Century"/>
        <family val="1"/>
      </rPr>
      <t xml:space="preserve"> </t>
    </r>
    <r>
      <rPr>
        <sz val="11"/>
        <color rgb="FF000000"/>
        <rFont val="ＭＳ 明朝"/>
        <family val="1"/>
        <charset val="128"/>
      </rPr>
      <t>→</t>
    </r>
    <r>
      <rPr>
        <sz val="11"/>
        <color rgb="FF000000"/>
        <rFont val="Century"/>
        <family val="1"/>
      </rPr>
      <t xml:space="preserve"> </t>
    </r>
    <r>
      <rPr>
        <sz val="11"/>
        <color rgb="FF000000"/>
        <rFont val="ＭＳ 明朝"/>
        <family val="1"/>
        <charset val="128"/>
      </rPr>
      <t>山形</t>
    </r>
    <r>
      <rPr>
        <sz val="11"/>
        <color rgb="FF000000"/>
        <rFont val="Century"/>
        <family val="1"/>
      </rPr>
      <t xml:space="preserve">   1</t>
    </r>
  </si>
  <si>
    <r>
      <rPr>
        <sz val="11"/>
        <color rgb="FF000000"/>
        <rFont val="ＭＳ 明朝"/>
        <family val="1"/>
        <charset val="128"/>
      </rPr>
      <t>山形</t>
    </r>
    <r>
      <rPr>
        <sz val="11"/>
        <color rgb="FF000000"/>
        <rFont val="Century"/>
        <family val="1"/>
      </rPr>
      <t xml:space="preserve"> </t>
    </r>
    <r>
      <rPr>
        <sz val="11"/>
        <color rgb="FF000000"/>
        <rFont val="ＭＳ 明朝"/>
        <family val="1"/>
        <charset val="128"/>
      </rPr>
      <t>→</t>
    </r>
    <r>
      <rPr>
        <sz val="11"/>
        <color rgb="FF000000"/>
        <rFont val="Century"/>
        <family val="1"/>
      </rPr>
      <t xml:space="preserve"> </t>
    </r>
    <r>
      <rPr>
        <sz val="11"/>
        <color rgb="FF000000"/>
        <rFont val="ＭＳ 明朝"/>
        <family val="1"/>
        <charset val="128"/>
      </rPr>
      <t>新潟</t>
    </r>
    <r>
      <rPr>
        <sz val="11"/>
        <color rgb="FF000000"/>
        <rFont val="Century"/>
        <family val="1"/>
      </rPr>
      <t xml:space="preserve">   0</t>
    </r>
  </si>
  <si>
    <r>
      <rPr>
        <sz val="11"/>
        <color rgb="FF000000"/>
        <rFont val="ＭＳ 明朝"/>
        <family val="1"/>
        <charset val="128"/>
      </rPr>
      <t>えびかご</t>
    </r>
  </si>
  <si>
    <r>
      <t>29. 5.10</t>
    </r>
    <r>
      <rPr>
        <sz val="11"/>
        <color rgb="FF000000"/>
        <rFont val="ＭＳ 明朝"/>
        <family val="1"/>
        <charset val="128"/>
      </rPr>
      <t>～</t>
    </r>
    <r>
      <rPr>
        <sz val="11"/>
        <color rgb="FF000000"/>
        <rFont val="Century"/>
        <family val="1"/>
      </rPr>
      <t>30. 4.30</t>
    </r>
  </si>
  <si>
    <r>
      <t>5.10</t>
    </r>
    <r>
      <rPr>
        <sz val="11"/>
        <color rgb="FF000000"/>
        <rFont val="ＭＳ 明朝"/>
        <family val="1"/>
        <charset val="128"/>
      </rPr>
      <t>～</t>
    </r>
    <r>
      <rPr>
        <sz val="11"/>
        <color rgb="FF000000"/>
        <rFont val="Century"/>
        <family val="1"/>
      </rPr>
      <t>6.30</t>
    </r>
    <r>
      <rPr>
        <sz val="11"/>
        <color rgb="FF000000"/>
        <rFont val="ＭＳ 明朝"/>
        <family val="1"/>
        <charset val="128"/>
      </rPr>
      <t>､</t>
    </r>
    <r>
      <rPr>
        <sz val="11"/>
        <color rgb="FF000000"/>
        <rFont val="Century"/>
        <family val="1"/>
      </rPr>
      <t>9.1</t>
    </r>
    <r>
      <rPr>
        <sz val="11"/>
        <color rgb="FF000000"/>
        <rFont val="ＭＳ 明朝"/>
        <family val="1"/>
        <charset val="128"/>
      </rPr>
      <t>～</t>
    </r>
    <r>
      <rPr>
        <sz val="11"/>
        <color rgb="FF000000"/>
        <rFont val="Century"/>
        <family val="1"/>
      </rPr>
      <t>10.31</t>
    </r>
  </si>
  <si>
    <r>
      <rPr>
        <sz val="11"/>
        <color rgb="FF000000"/>
        <rFont val="ＭＳ 明朝"/>
        <family val="1"/>
        <charset val="128"/>
      </rPr>
      <t>新潟</t>
    </r>
    <r>
      <rPr>
        <sz val="11"/>
        <color rgb="FF000000"/>
        <rFont val="Century"/>
        <family val="1"/>
      </rPr>
      <t xml:space="preserve"> </t>
    </r>
    <r>
      <rPr>
        <sz val="11"/>
        <color rgb="FF000000"/>
        <rFont val="ＭＳ 明朝"/>
        <family val="1"/>
        <charset val="128"/>
      </rPr>
      <t>→</t>
    </r>
    <r>
      <rPr>
        <sz val="11"/>
        <color rgb="FF000000"/>
        <rFont val="Century"/>
        <family val="1"/>
      </rPr>
      <t xml:space="preserve"> </t>
    </r>
    <r>
      <rPr>
        <sz val="11"/>
        <color rgb="FF000000"/>
        <rFont val="ＭＳ 明朝"/>
        <family val="1"/>
        <charset val="128"/>
      </rPr>
      <t>山形</t>
    </r>
    <r>
      <rPr>
        <sz val="11"/>
        <color rgb="FF000000"/>
        <rFont val="Century"/>
        <family val="1"/>
      </rPr>
      <t xml:space="preserve">   3</t>
    </r>
  </si>
  <si>
    <r>
      <rPr>
        <sz val="11"/>
        <color rgb="FF000000"/>
        <rFont val="ＭＳ 明朝"/>
        <family val="1"/>
        <charset val="128"/>
      </rPr>
      <t>山形</t>
    </r>
    <r>
      <rPr>
        <sz val="11"/>
        <color rgb="FF000000"/>
        <rFont val="Century"/>
        <family val="1"/>
      </rPr>
      <t xml:space="preserve"> </t>
    </r>
    <r>
      <rPr>
        <sz val="11"/>
        <color rgb="FF000000"/>
        <rFont val="ＭＳ 明朝"/>
        <family val="1"/>
        <charset val="128"/>
      </rPr>
      <t>→</t>
    </r>
    <r>
      <rPr>
        <sz val="11"/>
        <color rgb="FF000000"/>
        <rFont val="Century"/>
        <family val="1"/>
      </rPr>
      <t xml:space="preserve"> </t>
    </r>
    <r>
      <rPr>
        <sz val="11"/>
        <color rgb="FF000000"/>
        <rFont val="ＭＳ 明朝"/>
        <family val="1"/>
        <charset val="128"/>
      </rPr>
      <t>新潟</t>
    </r>
    <r>
      <rPr>
        <sz val="11"/>
        <color rgb="FF000000"/>
        <rFont val="Century"/>
        <family val="1"/>
      </rPr>
      <t xml:space="preserve">   -  </t>
    </r>
  </si>
  <si>
    <r>
      <rPr>
        <sz val="11"/>
        <color rgb="FF000000"/>
        <rFont val="ＭＳ 明朝"/>
        <family val="1"/>
        <charset val="128"/>
      </rPr>
      <t>ごち網</t>
    </r>
  </si>
  <si>
    <r>
      <t>6. 1</t>
    </r>
    <r>
      <rPr>
        <sz val="11"/>
        <color rgb="FF000000"/>
        <rFont val="ＭＳ 明朝"/>
        <family val="1"/>
        <charset val="128"/>
      </rPr>
      <t>～</t>
    </r>
    <r>
      <rPr>
        <sz val="11"/>
        <color rgb="FF000000"/>
        <rFont val="Century"/>
        <family val="1"/>
      </rPr>
      <t>10.31</t>
    </r>
  </si>
  <si>
    <r>
      <rPr>
        <sz val="11"/>
        <color rgb="FF000000"/>
        <rFont val="ＭＳ 明朝"/>
        <family val="1"/>
        <charset val="128"/>
      </rPr>
      <t>秋田海区との委員会協定</t>
    </r>
  </si>
  <si>
    <r>
      <rPr>
        <sz val="11"/>
        <color rgb="FF000000"/>
        <rFont val="ＭＳ 明朝"/>
        <family val="1"/>
        <charset val="128"/>
      </rPr>
      <t>秋田</t>
    </r>
    <r>
      <rPr>
        <sz val="11"/>
        <color rgb="FF000000"/>
        <rFont val="Century"/>
        <family val="1"/>
      </rPr>
      <t xml:space="preserve"> </t>
    </r>
    <r>
      <rPr>
        <sz val="11"/>
        <color rgb="FF000000"/>
        <rFont val="ＭＳ 明朝"/>
        <family val="1"/>
        <charset val="128"/>
      </rPr>
      <t>→</t>
    </r>
    <r>
      <rPr>
        <sz val="11"/>
        <color rgb="FF000000"/>
        <rFont val="Century"/>
        <family val="1"/>
      </rPr>
      <t xml:space="preserve"> </t>
    </r>
    <r>
      <rPr>
        <sz val="11"/>
        <color rgb="FF000000"/>
        <rFont val="ＭＳ 明朝"/>
        <family val="1"/>
        <charset val="128"/>
      </rPr>
      <t>山形</t>
    </r>
    <r>
      <rPr>
        <sz val="11"/>
        <color rgb="FF000000"/>
        <rFont val="Century"/>
        <family val="1"/>
      </rPr>
      <t xml:space="preserve">   0</t>
    </r>
  </si>
  <si>
    <r>
      <rPr>
        <sz val="11"/>
        <color rgb="FF000000"/>
        <rFont val="ＭＳ 明朝"/>
        <family val="1"/>
        <charset val="128"/>
      </rPr>
      <t>山形</t>
    </r>
    <r>
      <rPr>
        <sz val="11"/>
        <color rgb="FF000000"/>
        <rFont val="Century"/>
        <family val="1"/>
      </rPr>
      <t xml:space="preserve"> </t>
    </r>
    <r>
      <rPr>
        <sz val="11"/>
        <color rgb="FF000000"/>
        <rFont val="ＭＳ 明朝"/>
        <family val="1"/>
        <charset val="128"/>
      </rPr>
      <t>→</t>
    </r>
    <r>
      <rPr>
        <sz val="11"/>
        <color rgb="FF000000"/>
        <rFont val="Century"/>
        <family val="1"/>
      </rPr>
      <t xml:space="preserve"> </t>
    </r>
    <r>
      <rPr>
        <sz val="11"/>
        <color rgb="FF000000"/>
        <rFont val="ＭＳ 明朝"/>
        <family val="1"/>
        <charset val="128"/>
      </rPr>
      <t>秋田</t>
    </r>
    <r>
      <rPr>
        <sz val="11"/>
        <color rgb="FF000000"/>
        <rFont val="Century"/>
        <family val="1"/>
      </rPr>
      <t xml:space="preserve">   0</t>
    </r>
  </si>
  <si>
    <r>
      <rPr>
        <sz val="11"/>
        <color rgb="FF000000"/>
        <rFont val="ＭＳ 明朝"/>
        <family val="1"/>
        <charset val="128"/>
      </rPr>
      <t>計</t>
    </r>
  </si>
  <si>
    <r>
      <t xml:space="preserve">                </t>
    </r>
    <r>
      <rPr>
        <sz val="12"/>
        <color rgb="FF000000"/>
        <rFont val="ＭＳ 明朝"/>
        <family val="1"/>
        <charset val="128"/>
      </rPr>
      <t>平成</t>
    </r>
    <r>
      <rPr>
        <sz val="12"/>
        <color rgb="FF000000"/>
        <rFont val="Century"/>
        <family val="1"/>
      </rPr>
      <t>30</t>
    </r>
    <r>
      <rPr>
        <sz val="12"/>
        <color rgb="FF000000"/>
        <rFont val="ＭＳ 明朝"/>
        <family val="1"/>
        <charset val="128"/>
      </rPr>
      <t>年</t>
    </r>
    <r>
      <rPr>
        <sz val="12"/>
        <color rgb="FF000000"/>
        <rFont val="Century"/>
        <family val="1"/>
      </rPr>
      <t>2</t>
    </r>
    <r>
      <rPr>
        <sz val="12"/>
        <color rgb="FF000000"/>
        <rFont val="ＭＳ 明朝"/>
        <family val="1"/>
        <charset val="128"/>
      </rPr>
      <t>月</t>
    </r>
    <r>
      <rPr>
        <sz val="12"/>
        <color rgb="FF000000"/>
        <rFont val="Century"/>
        <family val="1"/>
      </rPr>
      <t>28</t>
    </r>
    <r>
      <rPr>
        <sz val="12"/>
        <color rgb="FF000000"/>
        <rFont val="ＭＳ 明朝"/>
        <family val="1"/>
        <charset val="128"/>
      </rPr>
      <t>日現在</t>
    </r>
  </si>
  <si>
    <r>
      <rPr>
        <sz val="11"/>
        <color rgb="FF000000"/>
        <rFont val="ＭＳ 明朝"/>
        <family val="1"/>
        <charset val="128"/>
      </rPr>
      <t>県</t>
    </r>
    <r>
      <rPr>
        <sz val="11"/>
        <color rgb="FF000000"/>
        <rFont val="Century"/>
        <family val="1"/>
      </rPr>
      <t xml:space="preserve">  </t>
    </r>
    <r>
      <rPr>
        <sz val="11"/>
        <color rgb="FF000000"/>
        <rFont val="ＭＳ 明朝"/>
        <family val="1"/>
        <charset val="128"/>
      </rPr>
      <t>名</t>
    </r>
  </si>
  <si>
    <r>
      <t>5</t>
    </r>
    <r>
      <rPr>
        <sz val="11"/>
        <color rgb="FF000000"/>
        <rFont val="ＭＳ 明朝"/>
        <family val="1"/>
        <charset val="128"/>
      </rPr>
      <t>ﾄﾝ以上</t>
    </r>
    <r>
      <rPr>
        <sz val="11"/>
        <color rgb="FF000000"/>
        <rFont val="Century"/>
        <family val="1"/>
      </rPr>
      <t>10</t>
    </r>
    <r>
      <rPr>
        <sz val="11"/>
        <color rgb="FF000000"/>
        <rFont val="ＭＳ 明朝"/>
        <family val="1"/>
        <charset val="128"/>
      </rPr>
      <t>ﾄﾝ未満</t>
    </r>
  </si>
  <si>
    <r>
      <t>10</t>
    </r>
    <r>
      <rPr>
        <sz val="11"/>
        <color rgb="FF000000"/>
        <rFont val="ＭＳ 明朝"/>
        <family val="1"/>
        <charset val="128"/>
      </rPr>
      <t>ﾄﾝ以上</t>
    </r>
    <r>
      <rPr>
        <sz val="11"/>
        <color rgb="FF000000"/>
        <rFont val="Century"/>
        <family val="1"/>
      </rPr>
      <t>15</t>
    </r>
    <r>
      <rPr>
        <sz val="11"/>
        <color rgb="FF000000"/>
        <rFont val="ＭＳ 明朝"/>
        <family val="1"/>
        <charset val="128"/>
      </rPr>
      <t>ﾄﾝ未満</t>
    </r>
  </si>
  <si>
    <r>
      <t>15</t>
    </r>
    <r>
      <rPr>
        <sz val="11"/>
        <color rgb="FF000000"/>
        <rFont val="ＭＳ 明朝"/>
        <family val="1"/>
        <charset val="128"/>
      </rPr>
      <t>ﾄﾝ以上</t>
    </r>
    <r>
      <rPr>
        <sz val="11"/>
        <color rgb="FF000000"/>
        <rFont val="Century"/>
        <family val="1"/>
      </rPr>
      <t>20</t>
    </r>
    <r>
      <rPr>
        <sz val="11"/>
        <color rgb="FF000000"/>
        <rFont val="ＭＳ 明朝"/>
        <family val="1"/>
        <charset val="128"/>
      </rPr>
      <t>ﾄﾝ未満</t>
    </r>
  </si>
  <si>
    <r>
      <t>20</t>
    </r>
    <r>
      <rPr>
        <sz val="11"/>
        <color rgb="FF000000"/>
        <rFont val="ＭＳ 明朝"/>
        <family val="1"/>
        <charset val="128"/>
      </rPr>
      <t>ﾄﾝ以上</t>
    </r>
    <r>
      <rPr>
        <sz val="11"/>
        <color rgb="FF000000"/>
        <rFont val="Century"/>
        <family val="1"/>
      </rPr>
      <t>30</t>
    </r>
    <r>
      <rPr>
        <sz val="11"/>
        <color rgb="FF000000"/>
        <rFont val="ＭＳ 明朝"/>
        <family val="1"/>
        <charset val="128"/>
      </rPr>
      <t>ﾄﾝ未満</t>
    </r>
  </si>
  <si>
    <r>
      <rPr>
        <sz val="11"/>
        <color rgb="FF000000"/>
        <rFont val="ＭＳ 明朝"/>
        <family val="1"/>
        <charset val="128"/>
      </rPr>
      <t>合</t>
    </r>
    <r>
      <rPr>
        <sz val="11"/>
        <color rgb="FF000000"/>
        <rFont val="Century"/>
        <family val="1"/>
      </rPr>
      <t xml:space="preserve">   </t>
    </r>
    <r>
      <rPr>
        <sz val="11"/>
        <color rgb="FF000000"/>
        <rFont val="ＭＳ 明朝"/>
        <family val="1"/>
        <charset val="128"/>
      </rPr>
      <t>計</t>
    </r>
  </si>
  <si>
    <r>
      <rPr>
        <sz val="11"/>
        <color rgb="FF000000"/>
        <rFont val="ＭＳ 明朝"/>
        <family val="1"/>
        <charset val="128"/>
      </rPr>
      <t>北</t>
    </r>
    <r>
      <rPr>
        <sz val="11"/>
        <color rgb="FF000000"/>
        <rFont val="Century"/>
        <family val="1"/>
      </rPr>
      <t xml:space="preserve"> </t>
    </r>
    <r>
      <rPr>
        <sz val="11"/>
        <color rgb="FF000000"/>
        <rFont val="ＭＳ 明朝"/>
        <family val="1"/>
        <charset val="128"/>
      </rPr>
      <t>海</t>
    </r>
    <r>
      <rPr>
        <sz val="11"/>
        <color rgb="FF000000"/>
        <rFont val="Century"/>
        <family val="1"/>
      </rPr>
      <t xml:space="preserve"> </t>
    </r>
    <r>
      <rPr>
        <sz val="11"/>
        <color rgb="FF000000"/>
        <rFont val="ＭＳ 明朝"/>
        <family val="1"/>
        <charset val="128"/>
      </rPr>
      <t>道</t>
    </r>
  </si>
  <si>
    <r>
      <rPr>
        <sz val="11"/>
        <color rgb="FF000000"/>
        <rFont val="ＭＳ 明朝"/>
        <family val="1"/>
        <charset val="128"/>
      </rPr>
      <t>青</t>
    </r>
    <r>
      <rPr>
        <sz val="11"/>
        <color rgb="FF000000"/>
        <rFont val="Century"/>
        <family val="1"/>
      </rPr>
      <t xml:space="preserve"> </t>
    </r>
    <r>
      <rPr>
        <sz val="11"/>
        <color rgb="FF000000"/>
        <rFont val="ＭＳ 明朝"/>
        <family val="1"/>
        <charset val="128"/>
      </rPr>
      <t>森</t>
    </r>
    <r>
      <rPr>
        <sz val="11"/>
        <color rgb="FF000000"/>
        <rFont val="Century"/>
        <family val="1"/>
      </rPr>
      <t xml:space="preserve"> </t>
    </r>
    <r>
      <rPr>
        <sz val="11"/>
        <color rgb="FF000000"/>
        <rFont val="ＭＳ 明朝"/>
        <family val="1"/>
        <charset val="128"/>
      </rPr>
      <t>県</t>
    </r>
  </si>
  <si>
    <r>
      <rPr>
        <sz val="11"/>
        <color rgb="FF000000"/>
        <rFont val="ＭＳ 明朝"/>
        <family val="1"/>
        <charset val="128"/>
      </rPr>
      <t>秋</t>
    </r>
    <r>
      <rPr>
        <sz val="11"/>
        <color rgb="FF000000"/>
        <rFont val="Century"/>
        <family val="1"/>
      </rPr>
      <t xml:space="preserve"> </t>
    </r>
    <r>
      <rPr>
        <sz val="11"/>
        <color rgb="FF000000"/>
        <rFont val="ＭＳ 明朝"/>
        <family val="1"/>
        <charset val="128"/>
      </rPr>
      <t>田</t>
    </r>
    <r>
      <rPr>
        <sz val="11"/>
        <color rgb="FF000000"/>
        <rFont val="Century"/>
        <family val="1"/>
      </rPr>
      <t xml:space="preserve"> </t>
    </r>
    <r>
      <rPr>
        <sz val="11"/>
        <color rgb="FF000000"/>
        <rFont val="ＭＳ 明朝"/>
        <family val="1"/>
        <charset val="128"/>
      </rPr>
      <t>県</t>
    </r>
  </si>
  <si>
    <r>
      <rPr>
        <sz val="11"/>
        <color rgb="FF000000"/>
        <rFont val="ＭＳ 明朝"/>
        <family val="1"/>
        <charset val="128"/>
      </rPr>
      <t>岩</t>
    </r>
    <r>
      <rPr>
        <sz val="11"/>
        <color rgb="FF000000"/>
        <rFont val="Century"/>
        <family val="1"/>
      </rPr>
      <t xml:space="preserve"> </t>
    </r>
    <r>
      <rPr>
        <sz val="11"/>
        <color rgb="FF000000"/>
        <rFont val="ＭＳ 明朝"/>
        <family val="1"/>
        <charset val="128"/>
      </rPr>
      <t>手</t>
    </r>
    <r>
      <rPr>
        <sz val="11"/>
        <color rgb="FF000000"/>
        <rFont val="Century"/>
        <family val="1"/>
      </rPr>
      <t xml:space="preserve"> </t>
    </r>
    <r>
      <rPr>
        <sz val="11"/>
        <color rgb="FF000000"/>
        <rFont val="ＭＳ 明朝"/>
        <family val="1"/>
        <charset val="128"/>
      </rPr>
      <t>県</t>
    </r>
  </si>
  <si>
    <r>
      <rPr>
        <sz val="11"/>
        <color rgb="FF000000"/>
        <rFont val="ＭＳ 明朝"/>
        <family val="1"/>
        <charset val="128"/>
      </rPr>
      <t>宮</t>
    </r>
    <r>
      <rPr>
        <sz val="11"/>
        <color rgb="FF000000"/>
        <rFont val="Century"/>
        <family val="1"/>
      </rPr>
      <t xml:space="preserve"> </t>
    </r>
    <r>
      <rPr>
        <sz val="11"/>
        <color rgb="FF000000"/>
        <rFont val="ＭＳ 明朝"/>
        <family val="1"/>
        <charset val="128"/>
      </rPr>
      <t>城</t>
    </r>
    <r>
      <rPr>
        <sz val="11"/>
        <color rgb="FF000000"/>
        <rFont val="Century"/>
        <family val="1"/>
      </rPr>
      <t xml:space="preserve"> </t>
    </r>
    <r>
      <rPr>
        <sz val="11"/>
        <color rgb="FF000000"/>
        <rFont val="ＭＳ 明朝"/>
        <family val="1"/>
        <charset val="128"/>
      </rPr>
      <t>県</t>
    </r>
  </si>
  <si>
    <r>
      <rPr>
        <sz val="11"/>
        <color rgb="FF000000"/>
        <rFont val="ＭＳ 明朝"/>
        <family val="1"/>
        <charset val="128"/>
      </rPr>
      <t>新</t>
    </r>
    <r>
      <rPr>
        <sz val="11"/>
        <color rgb="FF000000"/>
        <rFont val="Century"/>
        <family val="1"/>
      </rPr>
      <t xml:space="preserve"> </t>
    </r>
    <r>
      <rPr>
        <sz val="11"/>
        <color rgb="FF000000"/>
        <rFont val="ＭＳ 明朝"/>
        <family val="1"/>
        <charset val="128"/>
      </rPr>
      <t>潟</t>
    </r>
    <r>
      <rPr>
        <sz val="11"/>
        <color rgb="FF000000"/>
        <rFont val="Century"/>
        <family val="1"/>
      </rPr>
      <t xml:space="preserve"> </t>
    </r>
    <r>
      <rPr>
        <sz val="11"/>
        <color rgb="FF000000"/>
        <rFont val="ＭＳ 明朝"/>
        <family val="1"/>
        <charset val="128"/>
      </rPr>
      <t>県</t>
    </r>
  </si>
  <si>
    <t>2(1)</t>
  </si>
  <si>
    <t>7(7)</t>
  </si>
  <si>
    <t>5(5)</t>
  </si>
  <si>
    <t>14(13)</t>
  </si>
  <si>
    <r>
      <rPr>
        <sz val="11"/>
        <color rgb="FF000000"/>
        <rFont val="ＭＳ 明朝"/>
        <family val="1"/>
        <charset val="128"/>
      </rPr>
      <t>富</t>
    </r>
    <r>
      <rPr>
        <sz val="11"/>
        <color rgb="FF000000"/>
        <rFont val="Century"/>
        <family val="1"/>
      </rPr>
      <t xml:space="preserve"> </t>
    </r>
    <r>
      <rPr>
        <sz val="11"/>
        <color rgb="FF000000"/>
        <rFont val="ＭＳ 明朝"/>
        <family val="1"/>
        <charset val="128"/>
      </rPr>
      <t>山</t>
    </r>
    <r>
      <rPr>
        <sz val="11"/>
        <color rgb="FF000000"/>
        <rFont val="Century"/>
        <family val="1"/>
      </rPr>
      <t xml:space="preserve"> </t>
    </r>
    <r>
      <rPr>
        <sz val="11"/>
        <color rgb="FF000000"/>
        <rFont val="ＭＳ 明朝"/>
        <family val="1"/>
        <charset val="128"/>
      </rPr>
      <t>県</t>
    </r>
  </si>
  <si>
    <r>
      <rPr>
        <sz val="11"/>
        <color rgb="FF000000"/>
        <rFont val="ＭＳ 明朝"/>
        <family val="1"/>
        <charset val="128"/>
      </rPr>
      <t>石</t>
    </r>
    <r>
      <rPr>
        <sz val="11"/>
        <color rgb="FF000000"/>
        <rFont val="Century"/>
        <family val="1"/>
      </rPr>
      <t xml:space="preserve"> </t>
    </r>
    <r>
      <rPr>
        <sz val="11"/>
        <color rgb="FF000000"/>
        <rFont val="ＭＳ 明朝"/>
        <family val="1"/>
        <charset val="128"/>
      </rPr>
      <t>川</t>
    </r>
    <r>
      <rPr>
        <sz val="11"/>
        <color rgb="FF000000"/>
        <rFont val="Century"/>
        <family val="1"/>
      </rPr>
      <t xml:space="preserve"> </t>
    </r>
    <r>
      <rPr>
        <sz val="11"/>
        <color rgb="FF000000"/>
        <rFont val="ＭＳ 明朝"/>
        <family val="1"/>
        <charset val="128"/>
      </rPr>
      <t>県</t>
    </r>
  </si>
  <si>
    <r>
      <rPr>
        <sz val="11"/>
        <color rgb="FF000000"/>
        <rFont val="ＭＳ 明朝"/>
        <family val="1"/>
        <charset val="128"/>
      </rPr>
      <t>福</t>
    </r>
    <r>
      <rPr>
        <sz val="11"/>
        <color rgb="FF000000"/>
        <rFont val="Century"/>
        <family val="1"/>
      </rPr>
      <t xml:space="preserve"> </t>
    </r>
    <r>
      <rPr>
        <sz val="11"/>
        <color rgb="FF000000"/>
        <rFont val="ＭＳ 明朝"/>
        <family val="1"/>
        <charset val="128"/>
      </rPr>
      <t>井</t>
    </r>
    <r>
      <rPr>
        <sz val="11"/>
        <color rgb="FF000000"/>
        <rFont val="Century"/>
        <family val="1"/>
      </rPr>
      <t xml:space="preserve"> </t>
    </r>
    <r>
      <rPr>
        <sz val="11"/>
        <color rgb="FF000000"/>
        <rFont val="ＭＳ 明朝"/>
        <family val="1"/>
        <charset val="128"/>
      </rPr>
      <t>県</t>
    </r>
  </si>
  <si>
    <r>
      <rPr>
        <sz val="11"/>
        <color rgb="FF000000"/>
        <rFont val="ＭＳ 明朝"/>
        <family val="1"/>
        <charset val="128"/>
      </rPr>
      <t>兵</t>
    </r>
    <r>
      <rPr>
        <sz val="11"/>
        <color rgb="FF000000"/>
        <rFont val="Century"/>
        <family val="1"/>
      </rPr>
      <t xml:space="preserve"> </t>
    </r>
    <r>
      <rPr>
        <sz val="11"/>
        <color rgb="FF000000"/>
        <rFont val="ＭＳ 明朝"/>
        <family val="1"/>
        <charset val="128"/>
      </rPr>
      <t>庫</t>
    </r>
    <r>
      <rPr>
        <sz val="11"/>
        <color rgb="FF000000"/>
        <rFont val="Century"/>
        <family val="1"/>
      </rPr>
      <t xml:space="preserve"> </t>
    </r>
    <r>
      <rPr>
        <sz val="11"/>
        <color rgb="FF000000"/>
        <rFont val="ＭＳ 明朝"/>
        <family val="1"/>
        <charset val="128"/>
      </rPr>
      <t>県</t>
    </r>
  </si>
  <si>
    <r>
      <rPr>
        <sz val="11"/>
        <color rgb="FF000000"/>
        <rFont val="ＭＳ 明朝"/>
        <family val="1"/>
        <charset val="128"/>
      </rPr>
      <t>鳥</t>
    </r>
    <r>
      <rPr>
        <sz val="11"/>
        <color rgb="FF000000"/>
        <rFont val="Century"/>
        <family val="1"/>
      </rPr>
      <t xml:space="preserve"> </t>
    </r>
    <r>
      <rPr>
        <sz val="11"/>
        <color rgb="FF000000"/>
        <rFont val="ＭＳ 明朝"/>
        <family val="1"/>
        <charset val="128"/>
      </rPr>
      <t>取</t>
    </r>
    <r>
      <rPr>
        <sz val="11"/>
        <color rgb="FF000000"/>
        <rFont val="Century"/>
        <family val="1"/>
      </rPr>
      <t xml:space="preserve"> </t>
    </r>
    <r>
      <rPr>
        <sz val="11"/>
        <color rgb="FF000000"/>
        <rFont val="ＭＳ 明朝"/>
        <family val="1"/>
        <charset val="128"/>
      </rPr>
      <t>県</t>
    </r>
  </si>
  <si>
    <r>
      <rPr>
        <sz val="11"/>
        <color rgb="FF000000"/>
        <rFont val="ＭＳ 明朝"/>
        <family val="1"/>
        <charset val="128"/>
      </rPr>
      <t>長</t>
    </r>
    <r>
      <rPr>
        <sz val="11"/>
        <color rgb="FF000000"/>
        <rFont val="Century"/>
        <family val="1"/>
      </rPr>
      <t xml:space="preserve"> </t>
    </r>
    <r>
      <rPr>
        <sz val="11"/>
        <color rgb="FF000000"/>
        <rFont val="ＭＳ 明朝"/>
        <family val="1"/>
        <charset val="128"/>
      </rPr>
      <t>崎</t>
    </r>
    <r>
      <rPr>
        <sz val="11"/>
        <color rgb="FF000000"/>
        <rFont val="Century"/>
        <family val="1"/>
      </rPr>
      <t xml:space="preserve"> </t>
    </r>
    <r>
      <rPr>
        <sz val="11"/>
        <color rgb="FF000000"/>
        <rFont val="ＭＳ 明朝"/>
        <family val="1"/>
        <charset val="128"/>
      </rPr>
      <t>県</t>
    </r>
  </si>
  <si>
    <t>69(1)</t>
  </si>
  <si>
    <t>56(7)</t>
  </si>
  <si>
    <t>142(5)</t>
  </si>
  <si>
    <t>268(13)</t>
  </si>
  <si>
    <r>
      <rPr>
        <sz val="11"/>
        <color theme="1"/>
        <rFont val="ＭＳ 明朝"/>
        <family val="1"/>
        <charset val="128"/>
      </rPr>
      <t>隻</t>
    </r>
    <r>
      <rPr>
        <sz val="11"/>
        <color theme="1"/>
        <rFont val="Century"/>
        <family val="1"/>
      </rPr>
      <t xml:space="preserve">  </t>
    </r>
    <r>
      <rPr>
        <sz val="11"/>
        <color theme="1"/>
        <rFont val="ＭＳ 明朝"/>
        <family val="1"/>
        <charset val="128"/>
      </rPr>
      <t>数</t>
    </r>
  </si>
  <si>
    <r>
      <rPr>
        <sz val="11"/>
        <color theme="1"/>
        <rFont val="ＭＳ 明朝"/>
        <family val="1"/>
        <charset val="128"/>
      </rPr>
      <t>業者数</t>
    </r>
  </si>
  <si>
    <r>
      <rPr>
        <sz val="11"/>
        <color theme="1"/>
        <rFont val="ＭＳ 明朝"/>
        <family val="1"/>
        <charset val="128"/>
      </rPr>
      <t>計</t>
    </r>
    <rPh sb="0" eb="1">
      <t>ケイ</t>
    </rPh>
    <phoneticPr fontId="3"/>
  </si>
  <si>
    <r>
      <rPr>
        <sz val="11"/>
        <color theme="1"/>
        <rFont val="ＭＳ 明朝"/>
        <family val="1"/>
        <charset val="128"/>
      </rPr>
      <t>念珠関</t>
    </r>
  </si>
  <si>
    <r>
      <rPr>
        <sz val="11"/>
        <color theme="1"/>
        <rFont val="ＭＳ 明朝"/>
        <family val="1"/>
        <charset val="128"/>
      </rPr>
      <t>温</t>
    </r>
    <r>
      <rPr>
        <sz val="11"/>
        <color theme="1"/>
        <rFont val="Century"/>
        <family val="1"/>
      </rPr>
      <t xml:space="preserve"> </t>
    </r>
    <r>
      <rPr>
        <sz val="11"/>
        <color theme="1"/>
        <rFont val="ＭＳ 明朝"/>
        <family val="1"/>
        <charset val="128"/>
      </rPr>
      <t>海</t>
    </r>
  </si>
  <si>
    <r>
      <rPr>
        <sz val="11"/>
        <color theme="1"/>
        <rFont val="ＭＳ 明朝"/>
        <family val="1"/>
        <charset val="128"/>
      </rPr>
      <t>豊</t>
    </r>
    <r>
      <rPr>
        <sz val="11"/>
        <color theme="1"/>
        <rFont val="Century"/>
        <family val="1"/>
      </rPr>
      <t xml:space="preserve"> </t>
    </r>
    <r>
      <rPr>
        <sz val="11"/>
        <color theme="1"/>
        <rFont val="ＭＳ 明朝"/>
        <family val="1"/>
        <charset val="128"/>
      </rPr>
      <t>浦</t>
    </r>
  </si>
  <si>
    <r>
      <rPr>
        <sz val="11"/>
        <color theme="1"/>
        <rFont val="ＭＳ 明朝"/>
        <family val="1"/>
        <charset val="128"/>
      </rPr>
      <t>由</t>
    </r>
    <r>
      <rPr>
        <sz val="11"/>
        <color theme="1"/>
        <rFont val="Century"/>
        <family val="1"/>
      </rPr>
      <t xml:space="preserve"> </t>
    </r>
    <r>
      <rPr>
        <sz val="11"/>
        <color theme="1"/>
        <rFont val="ＭＳ 明朝"/>
        <family val="1"/>
        <charset val="128"/>
      </rPr>
      <t>良</t>
    </r>
  </si>
  <si>
    <r>
      <rPr>
        <sz val="11"/>
        <color theme="1"/>
        <rFont val="ＭＳ 明朝"/>
        <family val="1"/>
        <charset val="128"/>
      </rPr>
      <t>加</t>
    </r>
    <r>
      <rPr>
        <sz val="11"/>
        <color theme="1"/>
        <rFont val="Century"/>
        <family val="1"/>
      </rPr>
      <t xml:space="preserve"> </t>
    </r>
    <r>
      <rPr>
        <sz val="11"/>
        <color theme="1"/>
        <rFont val="ＭＳ 明朝"/>
        <family val="1"/>
        <charset val="128"/>
      </rPr>
      <t>茂</t>
    </r>
  </si>
  <si>
    <r>
      <rPr>
        <sz val="11"/>
        <color theme="1"/>
        <rFont val="ＭＳ 明朝"/>
        <family val="1"/>
        <charset val="128"/>
      </rPr>
      <t>酒</t>
    </r>
    <r>
      <rPr>
        <sz val="11"/>
        <color theme="1"/>
        <rFont val="Century"/>
        <family val="1"/>
      </rPr>
      <t xml:space="preserve"> </t>
    </r>
    <r>
      <rPr>
        <sz val="11"/>
        <color theme="1"/>
        <rFont val="ＭＳ 明朝"/>
        <family val="1"/>
        <charset val="128"/>
      </rPr>
      <t>田</t>
    </r>
  </si>
  <si>
    <r>
      <rPr>
        <sz val="11"/>
        <color theme="1"/>
        <rFont val="ＭＳ 明朝"/>
        <family val="1"/>
        <charset val="128"/>
      </rPr>
      <t>吹</t>
    </r>
    <r>
      <rPr>
        <sz val="11"/>
        <color theme="1"/>
        <rFont val="Century"/>
        <family val="1"/>
      </rPr>
      <t xml:space="preserve"> </t>
    </r>
    <r>
      <rPr>
        <sz val="11"/>
        <color theme="1"/>
        <rFont val="ＭＳ 明朝"/>
        <family val="1"/>
        <charset val="128"/>
      </rPr>
      <t>浦</t>
    </r>
  </si>
  <si>
    <r>
      <rPr>
        <sz val="11"/>
        <color theme="1"/>
        <rFont val="ＭＳ 明朝"/>
        <family val="1"/>
        <charset val="128"/>
      </rPr>
      <t>飛</t>
    </r>
    <r>
      <rPr>
        <sz val="11"/>
        <color theme="1"/>
        <rFont val="Century"/>
        <family val="1"/>
      </rPr>
      <t xml:space="preserve"> </t>
    </r>
    <r>
      <rPr>
        <sz val="11"/>
        <color theme="1"/>
        <rFont val="ＭＳ 明朝"/>
        <family val="1"/>
        <charset val="128"/>
      </rPr>
      <t>島</t>
    </r>
  </si>
  <si>
    <r>
      <rPr>
        <sz val="11"/>
        <color theme="1"/>
        <rFont val="ＭＳ 明朝"/>
        <family val="1"/>
        <charset val="128"/>
      </rPr>
      <t>件　数</t>
    </r>
    <rPh sb="0" eb="1">
      <t>ケン</t>
    </rPh>
    <rPh sb="2" eb="3">
      <t>スウ</t>
    </rPh>
    <phoneticPr fontId="3"/>
  </si>
  <si>
    <r>
      <rPr>
        <sz val="11"/>
        <color theme="1"/>
        <rFont val="ＭＳ 明朝"/>
        <family val="1"/>
        <charset val="128"/>
      </rPr>
      <t>合</t>
    </r>
    <r>
      <rPr>
        <sz val="11"/>
        <color theme="1"/>
        <rFont val="Century"/>
        <family val="1"/>
      </rPr>
      <t xml:space="preserve"> </t>
    </r>
    <r>
      <rPr>
        <sz val="11"/>
        <color theme="1"/>
        <rFont val="ＭＳ 明朝"/>
        <family val="1"/>
        <charset val="128"/>
      </rPr>
      <t>計</t>
    </r>
  </si>
  <si>
    <r>
      <rPr>
        <sz val="11"/>
        <color theme="1"/>
        <rFont val="ＭＳ 明朝"/>
        <family val="1"/>
        <charset val="128"/>
      </rPr>
      <t>一</t>
    </r>
    <r>
      <rPr>
        <sz val="11"/>
        <color theme="1"/>
        <rFont val="Century"/>
        <family val="1"/>
      </rPr>
      <t xml:space="preserve"> </t>
    </r>
    <r>
      <rPr>
        <sz val="11"/>
        <color theme="1"/>
        <rFont val="ＭＳ 明朝"/>
        <family val="1"/>
        <charset val="128"/>
      </rPr>
      <t>般</t>
    </r>
  </si>
  <si>
    <r>
      <rPr>
        <sz val="11"/>
        <color theme="1"/>
        <rFont val="ＭＳ 明朝"/>
        <family val="1"/>
        <charset val="128"/>
      </rPr>
      <t>漁</t>
    </r>
    <r>
      <rPr>
        <sz val="11"/>
        <color theme="1"/>
        <rFont val="Century"/>
        <family val="1"/>
      </rPr>
      <t xml:space="preserve">         </t>
    </r>
    <r>
      <rPr>
        <sz val="11"/>
        <color theme="1"/>
        <rFont val="ＭＳ 明朝"/>
        <family val="1"/>
        <charset val="128"/>
      </rPr>
      <t>　　　　　　</t>
    </r>
    <r>
      <rPr>
        <sz val="11"/>
        <color theme="1"/>
        <rFont val="Century"/>
        <family val="1"/>
      </rPr>
      <t xml:space="preserve">     </t>
    </r>
    <r>
      <rPr>
        <sz val="11"/>
        <color theme="1"/>
        <rFont val="ＭＳ 明朝"/>
        <family val="1"/>
        <charset val="128"/>
      </rPr>
      <t>船</t>
    </r>
    <phoneticPr fontId="3"/>
  </si>
  <si>
    <r>
      <rPr>
        <sz val="11"/>
        <color theme="1"/>
        <rFont val="ＭＳ 明朝"/>
        <family val="1"/>
        <charset val="128"/>
      </rPr>
      <t>区　分</t>
    </r>
    <phoneticPr fontId="3"/>
  </si>
  <si>
    <r>
      <rPr>
        <sz val="12"/>
        <color theme="1"/>
        <rFont val="ＭＳ 明朝"/>
        <family val="1"/>
        <charset val="128"/>
      </rPr>
      <t>平成</t>
    </r>
    <r>
      <rPr>
        <sz val="12"/>
        <color theme="1"/>
        <rFont val="Century"/>
        <family val="1"/>
      </rPr>
      <t>30</t>
    </r>
    <r>
      <rPr>
        <sz val="12"/>
        <color theme="1"/>
        <rFont val="ＭＳ 明朝"/>
        <family val="1"/>
        <charset val="128"/>
      </rPr>
      <t>年</t>
    </r>
    <r>
      <rPr>
        <sz val="12"/>
        <color theme="1"/>
        <rFont val="Century"/>
        <family val="1"/>
      </rPr>
      <t>3</t>
    </r>
    <r>
      <rPr>
        <sz val="12"/>
        <color theme="1"/>
        <rFont val="ＭＳ 明朝"/>
        <family val="1"/>
        <charset val="128"/>
      </rPr>
      <t>月</t>
    </r>
    <r>
      <rPr>
        <sz val="12"/>
        <color theme="1"/>
        <rFont val="Century"/>
        <family val="1"/>
      </rPr>
      <t>31</t>
    </r>
    <r>
      <rPr>
        <sz val="12"/>
        <color theme="1"/>
        <rFont val="ＭＳ 明朝"/>
        <family val="1"/>
        <charset val="128"/>
      </rPr>
      <t>日現在</t>
    </r>
    <phoneticPr fontId="3"/>
  </si>
  <si>
    <r>
      <rPr>
        <sz val="11"/>
        <color theme="1"/>
        <rFont val="ＭＳ 明朝"/>
        <family val="1"/>
        <charset val="128"/>
      </rPr>
      <t>合計</t>
    </r>
  </si>
  <si>
    <r>
      <rPr>
        <sz val="11"/>
        <color theme="1"/>
        <rFont val="ＭＳ 明朝"/>
        <family val="1"/>
        <charset val="128"/>
      </rPr>
      <t>はえなわ・釣り</t>
    </r>
  </si>
  <si>
    <r>
      <rPr>
        <sz val="11"/>
        <color theme="1"/>
        <rFont val="ＭＳ 明朝"/>
        <family val="1"/>
        <charset val="128"/>
      </rPr>
      <t>釣り</t>
    </r>
  </si>
  <si>
    <r>
      <rPr>
        <sz val="11"/>
        <color theme="1"/>
        <rFont val="ＭＳ 明朝"/>
        <family val="1"/>
        <charset val="128"/>
      </rPr>
      <t>はえなわ</t>
    </r>
  </si>
  <si>
    <r>
      <rPr>
        <sz val="11"/>
        <color theme="1"/>
        <rFont val="ＭＳ 明朝"/>
        <family val="1"/>
        <charset val="128"/>
      </rPr>
      <t>漁業の方法　</t>
    </r>
  </si>
  <si>
    <r>
      <rPr>
        <sz val="11"/>
        <color theme="1"/>
        <rFont val="ＭＳ 明朝"/>
        <family val="1"/>
        <charset val="128"/>
      </rPr>
      <t>地　　　　　　　　　　区</t>
    </r>
    <phoneticPr fontId="3"/>
  </si>
  <si>
    <r>
      <rPr>
        <sz val="11"/>
        <color theme="1"/>
        <rFont val="ＭＳ 明朝"/>
        <family val="1"/>
        <charset val="128"/>
      </rPr>
      <t>日本海･太平洋</t>
    </r>
  </si>
  <si>
    <r>
      <rPr>
        <sz val="11"/>
        <color theme="1"/>
        <rFont val="ＭＳ 明朝"/>
        <family val="1"/>
        <charset val="128"/>
      </rPr>
      <t>周</t>
    </r>
    <r>
      <rPr>
        <sz val="11"/>
        <color theme="1"/>
        <rFont val="Century"/>
        <family val="1"/>
      </rPr>
      <t xml:space="preserve">    </t>
    </r>
    <r>
      <rPr>
        <sz val="11"/>
        <color theme="1"/>
        <rFont val="ＭＳ 明朝"/>
        <family val="1"/>
        <charset val="128"/>
      </rPr>
      <t>年</t>
    </r>
  </si>
  <si>
    <r>
      <rPr>
        <sz val="11"/>
        <color theme="1"/>
        <rFont val="ＭＳ 明朝"/>
        <family val="1"/>
        <charset val="128"/>
      </rPr>
      <t>小型するめいか釣り</t>
    </r>
  </si>
  <si>
    <r>
      <rPr>
        <sz val="11"/>
        <color theme="1"/>
        <rFont val="ＭＳ 明朝"/>
        <family val="1"/>
        <charset val="128"/>
      </rPr>
      <t>届出漁業</t>
    </r>
  </si>
  <si>
    <r>
      <rPr>
        <sz val="11"/>
        <color theme="1"/>
        <rFont val="ＭＳ 明朝"/>
        <family val="1"/>
        <charset val="128"/>
      </rPr>
      <t>いか釣り</t>
    </r>
  </si>
  <si>
    <r>
      <t>N46°</t>
    </r>
    <r>
      <rPr>
        <sz val="11"/>
        <color theme="1"/>
        <rFont val="ＭＳ 明朝"/>
        <family val="1"/>
        <charset val="128"/>
      </rPr>
      <t>以南､</t>
    </r>
    <r>
      <rPr>
        <sz val="11"/>
        <color theme="1"/>
        <rFont val="Century"/>
        <family val="1"/>
      </rPr>
      <t>N37°</t>
    </r>
    <r>
      <rPr>
        <sz val="11"/>
        <color theme="1"/>
        <rFont val="ＭＳ 明朝"/>
        <family val="1"/>
        <charset val="128"/>
      </rPr>
      <t>以北の日本海</t>
    </r>
  </si>
  <si>
    <r>
      <t>3</t>
    </r>
    <r>
      <rPr>
        <sz val="11"/>
        <color theme="1"/>
        <rFont val="ＭＳ 明朝"/>
        <family val="1"/>
        <charset val="128"/>
      </rPr>
      <t>月</t>
    </r>
    <r>
      <rPr>
        <sz val="11"/>
        <color theme="1"/>
        <rFont val="Century"/>
        <family val="1"/>
      </rPr>
      <t xml:space="preserve"> </t>
    </r>
    <r>
      <rPr>
        <sz val="11"/>
        <color theme="1"/>
        <rFont val="ＭＳ 明朝"/>
        <family val="1"/>
        <charset val="128"/>
      </rPr>
      <t>～</t>
    </r>
    <r>
      <rPr>
        <sz val="11"/>
        <color theme="1"/>
        <rFont val="Century"/>
        <family val="1"/>
      </rPr>
      <t xml:space="preserve"> 7</t>
    </r>
    <r>
      <rPr>
        <sz val="11"/>
        <color theme="1"/>
        <rFont val="ＭＳ 明朝"/>
        <family val="1"/>
        <charset val="128"/>
      </rPr>
      <t>月</t>
    </r>
  </si>
  <si>
    <r>
      <rPr>
        <sz val="11"/>
        <color theme="1"/>
        <rFont val="ＭＳ 明朝"/>
        <family val="1"/>
        <charset val="128"/>
      </rPr>
      <t>中型さけ･ます流し網</t>
    </r>
  </si>
  <si>
    <r>
      <rPr>
        <sz val="11"/>
        <color theme="1"/>
        <rFont val="ＭＳ 明朝"/>
        <family val="1"/>
        <charset val="128"/>
      </rPr>
      <t>青森県から新潟県までの沖合</t>
    </r>
  </si>
  <si>
    <r>
      <t>9</t>
    </r>
    <r>
      <rPr>
        <sz val="11"/>
        <color theme="1"/>
        <rFont val="ＭＳ 明朝"/>
        <family val="1"/>
        <charset val="128"/>
      </rPr>
      <t>月～翌年</t>
    </r>
    <r>
      <rPr>
        <sz val="11"/>
        <color theme="1"/>
        <rFont val="Century"/>
        <family val="1"/>
      </rPr>
      <t>6</t>
    </r>
    <r>
      <rPr>
        <sz val="11"/>
        <color theme="1"/>
        <rFont val="ＭＳ 明朝"/>
        <family val="1"/>
        <charset val="128"/>
      </rPr>
      <t>月</t>
    </r>
  </si>
  <si>
    <r>
      <rPr>
        <sz val="11"/>
        <color theme="1"/>
        <rFont val="ＭＳ 明朝"/>
        <family val="1"/>
        <charset val="128"/>
      </rPr>
      <t>沖合底びき網</t>
    </r>
  </si>
  <si>
    <r>
      <rPr>
        <sz val="11"/>
        <color theme="1"/>
        <rFont val="ＭＳ 明朝"/>
        <family val="1"/>
        <charset val="128"/>
      </rPr>
      <t>指定漁業</t>
    </r>
  </si>
  <si>
    <r>
      <rPr>
        <sz val="11"/>
        <color theme="1"/>
        <rFont val="ＭＳ 明朝"/>
        <family val="1"/>
        <charset val="128"/>
      </rPr>
      <t>漁</t>
    </r>
    <r>
      <rPr>
        <sz val="11"/>
        <color theme="1"/>
        <rFont val="Century"/>
        <family val="1"/>
      </rPr>
      <t xml:space="preserve">  </t>
    </r>
    <r>
      <rPr>
        <sz val="11"/>
        <color theme="1"/>
        <rFont val="ＭＳ 明朝"/>
        <family val="1"/>
        <charset val="128"/>
      </rPr>
      <t>業</t>
    </r>
    <r>
      <rPr>
        <sz val="11"/>
        <color theme="1"/>
        <rFont val="Century"/>
        <family val="1"/>
      </rPr>
      <t xml:space="preserve">  </t>
    </r>
    <r>
      <rPr>
        <sz val="11"/>
        <color theme="1"/>
        <rFont val="ＭＳ 明朝"/>
        <family val="1"/>
        <charset val="128"/>
      </rPr>
      <t>海</t>
    </r>
    <r>
      <rPr>
        <sz val="11"/>
        <color theme="1"/>
        <rFont val="Century"/>
        <family val="1"/>
      </rPr>
      <t xml:space="preserve">  </t>
    </r>
    <r>
      <rPr>
        <sz val="11"/>
        <color theme="1"/>
        <rFont val="ＭＳ 明朝"/>
        <family val="1"/>
        <charset val="128"/>
      </rPr>
      <t>域</t>
    </r>
  </si>
  <si>
    <r>
      <rPr>
        <sz val="11"/>
        <color theme="1"/>
        <rFont val="ＭＳ 明朝"/>
        <family val="1"/>
        <charset val="128"/>
      </rPr>
      <t>操</t>
    </r>
    <r>
      <rPr>
        <sz val="11"/>
        <color theme="1"/>
        <rFont val="Century"/>
        <family val="1"/>
      </rPr>
      <t xml:space="preserve"> </t>
    </r>
    <r>
      <rPr>
        <sz val="11"/>
        <color theme="1"/>
        <rFont val="ＭＳ 明朝"/>
        <family val="1"/>
        <charset val="128"/>
      </rPr>
      <t>業</t>
    </r>
    <r>
      <rPr>
        <sz val="11"/>
        <color theme="1"/>
        <rFont val="Century"/>
        <family val="1"/>
      </rPr>
      <t xml:space="preserve"> </t>
    </r>
    <r>
      <rPr>
        <sz val="11"/>
        <color theme="1"/>
        <rFont val="ＭＳ 明朝"/>
        <family val="1"/>
        <charset val="128"/>
      </rPr>
      <t>期</t>
    </r>
    <r>
      <rPr>
        <sz val="11"/>
        <color theme="1"/>
        <rFont val="Century"/>
        <family val="1"/>
      </rPr>
      <t xml:space="preserve"> </t>
    </r>
    <r>
      <rPr>
        <sz val="11"/>
        <color theme="1"/>
        <rFont val="ＭＳ 明朝"/>
        <family val="1"/>
        <charset val="128"/>
      </rPr>
      <t>間</t>
    </r>
  </si>
  <si>
    <r>
      <rPr>
        <sz val="11"/>
        <color theme="1"/>
        <rFont val="ＭＳ 明朝"/>
        <family val="1"/>
        <charset val="128"/>
      </rPr>
      <t>隻</t>
    </r>
    <r>
      <rPr>
        <sz val="11"/>
        <color theme="1"/>
        <rFont val="Century"/>
        <family val="1"/>
      </rPr>
      <t xml:space="preserve"> </t>
    </r>
    <r>
      <rPr>
        <sz val="11"/>
        <color theme="1"/>
        <rFont val="ＭＳ 明朝"/>
        <family val="1"/>
        <charset val="128"/>
      </rPr>
      <t>数</t>
    </r>
  </si>
  <si>
    <r>
      <rPr>
        <sz val="11"/>
        <color theme="1"/>
        <rFont val="ＭＳ 明朝"/>
        <family val="1"/>
        <charset val="128"/>
      </rPr>
      <t>漁</t>
    </r>
    <r>
      <rPr>
        <sz val="11"/>
        <color theme="1"/>
        <rFont val="Century"/>
        <family val="1"/>
      </rPr>
      <t xml:space="preserve"> </t>
    </r>
    <r>
      <rPr>
        <sz val="11"/>
        <color theme="1"/>
        <rFont val="ＭＳ 明朝"/>
        <family val="1"/>
        <charset val="128"/>
      </rPr>
      <t>業</t>
    </r>
    <r>
      <rPr>
        <sz val="11"/>
        <color theme="1"/>
        <rFont val="Century"/>
        <family val="1"/>
      </rPr>
      <t xml:space="preserve"> </t>
    </r>
    <r>
      <rPr>
        <sz val="11"/>
        <color theme="1"/>
        <rFont val="ＭＳ 明朝"/>
        <family val="1"/>
        <charset val="128"/>
      </rPr>
      <t>種</t>
    </r>
    <r>
      <rPr>
        <sz val="11"/>
        <color theme="1"/>
        <rFont val="Century"/>
        <family val="1"/>
      </rPr>
      <t xml:space="preserve"> </t>
    </r>
    <r>
      <rPr>
        <sz val="11"/>
        <color theme="1"/>
        <rFont val="ＭＳ 明朝"/>
        <family val="1"/>
        <charset val="128"/>
      </rPr>
      <t>類</t>
    </r>
  </si>
  <si>
    <r>
      <t xml:space="preserve"> </t>
    </r>
    <r>
      <rPr>
        <sz val="12"/>
        <color theme="1"/>
        <rFont val="ＭＳ Ｐ明朝"/>
        <family val="1"/>
        <charset val="128"/>
      </rPr>
      <t>平成</t>
    </r>
    <r>
      <rPr>
        <sz val="12"/>
        <color theme="1"/>
        <rFont val="Century"/>
        <family val="1"/>
      </rPr>
      <t>30</t>
    </r>
    <r>
      <rPr>
        <sz val="12"/>
        <color theme="1"/>
        <rFont val="ＭＳ Ｐ明朝"/>
        <family val="1"/>
        <charset val="128"/>
      </rPr>
      <t>年</t>
    </r>
    <r>
      <rPr>
        <sz val="12"/>
        <color theme="1"/>
        <rFont val="Century"/>
        <family val="1"/>
      </rPr>
      <t>3</t>
    </r>
    <r>
      <rPr>
        <sz val="12"/>
        <color theme="1"/>
        <rFont val="ＭＳ Ｐ明朝"/>
        <family val="1"/>
        <charset val="128"/>
      </rPr>
      <t>月</t>
    </r>
    <r>
      <rPr>
        <sz val="12"/>
        <color theme="1"/>
        <rFont val="Century"/>
        <family val="1"/>
      </rPr>
      <t>31</t>
    </r>
    <r>
      <rPr>
        <sz val="12"/>
        <color theme="1"/>
        <rFont val="ＭＳ Ｐ明朝"/>
        <family val="1"/>
        <charset val="128"/>
      </rPr>
      <t>日現在</t>
    </r>
  </si>
  <si>
    <r>
      <rPr>
        <sz val="11"/>
        <rFont val="ＭＳ 明朝"/>
        <family val="1"/>
        <charset val="128"/>
      </rPr>
      <t>１１　漁業取締・調査</t>
    </r>
    <rPh sb="3" eb="5">
      <t>ギョギョウ</t>
    </rPh>
    <rPh sb="5" eb="7">
      <t>トリシマリ</t>
    </rPh>
    <rPh sb="8" eb="10">
      <t>チョウサ</t>
    </rPh>
    <phoneticPr fontId="14"/>
  </si>
  <si>
    <r>
      <rPr>
        <sz val="11"/>
        <rFont val="ＭＳ 明朝"/>
        <family val="1"/>
        <charset val="128"/>
      </rPr>
      <t>　漁業違反件数は</t>
    </r>
    <r>
      <rPr>
        <sz val="11"/>
        <rFont val="Century"/>
        <family val="1"/>
      </rPr>
      <t>7</t>
    </r>
    <r>
      <rPr>
        <sz val="11"/>
        <rFont val="ＭＳ 明朝"/>
        <family val="1"/>
        <charset val="128"/>
      </rPr>
      <t>件で前年度より</t>
    </r>
    <r>
      <rPr>
        <sz val="11"/>
        <rFont val="Century"/>
        <family val="1"/>
      </rPr>
      <t>8</t>
    </r>
    <r>
      <rPr>
        <sz val="11"/>
        <rFont val="ＭＳ 明朝"/>
        <family val="1"/>
        <charset val="128"/>
      </rPr>
      <t>件減少した。</t>
    </r>
    <rPh sb="1" eb="3">
      <t>ギョギョウ</t>
    </rPh>
    <rPh sb="3" eb="5">
      <t>イハン</t>
    </rPh>
    <rPh sb="5" eb="7">
      <t>ケンスウ</t>
    </rPh>
    <rPh sb="9" eb="10">
      <t>ケン</t>
    </rPh>
    <rPh sb="11" eb="14">
      <t>ゼンネンド</t>
    </rPh>
    <rPh sb="17" eb="18">
      <t>ケン</t>
    </rPh>
    <rPh sb="18" eb="20">
      <t>ゲンショウ</t>
    </rPh>
    <phoneticPr fontId="14"/>
  </si>
  <si>
    <r>
      <rPr>
        <sz val="11"/>
        <rFont val="ＭＳ 明朝"/>
        <family val="1"/>
        <charset val="128"/>
      </rPr>
      <t>　海面の陸上取締では、違反が前年度の</t>
    </r>
    <r>
      <rPr>
        <sz val="11"/>
        <rFont val="Century"/>
        <family val="1"/>
      </rPr>
      <t>1</t>
    </r>
    <r>
      <rPr>
        <sz val="11"/>
        <rFont val="ＭＳ 明朝"/>
        <family val="1"/>
        <charset val="128"/>
      </rPr>
      <t>件から</t>
    </r>
    <r>
      <rPr>
        <sz val="11"/>
        <rFont val="Century"/>
        <family val="1"/>
      </rPr>
      <t>0</t>
    </r>
    <r>
      <rPr>
        <sz val="11"/>
        <rFont val="ＭＳ 明朝"/>
        <family val="1"/>
        <charset val="128"/>
      </rPr>
      <t>件となった。</t>
    </r>
    <rPh sb="1" eb="3">
      <t>カイメン</t>
    </rPh>
    <rPh sb="4" eb="6">
      <t>リクジョウ</t>
    </rPh>
    <rPh sb="6" eb="8">
      <t>トリシマ</t>
    </rPh>
    <rPh sb="11" eb="13">
      <t>イハン</t>
    </rPh>
    <rPh sb="14" eb="17">
      <t>ゼンネンド</t>
    </rPh>
    <rPh sb="19" eb="20">
      <t>ケン</t>
    </rPh>
    <rPh sb="23" eb="24">
      <t>ケン</t>
    </rPh>
    <phoneticPr fontId="14"/>
  </si>
  <si>
    <r>
      <rPr>
        <sz val="11"/>
        <rFont val="ＭＳ 明朝"/>
        <family val="1"/>
        <charset val="128"/>
      </rPr>
      <t>　内水面の陸上取締では、違反が前年度の</t>
    </r>
    <r>
      <rPr>
        <sz val="11"/>
        <rFont val="Century"/>
        <family val="1"/>
      </rPr>
      <t>1</t>
    </r>
    <r>
      <rPr>
        <sz val="11"/>
        <rFont val="ＭＳ 明朝"/>
        <family val="1"/>
        <charset val="128"/>
      </rPr>
      <t>件から</t>
    </r>
    <r>
      <rPr>
        <sz val="11"/>
        <rFont val="Century"/>
        <family val="1"/>
      </rPr>
      <t>0</t>
    </r>
    <r>
      <rPr>
        <sz val="11"/>
        <rFont val="ＭＳ 明朝"/>
        <family val="1"/>
        <charset val="128"/>
      </rPr>
      <t>件となった。</t>
    </r>
    <rPh sb="1" eb="4">
      <t>ナイスイメン</t>
    </rPh>
    <rPh sb="5" eb="7">
      <t>リクジョウ</t>
    </rPh>
    <rPh sb="7" eb="9">
      <t>トリシマ</t>
    </rPh>
    <rPh sb="12" eb="14">
      <t>イハン</t>
    </rPh>
    <phoneticPr fontId="14"/>
  </si>
  <si>
    <r>
      <rPr>
        <sz val="11"/>
        <rFont val="ＭＳ 明朝"/>
        <family val="1"/>
        <charset val="128"/>
      </rPr>
      <t>　海</t>
    </r>
    <r>
      <rPr>
        <sz val="11"/>
        <rFont val="Century"/>
        <family val="1"/>
      </rPr>
      <t xml:space="preserve"> </t>
    </r>
    <r>
      <rPr>
        <sz val="11"/>
        <rFont val="ＭＳ 明朝"/>
        <family val="1"/>
        <charset val="128"/>
      </rPr>
      <t>　</t>
    </r>
    <r>
      <rPr>
        <sz val="11"/>
        <rFont val="Century"/>
        <family val="1"/>
      </rPr>
      <t xml:space="preserve"> </t>
    </r>
    <r>
      <rPr>
        <sz val="11"/>
        <rFont val="ＭＳ 明朝"/>
        <family val="1"/>
        <charset val="128"/>
      </rPr>
      <t>面</t>
    </r>
    <rPh sb="1" eb="2">
      <t>ウミ</t>
    </rPh>
    <rPh sb="5" eb="6">
      <t>メン</t>
    </rPh>
    <phoneticPr fontId="14"/>
  </si>
  <si>
    <r>
      <rPr>
        <sz val="11"/>
        <rFont val="ＭＳ 明朝"/>
        <family val="1"/>
        <charset val="128"/>
      </rPr>
      <t>海上取締</t>
    </r>
    <rPh sb="0" eb="2">
      <t>カイジョウ</t>
    </rPh>
    <rPh sb="2" eb="4">
      <t>トリシマ</t>
    </rPh>
    <phoneticPr fontId="14"/>
  </si>
  <si>
    <r>
      <t>7</t>
    </r>
    <r>
      <rPr>
        <sz val="11"/>
        <rFont val="ＭＳ 明朝"/>
        <family val="1"/>
        <charset val="128"/>
      </rPr>
      <t>件</t>
    </r>
    <rPh sb="1" eb="2">
      <t>ケン</t>
    </rPh>
    <phoneticPr fontId="14"/>
  </si>
  <si>
    <r>
      <rPr>
        <sz val="11"/>
        <rFont val="ＭＳ 明朝"/>
        <family val="1"/>
        <charset val="128"/>
      </rPr>
      <t>県　内　漁　船</t>
    </r>
    <rPh sb="0" eb="1">
      <t>ケン</t>
    </rPh>
    <rPh sb="2" eb="3">
      <t>ナイ</t>
    </rPh>
    <rPh sb="4" eb="5">
      <t>リョウ</t>
    </rPh>
    <rPh sb="6" eb="7">
      <t>セン</t>
    </rPh>
    <phoneticPr fontId="14"/>
  </si>
  <si>
    <r>
      <rPr>
        <sz val="11"/>
        <rFont val="ＭＳ 明朝"/>
        <family val="1"/>
        <charset val="128"/>
      </rPr>
      <t>そ　の　他</t>
    </r>
    <rPh sb="4" eb="5">
      <t>タ</t>
    </rPh>
    <phoneticPr fontId="14"/>
  </si>
  <si>
    <r>
      <rPr>
        <sz val="11"/>
        <rFont val="ＭＳ 明朝"/>
        <family val="1"/>
        <charset val="128"/>
      </rPr>
      <t>県　外　漁　船</t>
    </r>
    <phoneticPr fontId="14"/>
  </si>
  <si>
    <r>
      <rPr>
        <sz val="11"/>
        <rFont val="ＭＳ 明朝"/>
        <family val="1"/>
        <charset val="128"/>
      </rPr>
      <t>張網</t>
    </r>
    <rPh sb="0" eb="1">
      <t>ハリ</t>
    </rPh>
    <rPh sb="1" eb="2">
      <t>アミ</t>
    </rPh>
    <phoneticPr fontId="14"/>
  </si>
  <si>
    <r>
      <rPr>
        <sz val="11"/>
        <rFont val="ＭＳ 明朝"/>
        <family val="1"/>
        <charset val="128"/>
      </rPr>
      <t>調整規則</t>
    </r>
    <r>
      <rPr>
        <sz val="11"/>
        <rFont val="Century"/>
        <family val="1"/>
      </rPr>
      <t xml:space="preserve"> </t>
    </r>
    <r>
      <rPr>
        <sz val="11"/>
        <rFont val="ＭＳ 明朝"/>
        <family val="1"/>
        <charset val="128"/>
      </rPr>
      <t>第</t>
    </r>
    <r>
      <rPr>
        <sz val="11"/>
        <rFont val="Century"/>
        <family val="1"/>
      </rPr>
      <t>15</t>
    </r>
    <r>
      <rPr>
        <sz val="11"/>
        <rFont val="ＭＳ 明朝"/>
        <family val="1"/>
        <charset val="128"/>
      </rPr>
      <t>条　</t>
    </r>
    <rPh sb="0" eb="2">
      <t>チョウセイ</t>
    </rPh>
    <rPh sb="2" eb="4">
      <t>キソク</t>
    </rPh>
    <rPh sb="5" eb="6">
      <t>ダイ</t>
    </rPh>
    <rPh sb="8" eb="9">
      <t>ジョウ</t>
    </rPh>
    <phoneticPr fontId="14"/>
  </si>
  <si>
    <r>
      <t>2</t>
    </r>
    <r>
      <rPr>
        <sz val="11"/>
        <rFont val="ＭＳ 明朝"/>
        <family val="1"/>
        <charset val="128"/>
      </rPr>
      <t>件</t>
    </r>
    <rPh sb="1" eb="2">
      <t>ケン</t>
    </rPh>
    <phoneticPr fontId="14"/>
  </si>
  <si>
    <r>
      <rPr>
        <sz val="11"/>
        <rFont val="ＭＳ 明朝"/>
        <family val="1"/>
        <charset val="128"/>
      </rPr>
      <t>遊漁船業</t>
    </r>
    <rPh sb="0" eb="2">
      <t>ユウギョ</t>
    </rPh>
    <rPh sb="2" eb="3">
      <t>セン</t>
    </rPh>
    <rPh sb="3" eb="4">
      <t>ギョウ</t>
    </rPh>
    <phoneticPr fontId="14"/>
  </si>
  <si>
    <r>
      <rPr>
        <sz val="11"/>
        <rFont val="ＭＳ 明朝"/>
        <family val="1"/>
        <charset val="128"/>
      </rPr>
      <t>遊漁船業法</t>
    </r>
    <r>
      <rPr>
        <sz val="11"/>
        <rFont val="Century"/>
        <family val="1"/>
      </rPr>
      <t xml:space="preserve"> </t>
    </r>
    <r>
      <rPr>
        <sz val="11"/>
        <rFont val="ＭＳ 明朝"/>
        <family val="1"/>
        <charset val="128"/>
      </rPr>
      <t>第</t>
    </r>
    <r>
      <rPr>
        <sz val="11"/>
        <rFont val="Century"/>
        <family val="1"/>
      </rPr>
      <t>15</t>
    </r>
    <r>
      <rPr>
        <sz val="11"/>
        <rFont val="ＭＳ 明朝"/>
        <family val="1"/>
        <charset val="128"/>
      </rPr>
      <t>条</t>
    </r>
    <rPh sb="0" eb="3">
      <t>ユウギョセン</t>
    </rPh>
    <rPh sb="3" eb="4">
      <t>ギョウ</t>
    </rPh>
    <rPh sb="4" eb="5">
      <t>ホウ</t>
    </rPh>
    <rPh sb="6" eb="7">
      <t>ダイ</t>
    </rPh>
    <rPh sb="9" eb="10">
      <t>ジョウ</t>
    </rPh>
    <phoneticPr fontId="14"/>
  </si>
  <si>
    <r>
      <t>1</t>
    </r>
    <r>
      <rPr>
        <sz val="11"/>
        <rFont val="ＭＳ 明朝"/>
        <family val="1"/>
        <charset val="128"/>
      </rPr>
      <t>件</t>
    </r>
    <rPh sb="1" eb="2">
      <t>ケン</t>
    </rPh>
    <phoneticPr fontId="14"/>
  </si>
  <si>
    <r>
      <t>0</t>
    </r>
    <r>
      <rPr>
        <sz val="11"/>
        <rFont val="ＭＳ 明朝"/>
        <family val="1"/>
        <charset val="128"/>
      </rPr>
      <t>件</t>
    </r>
    <rPh sb="1" eb="2">
      <t>ケン</t>
    </rPh>
    <phoneticPr fontId="14"/>
  </si>
  <si>
    <r>
      <rPr>
        <sz val="11"/>
        <rFont val="ＭＳ 明朝"/>
        <family val="1"/>
        <charset val="128"/>
      </rPr>
      <t>及び海区指示</t>
    </r>
    <r>
      <rPr>
        <sz val="11"/>
        <rFont val="Century"/>
        <family val="1"/>
      </rPr>
      <t xml:space="preserve"> </t>
    </r>
    <r>
      <rPr>
        <sz val="11"/>
        <rFont val="ＭＳ 明朝"/>
        <family val="1"/>
        <charset val="128"/>
      </rPr>
      <t>第</t>
    </r>
    <r>
      <rPr>
        <sz val="11"/>
        <rFont val="Century"/>
        <family val="1"/>
      </rPr>
      <t>34</t>
    </r>
    <r>
      <rPr>
        <sz val="11"/>
        <rFont val="ＭＳ 明朝"/>
        <family val="1"/>
        <charset val="128"/>
      </rPr>
      <t>号</t>
    </r>
    <phoneticPr fontId="14"/>
  </si>
  <si>
    <r>
      <rPr>
        <sz val="11"/>
        <rFont val="ＭＳ 明朝"/>
        <family val="1"/>
        <charset val="128"/>
      </rPr>
      <t>遊漁</t>
    </r>
  </si>
  <si>
    <r>
      <rPr>
        <sz val="11"/>
        <rFont val="ＭＳ 明朝"/>
        <family val="1"/>
        <charset val="128"/>
      </rPr>
      <t>海区指示</t>
    </r>
    <r>
      <rPr>
        <sz val="11"/>
        <rFont val="Century"/>
        <family val="1"/>
      </rPr>
      <t xml:space="preserve"> </t>
    </r>
    <r>
      <rPr>
        <sz val="11"/>
        <rFont val="ＭＳ 明朝"/>
        <family val="1"/>
        <charset val="128"/>
      </rPr>
      <t>第</t>
    </r>
    <r>
      <rPr>
        <sz val="11"/>
        <rFont val="Century"/>
        <family val="1"/>
      </rPr>
      <t>34</t>
    </r>
    <r>
      <rPr>
        <sz val="11"/>
        <rFont val="ＭＳ 明朝"/>
        <family val="1"/>
        <charset val="128"/>
      </rPr>
      <t>号</t>
    </r>
    <phoneticPr fontId="14"/>
  </si>
  <si>
    <r>
      <t>4</t>
    </r>
    <r>
      <rPr>
        <sz val="11"/>
        <rFont val="ＭＳ 明朝"/>
        <family val="1"/>
        <charset val="128"/>
      </rPr>
      <t>件</t>
    </r>
    <rPh sb="1" eb="2">
      <t>ケン</t>
    </rPh>
    <phoneticPr fontId="14"/>
  </si>
  <si>
    <r>
      <rPr>
        <sz val="11"/>
        <rFont val="ＭＳ 明朝"/>
        <family val="1"/>
        <charset val="128"/>
      </rPr>
      <t>　</t>
    </r>
    <phoneticPr fontId="14"/>
  </si>
  <si>
    <r>
      <rPr>
        <sz val="11"/>
        <rFont val="ＭＳ 明朝"/>
        <family val="1"/>
        <charset val="128"/>
      </rPr>
      <t>陸上取締</t>
    </r>
    <rPh sb="0" eb="2">
      <t>リクジョウ</t>
    </rPh>
    <rPh sb="2" eb="4">
      <t>トリシマ</t>
    </rPh>
    <phoneticPr fontId="14"/>
  </si>
  <si>
    <r>
      <t>0</t>
    </r>
    <r>
      <rPr>
        <sz val="11"/>
        <rFont val="ＭＳ 明朝"/>
        <family val="1"/>
        <charset val="128"/>
      </rPr>
      <t>件　</t>
    </r>
    <rPh sb="1" eb="2">
      <t>ケン</t>
    </rPh>
    <phoneticPr fontId="14"/>
  </si>
  <si>
    <r>
      <rPr>
        <sz val="11"/>
        <rFont val="ＭＳ 明朝"/>
        <family val="1"/>
        <charset val="128"/>
      </rPr>
      <t>　内</t>
    </r>
    <r>
      <rPr>
        <sz val="11"/>
        <rFont val="Century"/>
        <family val="1"/>
      </rPr>
      <t xml:space="preserve"> </t>
    </r>
    <r>
      <rPr>
        <sz val="11"/>
        <rFont val="ＭＳ 明朝"/>
        <family val="1"/>
        <charset val="128"/>
      </rPr>
      <t>水</t>
    </r>
    <r>
      <rPr>
        <sz val="11"/>
        <rFont val="Century"/>
        <family val="1"/>
      </rPr>
      <t xml:space="preserve"> </t>
    </r>
    <r>
      <rPr>
        <sz val="11"/>
        <rFont val="ＭＳ 明朝"/>
        <family val="1"/>
        <charset val="128"/>
      </rPr>
      <t>面</t>
    </r>
    <rPh sb="1" eb="2">
      <t>ウチ</t>
    </rPh>
    <rPh sb="3" eb="4">
      <t>ミズ</t>
    </rPh>
    <rPh sb="5" eb="6">
      <t>メン</t>
    </rPh>
    <phoneticPr fontId="14"/>
  </si>
  <si>
    <r>
      <t xml:space="preserve"> 0</t>
    </r>
    <r>
      <rPr>
        <sz val="11"/>
        <rFont val="ＭＳ 明朝"/>
        <family val="1"/>
        <charset val="128"/>
      </rPr>
      <t>件　</t>
    </r>
    <phoneticPr fontId="14"/>
  </si>
  <si>
    <r>
      <rPr>
        <sz val="11"/>
        <rFont val="ＭＳ 明朝"/>
        <family val="1"/>
        <charset val="128"/>
      </rPr>
      <t>　合　　計</t>
    </r>
    <rPh sb="1" eb="2">
      <t>ゴウ</t>
    </rPh>
    <rPh sb="4" eb="5">
      <t>ケイ</t>
    </rPh>
    <phoneticPr fontId="14"/>
  </si>
  <si>
    <r>
      <t>7</t>
    </r>
    <r>
      <rPr>
        <sz val="11"/>
        <rFont val="ＭＳ 明朝"/>
        <family val="1"/>
        <charset val="128"/>
      </rPr>
      <t>件</t>
    </r>
    <phoneticPr fontId="14"/>
  </si>
  <si>
    <r>
      <rPr>
        <sz val="11"/>
        <color indexed="8"/>
        <rFont val="ＭＳ 明朝"/>
        <family val="1"/>
        <charset val="128"/>
      </rPr>
      <t>　Ⅱ　調査業務実績</t>
    </r>
    <rPh sb="3" eb="5">
      <t>チョウサ</t>
    </rPh>
    <rPh sb="5" eb="7">
      <t>ギョウム</t>
    </rPh>
    <rPh sb="7" eb="9">
      <t>ジッセキ</t>
    </rPh>
    <phoneticPr fontId="14"/>
  </si>
  <si>
    <r>
      <rPr>
        <sz val="11"/>
        <rFont val="ＭＳ 明朝"/>
        <family val="1"/>
        <charset val="128"/>
      </rPr>
      <t>　　　沿岸海洋観測　</t>
    </r>
    <r>
      <rPr>
        <sz val="11"/>
        <rFont val="Century"/>
        <family val="1"/>
      </rPr>
      <t>6</t>
    </r>
    <r>
      <rPr>
        <sz val="11"/>
        <rFont val="ＭＳ 明朝"/>
        <family val="1"/>
        <charset val="128"/>
      </rPr>
      <t>日　　　　　　　大型クラゲ調査　</t>
    </r>
    <r>
      <rPr>
        <sz val="11"/>
        <rFont val="Century"/>
        <family val="1"/>
      </rPr>
      <t>6</t>
    </r>
    <r>
      <rPr>
        <sz val="11"/>
        <rFont val="ＭＳ 明朝"/>
        <family val="1"/>
        <charset val="128"/>
      </rPr>
      <t>日　　　　　そ</t>
    </r>
    <r>
      <rPr>
        <sz val="11"/>
        <rFont val="Century"/>
        <family val="1"/>
      </rPr>
      <t xml:space="preserve"> </t>
    </r>
    <r>
      <rPr>
        <sz val="11"/>
        <rFont val="ＭＳ 明朝"/>
        <family val="1"/>
        <charset val="128"/>
      </rPr>
      <t>の</t>
    </r>
    <r>
      <rPr>
        <sz val="11"/>
        <rFont val="Century"/>
        <family val="1"/>
      </rPr>
      <t xml:space="preserve"> </t>
    </r>
    <r>
      <rPr>
        <sz val="11"/>
        <rFont val="ＭＳ 明朝"/>
        <family val="1"/>
        <charset val="128"/>
      </rPr>
      <t>他</t>
    </r>
    <r>
      <rPr>
        <sz val="11"/>
        <rFont val="Century"/>
        <family val="1"/>
      </rPr>
      <t xml:space="preserve"> </t>
    </r>
    <r>
      <rPr>
        <sz val="11"/>
        <rFont val="ＭＳ 明朝"/>
        <family val="1"/>
        <charset val="128"/>
      </rPr>
      <t>　</t>
    </r>
    <r>
      <rPr>
        <sz val="11"/>
        <rFont val="Century"/>
        <family val="1"/>
      </rPr>
      <t>9</t>
    </r>
    <r>
      <rPr>
        <sz val="11"/>
        <rFont val="ＭＳ 明朝"/>
        <family val="1"/>
        <charset val="128"/>
      </rPr>
      <t>日</t>
    </r>
    <rPh sb="3" eb="5">
      <t>エンガン</t>
    </rPh>
    <rPh sb="5" eb="7">
      <t>カイヨウ</t>
    </rPh>
    <rPh sb="7" eb="9">
      <t>カンソク</t>
    </rPh>
    <rPh sb="11" eb="12">
      <t>ニチ</t>
    </rPh>
    <rPh sb="19" eb="21">
      <t>オオガタ</t>
    </rPh>
    <rPh sb="24" eb="26">
      <t>チョウサ</t>
    </rPh>
    <rPh sb="28" eb="29">
      <t>ニチ</t>
    </rPh>
    <rPh sb="38" eb="39">
      <t>タ</t>
    </rPh>
    <rPh sb="42" eb="43">
      <t>ニチ</t>
    </rPh>
    <phoneticPr fontId="14"/>
  </si>
  <si>
    <r>
      <rPr>
        <sz val="11"/>
        <rFont val="ＭＳ 明朝"/>
        <family val="1"/>
        <charset val="128"/>
      </rPr>
      <t>合　</t>
    </r>
    <r>
      <rPr>
        <sz val="11"/>
        <rFont val="Century"/>
        <family val="1"/>
      </rPr>
      <t xml:space="preserve"> </t>
    </r>
    <r>
      <rPr>
        <sz val="11"/>
        <rFont val="ＭＳ 明朝"/>
        <family val="1"/>
        <charset val="128"/>
      </rPr>
      <t>計　</t>
    </r>
    <r>
      <rPr>
        <sz val="11"/>
        <rFont val="Century"/>
        <family val="1"/>
      </rPr>
      <t>21</t>
    </r>
    <r>
      <rPr>
        <sz val="11"/>
        <rFont val="ＭＳ 明朝"/>
        <family val="1"/>
        <charset val="128"/>
      </rPr>
      <t>日　</t>
    </r>
    <rPh sb="0" eb="1">
      <t>ゴウ</t>
    </rPh>
    <rPh sb="3" eb="4">
      <t>ケイ</t>
    </rPh>
    <rPh sb="7" eb="8">
      <t>ニチ</t>
    </rPh>
    <phoneticPr fontId="14"/>
  </si>
  <si>
    <r>
      <rPr>
        <b/>
        <u/>
        <sz val="14"/>
        <rFont val="ＭＳ 明朝"/>
        <family val="1"/>
        <charset val="128"/>
      </rPr>
      <t>※</t>
    </r>
    <r>
      <rPr>
        <b/>
        <u/>
        <sz val="14"/>
        <rFont val="Century"/>
        <family val="1"/>
      </rPr>
      <t xml:space="preserve"> </t>
    </r>
    <r>
      <rPr>
        <b/>
        <u/>
        <sz val="14"/>
        <rFont val="ＭＳ 明朝"/>
        <family val="1"/>
        <charset val="128"/>
      </rPr>
      <t>山形県漁業監視調査船「月峯」</t>
    </r>
    <r>
      <rPr>
        <b/>
        <u/>
        <sz val="14"/>
        <rFont val="Century"/>
        <family val="1"/>
      </rPr>
      <t xml:space="preserve"> </t>
    </r>
    <r>
      <rPr>
        <b/>
        <u/>
        <sz val="14"/>
        <rFont val="ＭＳ 明朝"/>
        <family val="1"/>
        <charset val="128"/>
      </rPr>
      <t>主</t>
    </r>
    <r>
      <rPr>
        <b/>
        <u/>
        <sz val="14"/>
        <rFont val="Century"/>
        <family val="1"/>
      </rPr>
      <t xml:space="preserve"> </t>
    </r>
    <r>
      <rPr>
        <b/>
        <u/>
        <sz val="14"/>
        <rFont val="ＭＳ 明朝"/>
        <family val="1"/>
        <charset val="128"/>
      </rPr>
      <t>要</t>
    </r>
    <r>
      <rPr>
        <b/>
        <u/>
        <sz val="14"/>
        <rFont val="Century"/>
        <family val="1"/>
      </rPr>
      <t xml:space="preserve"> </t>
    </r>
    <r>
      <rPr>
        <b/>
        <u/>
        <sz val="14"/>
        <rFont val="ＭＳ 明朝"/>
        <family val="1"/>
        <charset val="128"/>
      </rPr>
      <t>目</t>
    </r>
  </si>
  <si>
    <r>
      <rPr>
        <sz val="11"/>
        <rFont val="ＭＳ 明朝"/>
        <family val="1"/>
        <charset val="128"/>
      </rPr>
      <t>船型</t>
    </r>
    <rPh sb="0" eb="1">
      <t>フネ</t>
    </rPh>
    <rPh sb="1" eb="2">
      <t>カタ</t>
    </rPh>
    <phoneticPr fontId="14"/>
  </si>
  <si>
    <r>
      <rPr>
        <sz val="11"/>
        <rFont val="ＭＳ 明朝"/>
        <family val="1"/>
        <charset val="128"/>
      </rPr>
      <t>性能</t>
    </r>
    <rPh sb="0" eb="2">
      <t>セイノウ</t>
    </rPh>
    <phoneticPr fontId="14"/>
  </si>
  <si>
    <r>
      <rPr>
        <sz val="11"/>
        <color indexed="8"/>
        <rFont val="ＭＳ 明朝"/>
        <family val="1"/>
        <charset val="128"/>
      </rPr>
      <t>　航海速力　</t>
    </r>
    <r>
      <rPr>
        <sz val="11"/>
        <color indexed="8"/>
        <rFont val="Century"/>
        <family val="1"/>
      </rPr>
      <t xml:space="preserve">   </t>
    </r>
    <r>
      <rPr>
        <sz val="11"/>
        <color indexed="8"/>
        <rFont val="Century"/>
        <family val="1"/>
      </rPr>
      <t>35</t>
    </r>
    <r>
      <rPr>
        <sz val="11"/>
        <color indexed="8"/>
        <rFont val="ＭＳ 明朝"/>
        <family val="1"/>
        <charset val="128"/>
      </rPr>
      <t>ノット</t>
    </r>
    <phoneticPr fontId="14"/>
  </si>
  <si>
    <r>
      <rPr>
        <sz val="11"/>
        <rFont val="ＭＳ 明朝"/>
        <family val="1"/>
        <charset val="128"/>
      </rPr>
      <t>　</t>
    </r>
    <r>
      <rPr>
        <sz val="11"/>
        <rFont val="Century"/>
        <family val="1"/>
      </rPr>
      <t>C</t>
    </r>
    <r>
      <rPr>
        <sz val="11"/>
        <rFont val="ＭＳ 明朝"/>
        <family val="1"/>
        <charset val="128"/>
      </rPr>
      <t>．</t>
    </r>
    <r>
      <rPr>
        <sz val="11"/>
        <rFont val="Century"/>
        <family val="1"/>
      </rPr>
      <t>STD</t>
    </r>
    <phoneticPr fontId="14"/>
  </si>
  <si>
    <r>
      <rPr>
        <sz val="11"/>
        <rFont val="ＭＳ 明朝"/>
        <family val="1"/>
        <charset val="128"/>
      </rPr>
      <t>船質</t>
    </r>
    <rPh sb="0" eb="1">
      <t>フネ</t>
    </rPh>
    <rPh sb="1" eb="2">
      <t>シツ</t>
    </rPh>
    <phoneticPr fontId="14"/>
  </si>
  <si>
    <r>
      <rPr>
        <sz val="11"/>
        <rFont val="ＭＳ 明朝"/>
        <family val="1"/>
        <charset val="128"/>
      </rPr>
      <t>　軽合金製</t>
    </r>
    <phoneticPr fontId="14"/>
  </si>
  <si>
    <r>
      <rPr>
        <sz val="11"/>
        <rFont val="ＭＳ 明朝"/>
        <family val="1"/>
        <charset val="128"/>
      </rPr>
      <t>　航続距離　</t>
    </r>
    <r>
      <rPr>
        <sz val="11"/>
        <rFont val="Century"/>
        <family val="1"/>
      </rPr>
      <t xml:space="preserve"> 350</t>
    </r>
    <r>
      <rPr>
        <sz val="11"/>
        <rFont val="ＭＳ 明朝"/>
        <family val="1"/>
        <charset val="128"/>
      </rPr>
      <t>浬</t>
    </r>
    <phoneticPr fontId="14"/>
  </si>
  <si>
    <r>
      <rPr>
        <sz val="11"/>
        <rFont val="ＭＳ 明朝"/>
        <family val="1"/>
        <charset val="128"/>
      </rPr>
      <t>　潮流観測装置</t>
    </r>
    <phoneticPr fontId="14"/>
  </si>
  <si>
    <r>
      <rPr>
        <sz val="11"/>
        <rFont val="ＭＳ 明朝"/>
        <family val="1"/>
        <charset val="128"/>
      </rPr>
      <t>主要寸法</t>
    </r>
    <rPh sb="0" eb="2">
      <t>シュヨウ</t>
    </rPh>
    <rPh sb="2" eb="4">
      <t>スンポウ</t>
    </rPh>
    <phoneticPr fontId="14"/>
  </si>
  <si>
    <r>
      <rPr>
        <sz val="11"/>
        <rFont val="ＭＳ 明朝"/>
        <family val="1"/>
        <charset val="128"/>
      </rPr>
      <t>設備</t>
    </r>
    <rPh sb="0" eb="2">
      <t>セツビ</t>
    </rPh>
    <phoneticPr fontId="14"/>
  </si>
  <si>
    <r>
      <rPr>
        <sz val="11"/>
        <rFont val="ＭＳ 明朝"/>
        <family val="1"/>
        <charset val="128"/>
      </rPr>
      <t>　</t>
    </r>
    <r>
      <rPr>
        <sz val="11"/>
        <rFont val="Century"/>
        <family val="1"/>
      </rPr>
      <t>DGPS</t>
    </r>
    <r>
      <rPr>
        <sz val="11"/>
        <rFont val="ＭＳ 明朝"/>
        <family val="1"/>
        <charset val="128"/>
      </rPr>
      <t>航法装置</t>
    </r>
    <phoneticPr fontId="14"/>
  </si>
  <si>
    <r>
      <rPr>
        <sz val="11"/>
        <rFont val="ＭＳ 明朝"/>
        <family val="1"/>
        <charset val="128"/>
      </rPr>
      <t>　航海用電子海図表示装置</t>
    </r>
    <phoneticPr fontId="14"/>
  </si>
  <si>
    <t xml:space="preserve">    </t>
  </si>
  <si>
    <r>
      <rPr>
        <sz val="11"/>
        <rFont val="ＭＳ 明朝"/>
        <family val="1"/>
        <charset val="128"/>
      </rPr>
      <t>　幅</t>
    </r>
    <r>
      <rPr>
        <sz val="11"/>
        <rFont val="Century"/>
        <family val="1"/>
      </rPr>
      <t xml:space="preserve">                 5.50</t>
    </r>
    <r>
      <rPr>
        <sz val="11"/>
        <rFont val="ＭＳ 明朝"/>
        <family val="1"/>
        <charset val="128"/>
      </rPr>
      <t>メートル</t>
    </r>
    <phoneticPr fontId="14"/>
  </si>
  <si>
    <r>
      <rPr>
        <sz val="11"/>
        <rFont val="ＭＳ 明朝"/>
        <family val="1"/>
        <charset val="128"/>
      </rPr>
      <t>定員</t>
    </r>
  </si>
  <si>
    <r>
      <rPr>
        <sz val="11"/>
        <rFont val="ＭＳ 明朝"/>
        <family val="1"/>
        <charset val="128"/>
      </rPr>
      <t>　乗組員</t>
    </r>
    <r>
      <rPr>
        <sz val="11"/>
        <rFont val="Century"/>
        <family val="1"/>
      </rPr>
      <t xml:space="preserve"> 5</t>
    </r>
    <r>
      <rPr>
        <sz val="11"/>
        <rFont val="ＭＳ 明朝"/>
        <family val="1"/>
        <charset val="128"/>
      </rPr>
      <t>名</t>
    </r>
    <phoneticPr fontId="14"/>
  </si>
  <si>
    <r>
      <rPr>
        <sz val="11"/>
        <rFont val="ＭＳ 明朝"/>
        <family val="1"/>
        <charset val="128"/>
      </rPr>
      <t>　深さ</t>
    </r>
    <r>
      <rPr>
        <sz val="11"/>
        <rFont val="Century"/>
        <family val="1"/>
      </rPr>
      <t xml:space="preserve">             2.73</t>
    </r>
    <r>
      <rPr>
        <sz val="11"/>
        <rFont val="ＭＳ 明朝"/>
        <family val="1"/>
        <charset val="128"/>
      </rPr>
      <t>メートル</t>
    </r>
    <phoneticPr fontId="14"/>
  </si>
  <si>
    <r>
      <rPr>
        <sz val="11"/>
        <rFont val="ＭＳ 明朝"/>
        <family val="1"/>
        <charset val="128"/>
      </rPr>
      <t>　減揺装置</t>
    </r>
    <phoneticPr fontId="14"/>
  </si>
  <si>
    <r>
      <rPr>
        <sz val="11"/>
        <rFont val="ＭＳ 明朝"/>
        <family val="1"/>
        <charset val="128"/>
      </rPr>
      <t>　その他</t>
    </r>
    <r>
      <rPr>
        <sz val="11"/>
        <rFont val="Century"/>
        <family val="1"/>
      </rPr>
      <t xml:space="preserve"> 6</t>
    </r>
    <r>
      <rPr>
        <sz val="11"/>
        <rFont val="ＭＳ 明朝"/>
        <family val="1"/>
        <charset val="128"/>
      </rPr>
      <t>名</t>
    </r>
    <phoneticPr fontId="14"/>
  </si>
  <si>
    <r>
      <rPr>
        <sz val="11"/>
        <rFont val="ＭＳ 明朝"/>
        <family val="1"/>
        <charset val="128"/>
      </rPr>
      <t>総トン数</t>
    </r>
    <rPh sb="0" eb="1">
      <t>ソウ</t>
    </rPh>
    <rPh sb="3" eb="4">
      <t>スウ</t>
    </rPh>
    <phoneticPr fontId="14"/>
  </si>
  <si>
    <r>
      <rPr>
        <sz val="11"/>
        <rFont val="ＭＳ 明朝"/>
        <family val="1"/>
        <charset val="128"/>
      </rPr>
      <t>　</t>
    </r>
    <r>
      <rPr>
        <sz val="11"/>
        <rFont val="Century"/>
        <family val="1"/>
      </rPr>
      <t>52</t>
    </r>
    <r>
      <rPr>
        <sz val="11"/>
        <rFont val="ＭＳ 明朝"/>
        <family val="1"/>
        <charset val="128"/>
      </rPr>
      <t>トン</t>
    </r>
    <phoneticPr fontId="14"/>
  </si>
  <si>
    <r>
      <rPr>
        <sz val="11"/>
        <rFont val="ＭＳ 明朝"/>
        <family val="1"/>
        <charset val="128"/>
      </rPr>
      <t>　カラー魚群探知機</t>
    </r>
    <phoneticPr fontId="14"/>
  </si>
  <si>
    <r>
      <rPr>
        <sz val="11"/>
        <rFont val="ＭＳ 明朝"/>
        <family val="1"/>
        <charset val="128"/>
      </rPr>
      <t>進水年月日</t>
    </r>
    <phoneticPr fontId="14"/>
  </si>
  <si>
    <r>
      <rPr>
        <sz val="11"/>
        <rFont val="ＭＳ 明朝"/>
        <family val="1"/>
        <charset val="128"/>
      </rPr>
      <t>　平成</t>
    </r>
    <r>
      <rPr>
        <sz val="11"/>
        <rFont val="Century"/>
        <family val="1"/>
      </rPr>
      <t>14</t>
    </r>
    <r>
      <rPr>
        <sz val="11"/>
        <rFont val="ＭＳ 明朝"/>
        <family val="1"/>
        <charset val="128"/>
      </rPr>
      <t>年</t>
    </r>
    <r>
      <rPr>
        <sz val="11"/>
        <rFont val="Century"/>
        <family val="1"/>
      </rPr>
      <t>9</t>
    </r>
    <r>
      <rPr>
        <sz val="11"/>
        <rFont val="ＭＳ 明朝"/>
        <family val="1"/>
        <charset val="128"/>
      </rPr>
      <t>月</t>
    </r>
    <r>
      <rPr>
        <sz val="11"/>
        <rFont val="Century"/>
        <family val="1"/>
      </rPr>
      <t>24</t>
    </r>
    <r>
      <rPr>
        <sz val="11"/>
        <rFont val="ＭＳ 明朝"/>
        <family val="1"/>
        <charset val="128"/>
      </rPr>
      <t>日</t>
    </r>
    <phoneticPr fontId="14"/>
  </si>
  <si>
    <r>
      <rPr>
        <sz val="11"/>
        <rFont val="ＭＳ 明朝"/>
        <family val="1"/>
        <charset val="128"/>
      </rPr>
      <t>主機関</t>
    </r>
  </si>
  <si>
    <r>
      <rPr>
        <sz val="11"/>
        <rFont val="ＭＳ 明朝"/>
        <family val="1"/>
        <charset val="128"/>
      </rPr>
      <t>　</t>
    </r>
    <r>
      <rPr>
        <sz val="11"/>
        <rFont val="Century"/>
        <family val="1"/>
      </rPr>
      <t>D</t>
    </r>
    <r>
      <rPr>
        <sz val="11"/>
        <rFont val="ＭＳ 明朝"/>
        <family val="1"/>
        <charset val="128"/>
      </rPr>
      <t>　</t>
    </r>
    <r>
      <rPr>
        <sz val="11"/>
        <rFont val="Century"/>
        <family val="1"/>
      </rPr>
      <t>1,854kW×2</t>
    </r>
    <phoneticPr fontId="14"/>
  </si>
  <si>
    <r>
      <rPr>
        <sz val="11"/>
        <rFont val="ＭＳ 明朝"/>
        <family val="1"/>
        <charset val="128"/>
      </rPr>
      <t>　記録式魚群探知機</t>
    </r>
    <phoneticPr fontId="14"/>
  </si>
  <si>
    <r>
      <rPr>
        <sz val="11"/>
        <rFont val="ＭＳ 明朝"/>
        <family val="1"/>
        <charset val="128"/>
      </rPr>
      <t>補機関</t>
    </r>
  </si>
  <si>
    <r>
      <rPr>
        <sz val="11"/>
        <color indexed="8"/>
        <rFont val="ＭＳ 明朝"/>
        <family val="1"/>
        <charset val="128"/>
      </rPr>
      <t>　</t>
    </r>
    <r>
      <rPr>
        <sz val="11"/>
        <color indexed="8"/>
        <rFont val="Century"/>
        <family val="1"/>
      </rPr>
      <t>D</t>
    </r>
    <r>
      <rPr>
        <sz val="11"/>
        <color indexed="8"/>
        <rFont val="ＭＳ 明朝"/>
        <family val="1"/>
        <charset val="128"/>
      </rPr>
      <t>　　</t>
    </r>
    <r>
      <rPr>
        <sz val="11"/>
        <color indexed="8"/>
        <rFont val="Century"/>
        <family val="1"/>
      </rPr>
      <t xml:space="preserve"> 55kW×1</t>
    </r>
    <phoneticPr fontId="14"/>
  </si>
  <si>
    <r>
      <rPr>
        <sz val="11"/>
        <rFont val="ＭＳ 明朝"/>
        <family val="1"/>
        <charset val="128"/>
      </rPr>
      <t>　電動測深機</t>
    </r>
    <phoneticPr fontId="14"/>
  </si>
  <si>
    <r>
      <rPr>
        <sz val="14"/>
        <color rgb="FF000000"/>
        <rFont val="ＭＳ 明朝"/>
        <family val="1"/>
        <charset val="128"/>
      </rPr>
      <t>１２　漁業無線</t>
    </r>
    <phoneticPr fontId="3"/>
  </si>
  <si>
    <t>　　　ア、開局年月日</t>
    <phoneticPr fontId="3"/>
  </si>
  <si>
    <r>
      <rPr>
        <sz val="12"/>
        <color rgb="FF000000"/>
        <rFont val="ＭＳ 明朝"/>
        <family val="1"/>
        <charset val="128"/>
      </rPr>
      <t>　昭和</t>
    </r>
    <r>
      <rPr>
        <sz val="12"/>
        <color rgb="FF000000"/>
        <rFont val="Century"/>
        <family val="1"/>
      </rPr>
      <t>26</t>
    </r>
    <r>
      <rPr>
        <sz val="12"/>
        <color rgb="FF000000"/>
        <rFont val="ＭＳ 明朝"/>
        <family val="1"/>
        <charset val="128"/>
      </rPr>
      <t>年</t>
    </r>
    <r>
      <rPr>
        <sz val="12"/>
        <color rgb="FF000000"/>
        <rFont val="Century"/>
        <family val="1"/>
      </rPr>
      <t>7</t>
    </r>
    <r>
      <rPr>
        <sz val="12"/>
        <color rgb="FF000000"/>
        <rFont val="ＭＳ 明朝"/>
        <family val="1"/>
        <charset val="128"/>
      </rPr>
      <t>月</t>
    </r>
    <r>
      <rPr>
        <sz val="12"/>
        <color rgb="FF000000"/>
        <rFont val="Century"/>
        <family val="1"/>
      </rPr>
      <t>3</t>
    </r>
    <r>
      <rPr>
        <sz val="12"/>
        <color rgb="FF000000"/>
        <rFont val="ＭＳ 明朝"/>
        <family val="1"/>
        <charset val="128"/>
      </rPr>
      <t>日</t>
    </r>
    <phoneticPr fontId="3"/>
  </si>
  <si>
    <t>　　　イ、呼出名称</t>
    <phoneticPr fontId="3"/>
  </si>
  <si>
    <t>　「さかたぎょぎょう」</t>
    <phoneticPr fontId="3"/>
  </si>
  <si>
    <t>　　　ウ、電波の型式</t>
    <phoneticPr fontId="3"/>
  </si>
  <si>
    <t>　周波数、空中線電力</t>
    <phoneticPr fontId="3"/>
  </si>
  <si>
    <r>
      <rPr>
        <sz val="12"/>
        <color rgb="FF000000"/>
        <rFont val="ＭＳ 明朝"/>
        <family val="1"/>
        <charset val="128"/>
      </rPr>
      <t>電波型式</t>
    </r>
  </si>
  <si>
    <r>
      <rPr>
        <sz val="12"/>
        <color rgb="FF000000"/>
        <rFont val="ＭＳ 明朝"/>
        <family val="1"/>
        <charset val="128"/>
      </rPr>
      <t>空中線電力</t>
    </r>
  </si>
  <si>
    <t>1738.5</t>
    <phoneticPr fontId="3"/>
  </si>
  <si>
    <t>2394.5</t>
    <phoneticPr fontId="3"/>
  </si>
  <si>
    <r>
      <rPr>
        <sz val="12"/>
        <color rgb="FF000000"/>
        <rFont val="ＭＳ 明朝"/>
        <family val="1"/>
        <charset val="128"/>
      </rPr>
      <t>エ、無線機器</t>
    </r>
  </si>
  <si>
    <r>
      <rPr>
        <sz val="12"/>
        <color rgb="FF000000"/>
        <rFont val="ＭＳ 明朝"/>
        <family val="1"/>
        <charset val="128"/>
      </rPr>
      <t>送信機</t>
    </r>
  </si>
  <si>
    <r>
      <rPr>
        <sz val="12"/>
        <color rgb="FF000000"/>
        <rFont val="ＭＳ 明朝"/>
        <family val="1"/>
        <charset val="128"/>
      </rPr>
      <t>受信機</t>
    </r>
  </si>
  <si>
    <r>
      <rPr>
        <sz val="12"/>
        <color rgb="FF000000"/>
        <rFont val="ＭＳ 明朝"/>
        <family val="1"/>
        <charset val="128"/>
      </rPr>
      <t>　シンセサイザー受信機</t>
    </r>
    <r>
      <rPr>
        <sz val="12"/>
        <color rgb="FF000000"/>
        <rFont val="Century"/>
        <family val="1"/>
      </rPr>
      <t xml:space="preserve">  3</t>
    </r>
    <r>
      <rPr>
        <sz val="12"/>
        <color rgb="FF000000"/>
        <rFont val="ＭＳ 明朝"/>
        <family val="1"/>
        <charset val="128"/>
      </rPr>
      <t>台</t>
    </r>
    <phoneticPr fontId="3"/>
  </si>
  <si>
    <r>
      <rPr>
        <sz val="12"/>
        <color rgb="FF000000"/>
        <rFont val="ＭＳ 明朝"/>
        <family val="1"/>
        <charset val="128"/>
      </rPr>
      <t>選択呼出装置</t>
    </r>
  </si>
  <si>
    <r>
      <rPr>
        <sz val="12"/>
        <color rgb="FF000000"/>
        <rFont val="ＭＳ 明朝"/>
        <family val="1"/>
        <charset val="128"/>
      </rPr>
      <t>　セルコール信号発生器</t>
    </r>
    <r>
      <rPr>
        <sz val="12"/>
        <color rgb="FF000000"/>
        <rFont val="Century"/>
        <family val="1"/>
      </rPr>
      <t xml:space="preserve">   1</t>
    </r>
    <r>
      <rPr>
        <sz val="12"/>
        <color rgb="FF000000"/>
        <rFont val="ＭＳ 明朝"/>
        <family val="1"/>
        <charset val="128"/>
      </rPr>
      <t>台</t>
    </r>
    <phoneticPr fontId="3"/>
  </si>
  <si>
    <r>
      <rPr>
        <sz val="12"/>
        <color theme="1"/>
        <rFont val="ＭＳ 明朝"/>
        <family val="1"/>
        <charset val="128"/>
      </rPr>
      <t>オ、所属船舶数</t>
    </r>
    <r>
      <rPr>
        <sz val="12"/>
        <color theme="1"/>
        <rFont val="Century"/>
        <family val="1"/>
      </rPr>
      <t>12</t>
    </r>
    <r>
      <rPr>
        <sz val="12"/>
        <color theme="1"/>
        <rFont val="ＭＳ 明朝"/>
        <family val="1"/>
        <charset val="128"/>
      </rPr>
      <t>隻</t>
    </r>
  </si>
  <si>
    <r>
      <rPr>
        <sz val="12"/>
        <color theme="1"/>
        <rFont val="ＭＳ 明朝"/>
        <family val="1"/>
        <charset val="128"/>
      </rPr>
      <t>カ、平成</t>
    </r>
    <r>
      <rPr>
        <sz val="12"/>
        <color theme="1"/>
        <rFont val="Century"/>
        <family val="1"/>
      </rPr>
      <t>29</t>
    </r>
    <r>
      <rPr>
        <sz val="12"/>
        <color theme="1"/>
        <rFont val="ＭＳ 明朝"/>
        <family val="1"/>
        <charset val="128"/>
      </rPr>
      <t>年度無線通信実績</t>
    </r>
  </si>
  <si>
    <r>
      <rPr>
        <sz val="12"/>
        <color theme="1"/>
        <rFont val="ＭＳ 明朝"/>
        <family val="1"/>
        <charset val="128"/>
      </rPr>
      <t>通信の種別</t>
    </r>
  </si>
  <si>
    <r>
      <rPr>
        <sz val="12"/>
        <color theme="1"/>
        <rFont val="ＭＳ 明朝"/>
        <family val="1"/>
        <charset val="128"/>
      </rPr>
      <t>通信回数</t>
    </r>
  </si>
  <si>
    <r>
      <rPr>
        <sz val="12"/>
        <color theme="1"/>
        <rFont val="ＭＳ 明朝"/>
        <family val="1"/>
        <charset val="128"/>
      </rPr>
      <t>通信時間</t>
    </r>
  </si>
  <si>
    <r>
      <rPr>
        <sz val="12"/>
        <color theme="1"/>
        <rFont val="ＭＳ 明朝"/>
        <family val="1"/>
        <charset val="128"/>
      </rPr>
      <t>漁業指導監督通信</t>
    </r>
  </si>
  <si>
    <t>409</t>
    <phoneticPr fontId="3"/>
  </si>
  <si>
    <r>
      <t xml:space="preserve">  13</t>
    </r>
    <r>
      <rPr>
        <sz val="12"/>
        <color theme="1"/>
        <rFont val="ＭＳ 明朝"/>
        <family val="1"/>
        <charset val="128"/>
      </rPr>
      <t>時間</t>
    </r>
    <r>
      <rPr>
        <sz val="12"/>
        <color theme="1"/>
        <rFont val="Century"/>
        <family val="1"/>
      </rPr>
      <t>38</t>
    </r>
    <r>
      <rPr>
        <sz val="12"/>
        <color theme="1"/>
        <rFont val="ＭＳ 明朝"/>
        <family val="1"/>
        <charset val="128"/>
      </rPr>
      <t>分</t>
    </r>
    <phoneticPr fontId="3"/>
  </si>
  <si>
    <r>
      <rPr>
        <sz val="12"/>
        <color theme="1"/>
        <rFont val="ＭＳ 明朝"/>
        <family val="1"/>
        <charset val="128"/>
      </rPr>
      <t>定時連絡通信</t>
    </r>
  </si>
  <si>
    <t>1,022</t>
    <phoneticPr fontId="3"/>
  </si>
  <si>
    <r>
      <t>115</t>
    </r>
    <r>
      <rPr>
        <sz val="12"/>
        <color theme="1"/>
        <rFont val="ＭＳ 明朝"/>
        <family val="1"/>
        <charset val="128"/>
      </rPr>
      <t>時間</t>
    </r>
    <r>
      <rPr>
        <sz val="12"/>
        <color theme="1"/>
        <rFont val="Century"/>
        <family val="1"/>
      </rPr>
      <t>44</t>
    </r>
    <r>
      <rPr>
        <sz val="12"/>
        <color theme="1"/>
        <rFont val="ＭＳ 明朝"/>
        <family val="1"/>
        <charset val="128"/>
      </rPr>
      <t>分</t>
    </r>
  </si>
  <si>
    <r>
      <rPr>
        <sz val="12"/>
        <color theme="1"/>
        <rFont val="ＭＳ 明朝"/>
        <family val="1"/>
        <charset val="128"/>
      </rPr>
      <t>海上安全情報</t>
    </r>
  </si>
  <si>
    <t>1,091</t>
    <phoneticPr fontId="3"/>
  </si>
  <si>
    <r>
      <t xml:space="preserve">  36</t>
    </r>
    <r>
      <rPr>
        <sz val="12"/>
        <color theme="1"/>
        <rFont val="ＭＳ 明朝"/>
        <family val="1"/>
        <charset val="128"/>
      </rPr>
      <t>時間</t>
    </r>
    <r>
      <rPr>
        <sz val="12"/>
        <color theme="1"/>
        <rFont val="Century"/>
        <family val="1"/>
      </rPr>
      <t>22</t>
    </r>
    <r>
      <rPr>
        <sz val="12"/>
        <color theme="1"/>
        <rFont val="ＭＳ 明朝"/>
        <family val="1"/>
        <charset val="128"/>
      </rPr>
      <t>分</t>
    </r>
    <phoneticPr fontId="3"/>
  </si>
  <si>
    <r>
      <rPr>
        <sz val="12"/>
        <color theme="1"/>
        <rFont val="ＭＳ 明朝"/>
        <family val="1"/>
        <charset val="128"/>
      </rPr>
      <t>海上気象周知通信</t>
    </r>
  </si>
  <si>
    <t>2,263</t>
    <phoneticPr fontId="3"/>
  </si>
  <si>
    <r>
      <t>112</t>
    </r>
    <r>
      <rPr>
        <sz val="12"/>
        <color theme="1"/>
        <rFont val="ＭＳ 明朝"/>
        <family val="1"/>
        <charset val="128"/>
      </rPr>
      <t>時間</t>
    </r>
    <r>
      <rPr>
        <sz val="12"/>
        <color theme="1"/>
        <rFont val="Century"/>
        <family val="1"/>
      </rPr>
      <t>17</t>
    </r>
    <r>
      <rPr>
        <sz val="12"/>
        <color theme="1"/>
        <rFont val="ＭＳ 明朝"/>
        <family val="1"/>
        <charset val="128"/>
      </rPr>
      <t>分</t>
    </r>
  </si>
  <si>
    <r>
      <rPr>
        <sz val="12"/>
        <color theme="1"/>
        <rFont val="ＭＳ 明朝"/>
        <family val="1"/>
        <charset val="128"/>
      </rPr>
      <t>その他</t>
    </r>
  </si>
  <si>
    <r>
      <t xml:space="preserve">              12</t>
    </r>
    <r>
      <rPr>
        <sz val="12"/>
        <color theme="1"/>
        <rFont val="ＭＳ 明朝"/>
        <family val="1"/>
        <charset val="128"/>
      </rPr>
      <t>分</t>
    </r>
    <phoneticPr fontId="3"/>
  </si>
  <si>
    <r>
      <rPr>
        <sz val="12"/>
        <color theme="1"/>
        <rFont val="ＭＳ 明朝"/>
        <family val="1"/>
        <charset val="128"/>
      </rPr>
      <t>計</t>
    </r>
  </si>
  <si>
    <t>4,793</t>
    <phoneticPr fontId="3"/>
  </si>
  <si>
    <r>
      <t>278</t>
    </r>
    <r>
      <rPr>
        <sz val="12"/>
        <color theme="1"/>
        <rFont val="ＭＳ 明朝"/>
        <family val="1"/>
        <charset val="128"/>
      </rPr>
      <t>時間</t>
    </r>
    <r>
      <rPr>
        <sz val="12"/>
        <color theme="1"/>
        <rFont val="Century"/>
        <family val="1"/>
      </rPr>
      <t>13</t>
    </r>
    <r>
      <rPr>
        <sz val="12"/>
        <color theme="1"/>
        <rFont val="ＭＳ 明朝"/>
        <family val="1"/>
        <charset val="128"/>
      </rPr>
      <t>分</t>
    </r>
  </si>
  <si>
    <t>漁　業　通　信</t>
    <phoneticPr fontId="3"/>
  </si>
  <si>
    <t>7,376</t>
    <phoneticPr fontId="3"/>
  </si>
  <si>
    <r>
      <t>386</t>
    </r>
    <r>
      <rPr>
        <sz val="12"/>
        <color theme="1"/>
        <rFont val="ＭＳ 明朝"/>
        <family val="1"/>
        <charset val="128"/>
      </rPr>
      <t>時間</t>
    </r>
    <r>
      <rPr>
        <sz val="12"/>
        <color theme="1"/>
        <rFont val="Century"/>
        <family val="1"/>
      </rPr>
      <t>47</t>
    </r>
    <r>
      <rPr>
        <sz val="12"/>
        <color theme="1"/>
        <rFont val="ＭＳ 明朝"/>
        <family val="1"/>
        <charset val="128"/>
      </rPr>
      <t>分</t>
    </r>
  </si>
  <si>
    <t>総　　　　　計</t>
    <phoneticPr fontId="3"/>
  </si>
  <si>
    <t>12,169</t>
    <phoneticPr fontId="3"/>
  </si>
  <si>
    <r>
      <t>665</t>
    </r>
    <r>
      <rPr>
        <sz val="12"/>
        <color theme="1"/>
        <rFont val="ＭＳ 明朝"/>
        <family val="1"/>
        <charset val="128"/>
      </rPr>
      <t>時間</t>
    </r>
    <r>
      <rPr>
        <sz val="12"/>
        <color theme="1"/>
        <rFont val="Century"/>
        <family val="1"/>
      </rPr>
      <t>0</t>
    </r>
    <r>
      <rPr>
        <sz val="12"/>
        <color theme="1"/>
        <rFont val="ＭＳ 明朝"/>
        <family val="1"/>
        <charset val="128"/>
      </rPr>
      <t>分</t>
    </r>
    <phoneticPr fontId="3"/>
  </si>
  <si>
    <r>
      <rPr>
        <sz val="11"/>
        <color theme="1"/>
        <rFont val="ＭＳ 明朝"/>
        <family val="1"/>
        <charset val="128"/>
      </rPr>
      <t>局</t>
    </r>
    <r>
      <rPr>
        <sz val="11"/>
        <color theme="1"/>
        <rFont val="Century"/>
        <family val="1"/>
      </rPr>
      <t xml:space="preserve">         </t>
    </r>
    <r>
      <rPr>
        <sz val="11"/>
        <color theme="1"/>
        <rFont val="ＭＳ 明朝"/>
        <family val="1"/>
        <charset val="128"/>
      </rPr>
      <t>名</t>
    </r>
    <phoneticPr fontId="3"/>
  </si>
  <si>
    <r>
      <rPr>
        <sz val="11"/>
        <color theme="1"/>
        <rFont val="ＭＳ 明朝"/>
        <family val="1"/>
        <charset val="128"/>
      </rPr>
      <t>鼠ヶ関漁業無線局</t>
    </r>
  </si>
  <si>
    <r>
      <rPr>
        <sz val="11"/>
        <color theme="1"/>
        <rFont val="ＭＳ 明朝"/>
        <family val="1"/>
        <charset val="128"/>
      </rPr>
      <t>由良漁業無線局</t>
    </r>
  </si>
  <si>
    <r>
      <rPr>
        <sz val="11"/>
        <color theme="1"/>
        <rFont val="ＭＳ 明朝"/>
        <family val="1"/>
        <charset val="128"/>
      </rPr>
      <t>飛島漁業無線局</t>
    </r>
  </si>
  <si>
    <r>
      <rPr>
        <sz val="11"/>
        <color theme="1"/>
        <rFont val="ＭＳ 明朝"/>
        <family val="1"/>
        <charset val="128"/>
      </rPr>
      <t>酒田漁業無線局</t>
    </r>
  </si>
  <si>
    <r>
      <rPr>
        <sz val="11"/>
        <color theme="1"/>
        <rFont val="ＭＳ 明朝"/>
        <family val="1"/>
        <charset val="128"/>
      </rPr>
      <t>吹浦漁業無線局</t>
    </r>
  </si>
  <si>
    <r>
      <rPr>
        <sz val="11"/>
        <color theme="1"/>
        <rFont val="ＭＳ 明朝"/>
        <family val="1"/>
        <charset val="128"/>
      </rPr>
      <t>開局年月日</t>
    </r>
    <phoneticPr fontId="3"/>
  </si>
  <si>
    <r>
      <rPr>
        <sz val="11"/>
        <color theme="1"/>
        <rFont val="ＭＳ 明朝"/>
        <family val="1"/>
        <charset val="128"/>
      </rPr>
      <t>呼</t>
    </r>
    <r>
      <rPr>
        <sz val="11"/>
        <color theme="1"/>
        <rFont val="Century"/>
        <family val="1"/>
      </rPr>
      <t xml:space="preserve"> </t>
    </r>
    <r>
      <rPr>
        <sz val="11"/>
        <color theme="1"/>
        <rFont val="ＭＳ 明朝"/>
        <family val="1"/>
        <charset val="128"/>
      </rPr>
      <t>出</t>
    </r>
    <r>
      <rPr>
        <sz val="11"/>
        <color theme="1"/>
        <rFont val="Century"/>
        <family val="1"/>
      </rPr>
      <t xml:space="preserve"> </t>
    </r>
    <r>
      <rPr>
        <sz val="11"/>
        <color theme="1"/>
        <rFont val="ＭＳ 明朝"/>
        <family val="1"/>
        <charset val="128"/>
      </rPr>
      <t>名</t>
    </r>
    <r>
      <rPr>
        <sz val="11"/>
        <color theme="1"/>
        <rFont val="Century"/>
        <family val="1"/>
      </rPr>
      <t xml:space="preserve"> </t>
    </r>
    <r>
      <rPr>
        <sz val="11"/>
        <color theme="1"/>
        <rFont val="ＭＳ 明朝"/>
        <family val="1"/>
        <charset val="128"/>
      </rPr>
      <t>称</t>
    </r>
    <phoneticPr fontId="3"/>
  </si>
  <si>
    <r>
      <rPr>
        <sz val="11"/>
        <color theme="1"/>
        <rFont val="ＭＳ 明朝"/>
        <family val="1"/>
        <charset val="128"/>
      </rPr>
      <t>ねずがせきぎょぎょう</t>
    </r>
  </si>
  <si>
    <r>
      <rPr>
        <sz val="11"/>
        <color theme="1"/>
        <rFont val="ＭＳ 明朝"/>
        <family val="1"/>
        <charset val="128"/>
      </rPr>
      <t>ゆらぎょぎょう</t>
    </r>
  </si>
  <si>
    <r>
      <rPr>
        <sz val="11"/>
        <color theme="1"/>
        <rFont val="ＭＳ 明朝"/>
        <family val="1"/>
        <charset val="128"/>
      </rPr>
      <t>とびしまぎょぎょう</t>
    </r>
  </si>
  <si>
    <r>
      <rPr>
        <sz val="11"/>
        <color theme="1"/>
        <rFont val="ＭＳ 明朝"/>
        <family val="1"/>
        <charset val="128"/>
      </rPr>
      <t>さかたぎょぎょう</t>
    </r>
  </si>
  <si>
    <r>
      <rPr>
        <sz val="11"/>
        <color theme="1"/>
        <rFont val="ＭＳ 明朝"/>
        <family val="1"/>
        <charset val="128"/>
      </rPr>
      <t>ふくらぎょぎょう</t>
    </r>
  </si>
  <si>
    <r>
      <rPr>
        <sz val="11"/>
        <color theme="1"/>
        <rFont val="ＭＳ 明朝"/>
        <family val="1"/>
        <charset val="128"/>
      </rPr>
      <t>電波の型式</t>
    </r>
    <phoneticPr fontId="3"/>
  </si>
  <si>
    <t>A3E</t>
  </si>
  <si>
    <t>27524  27892</t>
  </si>
  <si>
    <t>27524  27740</t>
  </si>
  <si>
    <t>27524  27932</t>
  </si>
  <si>
    <t>27524  27836</t>
  </si>
  <si>
    <r>
      <rPr>
        <sz val="11"/>
        <color theme="1"/>
        <rFont val="ＭＳ 明朝"/>
        <family val="1"/>
        <charset val="128"/>
      </rPr>
      <t>空中線電力</t>
    </r>
    <phoneticPr fontId="3"/>
  </si>
  <si>
    <t>1W</t>
  </si>
  <si>
    <r>
      <rPr>
        <sz val="11"/>
        <color theme="1"/>
        <rFont val="ＭＳ 明朝"/>
        <family val="1"/>
        <charset val="128"/>
      </rPr>
      <t>所属船舶数</t>
    </r>
    <phoneticPr fontId="3"/>
  </si>
  <si>
    <r>
      <rPr>
        <sz val="11"/>
        <color theme="1"/>
        <rFont val="ＭＳ 明朝"/>
        <family val="1"/>
        <charset val="128"/>
      </rPr>
      <t>所在地</t>
    </r>
    <phoneticPr fontId="3"/>
  </si>
  <si>
    <r>
      <t xml:space="preserve">      </t>
    </r>
    <r>
      <rPr>
        <sz val="11"/>
        <color theme="1"/>
        <rFont val="ＭＳ 明朝"/>
        <family val="1"/>
        <charset val="128"/>
      </rPr>
      <t>平成</t>
    </r>
    <r>
      <rPr>
        <sz val="11"/>
        <color theme="1"/>
        <rFont val="Century"/>
        <family val="1"/>
      </rPr>
      <t>29</t>
    </r>
    <r>
      <rPr>
        <sz val="11"/>
        <color theme="1"/>
        <rFont val="ＭＳ 明朝"/>
        <family val="1"/>
        <charset val="128"/>
      </rPr>
      <t>年度無線通信実績</t>
    </r>
  </si>
  <si>
    <r>
      <rPr>
        <sz val="11"/>
        <color theme="1"/>
        <rFont val="ＭＳ 明朝"/>
        <family val="1"/>
        <charset val="128"/>
      </rPr>
      <t>通信の種類</t>
    </r>
    <phoneticPr fontId="3"/>
  </si>
  <si>
    <r>
      <rPr>
        <sz val="11"/>
        <color theme="1"/>
        <rFont val="ＭＳ 明朝"/>
        <family val="1"/>
        <charset val="128"/>
      </rPr>
      <t>通信時間</t>
    </r>
  </si>
  <si>
    <r>
      <rPr>
        <sz val="11"/>
        <color theme="1"/>
        <rFont val="ＭＳ 明朝"/>
        <family val="1"/>
        <charset val="128"/>
      </rPr>
      <t>摘要</t>
    </r>
  </si>
  <si>
    <r>
      <rPr>
        <sz val="11"/>
        <color theme="1"/>
        <rFont val="ＭＳ 明朝"/>
        <family val="1"/>
        <charset val="128"/>
      </rPr>
      <t>漁業指導監督通信</t>
    </r>
    <phoneticPr fontId="3"/>
  </si>
  <si>
    <r>
      <t xml:space="preserve"> 615 </t>
    </r>
    <r>
      <rPr>
        <sz val="11"/>
        <color theme="1"/>
        <rFont val="ＭＳ 明朝"/>
        <family val="1"/>
        <charset val="128"/>
      </rPr>
      <t>時間</t>
    </r>
  </si>
  <si>
    <r>
      <rPr>
        <sz val="11"/>
        <color theme="1"/>
        <rFont val="ＭＳ 明朝"/>
        <family val="1"/>
        <charset val="128"/>
      </rPr>
      <t>漁　業　通　信</t>
    </r>
    <phoneticPr fontId="3"/>
  </si>
  <si>
    <r>
      <t xml:space="preserve"> 820 </t>
    </r>
    <r>
      <rPr>
        <sz val="11"/>
        <color theme="1"/>
        <rFont val="ＭＳ 明朝"/>
        <family val="1"/>
        <charset val="128"/>
      </rPr>
      <t>時間</t>
    </r>
  </si>
  <si>
    <r>
      <rPr>
        <sz val="11"/>
        <color theme="1"/>
        <rFont val="ＭＳ 明朝"/>
        <family val="1"/>
        <charset val="128"/>
      </rPr>
      <t>計</t>
    </r>
    <phoneticPr fontId="3"/>
  </si>
  <si>
    <r>
      <t>1,435</t>
    </r>
    <r>
      <rPr>
        <sz val="11"/>
        <color theme="1"/>
        <rFont val="ＭＳ 明朝"/>
        <family val="1"/>
        <charset val="128"/>
      </rPr>
      <t>時間</t>
    </r>
  </si>
  <si>
    <r>
      <rPr>
        <sz val="12"/>
        <rFont val="ＭＳ 明朝"/>
        <family val="1"/>
        <charset val="128"/>
      </rPr>
      <t>１３　水産基盤整備事業</t>
    </r>
  </si>
  <si>
    <r>
      <rPr>
        <sz val="11"/>
        <rFont val="ＭＳ 明朝"/>
        <family val="1"/>
        <charset val="128"/>
      </rPr>
      <t>単位</t>
    </r>
    <r>
      <rPr>
        <sz val="11"/>
        <rFont val="Century"/>
        <family val="1"/>
      </rPr>
      <t>:</t>
    </r>
    <r>
      <rPr>
        <sz val="11"/>
        <rFont val="ＭＳ 明朝"/>
        <family val="1"/>
        <charset val="128"/>
      </rPr>
      <t>千円</t>
    </r>
  </si>
  <si>
    <r>
      <rPr>
        <sz val="11"/>
        <rFont val="ＭＳ 明朝"/>
        <family val="1"/>
        <charset val="128"/>
      </rPr>
      <t>事業主体</t>
    </r>
  </si>
  <si>
    <r>
      <rPr>
        <sz val="11"/>
        <rFont val="ＭＳ 明朝"/>
        <family val="1"/>
        <charset val="128"/>
      </rPr>
      <t>実</t>
    </r>
    <r>
      <rPr>
        <sz val="11"/>
        <rFont val="Century"/>
        <family val="1"/>
      </rPr>
      <t xml:space="preserve"> </t>
    </r>
    <r>
      <rPr>
        <sz val="11"/>
        <rFont val="ＭＳ 明朝"/>
        <family val="1"/>
        <charset val="128"/>
      </rPr>
      <t>施</t>
    </r>
    <r>
      <rPr>
        <sz val="11"/>
        <rFont val="Century"/>
        <family val="1"/>
      </rPr>
      <t xml:space="preserve"> </t>
    </r>
    <r>
      <rPr>
        <sz val="11"/>
        <rFont val="ＭＳ 明朝"/>
        <family val="1"/>
        <charset val="128"/>
      </rPr>
      <t>場</t>
    </r>
    <r>
      <rPr>
        <sz val="11"/>
        <rFont val="Century"/>
        <family val="1"/>
      </rPr>
      <t xml:space="preserve"> </t>
    </r>
    <r>
      <rPr>
        <sz val="11"/>
        <rFont val="ＭＳ 明朝"/>
        <family val="1"/>
        <charset val="128"/>
      </rPr>
      <t>所</t>
    </r>
  </si>
  <si>
    <r>
      <rPr>
        <sz val="11"/>
        <rFont val="ＭＳ 明朝"/>
        <family val="1"/>
        <charset val="128"/>
      </rPr>
      <t>事</t>
    </r>
    <r>
      <rPr>
        <sz val="11"/>
        <rFont val="Century"/>
        <family val="1"/>
      </rPr>
      <t xml:space="preserve">  </t>
    </r>
    <r>
      <rPr>
        <sz val="11"/>
        <rFont val="ＭＳ 明朝"/>
        <family val="1"/>
        <charset val="128"/>
      </rPr>
      <t>業</t>
    </r>
    <r>
      <rPr>
        <sz val="11"/>
        <rFont val="Century"/>
        <family val="1"/>
      </rPr>
      <t xml:space="preserve">  </t>
    </r>
    <r>
      <rPr>
        <sz val="11"/>
        <rFont val="ＭＳ 明朝"/>
        <family val="1"/>
        <charset val="128"/>
      </rPr>
      <t>量</t>
    </r>
  </si>
  <si>
    <r>
      <rPr>
        <sz val="11"/>
        <rFont val="ＭＳ 明朝"/>
        <family val="1"/>
        <charset val="128"/>
      </rPr>
      <t>事業費</t>
    </r>
  </si>
  <si>
    <r>
      <rPr>
        <sz val="11"/>
        <rFont val="ＭＳ 明朝"/>
        <family val="1"/>
        <charset val="128"/>
      </rPr>
      <t>負</t>
    </r>
    <r>
      <rPr>
        <sz val="11"/>
        <rFont val="Century"/>
        <family val="1"/>
      </rPr>
      <t xml:space="preserve"> </t>
    </r>
    <r>
      <rPr>
        <sz val="11"/>
        <rFont val="ＭＳ 明朝"/>
        <family val="1"/>
        <charset val="128"/>
      </rPr>
      <t>担</t>
    </r>
    <r>
      <rPr>
        <sz val="11"/>
        <rFont val="Century"/>
        <family val="1"/>
      </rPr>
      <t xml:space="preserve"> </t>
    </r>
    <r>
      <rPr>
        <sz val="11"/>
        <rFont val="ＭＳ 明朝"/>
        <family val="1"/>
        <charset val="128"/>
      </rPr>
      <t>区</t>
    </r>
    <r>
      <rPr>
        <sz val="11"/>
        <rFont val="Century"/>
        <family val="1"/>
      </rPr>
      <t xml:space="preserve"> </t>
    </r>
    <r>
      <rPr>
        <sz val="11"/>
        <rFont val="ＭＳ 明朝"/>
        <family val="1"/>
        <charset val="128"/>
      </rPr>
      <t>分</t>
    </r>
  </si>
  <si>
    <r>
      <rPr>
        <sz val="11"/>
        <rFont val="ＭＳ 明朝"/>
        <family val="1"/>
        <charset val="128"/>
      </rPr>
      <t>備</t>
    </r>
    <r>
      <rPr>
        <sz val="11"/>
        <rFont val="Century"/>
        <family val="1"/>
      </rPr>
      <t xml:space="preserve">   </t>
    </r>
    <r>
      <rPr>
        <sz val="11"/>
        <rFont val="ＭＳ 明朝"/>
        <family val="1"/>
        <charset val="128"/>
      </rPr>
      <t>考</t>
    </r>
  </si>
  <si>
    <r>
      <rPr>
        <sz val="11"/>
        <rFont val="ＭＳ 明朝"/>
        <family val="1"/>
        <charset val="128"/>
      </rPr>
      <t>県･市町負担金</t>
    </r>
  </si>
  <si>
    <r>
      <rPr>
        <sz val="11"/>
        <rFont val="ＭＳ 明朝"/>
        <family val="1"/>
        <charset val="128"/>
      </rPr>
      <t>山形県</t>
    </r>
  </si>
  <si>
    <r>
      <t xml:space="preserve"> </t>
    </r>
    <r>
      <rPr>
        <sz val="11"/>
        <rFont val="ＭＳ 明朝"/>
        <family val="1"/>
        <charset val="128"/>
      </rPr>
      <t>飛島漁港</t>
    </r>
  </si>
  <si>
    <r>
      <rPr>
        <sz val="11"/>
        <rFont val="ＭＳ 明朝"/>
        <family val="1"/>
        <charset val="128"/>
      </rPr>
      <t>勝浦地区</t>
    </r>
    <phoneticPr fontId="14"/>
  </si>
  <si>
    <t>L=30m</t>
    <phoneticPr fontId="14"/>
  </si>
  <si>
    <r>
      <t xml:space="preserve"> </t>
    </r>
    <r>
      <rPr>
        <sz val="11"/>
        <rFont val="ＭＳ 明朝"/>
        <family val="1"/>
        <charset val="128"/>
      </rPr>
      <t>由良漁港</t>
    </r>
    <phoneticPr fontId="14"/>
  </si>
  <si>
    <r>
      <rPr>
        <sz val="11"/>
        <rFont val="ＭＳ Ｐ明朝"/>
        <family val="1"/>
        <charset val="128"/>
      </rPr>
      <t>繰越</t>
    </r>
    <r>
      <rPr>
        <sz val="11"/>
        <rFont val="Century"/>
        <family val="1"/>
      </rPr>
      <t xml:space="preserve">
</t>
    </r>
    <r>
      <rPr>
        <sz val="11"/>
        <rFont val="ＭＳ Ｐ明朝"/>
        <family val="1"/>
        <charset val="128"/>
      </rPr>
      <t>うち補正　</t>
    </r>
    <r>
      <rPr>
        <sz val="11"/>
        <rFont val="Century"/>
        <family val="1"/>
      </rPr>
      <t>90,000</t>
    </r>
    <rPh sb="0" eb="2">
      <t>クリコシ</t>
    </rPh>
    <rPh sb="5" eb="7">
      <t>ホセイ</t>
    </rPh>
    <phoneticPr fontId="14"/>
  </si>
  <si>
    <r>
      <rPr>
        <sz val="11"/>
        <rFont val="ＭＳ 明朝"/>
        <family val="1"/>
        <charset val="128"/>
      </rPr>
      <t>耐震補強</t>
    </r>
    <r>
      <rPr>
        <sz val="11"/>
        <rFont val="Century"/>
        <family val="1"/>
      </rPr>
      <t xml:space="preserve">     </t>
    </r>
    <r>
      <rPr>
        <sz val="11"/>
        <rFont val="ＭＳ 明朝"/>
        <family val="1"/>
        <charset val="128"/>
      </rPr>
      <t>消波ブロック製作・設置</t>
    </r>
    <r>
      <rPr>
        <sz val="11"/>
        <rFont val="Century"/>
        <family val="1"/>
      </rPr>
      <t xml:space="preserve">   </t>
    </r>
    <rPh sb="9" eb="10">
      <t>ケ</t>
    </rPh>
    <rPh sb="10" eb="11">
      <t>ナミ</t>
    </rPh>
    <rPh sb="15" eb="17">
      <t>セイサク</t>
    </rPh>
    <rPh sb="18" eb="20">
      <t>セッチ</t>
    </rPh>
    <phoneticPr fontId="14"/>
  </si>
  <si>
    <r>
      <t>N=180</t>
    </r>
    <r>
      <rPr>
        <sz val="11"/>
        <rFont val="ＭＳ Ｐ明朝"/>
        <family val="1"/>
        <charset val="128"/>
      </rPr>
      <t>個</t>
    </r>
    <phoneticPr fontId="14"/>
  </si>
  <si>
    <r>
      <t xml:space="preserve"> </t>
    </r>
    <r>
      <rPr>
        <sz val="11"/>
        <rFont val="ＭＳ 明朝"/>
        <family val="1"/>
        <charset val="128"/>
      </rPr>
      <t>吹浦漁港</t>
    </r>
    <rPh sb="1" eb="3">
      <t>フクラ</t>
    </rPh>
    <phoneticPr fontId="14"/>
  </si>
  <si>
    <t>西第２防波堤延伸</t>
    <phoneticPr fontId="14"/>
  </si>
  <si>
    <t>完了</t>
    <rPh sb="0" eb="2">
      <t>カンリョウ</t>
    </rPh>
    <phoneticPr fontId="14"/>
  </si>
  <si>
    <r>
      <rPr>
        <sz val="11"/>
        <rFont val="ＭＳ 明朝"/>
        <family val="1"/>
        <charset val="128"/>
      </rPr>
      <t>防波堤　　ケーソン据付　</t>
    </r>
    <r>
      <rPr>
        <sz val="11"/>
        <rFont val="Century"/>
        <family val="1"/>
      </rPr>
      <t xml:space="preserve">                     </t>
    </r>
    <rPh sb="0" eb="3">
      <t>ボウハテイ</t>
    </rPh>
    <rPh sb="9" eb="11">
      <t>スエツケ</t>
    </rPh>
    <phoneticPr fontId="14"/>
  </si>
  <si>
    <r>
      <t>N=</t>
    </r>
    <r>
      <rPr>
        <sz val="11"/>
        <rFont val="ＭＳ Ｐ明朝"/>
        <family val="1"/>
        <charset val="128"/>
      </rPr>
      <t>１函</t>
    </r>
    <phoneticPr fontId="14"/>
  </si>
  <si>
    <r>
      <t xml:space="preserve"> </t>
    </r>
    <r>
      <rPr>
        <sz val="11"/>
        <rFont val="ＭＳ 明朝"/>
        <family val="1"/>
        <charset val="128"/>
      </rPr>
      <t>飛島漁港</t>
    </r>
    <phoneticPr fontId="14"/>
  </si>
  <si>
    <r>
      <rPr>
        <sz val="11"/>
        <rFont val="ＭＳ Ｐ明朝"/>
        <family val="1"/>
        <charset val="128"/>
      </rPr>
      <t>機能保全　北第３防波堤</t>
    </r>
    <phoneticPr fontId="14"/>
  </si>
  <si>
    <t xml:space="preserve">繰越
</t>
    <rPh sb="0" eb="2">
      <t>クリコシ</t>
    </rPh>
    <phoneticPr fontId="14"/>
  </si>
  <si>
    <r>
      <rPr>
        <sz val="11"/>
        <rFont val="ＭＳ Ｐ明朝"/>
        <family val="1"/>
        <charset val="128"/>
      </rPr>
      <t>法木地区</t>
    </r>
    <phoneticPr fontId="14"/>
  </si>
  <si>
    <r>
      <rPr>
        <sz val="11"/>
        <rFont val="ＭＳ Ｐ明朝"/>
        <family val="1"/>
        <charset val="128"/>
      </rPr>
      <t>　上部工打換　　　　　</t>
    </r>
    <r>
      <rPr>
        <sz val="11"/>
        <rFont val="Century"/>
        <family val="1"/>
      </rPr>
      <t xml:space="preserve">             </t>
    </r>
    <r>
      <rPr>
        <sz val="11"/>
        <rFont val="ＭＳ Ｐ明朝"/>
        <family val="1"/>
        <charset val="128"/>
      </rPr>
      <t>　</t>
    </r>
    <r>
      <rPr>
        <sz val="11"/>
        <rFont val="ＭＳ Ｐ明朝"/>
        <family val="1"/>
        <charset val="128"/>
      </rPr>
      <t>　　　　　　</t>
    </r>
    <rPh sb="1" eb="3">
      <t>ジョウブ</t>
    </rPh>
    <rPh sb="3" eb="4">
      <t>コウ</t>
    </rPh>
    <rPh sb="4" eb="5">
      <t>ウ</t>
    </rPh>
    <rPh sb="5" eb="6">
      <t>カ</t>
    </rPh>
    <phoneticPr fontId="14"/>
  </si>
  <si>
    <t>L=15m</t>
    <phoneticPr fontId="14"/>
  </si>
  <si>
    <r>
      <t xml:space="preserve"> </t>
    </r>
    <r>
      <rPr>
        <sz val="11"/>
        <rFont val="ＭＳ 明朝"/>
        <family val="1"/>
        <charset val="128"/>
      </rPr>
      <t>由良漁港</t>
    </r>
    <rPh sb="1" eb="3">
      <t>ユラ</t>
    </rPh>
    <phoneticPr fontId="14"/>
  </si>
  <si>
    <r>
      <rPr>
        <sz val="11"/>
        <rFont val="ＭＳ Ｐ明朝"/>
        <family val="1"/>
        <charset val="128"/>
      </rPr>
      <t>浚渫　</t>
    </r>
    <r>
      <rPr>
        <sz val="11"/>
        <rFont val="Century"/>
        <family val="1"/>
      </rPr>
      <t xml:space="preserve">                          </t>
    </r>
    <r>
      <rPr>
        <sz val="11"/>
        <rFont val="ＭＳ Ｐ明朝"/>
        <family val="1"/>
        <charset val="128"/>
      </rPr>
      <t>　　　　</t>
    </r>
    <r>
      <rPr>
        <sz val="11"/>
        <rFont val="Century"/>
        <family val="1"/>
      </rPr>
      <t xml:space="preserve">        </t>
    </r>
    <r>
      <rPr>
        <sz val="11"/>
        <rFont val="ＭＳ Ｐ明朝"/>
        <family val="1"/>
        <charset val="128"/>
      </rPr>
      <t>　　　　</t>
    </r>
    <r>
      <rPr>
        <sz val="11"/>
        <rFont val="Century"/>
        <family val="1"/>
      </rPr>
      <t xml:space="preserve">   </t>
    </r>
    <phoneticPr fontId="14"/>
  </si>
  <si>
    <t>V=19,800m3</t>
    <phoneticPr fontId="14"/>
  </si>
  <si>
    <r>
      <t xml:space="preserve"> </t>
    </r>
    <r>
      <rPr>
        <sz val="11"/>
        <rFont val="ＭＳ 明朝"/>
        <family val="1"/>
        <charset val="128"/>
      </rPr>
      <t>米子漁港</t>
    </r>
    <rPh sb="1" eb="3">
      <t>ヨナゴ</t>
    </rPh>
    <rPh sb="3" eb="5">
      <t>ギョコウ</t>
    </rPh>
    <phoneticPr fontId="14"/>
  </si>
  <si>
    <t>繰越</t>
    <rPh sb="0" eb="2">
      <t>クリコシ</t>
    </rPh>
    <phoneticPr fontId="14"/>
  </si>
  <si>
    <r>
      <rPr>
        <sz val="11"/>
        <rFont val="ＭＳ Ｐ明朝"/>
        <family val="1"/>
        <charset val="128"/>
      </rPr>
      <t>消波ブロック製作　　　　　　　　　　　　　　　　　　</t>
    </r>
    <r>
      <rPr>
        <sz val="11"/>
        <rFont val="Century"/>
        <family val="1"/>
      </rPr>
      <t/>
    </r>
    <phoneticPr fontId="14"/>
  </si>
  <si>
    <r>
      <t>N=8</t>
    </r>
    <r>
      <rPr>
        <sz val="11"/>
        <rFont val="ＭＳ Ｐ明朝"/>
        <family val="1"/>
        <charset val="128"/>
      </rPr>
      <t>個</t>
    </r>
    <phoneticPr fontId="14"/>
  </si>
  <si>
    <r>
      <t xml:space="preserve"> </t>
    </r>
    <r>
      <rPr>
        <sz val="11"/>
        <rFont val="ＭＳ 明朝"/>
        <family val="1"/>
        <charset val="128"/>
      </rPr>
      <t>吹浦漁港
米子漁港
堅苔沢漁港</t>
    </r>
    <rPh sb="1" eb="3">
      <t>フクラ</t>
    </rPh>
    <rPh sb="3" eb="5">
      <t>ギョコウ</t>
    </rPh>
    <rPh sb="6" eb="8">
      <t>ヨナゴ</t>
    </rPh>
    <rPh sb="8" eb="10">
      <t>ギョコウ</t>
    </rPh>
    <rPh sb="11" eb="14">
      <t>カタノリザワ</t>
    </rPh>
    <rPh sb="14" eb="16">
      <t>ギョコウ</t>
    </rPh>
    <phoneticPr fontId="14"/>
  </si>
  <si>
    <r>
      <rPr>
        <sz val="11"/>
        <rFont val="ＭＳ 明朝"/>
        <family val="1"/>
        <charset val="128"/>
      </rPr>
      <t>水域機能保全計画策定　　　　　　　　</t>
    </r>
    <r>
      <rPr>
        <sz val="11"/>
        <rFont val="Century"/>
        <family val="1"/>
      </rPr>
      <t xml:space="preserve"> </t>
    </r>
    <r>
      <rPr>
        <sz val="11"/>
        <rFont val="ＭＳ 明朝"/>
        <family val="1"/>
        <charset val="128"/>
      </rPr>
      <t>　</t>
    </r>
    <r>
      <rPr>
        <sz val="11"/>
        <rFont val="Century"/>
        <family val="1"/>
      </rPr>
      <t/>
    </r>
    <rPh sb="0" eb="2">
      <t>スイイキ</t>
    </rPh>
    <rPh sb="2" eb="4">
      <t>キノウ</t>
    </rPh>
    <rPh sb="4" eb="6">
      <t>ホゼン</t>
    </rPh>
    <rPh sb="6" eb="8">
      <t>ケイカク</t>
    </rPh>
    <rPh sb="8" eb="10">
      <t>サクテイ</t>
    </rPh>
    <phoneticPr fontId="14"/>
  </si>
  <si>
    <r>
      <t>1</t>
    </r>
    <r>
      <rPr>
        <sz val="11"/>
        <rFont val="ＭＳ Ｐ明朝"/>
        <family val="1"/>
        <charset val="128"/>
      </rPr>
      <t>式</t>
    </r>
  </si>
  <si>
    <t>山形県沿岸</t>
    <rPh sb="0" eb="3">
      <t>ヤマガタケン</t>
    </rPh>
    <rPh sb="3" eb="5">
      <t>エンガン</t>
    </rPh>
    <phoneticPr fontId="14"/>
  </si>
  <si>
    <r>
      <rPr>
        <sz val="11"/>
        <rFont val="ＭＳ Ｐ明朝"/>
        <family val="1"/>
        <charset val="128"/>
      </rPr>
      <t>漁場整備調査</t>
    </r>
    <r>
      <rPr>
        <sz val="11"/>
        <rFont val="Century"/>
        <family val="1"/>
      </rPr>
      <t xml:space="preserve"> </t>
    </r>
    <r>
      <rPr>
        <sz val="11"/>
        <rFont val="ＭＳ Ｐ明朝"/>
        <family val="1"/>
        <charset val="128"/>
      </rPr>
      <t>　　　　　　　　　　　　　　　　　　　　　　　</t>
    </r>
    <r>
      <rPr>
        <sz val="11"/>
        <rFont val="Century"/>
        <family val="1"/>
      </rPr>
      <t/>
    </r>
    <phoneticPr fontId="14"/>
  </si>
  <si>
    <r>
      <t xml:space="preserve"> </t>
    </r>
    <r>
      <rPr>
        <sz val="11"/>
        <rFont val="ＭＳ 明朝"/>
        <family val="1"/>
        <charset val="128"/>
      </rPr>
      <t>吹浦漁港</t>
    </r>
    <rPh sb="1" eb="3">
      <t>フクラ</t>
    </rPh>
    <rPh sb="3" eb="5">
      <t>ギョコウ</t>
    </rPh>
    <phoneticPr fontId="14"/>
  </si>
  <si>
    <t>舗装工　　　　　　　　　　　　　　　　　　　　　　　</t>
    <phoneticPr fontId="14"/>
  </si>
  <si>
    <t>A= 2,870m2</t>
    <phoneticPr fontId="14"/>
  </si>
  <si>
    <r>
      <t xml:space="preserve"> </t>
    </r>
    <r>
      <rPr>
        <sz val="11"/>
        <rFont val="ＭＳ 明朝"/>
        <family val="1"/>
        <charset val="128"/>
      </rPr>
      <t>堅苔沢漁港海岸</t>
    </r>
    <rPh sb="1" eb="4">
      <t>カタノリザワ</t>
    </rPh>
    <rPh sb="4" eb="6">
      <t>ギョコウ</t>
    </rPh>
    <rPh sb="6" eb="8">
      <t>カイガン</t>
    </rPh>
    <phoneticPr fontId="14"/>
  </si>
  <si>
    <t>護岸工嵩上げ　　　　　　　　　　　　　　　　　　</t>
    <phoneticPr fontId="14"/>
  </si>
  <si>
    <t>L=54.7m</t>
    <phoneticPr fontId="14"/>
  </si>
  <si>
    <t>本土漁港海岸</t>
    <rPh sb="0" eb="2">
      <t>ホンド</t>
    </rPh>
    <rPh sb="2" eb="4">
      <t>ギョコウ</t>
    </rPh>
    <rPh sb="4" eb="6">
      <t>カイガン</t>
    </rPh>
    <phoneticPr fontId="14"/>
  </si>
  <si>
    <r>
      <rPr>
        <sz val="11"/>
        <rFont val="ＭＳ Ｐ明朝"/>
        <family val="1"/>
        <charset val="128"/>
      </rPr>
      <t>海岸保全施設長寿命化計画策定　　　　　　</t>
    </r>
    <r>
      <rPr>
        <sz val="11"/>
        <rFont val="Century"/>
        <family val="1"/>
      </rPr>
      <t xml:space="preserve"> </t>
    </r>
    <r>
      <rPr>
        <sz val="11"/>
        <rFont val="ＭＳ Ｐ明朝"/>
        <family val="1"/>
        <charset val="128"/>
      </rPr>
      <t>　　　　</t>
    </r>
    <r>
      <rPr>
        <sz val="11"/>
        <rFont val="Century"/>
        <family val="1"/>
      </rPr>
      <t/>
    </r>
    <phoneticPr fontId="14"/>
  </si>
  <si>
    <t xml:space="preserve"> </t>
    <phoneticPr fontId="14"/>
  </si>
  <si>
    <t>１４　増　養　殖　事　業</t>
  </si>
  <si>
    <t>(1)さけ人工ふ化放流事業</t>
  </si>
  <si>
    <t>　 沿岸漁獲数は71,022尾(前年比105％)、河川捕獲数は73,737尾(前年比92％)であった。沿岸漁獲の前期群は平年の81％、後期群は平年の104％、一方、河川捕獲は前期群は平年の65％、後期群は</t>
    <rPh sb="51" eb="53">
      <t>エンガン</t>
    </rPh>
    <rPh sb="53" eb="55">
      <t>ギョカク</t>
    </rPh>
    <rPh sb="56" eb="58">
      <t>ゼンキ</t>
    </rPh>
    <rPh sb="58" eb="59">
      <t>グン</t>
    </rPh>
    <rPh sb="60" eb="62">
      <t>ヘイネン</t>
    </rPh>
    <rPh sb="67" eb="69">
      <t>コウキ</t>
    </rPh>
    <rPh sb="69" eb="70">
      <t>グン</t>
    </rPh>
    <rPh sb="71" eb="73">
      <t>ヘイネン</t>
    </rPh>
    <rPh sb="79" eb="81">
      <t>イッポウ</t>
    </rPh>
    <rPh sb="82" eb="84">
      <t>カセン</t>
    </rPh>
    <rPh sb="84" eb="86">
      <t>ホカク</t>
    </rPh>
    <rPh sb="87" eb="89">
      <t>ゼンキ</t>
    </rPh>
    <rPh sb="89" eb="90">
      <t>グン</t>
    </rPh>
    <rPh sb="91" eb="93">
      <t>ヘイネン</t>
    </rPh>
    <rPh sb="98" eb="100">
      <t>コウキ</t>
    </rPh>
    <rPh sb="100" eb="101">
      <t>グン</t>
    </rPh>
    <phoneticPr fontId="14"/>
  </si>
  <si>
    <t>平年の57％、沿岸来遊の合計は144,759尾、平年の74％となった。採卵数は34,076千粒で、前年比104％を確保した。稚魚は前年比102％にあたる29,907千尾を各河川に放流した。　</t>
    <phoneticPr fontId="14"/>
  </si>
  <si>
    <t xml:space="preserve">   また、由良地区において、箕輪、枡川、高瀬川ふ化場で飼育された稚魚を購入して海中飼育を実施し、196千尾を沿岸に放流した。</t>
    <rPh sb="18" eb="19">
      <t>マス</t>
    </rPh>
    <phoneticPr fontId="14"/>
  </si>
  <si>
    <t>水系</t>
  </si>
  <si>
    <t>事業主体</t>
  </si>
  <si>
    <t xml:space="preserve"> 採卵数   (千粒)</t>
  </si>
  <si>
    <t>ふ化場名</t>
  </si>
  <si>
    <t>備考</t>
  </si>
  <si>
    <t>本流</t>
  </si>
  <si>
    <t>支流</t>
  </si>
  <si>
    <t>雌</t>
  </si>
  <si>
    <t>雄</t>
  </si>
  <si>
    <t>供給</t>
  </si>
  <si>
    <t>受給</t>
  </si>
  <si>
    <t>月
光
川</t>
  </si>
  <si>
    <t>牛渡川</t>
  </si>
  <si>
    <t>箕輪鮭漁業生産組合</t>
  </si>
  <si>
    <t>箕輪</t>
  </si>
  <si>
    <r>
      <t>66</t>
    </r>
    <r>
      <rPr>
        <sz val="11"/>
        <rFont val="ＭＳ 明朝"/>
        <family val="1"/>
        <charset val="128"/>
      </rPr>
      <t>千尾の稚魚を海中飼育へ供給</t>
    </r>
    <phoneticPr fontId="14"/>
  </si>
  <si>
    <t>滝渕川</t>
  </si>
  <si>
    <t>枡川鮭漁業生産組合</t>
    <rPh sb="0" eb="1">
      <t>マス</t>
    </rPh>
    <phoneticPr fontId="14"/>
  </si>
  <si>
    <t>枡川</t>
    <rPh sb="0" eb="1">
      <t>マス</t>
    </rPh>
    <phoneticPr fontId="14"/>
  </si>
  <si>
    <r>
      <t>50</t>
    </r>
    <r>
      <rPr>
        <sz val="11"/>
        <rFont val="ＭＳ 明朝"/>
        <family val="1"/>
        <charset val="128"/>
      </rPr>
      <t>千尾の稚魚を富並川へ供給、</t>
    </r>
    <r>
      <rPr>
        <sz val="11"/>
        <rFont val="Century"/>
        <family val="1"/>
      </rPr>
      <t>65</t>
    </r>
    <r>
      <rPr>
        <sz val="11"/>
        <rFont val="ＭＳ 明朝"/>
        <family val="1"/>
        <charset val="128"/>
      </rPr>
      <t>千尾の稚魚を海中飼育へ供給</t>
    </r>
    <rPh sb="2" eb="4">
      <t>センビ</t>
    </rPh>
    <rPh sb="5" eb="7">
      <t>チギョ</t>
    </rPh>
    <rPh sb="8" eb="9">
      <t>トミ</t>
    </rPh>
    <rPh sb="9" eb="10">
      <t>ナミ</t>
    </rPh>
    <rPh sb="10" eb="11">
      <t>カワ</t>
    </rPh>
    <rPh sb="12" eb="14">
      <t>キョウキュウ</t>
    </rPh>
    <phoneticPr fontId="14"/>
  </si>
  <si>
    <t>洗沢川</t>
  </si>
  <si>
    <t>洗沢鮭漁業生産組合</t>
  </si>
  <si>
    <t>洗沢</t>
  </si>
  <si>
    <t>高瀬川</t>
  </si>
  <si>
    <t>高瀬川鮭漁業生産組合</t>
  </si>
  <si>
    <r>
      <t>65</t>
    </r>
    <r>
      <rPr>
        <sz val="11"/>
        <rFont val="ＭＳ 明朝"/>
        <family val="1"/>
        <charset val="128"/>
      </rPr>
      <t xml:space="preserve">千尾の稚魚を海中飼育へ供給 </t>
    </r>
    <phoneticPr fontId="14"/>
  </si>
  <si>
    <t>小計</t>
  </si>
  <si>
    <t>日向川</t>
  </si>
  <si>
    <t>日向川鮭漁業生産組合</t>
  </si>
  <si>
    <t>最
上
川</t>
  </si>
  <si>
    <t>立谷沢川</t>
  </si>
  <si>
    <t>清川鮭増殖漁業生産組合</t>
  </si>
  <si>
    <t>清川</t>
  </si>
  <si>
    <t>角川</t>
  </si>
  <si>
    <t>角川流域鮭人工ふ化組合</t>
  </si>
  <si>
    <t>古口</t>
  </si>
  <si>
    <t>鮭川</t>
  </si>
  <si>
    <t>最上漁業協同組合</t>
  </si>
  <si>
    <t>最上</t>
  </si>
  <si>
    <t>小国川</t>
  </si>
  <si>
    <t>小国川漁業協同組合</t>
  </si>
  <si>
    <t>長者原</t>
  </si>
  <si>
    <t>丹生川</t>
  </si>
  <si>
    <r>
      <t>200</t>
    </r>
    <r>
      <rPr>
        <sz val="11"/>
        <rFont val="ＭＳ Ｐ明朝"/>
        <family val="1"/>
        <charset val="128"/>
      </rPr>
      <t>千粒の発眼卵を兵庫県岸田川漁協へ供給</t>
    </r>
    <rPh sb="3" eb="4">
      <t>セン</t>
    </rPh>
    <rPh sb="4" eb="5">
      <t>ツブ</t>
    </rPh>
    <rPh sb="6" eb="8">
      <t>ハツガン</t>
    </rPh>
    <rPh sb="8" eb="9">
      <t>ラン</t>
    </rPh>
    <rPh sb="10" eb="13">
      <t>ヒョウゴケン</t>
    </rPh>
    <rPh sb="13" eb="15">
      <t>キシダ</t>
    </rPh>
    <rPh sb="15" eb="16">
      <t>カワ</t>
    </rPh>
    <rPh sb="16" eb="18">
      <t>ギョキョウ</t>
    </rPh>
    <rPh sb="19" eb="21">
      <t>キョウキュウ</t>
    </rPh>
    <phoneticPr fontId="14"/>
  </si>
  <si>
    <t>富並川</t>
  </si>
  <si>
    <t>村山市富並川鮭鱒増殖組合</t>
  </si>
  <si>
    <r>
      <t>50</t>
    </r>
    <r>
      <rPr>
        <sz val="11"/>
        <rFont val="ＭＳ Ｐ明朝"/>
        <family val="1"/>
        <charset val="128"/>
      </rPr>
      <t>千尾の稚魚を枡川から移植放流</t>
    </r>
    <rPh sb="8" eb="9">
      <t>マス</t>
    </rPh>
    <rPh sb="9" eb="10">
      <t>カワ</t>
    </rPh>
    <rPh sb="12" eb="14">
      <t>イショク</t>
    </rPh>
    <rPh sb="14" eb="16">
      <t>ホウリュウ</t>
    </rPh>
    <phoneticPr fontId="14"/>
  </si>
  <si>
    <t>小見川</t>
  </si>
  <si>
    <t>最上川第二漁業協同組合</t>
  </si>
  <si>
    <t>寒河江川</t>
  </si>
  <si>
    <t>乱川</t>
  </si>
  <si>
    <t>赤川</t>
  </si>
  <si>
    <t>赤川鮭漁業生産組合</t>
  </si>
  <si>
    <t>五十川</t>
  </si>
  <si>
    <t>山戸漁業協同組合</t>
  </si>
  <si>
    <t>山戸</t>
  </si>
  <si>
    <t>温海川</t>
  </si>
  <si>
    <t>庄内小国川漁業生産組合</t>
  </si>
  <si>
    <t>庄内小国川</t>
  </si>
  <si>
    <r>
      <rPr>
        <sz val="11"/>
        <rFont val="Century"/>
        <family val="1"/>
      </rPr>
      <t>196</t>
    </r>
    <r>
      <rPr>
        <sz val="11"/>
        <rFont val="ＭＳ Ｐ明朝"/>
        <family val="1"/>
        <charset val="128"/>
      </rPr>
      <t>千尾の稚魚を海中飼育へ供給</t>
    </r>
    <phoneticPr fontId="14"/>
  </si>
  <si>
    <t>注 : 備考の海中飼育供給数の196千尾は放流数合計29,907千尾の外数</t>
    <phoneticPr fontId="14"/>
  </si>
  <si>
    <t>さけ海中飼育放流事業</t>
    <phoneticPr fontId="14"/>
  </si>
  <si>
    <r>
      <rPr>
        <sz val="11"/>
        <rFont val="ＭＳ 明朝"/>
        <family val="1"/>
        <charset val="128"/>
      </rPr>
      <t>単位：千尾</t>
    </r>
  </si>
  <si>
    <r>
      <rPr>
        <sz val="11"/>
        <rFont val="ＭＳ 明朝"/>
        <family val="1"/>
        <charset val="128"/>
      </rPr>
      <t>年　度</t>
    </r>
  </si>
  <si>
    <r>
      <rPr>
        <sz val="11"/>
        <rFont val="ＭＳ 明朝"/>
        <family val="1"/>
        <charset val="128"/>
      </rPr>
      <t>事</t>
    </r>
    <r>
      <rPr>
        <sz val="11"/>
        <rFont val="Century"/>
        <family val="1"/>
      </rPr>
      <t xml:space="preserve"> </t>
    </r>
    <r>
      <rPr>
        <sz val="11"/>
        <rFont val="ＭＳ 明朝"/>
        <family val="1"/>
        <charset val="128"/>
      </rPr>
      <t>業</t>
    </r>
    <r>
      <rPr>
        <sz val="11"/>
        <rFont val="Century"/>
        <family val="1"/>
      </rPr>
      <t xml:space="preserve"> </t>
    </r>
    <r>
      <rPr>
        <sz val="11"/>
        <rFont val="ＭＳ 明朝"/>
        <family val="1"/>
        <charset val="128"/>
      </rPr>
      <t>主</t>
    </r>
    <r>
      <rPr>
        <sz val="11"/>
        <rFont val="Century"/>
        <family val="1"/>
      </rPr>
      <t xml:space="preserve"> </t>
    </r>
    <r>
      <rPr>
        <sz val="11"/>
        <rFont val="ＭＳ 明朝"/>
        <family val="1"/>
        <charset val="128"/>
      </rPr>
      <t>体</t>
    </r>
  </si>
  <si>
    <r>
      <rPr>
        <sz val="11"/>
        <rFont val="ＭＳ 明朝"/>
        <family val="1"/>
        <charset val="128"/>
      </rPr>
      <t>実</t>
    </r>
    <r>
      <rPr>
        <sz val="11"/>
        <rFont val="Century"/>
        <family val="1"/>
      </rPr>
      <t xml:space="preserve"> </t>
    </r>
    <r>
      <rPr>
        <sz val="11"/>
        <rFont val="ＭＳ 明朝"/>
        <family val="1"/>
        <charset val="128"/>
      </rPr>
      <t>施</t>
    </r>
    <r>
      <rPr>
        <sz val="11"/>
        <rFont val="Century"/>
        <family val="1"/>
      </rPr>
      <t xml:space="preserve"> </t>
    </r>
    <r>
      <rPr>
        <sz val="11"/>
        <rFont val="ＭＳ 明朝"/>
        <family val="1"/>
        <charset val="128"/>
      </rPr>
      <t>地</t>
    </r>
    <r>
      <rPr>
        <sz val="11"/>
        <rFont val="Century"/>
        <family val="1"/>
      </rPr>
      <t xml:space="preserve"> </t>
    </r>
    <r>
      <rPr>
        <sz val="11"/>
        <rFont val="ＭＳ 明朝"/>
        <family val="1"/>
        <charset val="128"/>
      </rPr>
      <t>区</t>
    </r>
  </si>
  <si>
    <r>
      <rPr>
        <sz val="11"/>
        <rFont val="ＭＳ 明朝"/>
        <family val="1"/>
        <charset val="128"/>
      </rPr>
      <t>飼</t>
    </r>
    <r>
      <rPr>
        <sz val="11"/>
        <rFont val="Century"/>
        <family val="1"/>
      </rPr>
      <t xml:space="preserve"> </t>
    </r>
    <r>
      <rPr>
        <sz val="11"/>
        <rFont val="ＭＳ 明朝"/>
        <family val="1"/>
        <charset val="128"/>
      </rPr>
      <t>育</t>
    </r>
    <r>
      <rPr>
        <sz val="11"/>
        <rFont val="Century"/>
        <family val="1"/>
      </rPr>
      <t xml:space="preserve"> </t>
    </r>
    <r>
      <rPr>
        <sz val="11"/>
        <rFont val="ＭＳ 明朝"/>
        <family val="1"/>
        <charset val="128"/>
      </rPr>
      <t>期</t>
    </r>
    <r>
      <rPr>
        <sz val="11"/>
        <rFont val="Century"/>
        <family val="1"/>
      </rPr>
      <t xml:space="preserve"> </t>
    </r>
    <r>
      <rPr>
        <sz val="11"/>
        <rFont val="ＭＳ 明朝"/>
        <family val="1"/>
        <charset val="128"/>
      </rPr>
      <t>間</t>
    </r>
  </si>
  <si>
    <r>
      <rPr>
        <sz val="11"/>
        <rFont val="ＭＳ 明朝"/>
        <family val="1"/>
        <charset val="128"/>
      </rPr>
      <t>放流尾数</t>
    </r>
  </si>
  <si>
    <r>
      <rPr>
        <sz val="11"/>
        <rFont val="ＭＳ 明朝"/>
        <family val="1"/>
        <charset val="128"/>
      </rPr>
      <t>備　　　　　　　　　　考</t>
    </r>
  </si>
  <si>
    <r>
      <rPr>
        <sz val="11"/>
        <rFont val="ＭＳ 明朝"/>
        <family val="1"/>
        <charset val="128"/>
      </rPr>
      <t>山形県漁協</t>
    </r>
  </si>
  <si>
    <r>
      <rPr>
        <sz val="11"/>
        <rFont val="ＭＳ 明朝"/>
        <family val="1"/>
        <charset val="128"/>
      </rPr>
      <t>由良</t>
    </r>
  </si>
  <si>
    <r>
      <t xml:space="preserve">30.3.6 </t>
    </r>
    <r>
      <rPr>
        <sz val="11"/>
        <rFont val="ＭＳ 明朝"/>
        <family val="1"/>
        <charset val="128"/>
      </rPr>
      <t>～</t>
    </r>
    <r>
      <rPr>
        <sz val="11"/>
        <rFont val="Century"/>
        <family val="1"/>
      </rPr>
      <t xml:space="preserve"> 30.3.29</t>
    </r>
    <phoneticPr fontId="14"/>
  </si>
  <si>
    <r>
      <rPr>
        <sz val="11"/>
        <rFont val="ＭＳ 明朝"/>
        <family val="1"/>
        <charset val="128"/>
      </rPr>
      <t>放流稚魚サイズ　平均体重</t>
    </r>
    <r>
      <rPr>
        <sz val="11"/>
        <rFont val="Century"/>
        <family val="1"/>
      </rPr>
      <t>1.54g</t>
    </r>
    <r>
      <rPr>
        <sz val="11"/>
        <rFont val="ＭＳ 明朝"/>
        <family val="1"/>
        <charset val="128"/>
      </rPr>
      <t>　　箕輪、枡川、高瀬川ふ化場供給</t>
    </r>
    <rPh sb="22" eb="24">
      <t>マスカワ</t>
    </rPh>
    <phoneticPr fontId="14"/>
  </si>
  <si>
    <r>
      <rPr>
        <sz val="12"/>
        <rFont val="ＭＳ 明朝"/>
        <family val="1"/>
        <charset val="128"/>
      </rPr>
      <t>単位：千個　</t>
    </r>
  </si>
  <si>
    <r>
      <rPr>
        <sz val="10"/>
        <rFont val="ＭＳ 明朝"/>
        <family val="1"/>
        <charset val="128"/>
      </rPr>
      <t>地区名</t>
    </r>
  </si>
  <si>
    <r>
      <rPr>
        <sz val="11"/>
        <rFont val="ＭＳ 明朝"/>
        <family val="1"/>
        <charset val="128"/>
      </rPr>
      <t>遊佐町
吹浦</t>
    </r>
  </si>
  <si>
    <r>
      <rPr>
        <sz val="11"/>
        <rFont val="ＭＳ 明朝"/>
        <family val="1"/>
        <charset val="128"/>
      </rPr>
      <t>酒田市
飛島</t>
    </r>
  </si>
  <si>
    <r>
      <rPr>
        <sz val="11"/>
        <rFont val="ＭＳ 明朝"/>
        <family val="1"/>
        <charset val="128"/>
      </rPr>
      <t>鶴　　　岡　　　市</t>
    </r>
  </si>
  <si>
    <r>
      <rPr>
        <sz val="11"/>
        <rFont val="ＭＳ 明朝"/>
        <family val="1"/>
        <charset val="128"/>
      </rPr>
      <t>合　　計</t>
    </r>
  </si>
  <si>
    <r>
      <rPr>
        <sz val="11"/>
        <rFont val="ＭＳ 明朝"/>
        <family val="1"/>
        <charset val="128"/>
      </rPr>
      <t>年度</t>
    </r>
  </si>
  <si>
    <r>
      <rPr>
        <sz val="11"/>
        <rFont val="ＭＳ 明朝"/>
        <family val="1"/>
        <charset val="128"/>
      </rPr>
      <t>加　　茂</t>
    </r>
  </si>
  <si>
    <r>
      <rPr>
        <sz val="11"/>
        <rFont val="ＭＳ 明朝"/>
        <family val="1"/>
        <charset val="128"/>
      </rPr>
      <t>由　　良</t>
    </r>
  </si>
  <si>
    <r>
      <rPr>
        <sz val="11"/>
        <rFont val="ＭＳ 明朝"/>
        <family val="1"/>
        <charset val="128"/>
      </rPr>
      <t>豊　　浦</t>
    </r>
  </si>
  <si>
    <r>
      <rPr>
        <sz val="11"/>
        <rFont val="ＭＳ 明朝"/>
        <family val="1"/>
        <charset val="128"/>
      </rPr>
      <t>温　　海</t>
    </r>
  </si>
  <si>
    <r>
      <rPr>
        <sz val="11"/>
        <rFont val="ＭＳ 明朝"/>
        <family val="1"/>
        <charset val="128"/>
      </rPr>
      <t>念</t>
    </r>
    <r>
      <rPr>
        <sz val="11"/>
        <rFont val="Century"/>
        <family val="1"/>
      </rPr>
      <t xml:space="preserve"> </t>
    </r>
    <r>
      <rPr>
        <sz val="11"/>
        <rFont val="ＭＳ 明朝"/>
        <family val="1"/>
        <charset val="128"/>
      </rPr>
      <t>珠</t>
    </r>
    <r>
      <rPr>
        <sz val="11"/>
        <rFont val="Century"/>
        <family val="1"/>
      </rPr>
      <t xml:space="preserve"> </t>
    </r>
    <r>
      <rPr>
        <sz val="11"/>
        <rFont val="ＭＳ 明朝"/>
        <family val="1"/>
        <charset val="128"/>
      </rPr>
      <t>関</t>
    </r>
  </si>
  <si>
    <r>
      <rPr>
        <sz val="12"/>
        <rFont val="ＭＳ 明朝"/>
        <family val="1"/>
        <charset val="128"/>
      </rPr>
      <t>単位：千尾　</t>
    </r>
  </si>
  <si>
    <t>市町名</t>
  </si>
  <si>
    <r>
      <rPr>
        <sz val="11"/>
        <rFont val="ＭＳ 明朝"/>
        <family val="1"/>
        <charset val="128"/>
      </rPr>
      <t>遊佐町</t>
    </r>
  </si>
  <si>
    <r>
      <rPr>
        <sz val="11"/>
        <rFont val="ＭＳ 明朝"/>
        <family val="1"/>
        <charset val="128"/>
      </rPr>
      <t>酒田市</t>
    </r>
  </si>
  <si>
    <r>
      <rPr>
        <sz val="11"/>
        <rFont val="ＭＳ 明朝"/>
        <family val="1"/>
        <charset val="128"/>
      </rPr>
      <t>鶴岡市</t>
    </r>
  </si>
  <si>
    <r>
      <rPr>
        <sz val="11"/>
        <rFont val="ＭＳ 明朝"/>
        <family val="1"/>
        <charset val="128"/>
      </rPr>
      <t>合</t>
    </r>
    <r>
      <rPr>
        <sz val="11"/>
        <rFont val="Century"/>
        <family val="1"/>
      </rPr>
      <t xml:space="preserve">   </t>
    </r>
    <r>
      <rPr>
        <sz val="11"/>
        <rFont val="ＭＳ 明朝"/>
        <family val="1"/>
        <charset val="128"/>
      </rPr>
      <t>計</t>
    </r>
  </si>
  <si>
    <r>
      <rPr>
        <sz val="11"/>
        <rFont val="ＭＳ 明朝"/>
        <family val="1"/>
        <charset val="128"/>
      </rPr>
      <t>備　　　　考</t>
    </r>
    <phoneticPr fontId="14"/>
  </si>
  <si>
    <t>年度</t>
    <phoneticPr fontId="14"/>
  </si>
  <si>
    <r>
      <rPr>
        <sz val="11"/>
        <rFont val="ＭＳ 明朝"/>
        <family val="1"/>
        <charset val="128"/>
      </rPr>
      <t>　平均全長</t>
    </r>
    <r>
      <rPr>
        <sz val="11"/>
        <rFont val="Century"/>
        <family val="1"/>
      </rPr>
      <t xml:space="preserve"> 68.0</t>
    </r>
    <r>
      <rPr>
        <sz val="11"/>
        <rFont val="ＭＳ 明朝"/>
        <family val="1"/>
        <charset val="128"/>
      </rPr>
      <t>㎜</t>
    </r>
    <phoneticPr fontId="14"/>
  </si>
  <si>
    <t>年度</t>
    <phoneticPr fontId="14"/>
  </si>
  <si>
    <r>
      <rPr>
        <sz val="11"/>
        <rFont val="ＭＳ 明朝"/>
        <family val="1"/>
        <charset val="128"/>
      </rPr>
      <t>　平均体長</t>
    </r>
    <r>
      <rPr>
        <sz val="11"/>
        <rFont val="Century"/>
        <family val="1"/>
      </rPr>
      <t xml:space="preserve"> 40.0</t>
    </r>
    <r>
      <rPr>
        <sz val="11"/>
        <rFont val="ＭＳ 明朝"/>
        <family val="1"/>
        <charset val="128"/>
      </rPr>
      <t>㎜</t>
    </r>
    <rPh sb="3" eb="5">
      <t>タイチョウ</t>
    </rPh>
    <phoneticPr fontId="14"/>
  </si>
  <si>
    <r>
      <rPr>
        <sz val="12"/>
        <rFont val="ＭＳ 明朝"/>
        <family val="1"/>
        <charset val="128"/>
      </rPr>
      <t>１５　漁　業　後　継　者　育　成</t>
    </r>
  </si>
  <si>
    <r>
      <rPr>
        <sz val="12"/>
        <rFont val="ＭＳ 明朝"/>
        <family val="1"/>
        <charset val="128"/>
      </rPr>
      <t>単位：人</t>
    </r>
  </si>
  <si>
    <r>
      <rPr>
        <sz val="11"/>
        <rFont val="ＭＳ 明朝"/>
        <family val="1"/>
        <charset val="128"/>
      </rPr>
      <t>漁</t>
    </r>
    <r>
      <rPr>
        <sz val="11"/>
        <rFont val="Century"/>
        <family val="1"/>
      </rPr>
      <t xml:space="preserve"> </t>
    </r>
    <r>
      <rPr>
        <sz val="11"/>
        <rFont val="ＭＳ 明朝"/>
        <family val="1"/>
        <charset val="128"/>
      </rPr>
      <t>業</t>
    </r>
    <r>
      <rPr>
        <sz val="11"/>
        <rFont val="Century"/>
        <family val="1"/>
      </rPr>
      <t xml:space="preserve"> </t>
    </r>
    <r>
      <rPr>
        <sz val="11"/>
        <rFont val="ＭＳ 明朝"/>
        <family val="1"/>
        <charset val="128"/>
      </rPr>
      <t>種</t>
    </r>
    <r>
      <rPr>
        <sz val="11"/>
        <rFont val="Century"/>
        <family val="1"/>
      </rPr>
      <t xml:space="preserve"> </t>
    </r>
    <r>
      <rPr>
        <sz val="11"/>
        <rFont val="ＭＳ 明朝"/>
        <family val="1"/>
        <charset val="128"/>
      </rPr>
      <t>類</t>
    </r>
  </si>
  <si>
    <r>
      <rPr>
        <sz val="11"/>
        <rFont val="ＭＳ 明朝"/>
        <family val="1"/>
        <charset val="128"/>
      </rPr>
      <t>底びき網</t>
    </r>
  </si>
  <si>
    <r>
      <rPr>
        <sz val="11"/>
        <rFont val="ＭＳ 明朝"/>
        <family val="1"/>
        <charset val="128"/>
      </rPr>
      <t>定置</t>
    </r>
  </si>
  <si>
    <r>
      <rPr>
        <sz val="11"/>
        <rFont val="ＭＳ 明朝"/>
        <family val="1"/>
        <charset val="128"/>
      </rPr>
      <t>いか釣</t>
    </r>
  </si>
  <si>
    <r>
      <rPr>
        <sz val="11"/>
        <rFont val="ＭＳ 明朝"/>
        <family val="1"/>
        <charset val="128"/>
      </rPr>
      <t>かに篭</t>
    </r>
  </si>
  <si>
    <r>
      <rPr>
        <sz val="11"/>
        <rFont val="ＭＳ 明朝"/>
        <family val="1"/>
        <charset val="128"/>
      </rPr>
      <t>はえなわ</t>
    </r>
  </si>
  <si>
    <r>
      <rPr>
        <sz val="11"/>
        <rFont val="ＭＳ 明朝"/>
        <family val="1"/>
        <charset val="128"/>
      </rPr>
      <t>一本釣</t>
    </r>
  </si>
  <si>
    <r>
      <rPr>
        <sz val="11"/>
        <rFont val="ＭＳ 明朝"/>
        <family val="1"/>
        <charset val="128"/>
      </rPr>
      <t>刺網</t>
    </r>
  </si>
  <si>
    <r>
      <rPr>
        <sz val="11"/>
        <rFont val="ＭＳ 明朝"/>
        <family val="1"/>
        <charset val="128"/>
      </rPr>
      <t>磯見</t>
    </r>
  </si>
  <si>
    <r>
      <rPr>
        <sz val="11"/>
        <rFont val="ＭＳ 明朝"/>
        <family val="1"/>
        <charset val="128"/>
      </rPr>
      <t>素潜り</t>
    </r>
  </si>
  <si>
    <r>
      <rPr>
        <sz val="11"/>
        <rFont val="ＭＳ 明朝"/>
        <family val="1"/>
        <charset val="128"/>
      </rPr>
      <t>乗</t>
    </r>
    <r>
      <rPr>
        <sz val="11"/>
        <rFont val="Century"/>
        <family val="1"/>
      </rPr>
      <t xml:space="preserve">  </t>
    </r>
    <r>
      <rPr>
        <sz val="11"/>
        <rFont val="ＭＳ 明朝"/>
        <family val="1"/>
        <charset val="128"/>
      </rPr>
      <t>組</t>
    </r>
    <r>
      <rPr>
        <sz val="11"/>
        <rFont val="Century"/>
        <family val="1"/>
      </rPr>
      <t xml:space="preserve">  </t>
    </r>
    <r>
      <rPr>
        <sz val="11"/>
        <rFont val="ＭＳ 明朝"/>
        <family val="1"/>
        <charset val="128"/>
      </rPr>
      <t>員</t>
    </r>
  </si>
  <si>
    <r>
      <rPr>
        <sz val="11"/>
        <rFont val="ＭＳ 明朝"/>
        <family val="1"/>
        <charset val="128"/>
      </rPr>
      <t>独立漁業者</t>
    </r>
  </si>
  <si>
    <r>
      <rPr>
        <sz val="8"/>
        <rFont val="ＭＳ 明朝"/>
        <family val="1"/>
        <charset val="128"/>
      </rPr>
      <t>※承継による新規就業者は含まない。</t>
    </r>
    <rPh sb="1" eb="3">
      <t>ショウケイ</t>
    </rPh>
    <rPh sb="6" eb="8">
      <t>シンキ</t>
    </rPh>
    <rPh sb="8" eb="11">
      <t>シュウギョウシャ</t>
    </rPh>
    <rPh sb="12" eb="13">
      <t>フク</t>
    </rPh>
    <phoneticPr fontId="14"/>
  </si>
  <si>
    <r>
      <rPr>
        <sz val="11"/>
        <rFont val="ＭＳ 明朝"/>
        <family val="1"/>
        <charset val="128"/>
      </rPr>
      <t>　受講者なし</t>
    </r>
    <rPh sb="1" eb="4">
      <t>ジュコウシャ</t>
    </rPh>
    <phoneticPr fontId="14"/>
  </si>
  <si>
    <r>
      <rPr>
        <sz val="11"/>
        <rFont val="ＭＳ 明朝"/>
        <family val="1"/>
        <charset val="128"/>
      </rPr>
      <t>研修者年齢</t>
    </r>
    <r>
      <rPr>
        <sz val="11"/>
        <rFont val="Century"/>
        <family val="1"/>
      </rPr>
      <t xml:space="preserve"> </t>
    </r>
  </si>
  <si>
    <r>
      <rPr>
        <sz val="11"/>
        <rFont val="ＭＳ 明朝"/>
        <family val="1"/>
        <charset val="128"/>
      </rPr>
      <t>実　施　日</t>
    </r>
  </si>
  <si>
    <r>
      <rPr>
        <sz val="11"/>
        <rFont val="ＭＳ 明朝"/>
        <family val="1"/>
        <charset val="128"/>
      </rPr>
      <t>実施場所</t>
    </r>
  </si>
  <si>
    <r>
      <rPr>
        <sz val="11"/>
        <rFont val="ＭＳ 明朝"/>
        <family val="1"/>
        <charset val="128"/>
      </rPr>
      <t>受入先</t>
    </r>
  </si>
  <si>
    <r>
      <t>4</t>
    </r>
    <r>
      <rPr>
        <sz val="11"/>
        <rFont val="ＭＳ 明朝"/>
        <family val="1"/>
        <charset val="128"/>
      </rPr>
      <t>月</t>
    </r>
    <r>
      <rPr>
        <sz val="11"/>
        <rFont val="Century"/>
        <family val="1"/>
      </rPr>
      <t>1</t>
    </r>
    <r>
      <rPr>
        <sz val="11"/>
        <rFont val="ＭＳ 明朝"/>
        <family val="1"/>
        <charset val="128"/>
      </rPr>
      <t>日～</t>
    </r>
    <r>
      <rPr>
        <sz val="11"/>
        <rFont val="Century"/>
        <family val="1"/>
      </rPr>
      <t>3</t>
    </r>
    <r>
      <rPr>
        <sz val="11"/>
        <rFont val="ＭＳ 明朝"/>
        <family val="1"/>
        <charset val="128"/>
      </rPr>
      <t>月</t>
    </r>
    <r>
      <rPr>
        <sz val="11"/>
        <rFont val="Century"/>
        <family val="1"/>
      </rPr>
      <t>31</t>
    </r>
    <r>
      <rPr>
        <sz val="11"/>
        <rFont val="ＭＳ 明朝"/>
        <family val="1"/>
        <charset val="128"/>
      </rPr>
      <t>日</t>
    </r>
    <rPh sb="1" eb="2">
      <t>ガツ</t>
    </rPh>
    <rPh sb="3" eb="4">
      <t>ニチ</t>
    </rPh>
    <rPh sb="6" eb="7">
      <t>ガツ</t>
    </rPh>
    <rPh sb="9" eb="10">
      <t>ニチ</t>
    </rPh>
    <phoneticPr fontId="14"/>
  </si>
  <si>
    <r>
      <rPr>
        <sz val="11"/>
        <rFont val="ＭＳ 明朝"/>
        <family val="1"/>
        <charset val="128"/>
      </rPr>
      <t>由良地区</t>
    </r>
    <rPh sb="0" eb="2">
      <t>ユラ</t>
    </rPh>
    <rPh sb="2" eb="4">
      <t>チク</t>
    </rPh>
    <phoneticPr fontId="14"/>
  </si>
  <si>
    <r>
      <rPr>
        <sz val="11"/>
        <rFont val="ＭＳ 明朝"/>
        <family val="1"/>
        <charset val="128"/>
      </rPr>
      <t>はえなわ漁船</t>
    </r>
    <rPh sb="4" eb="6">
      <t>ギョセン</t>
    </rPh>
    <phoneticPr fontId="14"/>
  </si>
  <si>
    <r>
      <rPr>
        <sz val="11"/>
        <rFont val="ＭＳ 明朝"/>
        <family val="1"/>
        <charset val="128"/>
      </rPr>
      <t>豊浦地区</t>
    </r>
    <rPh sb="0" eb="2">
      <t>トヨウラ</t>
    </rPh>
    <rPh sb="2" eb="4">
      <t>チク</t>
    </rPh>
    <phoneticPr fontId="14"/>
  </si>
  <si>
    <r>
      <rPr>
        <sz val="11"/>
        <rFont val="ＭＳ 明朝"/>
        <family val="1"/>
        <charset val="128"/>
      </rPr>
      <t>飛島地区</t>
    </r>
    <rPh sb="0" eb="2">
      <t>トビシマ</t>
    </rPh>
    <rPh sb="2" eb="4">
      <t>チク</t>
    </rPh>
    <phoneticPr fontId="14"/>
  </si>
  <si>
    <r>
      <rPr>
        <sz val="11"/>
        <rFont val="ＭＳ 明朝"/>
        <family val="1"/>
        <charset val="128"/>
      </rPr>
      <t>刺網漁船</t>
    </r>
    <rPh sb="0" eb="1">
      <t>サ</t>
    </rPh>
    <rPh sb="1" eb="2">
      <t>アミ</t>
    </rPh>
    <rPh sb="2" eb="4">
      <t>ギョセン</t>
    </rPh>
    <phoneticPr fontId="14"/>
  </si>
  <si>
    <r>
      <t>10</t>
    </r>
    <r>
      <rPr>
        <sz val="11"/>
        <rFont val="ＭＳ 明朝"/>
        <family val="1"/>
        <charset val="128"/>
      </rPr>
      <t>月</t>
    </r>
    <r>
      <rPr>
        <sz val="11"/>
        <rFont val="Century"/>
        <family val="1"/>
      </rPr>
      <t>1</t>
    </r>
    <r>
      <rPr>
        <sz val="11"/>
        <rFont val="ＭＳ 明朝"/>
        <family val="1"/>
        <charset val="128"/>
      </rPr>
      <t>日～</t>
    </r>
    <r>
      <rPr>
        <sz val="11"/>
        <rFont val="Century"/>
        <family val="1"/>
      </rPr>
      <t>3</t>
    </r>
    <r>
      <rPr>
        <sz val="11"/>
        <rFont val="ＭＳ 明朝"/>
        <family val="1"/>
        <charset val="128"/>
      </rPr>
      <t>月</t>
    </r>
    <r>
      <rPr>
        <sz val="11"/>
        <rFont val="Century"/>
        <family val="1"/>
      </rPr>
      <t>31</t>
    </r>
    <r>
      <rPr>
        <sz val="11"/>
        <rFont val="ＭＳ 明朝"/>
        <family val="1"/>
        <charset val="128"/>
      </rPr>
      <t>日</t>
    </r>
    <rPh sb="2" eb="3">
      <t>ガツ</t>
    </rPh>
    <rPh sb="4" eb="5">
      <t>ニチ</t>
    </rPh>
    <rPh sb="7" eb="8">
      <t>ガツ</t>
    </rPh>
    <rPh sb="10" eb="11">
      <t>ニチ</t>
    </rPh>
    <phoneticPr fontId="14"/>
  </si>
  <si>
    <r>
      <rPr>
        <sz val="11"/>
        <rFont val="ＭＳ 明朝"/>
        <family val="1"/>
        <charset val="128"/>
      </rPr>
      <t>底びき網漁船</t>
    </r>
    <rPh sb="0" eb="1">
      <t>ソコ</t>
    </rPh>
    <rPh sb="3" eb="4">
      <t>アミ</t>
    </rPh>
    <rPh sb="4" eb="6">
      <t>ギョセン</t>
    </rPh>
    <phoneticPr fontId="14"/>
  </si>
  <si>
    <r>
      <rPr>
        <sz val="11"/>
        <rFont val="ＭＳ 明朝"/>
        <family val="1"/>
        <charset val="128"/>
      </rPr>
      <t>出身地</t>
    </r>
    <rPh sb="0" eb="3">
      <t>シュッシンチ</t>
    </rPh>
    <phoneticPr fontId="14"/>
  </si>
  <si>
    <r>
      <rPr>
        <sz val="11"/>
        <rFont val="ＭＳ 明朝"/>
        <family val="1"/>
        <charset val="128"/>
      </rPr>
      <t>受入先</t>
    </r>
    <rPh sb="0" eb="1">
      <t>ウ</t>
    </rPh>
    <rPh sb="1" eb="2">
      <t>イ</t>
    </rPh>
    <rPh sb="2" eb="3">
      <t>サキ</t>
    </rPh>
    <phoneticPr fontId="14"/>
  </si>
  <si>
    <r>
      <rPr>
        <sz val="11"/>
        <rFont val="ＭＳ 明朝"/>
        <family val="1"/>
        <charset val="128"/>
      </rPr>
      <t>実施主体</t>
    </r>
    <rPh sb="0" eb="2">
      <t>ジッシ</t>
    </rPh>
    <rPh sb="2" eb="4">
      <t>シュタイ</t>
    </rPh>
    <phoneticPr fontId="14"/>
  </si>
  <si>
    <r>
      <rPr>
        <sz val="11"/>
        <rFont val="ＭＳ 明朝"/>
        <family val="1"/>
        <charset val="128"/>
      </rPr>
      <t>備　考</t>
    </r>
    <rPh sb="0" eb="1">
      <t>ソノウ</t>
    </rPh>
    <rPh sb="2" eb="3">
      <t>コウ</t>
    </rPh>
    <phoneticPr fontId="14"/>
  </si>
  <si>
    <r>
      <rPr>
        <sz val="11"/>
        <rFont val="ＭＳ 明朝"/>
        <family val="1"/>
        <charset val="128"/>
      </rPr>
      <t>鶴岡市</t>
    </r>
    <rPh sb="0" eb="2">
      <t>ツルオカ</t>
    </rPh>
    <rPh sb="2" eb="3">
      <t>シ</t>
    </rPh>
    <phoneticPr fontId="14"/>
  </si>
  <si>
    <r>
      <rPr>
        <sz val="9"/>
        <rFont val="ＭＳ 明朝"/>
        <family val="1"/>
        <charset val="128"/>
      </rPr>
      <t>はえ縄漁船</t>
    </r>
    <rPh sb="2" eb="3">
      <t>ナワ</t>
    </rPh>
    <rPh sb="3" eb="5">
      <t>ギョセン</t>
    </rPh>
    <phoneticPr fontId="14"/>
  </si>
  <si>
    <r>
      <rPr>
        <sz val="11"/>
        <rFont val="ＭＳ 明朝"/>
        <family val="1"/>
        <charset val="128"/>
      </rPr>
      <t>山形県漁業協同組合</t>
    </r>
    <rPh sb="0" eb="3">
      <t>ヤマガタケン</t>
    </rPh>
    <rPh sb="3" eb="5">
      <t>ギョギョウ</t>
    </rPh>
    <rPh sb="5" eb="7">
      <t>キョウドウ</t>
    </rPh>
    <rPh sb="7" eb="9">
      <t>クミアイ</t>
    </rPh>
    <phoneticPr fontId="14"/>
  </si>
  <si>
    <r>
      <rPr>
        <sz val="11"/>
        <rFont val="ＭＳ 明朝"/>
        <family val="1"/>
        <charset val="128"/>
      </rPr>
      <t>独立型研修</t>
    </r>
    <rPh sb="0" eb="2">
      <t>ドクリツ</t>
    </rPh>
    <rPh sb="2" eb="3">
      <t>ガタ</t>
    </rPh>
    <rPh sb="3" eb="5">
      <t>ケンシュウ</t>
    </rPh>
    <phoneticPr fontId="14"/>
  </si>
  <si>
    <r>
      <rPr>
        <sz val="11"/>
        <rFont val="ＭＳ 明朝"/>
        <family val="1"/>
        <charset val="128"/>
      </rPr>
      <t>酒田市</t>
    </r>
    <rPh sb="0" eb="2">
      <t>サカタ</t>
    </rPh>
    <rPh sb="2" eb="3">
      <t>シ</t>
    </rPh>
    <phoneticPr fontId="14"/>
  </si>
  <si>
    <r>
      <rPr>
        <sz val="9"/>
        <rFont val="ＭＳ 明朝"/>
        <family val="1"/>
        <charset val="128"/>
      </rPr>
      <t>一本釣り漁船</t>
    </r>
    <rPh sb="0" eb="2">
      <t>イッポン</t>
    </rPh>
    <rPh sb="2" eb="3">
      <t>ツ</t>
    </rPh>
    <rPh sb="4" eb="6">
      <t>ギョセン</t>
    </rPh>
    <phoneticPr fontId="14"/>
  </si>
  <si>
    <r>
      <rPr>
        <sz val="12"/>
        <rFont val="ＭＳ 明朝"/>
        <family val="1"/>
        <charset val="128"/>
      </rPr>
      <t>１６　魚　食　普　及　・　流　通　対　策</t>
    </r>
  </si>
  <si>
    <r>
      <rPr>
        <sz val="9"/>
        <rFont val="ＭＳ 明朝"/>
        <family val="1"/>
        <charset val="128"/>
      </rPr>
      <t>回数</t>
    </r>
  </si>
  <si>
    <r>
      <rPr>
        <sz val="9"/>
        <rFont val="ＭＳ 明朝"/>
        <family val="1"/>
        <charset val="128"/>
      </rPr>
      <t>月　日</t>
    </r>
  </si>
  <si>
    <r>
      <rPr>
        <sz val="9"/>
        <rFont val="ＭＳ 明朝"/>
        <family val="1"/>
        <charset val="128"/>
      </rPr>
      <t>場　　所</t>
    </r>
  </si>
  <si>
    <r>
      <rPr>
        <sz val="9"/>
        <rFont val="ＭＳ 明朝"/>
        <family val="1"/>
        <charset val="128"/>
      </rPr>
      <t>参　　加　　者</t>
    </r>
  </si>
  <si>
    <r>
      <rPr>
        <sz val="9"/>
        <rFont val="ＭＳ 明朝"/>
        <family val="1"/>
        <charset val="128"/>
      </rPr>
      <t>講　　師</t>
    </r>
  </si>
  <si>
    <r>
      <rPr>
        <sz val="9"/>
        <rFont val="ＭＳ 明朝"/>
        <family val="1"/>
        <charset val="128"/>
      </rPr>
      <t>参加者</t>
    </r>
  </si>
  <si>
    <r>
      <rPr>
        <sz val="9"/>
        <rFont val="ＭＳ 明朝"/>
        <family val="1"/>
        <charset val="128"/>
      </rPr>
      <t>メ　ニ　ュ　ー</t>
    </r>
  </si>
  <si>
    <r>
      <rPr>
        <sz val="10"/>
        <rFont val="ＭＳ 明朝"/>
        <family val="1"/>
        <charset val="128"/>
      </rPr>
      <t>園児</t>
    </r>
    <rPh sb="0" eb="2">
      <t>エンジ</t>
    </rPh>
    <phoneticPr fontId="14"/>
  </si>
  <si>
    <r>
      <rPr>
        <sz val="10"/>
        <rFont val="ＭＳ 明朝"/>
        <family val="1"/>
        <charset val="128"/>
      </rPr>
      <t>滝川義朗</t>
    </r>
    <rPh sb="0" eb="2">
      <t>タキカワ</t>
    </rPh>
    <rPh sb="2" eb="4">
      <t>ヨシロウ</t>
    </rPh>
    <phoneticPr fontId="31"/>
  </si>
  <si>
    <r>
      <rPr>
        <sz val="10"/>
        <rFont val="ＭＳ 明朝"/>
        <family val="1"/>
        <charset val="128"/>
      </rPr>
      <t>遊佐町西浜キャンプ場</t>
    </r>
    <rPh sb="0" eb="3">
      <t>ユザマチ</t>
    </rPh>
    <rPh sb="3" eb="5">
      <t>ニシハマ</t>
    </rPh>
    <rPh sb="9" eb="10">
      <t>ジョウ</t>
    </rPh>
    <phoneticPr fontId="31"/>
  </si>
  <si>
    <r>
      <rPr>
        <sz val="10"/>
        <rFont val="ＭＳ 明朝"/>
        <family val="1"/>
        <charset val="128"/>
      </rPr>
      <t>小学</t>
    </r>
    <r>
      <rPr>
        <sz val="10"/>
        <rFont val="Century"/>
        <family val="1"/>
      </rPr>
      <t>5</t>
    </r>
    <r>
      <rPr>
        <sz val="10"/>
        <rFont val="ＭＳ 明朝"/>
        <family val="1"/>
        <charset val="128"/>
      </rPr>
      <t>年生</t>
    </r>
    <rPh sb="0" eb="2">
      <t>ショウガク</t>
    </rPh>
    <rPh sb="3" eb="5">
      <t>ネンセイ</t>
    </rPh>
    <phoneticPr fontId="14"/>
  </si>
  <si>
    <r>
      <rPr>
        <sz val="10"/>
        <rFont val="ＭＳ 明朝"/>
        <family val="1"/>
        <charset val="128"/>
      </rPr>
      <t>佐藤憲三、上野真理、星川恵美</t>
    </r>
    <rPh sb="0" eb="2">
      <t>サトウ</t>
    </rPh>
    <rPh sb="2" eb="4">
      <t>ケンゾウ</t>
    </rPh>
    <rPh sb="5" eb="7">
      <t>ウエノ</t>
    </rPh>
    <rPh sb="7" eb="9">
      <t>マリ</t>
    </rPh>
    <rPh sb="10" eb="12">
      <t>ホシカワ</t>
    </rPh>
    <rPh sb="12" eb="14">
      <t>エミ</t>
    </rPh>
    <phoneticPr fontId="31"/>
  </si>
  <si>
    <r>
      <rPr>
        <sz val="10"/>
        <color indexed="8"/>
        <rFont val="ＭＳ 明朝"/>
        <family val="1"/>
        <charset val="128"/>
      </rPr>
      <t>メバル、ヒラメ、カレイのホイル焼き、イカ焼き</t>
    </r>
    <rPh sb="15" eb="16">
      <t>ヤ</t>
    </rPh>
    <rPh sb="20" eb="21">
      <t>ヤ</t>
    </rPh>
    <phoneticPr fontId="14"/>
  </si>
  <si>
    <r>
      <rPr>
        <sz val="10"/>
        <rFont val="ＭＳ 明朝"/>
        <family val="1"/>
        <charset val="128"/>
      </rPr>
      <t>鶴岡市第</t>
    </r>
    <r>
      <rPr>
        <sz val="10"/>
        <rFont val="Century"/>
        <family val="1"/>
      </rPr>
      <t>4</t>
    </r>
    <r>
      <rPr>
        <sz val="10"/>
        <rFont val="ＭＳ 明朝"/>
        <family val="1"/>
        <charset val="128"/>
      </rPr>
      <t>学区コミセン</t>
    </r>
    <rPh sb="0" eb="3">
      <t>ツルオカシ</t>
    </rPh>
    <rPh sb="3" eb="4">
      <t>ダイ</t>
    </rPh>
    <rPh sb="5" eb="7">
      <t>ガック</t>
    </rPh>
    <phoneticPr fontId="31"/>
  </si>
  <si>
    <r>
      <rPr>
        <sz val="10"/>
        <rFont val="ＭＳ 明朝"/>
        <family val="1"/>
        <charset val="128"/>
      </rPr>
      <t>五十嵐安治、佐藤剛、井上志慈子</t>
    </r>
    <rPh sb="0" eb="3">
      <t>イガラシ</t>
    </rPh>
    <rPh sb="3" eb="5">
      <t>ヤスジ</t>
    </rPh>
    <rPh sb="6" eb="8">
      <t>サトウ</t>
    </rPh>
    <rPh sb="8" eb="9">
      <t>ツヨシ</t>
    </rPh>
    <rPh sb="10" eb="12">
      <t>イノウエ</t>
    </rPh>
    <rPh sb="12" eb="13">
      <t>ココロザシ</t>
    </rPh>
    <rPh sb="13" eb="14">
      <t>ジ</t>
    </rPh>
    <rPh sb="14" eb="15">
      <t>コ</t>
    </rPh>
    <phoneticPr fontId="31"/>
  </si>
  <si>
    <r>
      <rPr>
        <sz val="10"/>
        <rFont val="ＭＳ 明朝"/>
        <family val="1"/>
        <charset val="128"/>
      </rPr>
      <t>アジの刺身、口細カレイの開き天婦羅、ツバイ貝の味付、鯛めし、カナガシラのみそ汁</t>
    </r>
    <rPh sb="3" eb="5">
      <t>サシミ</t>
    </rPh>
    <rPh sb="6" eb="7">
      <t>クチ</t>
    </rPh>
    <rPh sb="7" eb="8">
      <t>ホソ</t>
    </rPh>
    <rPh sb="12" eb="13">
      <t>ヒラ</t>
    </rPh>
    <rPh sb="14" eb="17">
      <t>テンプラ</t>
    </rPh>
    <rPh sb="21" eb="22">
      <t>カイ</t>
    </rPh>
    <rPh sb="23" eb="25">
      <t>アジツ</t>
    </rPh>
    <rPh sb="26" eb="27">
      <t>タイ</t>
    </rPh>
    <rPh sb="38" eb="39">
      <t>シル</t>
    </rPh>
    <phoneticPr fontId="14"/>
  </si>
  <si>
    <r>
      <rPr>
        <sz val="10"/>
        <rFont val="ＭＳ 明朝"/>
        <family val="1"/>
        <charset val="128"/>
      </rPr>
      <t>鶴岡市三瀬コミセン</t>
    </r>
    <rPh sb="0" eb="3">
      <t>ツルオカシ</t>
    </rPh>
    <rPh sb="3" eb="5">
      <t>サンゼ</t>
    </rPh>
    <phoneticPr fontId="31"/>
  </si>
  <si>
    <r>
      <rPr>
        <sz val="10"/>
        <rFont val="ＭＳ 明朝"/>
        <family val="1"/>
        <charset val="128"/>
      </rPr>
      <t>一般参加者</t>
    </r>
    <phoneticPr fontId="14"/>
  </si>
  <si>
    <r>
      <rPr>
        <sz val="10"/>
        <rFont val="ＭＳ 明朝"/>
        <family val="1"/>
        <charset val="128"/>
      </rPr>
      <t>石塚亮、石塚姫富美</t>
    </r>
    <rPh sb="0" eb="2">
      <t>イシヅカ</t>
    </rPh>
    <rPh sb="2" eb="3">
      <t>リョウ</t>
    </rPh>
    <rPh sb="4" eb="6">
      <t>イシヅカ</t>
    </rPh>
    <rPh sb="6" eb="7">
      <t>ヒメ</t>
    </rPh>
    <rPh sb="7" eb="8">
      <t>トミ</t>
    </rPh>
    <rPh sb="8" eb="9">
      <t>ミ</t>
    </rPh>
    <phoneticPr fontId="31"/>
  </si>
  <si>
    <r>
      <rPr>
        <sz val="10"/>
        <rFont val="ＭＳ 明朝"/>
        <family val="1"/>
        <charset val="128"/>
      </rPr>
      <t>カナガシラの南蛮漬け、口細カレイの煮付け、スズキの揚げ出しの吸物</t>
    </r>
    <rPh sb="6" eb="8">
      <t>ナンバン</t>
    </rPh>
    <rPh sb="8" eb="9">
      <t>ヅ</t>
    </rPh>
    <rPh sb="11" eb="12">
      <t>クチ</t>
    </rPh>
    <rPh sb="12" eb="13">
      <t>ホソ</t>
    </rPh>
    <rPh sb="17" eb="19">
      <t>ニツ</t>
    </rPh>
    <rPh sb="25" eb="26">
      <t>ア</t>
    </rPh>
    <rPh sb="27" eb="28">
      <t>ダ</t>
    </rPh>
    <rPh sb="30" eb="32">
      <t>スイモノ</t>
    </rPh>
    <phoneticPr fontId="14"/>
  </si>
  <si>
    <r>
      <rPr>
        <sz val="10"/>
        <rFont val="ＭＳ 明朝"/>
        <family val="1"/>
        <charset val="128"/>
      </rPr>
      <t>県立置賜農業高校</t>
    </r>
    <rPh sb="0" eb="2">
      <t>ケンリツ</t>
    </rPh>
    <rPh sb="2" eb="4">
      <t>オイタマ</t>
    </rPh>
    <rPh sb="4" eb="6">
      <t>ノウギョウ</t>
    </rPh>
    <rPh sb="6" eb="8">
      <t>コウコウ</t>
    </rPh>
    <phoneticPr fontId="31"/>
  </si>
  <si>
    <r>
      <rPr>
        <sz val="10"/>
        <rFont val="ＭＳ 明朝"/>
        <family val="1"/>
        <charset val="128"/>
      </rPr>
      <t>五十嵐安治、佐藤剛</t>
    </r>
    <rPh sb="0" eb="3">
      <t>イガラシ</t>
    </rPh>
    <rPh sb="3" eb="5">
      <t>ヤスジ</t>
    </rPh>
    <rPh sb="6" eb="8">
      <t>サトウ</t>
    </rPh>
    <rPh sb="8" eb="9">
      <t>ツヨシ</t>
    </rPh>
    <phoneticPr fontId="31"/>
  </si>
  <si>
    <r>
      <rPr>
        <sz val="10"/>
        <rFont val="ＭＳ 明朝"/>
        <family val="1"/>
        <charset val="128"/>
      </rPr>
      <t>南陽市健康長寿センター</t>
    </r>
    <rPh sb="0" eb="3">
      <t>ナンヨウシ</t>
    </rPh>
    <rPh sb="3" eb="5">
      <t>ケンコウ</t>
    </rPh>
    <rPh sb="5" eb="7">
      <t>チョウジュ</t>
    </rPh>
    <phoneticPr fontId="31"/>
  </si>
  <si>
    <r>
      <rPr>
        <sz val="10"/>
        <rFont val="ＭＳ 明朝"/>
        <family val="1"/>
        <charset val="128"/>
      </rPr>
      <t>渡部孝太郎、佐藤剛、玉谷貴子</t>
    </r>
    <rPh sb="0" eb="2">
      <t>ワタナベ</t>
    </rPh>
    <rPh sb="2" eb="5">
      <t>コウタロウ</t>
    </rPh>
    <rPh sb="6" eb="8">
      <t>サトウ</t>
    </rPh>
    <rPh sb="8" eb="9">
      <t>ツヨシ</t>
    </rPh>
    <rPh sb="10" eb="12">
      <t>タマヤ</t>
    </rPh>
    <rPh sb="12" eb="14">
      <t>タカコ</t>
    </rPh>
    <phoneticPr fontId="31"/>
  </si>
  <si>
    <r>
      <rPr>
        <sz val="10"/>
        <rFont val="ＭＳ 明朝"/>
        <family val="1"/>
        <charset val="128"/>
      </rPr>
      <t>アジの文化揚げ、アジの甘酢味噌和え</t>
    </r>
    <r>
      <rPr>
        <sz val="10"/>
        <color indexed="8"/>
        <rFont val="ＭＳ 明朝"/>
        <family val="1"/>
        <charset val="128"/>
      </rPr>
      <t>、イカ印籠焼き肝ソース、イカと焼き野菜の梅肉ソース</t>
    </r>
    <rPh sb="3" eb="5">
      <t>ブンカ</t>
    </rPh>
    <rPh sb="5" eb="6">
      <t>ア</t>
    </rPh>
    <rPh sb="11" eb="12">
      <t>アマ</t>
    </rPh>
    <rPh sb="12" eb="13">
      <t>ス</t>
    </rPh>
    <rPh sb="13" eb="15">
      <t>ミソ</t>
    </rPh>
    <rPh sb="15" eb="16">
      <t>ア</t>
    </rPh>
    <rPh sb="20" eb="22">
      <t>インロウ</t>
    </rPh>
    <rPh sb="22" eb="23">
      <t>ヤ</t>
    </rPh>
    <rPh sb="24" eb="25">
      <t>キモ</t>
    </rPh>
    <rPh sb="32" eb="33">
      <t>ヤ</t>
    </rPh>
    <rPh sb="34" eb="36">
      <t>ヤサイ</t>
    </rPh>
    <rPh sb="37" eb="38">
      <t>バイ</t>
    </rPh>
    <rPh sb="38" eb="39">
      <t>ニク</t>
    </rPh>
    <phoneticPr fontId="14"/>
  </si>
  <si>
    <r>
      <rPr>
        <sz val="10"/>
        <rFont val="ＭＳ 明朝"/>
        <family val="1"/>
        <charset val="128"/>
      </rPr>
      <t>鶴岡市櫛引公民館</t>
    </r>
    <rPh sb="0" eb="3">
      <t>ツルオカシ</t>
    </rPh>
    <rPh sb="3" eb="5">
      <t>クシビキ</t>
    </rPh>
    <rPh sb="5" eb="8">
      <t>コウミンカン</t>
    </rPh>
    <phoneticPr fontId="31"/>
  </si>
  <si>
    <r>
      <rPr>
        <sz val="10"/>
        <rFont val="ＭＳ 明朝"/>
        <family val="1"/>
        <charset val="128"/>
      </rPr>
      <t>岡崎淳、後藤登美</t>
    </r>
    <rPh sb="0" eb="2">
      <t>オカザキ</t>
    </rPh>
    <rPh sb="2" eb="3">
      <t>ジュン</t>
    </rPh>
    <rPh sb="4" eb="6">
      <t>ゴトウ</t>
    </rPh>
    <rPh sb="6" eb="8">
      <t>トミ</t>
    </rPh>
    <phoneticPr fontId="31"/>
  </si>
  <si>
    <r>
      <rPr>
        <sz val="10"/>
        <color indexed="8"/>
        <rFont val="ＭＳ 明朝"/>
        <family val="1"/>
        <charset val="128"/>
      </rPr>
      <t>イカめし、イカの塩辛、</t>
    </r>
    <r>
      <rPr>
        <sz val="10"/>
        <rFont val="ＭＳ 明朝"/>
        <family val="1"/>
        <charset val="128"/>
      </rPr>
      <t>アジフライ、アジのマリネ、アジの吸い物</t>
    </r>
    <rPh sb="8" eb="10">
      <t>シオカラ</t>
    </rPh>
    <rPh sb="27" eb="28">
      <t>ス</t>
    </rPh>
    <rPh sb="29" eb="30">
      <t>モノ</t>
    </rPh>
    <phoneticPr fontId="14"/>
  </si>
  <si>
    <r>
      <rPr>
        <sz val="10"/>
        <rFont val="ＭＳ 明朝"/>
        <family val="1"/>
        <charset val="128"/>
      </rPr>
      <t>天童市健康センター</t>
    </r>
    <rPh sb="0" eb="3">
      <t>テンドウシ</t>
    </rPh>
    <rPh sb="3" eb="5">
      <t>ケンコウ</t>
    </rPh>
    <phoneticPr fontId="31"/>
  </si>
  <si>
    <r>
      <rPr>
        <sz val="10"/>
        <rFont val="ＭＳ 明朝"/>
        <family val="1"/>
        <charset val="128"/>
      </rPr>
      <t>渡部孝太郎、佐藤剛、遠田明美、相原晋一</t>
    </r>
    <rPh sb="0" eb="2">
      <t>ワタナベ</t>
    </rPh>
    <rPh sb="2" eb="5">
      <t>コウタロウ</t>
    </rPh>
    <rPh sb="6" eb="8">
      <t>サトウ</t>
    </rPh>
    <rPh sb="8" eb="9">
      <t>ツヨシ</t>
    </rPh>
    <rPh sb="10" eb="12">
      <t>トオタ</t>
    </rPh>
    <rPh sb="12" eb="14">
      <t>アケミ</t>
    </rPh>
    <rPh sb="15" eb="17">
      <t>アイハラ</t>
    </rPh>
    <rPh sb="17" eb="19">
      <t>シンイチ</t>
    </rPh>
    <phoneticPr fontId="31"/>
  </si>
  <si>
    <r>
      <rPr>
        <sz val="10"/>
        <color indexed="8"/>
        <rFont val="ＭＳ 明朝"/>
        <family val="1"/>
        <charset val="128"/>
      </rPr>
      <t>イカソーメン、</t>
    </r>
    <r>
      <rPr>
        <sz val="10"/>
        <rFont val="ＭＳ 明朝"/>
        <family val="1"/>
        <charset val="128"/>
      </rPr>
      <t>若布と甘鯛の冷鉢、アジの薬味ポン酢しょう油添え、モズク味噌椀</t>
    </r>
    <rPh sb="7" eb="9">
      <t>ワカメ</t>
    </rPh>
    <rPh sb="10" eb="11">
      <t>アマ</t>
    </rPh>
    <rPh sb="11" eb="12">
      <t>タイ</t>
    </rPh>
    <rPh sb="13" eb="14">
      <t>ツメ</t>
    </rPh>
    <rPh sb="14" eb="15">
      <t>ハチ</t>
    </rPh>
    <rPh sb="19" eb="21">
      <t>ヤクミ</t>
    </rPh>
    <rPh sb="23" eb="24">
      <t>ズ</t>
    </rPh>
    <rPh sb="27" eb="28">
      <t>ユ</t>
    </rPh>
    <rPh sb="28" eb="29">
      <t>ソ</t>
    </rPh>
    <rPh sb="34" eb="36">
      <t>ミソ</t>
    </rPh>
    <rPh sb="36" eb="37">
      <t>ワン</t>
    </rPh>
    <phoneticPr fontId="14"/>
  </si>
  <si>
    <r>
      <rPr>
        <sz val="10"/>
        <rFont val="ＭＳ 明朝"/>
        <family val="1"/>
        <charset val="128"/>
      </rPr>
      <t>西川町保健センター</t>
    </r>
    <rPh sb="0" eb="2">
      <t>ニシカワ</t>
    </rPh>
    <rPh sb="2" eb="3">
      <t>マチ</t>
    </rPh>
    <rPh sb="3" eb="5">
      <t>ホケン</t>
    </rPh>
    <phoneticPr fontId="31"/>
  </si>
  <si>
    <r>
      <rPr>
        <sz val="10"/>
        <rFont val="ＭＳ 明朝"/>
        <family val="1"/>
        <charset val="128"/>
      </rPr>
      <t>齋藤亮一、玉谷貴子</t>
    </r>
    <rPh sb="0" eb="2">
      <t>サイトウ</t>
    </rPh>
    <rPh sb="2" eb="4">
      <t>リョウイチ</t>
    </rPh>
    <rPh sb="5" eb="7">
      <t>タマヤ</t>
    </rPh>
    <rPh sb="7" eb="9">
      <t>タカコ</t>
    </rPh>
    <phoneticPr fontId="31"/>
  </si>
  <si>
    <r>
      <rPr>
        <sz val="10"/>
        <color indexed="8"/>
        <rFont val="ＭＳ 明朝"/>
        <family val="1"/>
        <charset val="128"/>
      </rPr>
      <t>スルメイカ刺身、イカと夏野菜のワタ焼き、</t>
    </r>
    <r>
      <rPr>
        <sz val="10"/>
        <rFont val="ＭＳ 明朝"/>
        <family val="1"/>
        <charset val="128"/>
      </rPr>
      <t>メバルの煮付け、えげしと茄子・茗荷の味噌汁</t>
    </r>
    <rPh sb="5" eb="7">
      <t>サシミ</t>
    </rPh>
    <rPh sb="11" eb="14">
      <t>ナツヤサイ</t>
    </rPh>
    <rPh sb="17" eb="18">
      <t>ヤ</t>
    </rPh>
    <rPh sb="24" eb="26">
      <t>ニツ</t>
    </rPh>
    <rPh sb="32" eb="34">
      <t>ナス</t>
    </rPh>
    <rPh sb="35" eb="37">
      <t>ミョウガ</t>
    </rPh>
    <rPh sb="38" eb="41">
      <t>ミソシル</t>
    </rPh>
    <phoneticPr fontId="14"/>
  </si>
  <si>
    <r>
      <rPr>
        <sz val="10"/>
        <rFont val="ＭＳ 明朝"/>
        <family val="1"/>
        <charset val="128"/>
      </rPr>
      <t>酒田市港南コミセン</t>
    </r>
    <rPh sb="0" eb="3">
      <t>サカタシ</t>
    </rPh>
    <rPh sb="3" eb="5">
      <t>コウナン</t>
    </rPh>
    <phoneticPr fontId="31"/>
  </si>
  <si>
    <r>
      <rPr>
        <sz val="10"/>
        <rFont val="ＭＳ 明朝"/>
        <family val="1"/>
        <charset val="128"/>
      </rPr>
      <t>石寺憲和、佐藤剛</t>
    </r>
    <rPh sb="0" eb="2">
      <t>イシデラ</t>
    </rPh>
    <rPh sb="2" eb="4">
      <t>ノリカズ</t>
    </rPh>
    <rPh sb="5" eb="7">
      <t>サトウ</t>
    </rPh>
    <rPh sb="7" eb="8">
      <t>ツヨシ</t>
    </rPh>
    <phoneticPr fontId="31"/>
  </si>
  <si>
    <r>
      <rPr>
        <sz val="10"/>
        <color indexed="8"/>
        <rFont val="ＭＳ 明朝"/>
        <family val="1"/>
        <charset val="128"/>
      </rPr>
      <t>タコ飯、赤ソイの唐揚げ、沖ギスのすり身味噌汁</t>
    </r>
    <rPh sb="2" eb="3">
      <t>メシ</t>
    </rPh>
    <rPh sb="4" eb="5">
      <t>アカ</t>
    </rPh>
    <rPh sb="8" eb="10">
      <t>カラア</t>
    </rPh>
    <rPh sb="12" eb="13">
      <t>オキ</t>
    </rPh>
    <rPh sb="18" eb="19">
      <t>ミ</t>
    </rPh>
    <rPh sb="19" eb="22">
      <t>ミソシル</t>
    </rPh>
    <phoneticPr fontId="14"/>
  </si>
  <si>
    <r>
      <rPr>
        <sz val="10"/>
        <rFont val="ＭＳ 明朝"/>
        <family val="1"/>
        <charset val="128"/>
      </rPr>
      <t>酒田市浜田コミセン</t>
    </r>
    <rPh sb="0" eb="3">
      <t>サカタシ</t>
    </rPh>
    <rPh sb="3" eb="5">
      <t>ハマダ</t>
    </rPh>
    <phoneticPr fontId="31"/>
  </si>
  <si>
    <r>
      <rPr>
        <sz val="10"/>
        <rFont val="ＭＳ 明朝"/>
        <family val="1"/>
        <charset val="128"/>
      </rPr>
      <t>岡部英樹、佐藤明美</t>
    </r>
    <rPh sb="0" eb="2">
      <t>オカベ</t>
    </rPh>
    <rPh sb="2" eb="4">
      <t>ヒデキ</t>
    </rPh>
    <rPh sb="5" eb="7">
      <t>サトウ</t>
    </rPh>
    <rPh sb="7" eb="9">
      <t>アケミ</t>
    </rPh>
    <phoneticPr fontId="31"/>
  </si>
  <si>
    <r>
      <rPr>
        <sz val="10"/>
        <color indexed="8"/>
        <rFont val="ＭＳ 明朝"/>
        <family val="1"/>
        <charset val="128"/>
      </rPr>
      <t>ハタハタの唐揚げ、カレイのエスニックムニエル、カレイの煮付け</t>
    </r>
    <rPh sb="5" eb="7">
      <t>カラア</t>
    </rPh>
    <rPh sb="27" eb="29">
      <t>ニツ</t>
    </rPh>
    <phoneticPr fontId="14"/>
  </si>
  <si>
    <r>
      <rPr>
        <sz val="10"/>
        <rFont val="ＭＳ 明朝"/>
        <family val="1"/>
        <charset val="128"/>
      </rPr>
      <t>酒田市立富士見小学校</t>
    </r>
    <rPh sb="0" eb="3">
      <t>サカタシ</t>
    </rPh>
    <rPh sb="3" eb="4">
      <t>リツ</t>
    </rPh>
    <rPh sb="4" eb="7">
      <t>フジミ</t>
    </rPh>
    <rPh sb="7" eb="10">
      <t>ショウガッコウ</t>
    </rPh>
    <phoneticPr fontId="31"/>
  </si>
  <si>
    <r>
      <rPr>
        <sz val="10"/>
        <rFont val="ＭＳ 明朝"/>
        <family val="1"/>
        <charset val="128"/>
      </rPr>
      <t>須田剛史、佐藤剛、佐藤善友</t>
    </r>
    <rPh sb="0" eb="2">
      <t>スダ</t>
    </rPh>
    <rPh sb="2" eb="3">
      <t>タケシ</t>
    </rPh>
    <rPh sb="3" eb="4">
      <t>シ</t>
    </rPh>
    <rPh sb="5" eb="7">
      <t>サトウ</t>
    </rPh>
    <rPh sb="7" eb="8">
      <t>ツヨシ</t>
    </rPh>
    <rPh sb="9" eb="11">
      <t>サトウ</t>
    </rPh>
    <rPh sb="11" eb="12">
      <t>ヨ</t>
    </rPh>
    <rPh sb="12" eb="13">
      <t>トモ</t>
    </rPh>
    <phoneticPr fontId="31"/>
  </si>
  <si>
    <r>
      <rPr>
        <sz val="10"/>
        <rFont val="ＭＳ 明朝"/>
        <family val="1"/>
        <charset val="128"/>
      </rPr>
      <t>海鮮太巻き寿司、カレイのホイル包み焼き、アンコウ汁</t>
    </r>
    <rPh sb="0" eb="2">
      <t>カイセン</t>
    </rPh>
    <rPh sb="2" eb="4">
      <t>フトマ</t>
    </rPh>
    <rPh sb="5" eb="7">
      <t>ズシ</t>
    </rPh>
    <rPh sb="15" eb="16">
      <t>ツツ</t>
    </rPh>
    <rPh sb="17" eb="18">
      <t>ヤ</t>
    </rPh>
    <rPh sb="24" eb="25">
      <t>ジル</t>
    </rPh>
    <phoneticPr fontId="14"/>
  </si>
  <si>
    <r>
      <rPr>
        <sz val="11"/>
        <color indexed="8"/>
        <rFont val="ＭＳ 明朝"/>
        <family val="1"/>
        <charset val="128"/>
      </rPr>
      <t>金山町中央公民館</t>
    </r>
    <rPh sb="0" eb="3">
      <t>カネヤママチ</t>
    </rPh>
    <rPh sb="3" eb="5">
      <t>チュウオウ</t>
    </rPh>
    <rPh sb="5" eb="8">
      <t>コウミンカン</t>
    </rPh>
    <phoneticPr fontId="31"/>
  </si>
  <si>
    <r>
      <rPr>
        <sz val="11"/>
        <color indexed="8"/>
        <rFont val="ＭＳ 明朝"/>
        <family val="1"/>
        <charset val="128"/>
      </rPr>
      <t>阿部幸雄、遠田明美</t>
    </r>
    <rPh sb="0" eb="2">
      <t>アベ</t>
    </rPh>
    <rPh sb="2" eb="4">
      <t>ユキオ</t>
    </rPh>
    <rPh sb="5" eb="7">
      <t>トオタ</t>
    </rPh>
    <rPh sb="7" eb="9">
      <t>アケミ</t>
    </rPh>
    <phoneticPr fontId="31"/>
  </si>
  <si>
    <r>
      <rPr>
        <sz val="10"/>
        <rFont val="ＭＳ 明朝"/>
        <family val="1"/>
        <charset val="128"/>
      </rPr>
      <t>鮭のホイル焼き、鮭の煮付け、はらこ飯、鮭のあら汁</t>
    </r>
    <rPh sb="0" eb="1">
      <t>サケ</t>
    </rPh>
    <rPh sb="5" eb="6">
      <t>ヤ</t>
    </rPh>
    <rPh sb="8" eb="9">
      <t>サケ</t>
    </rPh>
    <rPh sb="10" eb="12">
      <t>ニツ</t>
    </rPh>
    <rPh sb="17" eb="18">
      <t>メシ</t>
    </rPh>
    <rPh sb="19" eb="20">
      <t>サケ</t>
    </rPh>
    <rPh sb="23" eb="24">
      <t>ジル</t>
    </rPh>
    <phoneticPr fontId="14"/>
  </si>
  <si>
    <r>
      <rPr>
        <sz val="11"/>
        <color indexed="8"/>
        <rFont val="ＭＳ 明朝"/>
        <family val="1"/>
        <charset val="128"/>
      </rPr>
      <t>園児</t>
    </r>
    <rPh sb="0" eb="2">
      <t>エンジ</t>
    </rPh>
    <phoneticPr fontId="14"/>
  </si>
  <si>
    <r>
      <rPr>
        <sz val="11"/>
        <color indexed="8"/>
        <rFont val="ＭＳ 明朝"/>
        <family val="1"/>
        <charset val="128"/>
      </rPr>
      <t>佐藤憲三、阿部俊行、工藤範子</t>
    </r>
    <rPh sb="0" eb="2">
      <t>サトウ</t>
    </rPh>
    <rPh sb="2" eb="4">
      <t>ケンゾウ</t>
    </rPh>
    <rPh sb="5" eb="7">
      <t>アベ</t>
    </rPh>
    <rPh sb="7" eb="9">
      <t>トシユキ</t>
    </rPh>
    <rPh sb="10" eb="12">
      <t>クドウ</t>
    </rPh>
    <rPh sb="12" eb="14">
      <t>ノリコ</t>
    </rPh>
    <phoneticPr fontId="31"/>
  </si>
  <si>
    <r>
      <rPr>
        <sz val="10"/>
        <color indexed="8"/>
        <rFont val="ＭＳ 明朝"/>
        <family val="1"/>
        <charset val="128"/>
      </rPr>
      <t>鮭のホイル蒸し</t>
    </r>
    <rPh sb="0" eb="1">
      <t>サケ</t>
    </rPh>
    <rPh sb="5" eb="6">
      <t>ム</t>
    </rPh>
    <phoneticPr fontId="14"/>
  </si>
  <si>
    <r>
      <rPr>
        <sz val="11"/>
        <color indexed="8"/>
        <rFont val="ＭＳ 明朝"/>
        <family val="1"/>
        <charset val="128"/>
      </rPr>
      <t>鶴岡市大山コミセン</t>
    </r>
    <rPh sb="0" eb="3">
      <t>ツルオカシ</t>
    </rPh>
    <rPh sb="3" eb="5">
      <t>オオヤマ</t>
    </rPh>
    <phoneticPr fontId="31"/>
  </si>
  <si>
    <r>
      <rPr>
        <sz val="11"/>
        <color indexed="8"/>
        <rFont val="ＭＳ 明朝"/>
        <family val="1"/>
        <charset val="128"/>
      </rPr>
      <t>石塚亮、渡部秀一</t>
    </r>
    <rPh sb="0" eb="2">
      <t>イシヅカ</t>
    </rPh>
    <rPh sb="2" eb="3">
      <t>リョウ</t>
    </rPh>
    <rPh sb="4" eb="6">
      <t>ワタナベ</t>
    </rPh>
    <rPh sb="6" eb="8">
      <t>シュウイチ</t>
    </rPh>
    <phoneticPr fontId="31"/>
  </si>
  <si>
    <r>
      <rPr>
        <sz val="11"/>
        <color indexed="8"/>
        <rFont val="ＭＳ 明朝"/>
        <family val="1"/>
        <charset val="128"/>
      </rPr>
      <t>県立山辺高校</t>
    </r>
    <rPh sb="0" eb="2">
      <t>ケンリツ</t>
    </rPh>
    <rPh sb="2" eb="4">
      <t>ヤマノベ</t>
    </rPh>
    <rPh sb="4" eb="6">
      <t>コウコウ</t>
    </rPh>
    <phoneticPr fontId="31"/>
  </si>
  <si>
    <r>
      <rPr>
        <sz val="11"/>
        <color indexed="8"/>
        <rFont val="ＭＳ 明朝"/>
        <family val="1"/>
        <charset val="128"/>
      </rPr>
      <t>阿部幸雄、佐藤剛、阿部俊行</t>
    </r>
    <rPh sb="0" eb="2">
      <t>アベ</t>
    </rPh>
    <rPh sb="2" eb="4">
      <t>ユキオ</t>
    </rPh>
    <rPh sb="5" eb="7">
      <t>サトウ</t>
    </rPh>
    <rPh sb="7" eb="8">
      <t>ツヨシ</t>
    </rPh>
    <rPh sb="9" eb="11">
      <t>アベ</t>
    </rPh>
    <rPh sb="11" eb="13">
      <t>トシユキ</t>
    </rPh>
    <phoneticPr fontId="31"/>
  </si>
  <si>
    <r>
      <rPr>
        <sz val="10"/>
        <rFont val="ＭＳ 明朝"/>
        <family val="1"/>
        <charset val="128"/>
      </rPr>
      <t>イナダのカルパッチョ、イナダの漬け丼、大根と柿のなま酢、あら汁</t>
    </r>
    <rPh sb="15" eb="16">
      <t>ツ</t>
    </rPh>
    <rPh sb="17" eb="18">
      <t>ドン</t>
    </rPh>
    <rPh sb="19" eb="21">
      <t>ダイコン</t>
    </rPh>
    <rPh sb="22" eb="23">
      <t>カキ</t>
    </rPh>
    <rPh sb="26" eb="27">
      <t>ス</t>
    </rPh>
    <rPh sb="30" eb="31">
      <t>ジル</t>
    </rPh>
    <phoneticPr fontId="14"/>
  </si>
  <si>
    <r>
      <rPr>
        <sz val="11"/>
        <color indexed="8"/>
        <rFont val="ＭＳ 明朝"/>
        <family val="1"/>
        <charset val="128"/>
      </rPr>
      <t>佐藤憲三、工藤範子、星川恵美</t>
    </r>
    <rPh sb="0" eb="2">
      <t>サトウ</t>
    </rPh>
    <rPh sb="2" eb="4">
      <t>ケンゾウ</t>
    </rPh>
    <rPh sb="5" eb="7">
      <t>クドウ</t>
    </rPh>
    <rPh sb="7" eb="9">
      <t>ノリコ</t>
    </rPh>
    <rPh sb="10" eb="12">
      <t>ホシカワ</t>
    </rPh>
    <rPh sb="12" eb="14">
      <t>エミ</t>
    </rPh>
    <phoneticPr fontId="31"/>
  </si>
  <si>
    <r>
      <rPr>
        <sz val="11"/>
        <color indexed="8"/>
        <rFont val="ＭＳ 明朝"/>
        <family val="1"/>
        <charset val="128"/>
      </rPr>
      <t>佐藤憲三、星川恵美、土門連子</t>
    </r>
    <rPh sb="0" eb="2">
      <t>サトウ</t>
    </rPh>
    <rPh sb="2" eb="4">
      <t>ケンゾウ</t>
    </rPh>
    <rPh sb="5" eb="7">
      <t>ホシカワ</t>
    </rPh>
    <rPh sb="7" eb="9">
      <t>エミ</t>
    </rPh>
    <rPh sb="10" eb="12">
      <t>ドモン</t>
    </rPh>
    <rPh sb="12" eb="14">
      <t>レンコ</t>
    </rPh>
    <phoneticPr fontId="31"/>
  </si>
  <si>
    <r>
      <rPr>
        <sz val="11"/>
        <color indexed="8"/>
        <rFont val="ＭＳ 明朝"/>
        <family val="1"/>
        <charset val="128"/>
      </rPr>
      <t>山形市保健センター</t>
    </r>
    <rPh sb="0" eb="3">
      <t>ヤマガタシ</t>
    </rPh>
    <rPh sb="3" eb="5">
      <t>ホケン</t>
    </rPh>
    <phoneticPr fontId="31"/>
  </si>
  <si>
    <r>
      <rPr>
        <sz val="11"/>
        <color indexed="8"/>
        <rFont val="ＭＳ 明朝"/>
        <family val="1"/>
        <charset val="128"/>
      </rPr>
      <t>五十嵐安治</t>
    </r>
    <rPh sb="0" eb="3">
      <t>イガラシ</t>
    </rPh>
    <rPh sb="3" eb="5">
      <t>ヤスジ</t>
    </rPh>
    <phoneticPr fontId="31"/>
  </si>
  <si>
    <r>
      <rPr>
        <sz val="11"/>
        <color indexed="8"/>
        <rFont val="ＭＳ 明朝"/>
        <family val="1"/>
        <charset val="128"/>
      </rPr>
      <t>山辺町大寺公民館</t>
    </r>
    <rPh sb="0" eb="3">
      <t>ヤマノベマチ</t>
    </rPh>
    <rPh sb="3" eb="5">
      <t>オオデラ</t>
    </rPh>
    <rPh sb="5" eb="8">
      <t>コウミンカン</t>
    </rPh>
    <phoneticPr fontId="31"/>
  </si>
  <si>
    <r>
      <rPr>
        <sz val="11"/>
        <color indexed="8"/>
        <rFont val="ＭＳ 明朝"/>
        <family val="1"/>
        <charset val="128"/>
      </rPr>
      <t>岡崎　淳、佐藤剛、高橋美代子</t>
    </r>
    <rPh sb="0" eb="2">
      <t>オカザキ</t>
    </rPh>
    <rPh sb="3" eb="4">
      <t>ジュン</t>
    </rPh>
    <rPh sb="5" eb="7">
      <t>サトウ</t>
    </rPh>
    <rPh sb="7" eb="8">
      <t>ツヨシ</t>
    </rPh>
    <rPh sb="9" eb="11">
      <t>タカハシ</t>
    </rPh>
    <rPh sb="11" eb="14">
      <t>ミヨコ</t>
    </rPh>
    <phoneticPr fontId="31"/>
  </si>
  <si>
    <r>
      <rPr>
        <sz val="10"/>
        <color indexed="8"/>
        <rFont val="ＭＳ 明朝"/>
        <family val="1"/>
        <charset val="128"/>
      </rPr>
      <t>庄内おばこサワラの炙り刺身、ワラサの刺身、金頭の天ぷら、アンコウの肝和え、タコの柔らか煮、あら汁</t>
    </r>
    <rPh sb="0" eb="2">
      <t>ショウナイ</t>
    </rPh>
    <rPh sb="9" eb="10">
      <t>アブ</t>
    </rPh>
    <rPh sb="11" eb="13">
      <t>サシミ</t>
    </rPh>
    <rPh sb="18" eb="20">
      <t>サシミ</t>
    </rPh>
    <rPh sb="21" eb="22">
      <t>キン</t>
    </rPh>
    <rPh sb="22" eb="23">
      <t>カシラ</t>
    </rPh>
    <rPh sb="24" eb="25">
      <t>テン</t>
    </rPh>
    <rPh sb="33" eb="34">
      <t>キモ</t>
    </rPh>
    <rPh sb="34" eb="35">
      <t>ア</t>
    </rPh>
    <rPh sb="40" eb="41">
      <t>ヤワ</t>
    </rPh>
    <rPh sb="43" eb="44">
      <t>ニ</t>
    </rPh>
    <rPh sb="47" eb="48">
      <t>ジル</t>
    </rPh>
    <phoneticPr fontId="14"/>
  </si>
  <si>
    <r>
      <rPr>
        <sz val="11"/>
        <color indexed="8"/>
        <rFont val="ＭＳ 明朝"/>
        <family val="1"/>
        <charset val="128"/>
      </rPr>
      <t>鶴岡市斎コミセン</t>
    </r>
    <rPh sb="0" eb="3">
      <t>ツルオカシ</t>
    </rPh>
    <rPh sb="3" eb="4">
      <t>イツキ</t>
    </rPh>
    <phoneticPr fontId="31"/>
  </si>
  <si>
    <r>
      <rPr>
        <sz val="11"/>
        <color indexed="8"/>
        <rFont val="ＭＳ 明朝"/>
        <family val="1"/>
        <charset val="128"/>
      </rPr>
      <t>五十嵐安治、佐藤剛、五十嵐徹</t>
    </r>
    <rPh sb="0" eb="3">
      <t>イガラシ</t>
    </rPh>
    <rPh sb="3" eb="5">
      <t>ヤスジ</t>
    </rPh>
    <rPh sb="6" eb="8">
      <t>サトウ</t>
    </rPh>
    <rPh sb="8" eb="9">
      <t>ツヨシ</t>
    </rPh>
    <rPh sb="10" eb="13">
      <t>イガラシ</t>
    </rPh>
    <rPh sb="13" eb="14">
      <t>トオル</t>
    </rPh>
    <phoneticPr fontId="31"/>
  </si>
  <si>
    <r>
      <rPr>
        <sz val="10"/>
        <color indexed="8"/>
        <rFont val="ＭＳ 明朝"/>
        <family val="1"/>
        <charset val="128"/>
      </rPr>
      <t>イナダの刺身、イナダの照り焼き、鯛飯、ハタハタの湯上げ、カナガシラの味噌汁</t>
    </r>
    <rPh sb="4" eb="6">
      <t>サシミ</t>
    </rPh>
    <rPh sb="11" eb="12">
      <t>テ</t>
    </rPh>
    <rPh sb="13" eb="14">
      <t>ヤ</t>
    </rPh>
    <rPh sb="16" eb="17">
      <t>タイ</t>
    </rPh>
    <rPh sb="17" eb="18">
      <t>メシ</t>
    </rPh>
    <rPh sb="24" eb="25">
      <t>ユ</t>
    </rPh>
    <rPh sb="25" eb="26">
      <t>ア</t>
    </rPh>
    <rPh sb="34" eb="37">
      <t>ミソシル</t>
    </rPh>
    <phoneticPr fontId="14"/>
  </si>
  <si>
    <r>
      <rPr>
        <sz val="11"/>
        <color indexed="8"/>
        <rFont val="ＭＳ 明朝"/>
        <family val="1"/>
        <charset val="128"/>
      </rPr>
      <t>佐藤憲三、星川恵美、阿部俊行、後藤登美、
後藤裕美、佐藤明美</t>
    </r>
    <rPh sb="0" eb="2">
      <t>サトウ</t>
    </rPh>
    <rPh sb="2" eb="4">
      <t>ケンゾウ</t>
    </rPh>
    <rPh sb="5" eb="7">
      <t>ホシカワ</t>
    </rPh>
    <rPh sb="7" eb="9">
      <t>エミ</t>
    </rPh>
    <rPh sb="10" eb="12">
      <t>アベ</t>
    </rPh>
    <rPh sb="12" eb="14">
      <t>トシユキ</t>
    </rPh>
    <rPh sb="15" eb="17">
      <t>ゴトウ</t>
    </rPh>
    <rPh sb="17" eb="19">
      <t>トミ</t>
    </rPh>
    <rPh sb="21" eb="23">
      <t>ゴトウ</t>
    </rPh>
    <rPh sb="23" eb="25">
      <t>ヒロミ</t>
    </rPh>
    <rPh sb="26" eb="28">
      <t>サトウ</t>
    </rPh>
    <rPh sb="28" eb="30">
      <t>アケミ</t>
    </rPh>
    <phoneticPr fontId="31"/>
  </si>
  <si>
    <r>
      <rPr>
        <sz val="11"/>
        <color indexed="8"/>
        <rFont val="ＭＳ 明朝"/>
        <family val="1"/>
        <charset val="128"/>
      </rPr>
      <t>佐藤憲三、阿部俊行、星川恵美</t>
    </r>
    <rPh sb="0" eb="2">
      <t>サトウ</t>
    </rPh>
    <rPh sb="2" eb="4">
      <t>ケンゾウ</t>
    </rPh>
    <rPh sb="5" eb="7">
      <t>アベ</t>
    </rPh>
    <rPh sb="7" eb="9">
      <t>トシユキ</t>
    </rPh>
    <rPh sb="10" eb="12">
      <t>ホシカワ</t>
    </rPh>
    <rPh sb="12" eb="14">
      <t>エミ</t>
    </rPh>
    <phoneticPr fontId="31"/>
  </si>
  <si>
    <r>
      <rPr>
        <sz val="11"/>
        <color indexed="8"/>
        <rFont val="ＭＳ 明朝"/>
        <family val="1"/>
        <charset val="128"/>
      </rPr>
      <t>板坂竜彦、佐藤千秋</t>
    </r>
    <rPh sb="0" eb="2">
      <t>イタサカ</t>
    </rPh>
    <rPh sb="2" eb="4">
      <t>タツヒコ</t>
    </rPh>
    <rPh sb="5" eb="7">
      <t>サトウ</t>
    </rPh>
    <rPh sb="7" eb="9">
      <t>チアキ</t>
    </rPh>
    <phoneticPr fontId="31"/>
  </si>
  <si>
    <r>
      <rPr>
        <sz val="11"/>
        <color indexed="8"/>
        <rFont val="ＭＳ 明朝"/>
        <family val="1"/>
        <charset val="128"/>
      </rPr>
      <t>庄内町第三公民館</t>
    </r>
    <rPh sb="0" eb="2">
      <t>ショウナイ</t>
    </rPh>
    <rPh sb="2" eb="3">
      <t>マチ</t>
    </rPh>
    <rPh sb="3" eb="4">
      <t>ダイ</t>
    </rPh>
    <rPh sb="4" eb="5">
      <t>サン</t>
    </rPh>
    <rPh sb="5" eb="8">
      <t>コウミンカン</t>
    </rPh>
    <phoneticPr fontId="31"/>
  </si>
  <si>
    <r>
      <rPr>
        <sz val="11"/>
        <color indexed="8"/>
        <rFont val="ＭＳ 明朝"/>
        <family val="1"/>
        <charset val="128"/>
      </rPr>
      <t>相田満春、佐藤剛</t>
    </r>
    <rPh sb="0" eb="2">
      <t>アイタ</t>
    </rPh>
    <rPh sb="2" eb="4">
      <t>ミツハル</t>
    </rPh>
    <rPh sb="5" eb="7">
      <t>サトウ</t>
    </rPh>
    <rPh sb="7" eb="8">
      <t>ツヨシ</t>
    </rPh>
    <phoneticPr fontId="31"/>
  </si>
  <si>
    <r>
      <rPr>
        <sz val="10"/>
        <color indexed="8"/>
        <rFont val="ＭＳ 明朝"/>
        <family val="1"/>
        <charset val="128"/>
      </rPr>
      <t>アンコウ汁、ワラサの刺身、ワラサのもみじ煮、ワラサ大根</t>
    </r>
    <rPh sb="4" eb="5">
      <t>ジル</t>
    </rPh>
    <rPh sb="10" eb="12">
      <t>サシミ</t>
    </rPh>
    <rPh sb="20" eb="21">
      <t>ニ</t>
    </rPh>
    <rPh sb="25" eb="27">
      <t>ダイコン</t>
    </rPh>
    <phoneticPr fontId="14"/>
  </si>
  <si>
    <r>
      <rPr>
        <sz val="11"/>
        <color indexed="8"/>
        <rFont val="ＭＳ 明朝"/>
        <family val="1"/>
        <charset val="128"/>
      </rPr>
      <t>鶴岡市中央児童館</t>
    </r>
    <rPh sb="0" eb="3">
      <t>ツルオカシ</t>
    </rPh>
    <rPh sb="3" eb="5">
      <t>チュウオウ</t>
    </rPh>
    <rPh sb="5" eb="8">
      <t>ジドウカン</t>
    </rPh>
    <phoneticPr fontId="31"/>
  </si>
  <si>
    <r>
      <rPr>
        <sz val="11"/>
        <color indexed="8"/>
        <rFont val="ＭＳ 明朝"/>
        <family val="1"/>
        <charset val="128"/>
      </rPr>
      <t>親子</t>
    </r>
    <rPh sb="0" eb="2">
      <t>オヤコ</t>
    </rPh>
    <phoneticPr fontId="14"/>
  </si>
  <si>
    <r>
      <rPr>
        <sz val="11"/>
        <color indexed="8"/>
        <rFont val="ＭＳ 明朝"/>
        <family val="1"/>
        <charset val="128"/>
      </rPr>
      <t>手塚太一、佐藤寛</t>
    </r>
    <rPh sb="0" eb="2">
      <t>テヅカ</t>
    </rPh>
    <rPh sb="2" eb="4">
      <t>タイチ</t>
    </rPh>
    <rPh sb="5" eb="7">
      <t>サトウ</t>
    </rPh>
    <rPh sb="7" eb="8">
      <t>ヒロシ</t>
    </rPh>
    <phoneticPr fontId="31"/>
  </si>
  <si>
    <r>
      <rPr>
        <sz val="10"/>
        <rFont val="ＭＳ 明朝"/>
        <family val="1"/>
        <charset val="128"/>
      </rPr>
      <t>寒鱈汁</t>
    </r>
    <rPh sb="0" eb="1">
      <t>カン</t>
    </rPh>
    <rPh sb="1" eb="2">
      <t>タラ</t>
    </rPh>
    <rPh sb="2" eb="3">
      <t>ジル</t>
    </rPh>
    <phoneticPr fontId="14"/>
  </si>
  <si>
    <r>
      <rPr>
        <sz val="11"/>
        <color indexed="8"/>
        <rFont val="ＭＳ 明朝"/>
        <family val="1"/>
        <charset val="128"/>
      </rPr>
      <t>酒田市民健康センター</t>
    </r>
    <rPh sb="0" eb="2">
      <t>サカタ</t>
    </rPh>
    <rPh sb="2" eb="4">
      <t>シミン</t>
    </rPh>
    <rPh sb="4" eb="6">
      <t>ケンコウ</t>
    </rPh>
    <phoneticPr fontId="31"/>
  </si>
  <si>
    <r>
      <rPr>
        <sz val="11"/>
        <color indexed="8"/>
        <rFont val="ＭＳ 明朝"/>
        <family val="1"/>
        <charset val="128"/>
      </rPr>
      <t>本間公輝、渡部孝太郎、玉谷貴子</t>
    </r>
    <rPh sb="0" eb="2">
      <t>ホンマ</t>
    </rPh>
    <rPh sb="2" eb="4">
      <t>マサキ</t>
    </rPh>
    <rPh sb="5" eb="7">
      <t>ワタナベ</t>
    </rPh>
    <rPh sb="7" eb="10">
      <t>コウタロウ</t>
    </rPh>
    <rPh sb="11" eb="13">
      <t>タマヤ</t>
    </rPh>
    <rPh sb="13" eb="15">
      <t>タカコ</t>
    </rPh>
    <phoneticPr fontId="31"/>
  </si>
  <si>
    <r>
      <rPr>
        <sz val="10"/>
        <color indexed="8"/>
        <rFont val="ＭＳ 明朝"/>
        <family val="1"/>
        <charset val="128"/>
      </rPr>
      <t>小鯛の姿造り、うしお汁、小鯛バター焼き香梅ヨーグルトソース色彩り野菜</t>
    </r>
    <rPh sb="0" eb="2">
      <t>コダイ</t>
    </rPh>
    <rPh sb="3" eb="4">
      <t>スガタ</t>
    </rPh>
    <rPh sb="4" eb="5">
      <t>ヅク</t>
    </rPh>
    <rPh sb="10" eb="11">
      <t>ジル</t>
    </rPh>
    <rPh sb="12" eb="14">
      <t>コダイ</t>
    </rPh>
    <rPh sb="17" eb="18">
      <t>ヤ</t>
    </rPh>
    <rPh sb="19" eb="21">
      <t>コウバイ</t>
    </rPh>
    <rPh sb="29" eb="30">
      <t>イロ</t>
    </rPh>
    <rPh sb="30" eb="31">
      <t>イロド</t>
    </rPh>
    <rPh sb="32" eb="34">
      <t>ヤサイ</t>
    </rPh>
    <phoneticPr fontId="14"/>
  </si>
  <si>
    <r>
      <rPr>
        <sz val="11"/>
        <color indexed="8"/>
        <rFont val="ＭＳ 明朝"/>
        <family val="1"/>
        <charset val="128"/>
      </rPr>
      <t>阿部幸雄、佐藤剛、高橋美代子</t>
    </r>
    <rPh sb="0" eb="2">
      <t>アベ</t>
    </rPh>
    <rPh sb="2" eb="4">
      <t>ユキオ</t>
    </rPh>
    <rPh sb="5" eb="7">
      <t>サトウ</t>
    </rPh>
    <rPh sb="7" eb="8">
      <t>ツヨシ</t>
    </rPh>
    <rPh sb="9" eb="11">
      <t>タカハシ</t>
    </rPh>
    <rPh sb="11" eb="14">
      <t>ミヨコ</t>
    </rPh>
    <phoneticPr fontId="31"/>
  </si>
  <si>
    <r>
      <rPr>
        <sz val="10"/>
        <rFont val="ＭＳ 明朝"/>
        <family val="1"/>
        <charset val="128"/>
      </rPr>
      <t>鯵のたたきｶﾙﾊﾟｯﾁｮ風、カナガシラ味噌汁</t>
    </r>
    <rPh sb="0" eb="1">
      <t>アジ</t>
    </rPh>
    <rPh sb="12" eb="13">
      <t>フウ</t>
    </rPh>
    <rPh sb="19" eb="21">
      <t>ミソ</t>
    </rPh>
    <rPh sb="21" eb="22">
      <t>ジル</t>
    </rPh>
    <phoneticPr fontId="14"/>
  </si>
  <si>
    <r>
      <rPr>
        <sz val="11"/>
        <color indexed="8"/>
        <rFont val="ＭＳ 明朝"/>
        <family val="1"/>
        <charset val="128"/>
      </rPr>
      <t>酒田市立浜田小学校</t>
    </r>
    <rPh sb="0" eb="3">
      <t>サカタシ</t>
    </rPh>
    <rPh sb="3" eb="4">
      <t>リツ</t>
    </rPh>
    <rPh sb="4" eb="6">
      <t>ハマダ</t>
    </rPh>
    <rPh sb="6" eb="9">
      <t>ショウガッコウ</t>
    </rPh>
    <phoneticPr fontId="31"/>
  </si>
  <si>
    <r>
      <rPr>
        <sz val="11"/>
        <color indexed="8"/>
        <rFont val="ＭＳ 明朝"/>
        <family val="1"/>
        <charset val="128"/>
      </rPr>
      <t>石寺憲和、佐藤剛、関野勇美</t>
    </r>
    <rPh sb="0" eb="2">
      <t>イシデラ</t>
    </rPh>
    <rPh sb="2" eb="4">
      <t>ノリカズ</t>
    </rPh>
    <rPh sb="5" eb="7">
      <t>サトウ</t>
    </rPh>
    <rPh sb="7" eb="8">
      <t>ツヨシ</t>
    </rPh>
    <rPh sb="9" eb="11">
      <t>セキノ</t>
    </rPh>
    <rPh sb="11" eb="13">
      <t>イサミ</t>
    </rPh>
    <phoneticPr fontId="31"/>
  </si>
  <si>
    <r>
      <rPr>
        <sz val="11"/>
        <color indexed="8"/>
        <rFont val="ＭＳ 明朝"/>
        <family val="1"/>
        <charset val="128"/>
      </rPr>
      <t>庄内町第一公民館</t>
    </r>
    <rPh sb="0" eb="2">
      <t>ショウナイ</t>
    </rPh>
    <rPh sb="2" eb="3">
      <t>マチ</t>
    </rPh>
    <rPh sb="3" eb="5">
      <t>ダイイチ</t>
    </rPh>
    <rPh sb="5" eb="8">
      <t>コウミンカン</t>
    </rPh>
    <phoneticPr fontId="31"/>
  </si>
  <si>
    <r>
      <rPr>
        <sz val="10"/>
        <rFont val="ＭＳ 明朝"/>
        <family val="1"/>
        <charset val="128"/>
      </rPr>
      <t>一般参加者</t>
    </r>
    <phoneticPr fontId="14"/>
  </si>
  <si>
    <r>
      <rPr>
        <sz val="11"/>
        <color indexed="8"/>
        <rFont val="ＭＳ 明朝"/>
        <family val="1"/>
        <charset val="128"/>
      </rPr>
      <t>須田剛史</t>
    </r>
    <rPh sb="0" eb="2">
      <t>スダ</t>
    </rPh>
    <rPh sb="2" eb="3">
      <t>タケシ</t>
    </rPh>
    <rPh sb="3" eb="4">
      <t>シ</t>
    </rPh>
    <phoneticPr fontId="31"/>
  </si>
  <si>
    <r>
      <rPr>
        <sz val="11"/>
        <color indexed="8"/>
        <rFont val="ＭＳ 明朝"/>
        <family val="1"/>
        <charset val="128"/>
      </rPr>
      <t>酒田市本楯コミセン</t>
    </r>
    <rPh sb="0" eb="3">
      <t>サカタシ</t>
    </rPh>
    <rPh sb="3" eb="5">
      <t>モトタテ</t>
    </rPh>
    <phoneticPr fontId="31"/>
  </si>
  <si>
    <r>
      <rPr>
        <sz val="11"/>
        <color indexed="8"/>
        <rFont val="ＭＳ 明朝"/>
        <family val="1"/>
        <charset val="128"/>
      </rPr>
      <t>石寺憲和、伊藤しず子</t>
    </r>
    <rPh sb="0" eb="2">
      <t>イシデラ</t>
    </rPh>
    <rPh sb="2" eb="4">
      <t>ノリカズ</t>
    </rPh>
    <rPh sb="5" eb="7">
      <t>イトウ</t>
    </rPh>
    <rPh sb="9" eb="10">
      <t>コ</t>
    </rPh>
    <phoneticPr fontId="31"/>
  </si>
  <si>
    <r>
      <rPr>
        <sz val="10"/>
        <color indexed="8"/>
        <rFont val="ＭＳ 明朝"/>
        <family val="1"/>
        <charset val="128"/>
      </rPr>
      <t>寒鱈汁、寒鱈唐揚げあんかけ、イカ刺し</t>
    </r>
    <rPh sb="0" eb="1">
      <t>カン</t>
    </rPh>
    <rPh sb="1" eb="2">
      <t>タラ</t>
    </rPh>
    <rPh sb="2" eb="3">
      <t>ジル</t>
    </rPh>
    <rPh sb="4" eb="5">
      <t>カン</t>
    </rPh>
    <rPh sb="5" eb="6">
      <t>タラ</t>
    </rPh>
    <rPh sb="6" eb="8">
      <t>カラア</t>
    </rPh>
    <rPh sb="16" eb="17">
      <t>サ</t>
    </rPh>
    <phoneticPr fontId="14"/>
  </si>
  <si>
    <r>
      <rPr>
        <sz val="10"/>
        <color indexed="8"/>
        <rFont val="ＭＳ 明朝"/>
        <family val="1"/>
        <charset val="128"/>
      </rPr>
      <t>寒鱈汁</t>
    </r>
    <rPh sb="0" eb="1">
      <t>カン</t>
    </rPh>
    <rPh sb="1" eb="2">
      <t>タラ</t>
    </rPh>
    <rPh sb="2" eb="3">
      <t>ジル</t>
    </rPh>
    <phoneticPr fontId="14"/>
  </si>
  <si>
    <r>
      <rPr>
        <sz val="11"/>
        <color indexed="8"/>
        <rFont val="ＭＳ 明朝"/>
        <family val="1"/>
        <charset val="128"/>
      </rPr>
      <t>山形市立高瀬小学校</t>
    </r>
    <rPh sb="0" eb="4">
      <t>ヤマガタシリツ</t>
    </rPh>
    <rPh sb="4" eb="6">
      <t>タカセ</t>
    </rPh>
    <rPh sb="6" eb="9">
      <t>ショウガッコウ</t>
    </rPh>
    <phoneticPr fontId="31"/>
  </si>
  <si>
    <r>
      <rPr>
        <sz val="10"/>
        <rFont val="ＭＳ 明朝"/>
        <family val="1"/>
        <charset val="128"/>
      </rPr>
      <t>小学</t>
    </r>
    <r>
      <rPr>
        <sz val="10"/>
        <rFont val="Century"/>
        <family val="1"/>
      </rPr>
      <t>6</t>
    </r>
    <r>
      <rPr>
        <sz val="10"/>
        <rFont val="ＭＳ 明朝"/>
        <family val="1"/>
        <charset val="128"/>
      </rPr>
      <t>年生、母親委員</t>
    </r>
    <rPh sb="0" eb="2">
      <t>ショウガク</t>
    </rPh>
    <rPh sb="3" eb="5">
      <t>ネンセイ</t>
    </rPh>
    <rPh sb="6" eb="8">
      <t>ハハオヤ</t>
    </rPh>
    <rPh sb="8" eb="10">
      <t>イイン</t>
    </rPh>
    <phoneticPr fontId="14"/>
  </si>
  <si>
    <r>
      <rPr>
        <sz val="11"/>
        <color indexed="8"/>
        <rFont val="ＭＳ 明朝"/>
        <family val="1"/>
        <charset val="128"/>
      </rPr>
      <t>須田剛史、後藤薫</t>
    </r>
    <rPh sb="0" eb="2">
      <t>スダ</t>
    </rPh>
    <rPh sb="2" eb="3">
      <t>タケシ</t>
    </rPh>
    <rPh sb="3" eb="4">
      <t>シ</t>
    </rPh>
    <rPh sb="5" eb="7">
      <t>ゴトウ</t>
    </rPh>
    <rPh sb="7" eb="8">
      <t>カオル</t>
    </rPh>
    <phoneticPr fontId="31"/>
  </si>
  <si>
    <r>
      <rPr>
        <sz val="10"/>
        <color indexed="8"/>
        <rFont val="ＭＳ 明朝"/>
        <family val="1"/>
        <charset val="128"/>
      </rPr>
      <t>寒鱈汁、ヤリイカの刺身、サクラマスとムシガレイの蒸し煮、白子の天ぷら</t>
    </r>
    <rPh sb="0" eb="1">
      <t>カン</t>
    </rPh>
    <rPh sb="1" eb="2">
      <t>タラ</t>
    </rPh>
    <rPh sb="2" eb="3">
      <t>ジル</t>
    </rPh>
    <rPh sb="9" eb="11">
      <t>サシミ</t>
    </rPh>
    <rPh sb="24" eb="25">
      <t>ム</t>
    </rPh>
    <rPh sb="26" eb="27">
      <t>ニ</t>
    </rPh>
    <rPh sb="28" eb="30">
      <t>シラコ</t>
    </rPh>
    <rPh sb="31" eb="32">
      <t>テン</t>
    </rPh>
    <phoneticPr fontId="14"/>
  </si>
  <si>
    <r>
      <rPr>
        <sz val="11"/>
        <color indexed="8"/>
        <rFont val="ＭＳ 明朝"/>
        <family val="1"/>
        <charset val="128"/>
      </rPr>
      <t>鶴岡市立豊浦小学校</t>
    </r>
    <rPh sb="0" eb="3">
      <t>ツルオカシ</t>
    </rPh>
    <rPh sb="3" eb="4">
      <t>リツ</t>
    </rPh>
    <rPh sb="4" eb="6">
      <t>トヨウラ</t>
    </rPh>
    <rPh sb="6" eb="9">
      <t>ショウガッコウ</t>
    </rPh>
    <phoneticPr fontId="31"/>
  </si>
  <si>
    <r>
      <rPr>
        <sz val="11"/>
        <color indexed="8"/>
        <rFont val="ＭＳ 明朝"/>
        <family val="1"/>
        <charset val="128"/>
      </rPr>
      <t>小学</t>
    </r>
    <r>
      <rPr>
        <sz val="11"/>
        <color indexed="8"/>
        <rFont val="Century"/>
        <family val="1"/>
      </rPr>
      <t>5</t>
    </r>
    <r>
      <rPr>
        <sz val="11"/>
        <color indexed="8"/>
        <rFont val="ＭＳ 明朝"/>
        <family val="1"/>
        <charset val="128"/>
      </rPr>
      <t>・</t>
    </r>
    <r>
      <rPr>
        <sz val="11"/>
        <color indexed="8"/>
        <rFont val="Century"/>
        <family val="1"/>
      </rPr>
      <t>6</t>
    </r>
    <r>
      <rPr>
        <sz val="11"/>
        <color indexed="8"/>
        <rFont val="ＭＳ 明朝"/>
        <family val="1"/>
        <charset val="128"/>
      </rPr>
      <t>年生</t>
    </r>
    <rPh sb="0" eb="2">
      <t>ショウガク</t>
    </rPh>
    <rPh sb="5" eb="7">
      <t>ネンセイ</t>
    </rPh>
    <phoneticPr fontId="14"/>
  </si>
  <si>
    <r>
      <rPr>
        <sz val="11"/>
        <color indexed="8"/>
        <rFont val="ＭＳ 明朝"/>
        <family val="1"/>
        <charset val="128"/>
      </rPr>
      <t>佐藤剛、由良漁業者、浜のお母さん</t>
    </r>
    <rPh sb="0" eb="2">
      <t>サトウ</t>
    </rPh>
    <rPh sb="2" eb="3">
      <t>ツヨシ</t>
    </rPh>
    <rPh sb="4" eb="6">
      <t>ユラ</t>
    </rPh>
    <rPh sb="6" eb="9">
      <t>ギョギョウシャ</t>
    </rPh>
    <rPh sb="10" eb="11">
      <t>ハマ</t>
    </rPh>
    <rPh sb="13" eb="14">
      <t>カア</t>
    </rPh>
    <phoneticPr fontId="31"/>
  </si>
  <si>
    <r>
      <rPr>
        <sz val="10"/>
        <color indexed="8"/>
        <rFont val="ＭＳ 明朝"/>
        <family val="1"/>
        <charset val="128"/>
      </rPr>
      <t>底曳網の漁業の説明と</t>
    </r>
    <r>
      <rPr>
        <sz val="10"/>
        <color indexed="8"/>
        <rFont val="Century"/>
        <family val="1"/>
      </rPr>
      <t>DVD</t>
    </r>
    <r>
      <rPr>
        <sz val="10"/>
        <color indexed="8"/>
        <rFont val="ＭＳ 明朝"/>
        <family val="1"/>
        <charset val="128"/>
      </rPr>
      <t>上映
寒鱈汁、鱈の子炒り</t>
    </r>
    <rPh sb="0" eb="1">
      <t>テイ</t>
    </rPh>
    <rPh sb="1" eb="2">
      <t>ヒキ</t>
    </rPh>
    <rPh sb="2" eb="3">
      <t>アミ</t>
    </rPh>
    <rPh sb="4" eb="6">
      <t>ギョギョウ</t>
    </rPh>
    <rPh sb="7" eb="9">
      <t>セツメイ</t>
    </rPh>
    <rPh sb="13" eb="15">
      <t>ジョウエイ</t>
    </rPh>
    <rPh sb="16" eb="17">
      <t>カン</t>
    </rPh>
    <rPh sb="17" eb="18">
      <t>タラ</t>
    </rPh>
    <rPh sb="18" eb="19">
      <t>ジル</t>
    </rPh>
    <rPh sb="20" eb="21">
      <t>タラ</t>
    </rPh>
    <rPh sb="22" eb="23">
      <t>コ</t>
    </rPh>
    <rPh sb="23" eb="24">
      <t>イ</t>
    </rPh>
    <phoneticPr fontId="14"/>
  </si>
  <si>
    <r>
      <rPr>
        <sz val="11"/>
        <color indexed="8"/>
        <rFont val="ＭＳ 明朝"/>
        <family val="1"/>
        <charset val="128"/>
      </rPr>
      <t>山形市東沢コミセン</t>
    </r>
    <rPh sb="0" eb="2">
      <t>ヤマガタ</t>
    </rPh>
    <rPh sb="2" eb="3">
      <t>シ</t>
    </rPh>
    <rPh sb="3" eb="5">
      <t>ヒガシザワ</t>
    </rPh>
    <phoneticPr fontId="31"/>
  </si>
  <si>
    <r>
      <rPr>
        <sz val="11"/>
        <color indexed="8"/>
        <rFont val="ＭＳ 明朝"/>
        <family val="1"/>
        <charset val="128"/>
      </rPr>
      <t>五十嵐安治、佐藤剛</t>
    </r>
    <rPh sb="0" eb="3">
      <t>イガラシ</t>
    </rPh>
    <rPh sb="3" eb="5">
      <t>ヤスジ</t>
    </rPh>
    <rPh sb="6" eb="8">
      <t>サトウ</t>
    </rPh>
    <rPh sb="8" eb="9">
      <t>ツヨシ</t>
    </rPh>
    <phoneticPr fontId="31"/>
  </si>
  <si>
    <r>
      <rPr>
        <sz val="11"/>
        <color indexed="8"/>
        <rFont val="ＭＳ 明朝"/>
        <family val="1"/>
        <charset val="128"/>
      </rPr>
      <t>東根市神町公民館</t>
    </r>
    <rPh sb="0" eb="3">
      <t>ヒガシネシ</t>
    </rPh>
    <rPh sb="3" eb="5">
      <t>ジンマチ</t>
    </rPh>
    <rPh sb="5" eb="8">
      <t>コウミンカン</t>
    </rPh>
    <phoneticPr fontId="31"/>
  </si>
  <si>
    <r>
      <rPr>
        <sz val="11"/>
        <color indexed="8"/>
        <rFont val="ＭＳ 明朝"/>
        <family val="1"/>
        <charset val="128"/>
      </rPr>
      <t>本多寿賀子、赤塚信子、相原晋一</t>
    </r>
    <rPh sb="0" eb="1">
      <t>ホン</t>
    </rPh>
    <rPh sb="1" eb="2">
      <t>タ</t>
    </rPh>
    <rPh sb="2" eb="4">
      <t>スガ</t>
    </rPh>
    <rPh sb="4" eb="5">
      <t>コ</t>
    </rPh>
    <rPh sb="6" eb="8">
      <t>アカツカ</t>
    </rPh>
    <rPh sb="8" eb="10">
      <t>ノブコ</t>
    </rPh>
    <rPh sb="11" eb="13">
      <t>アイハラ</t>
    </rPh>
    <rPh sb="13" eb="15">
      <t>シンイチ</t>
    </rPh>
    <phoneticPr fontId="31"/>
  </si>
  <si>
    <r>
      <rPr>
        <sz val="10"/>
        <color indexed="8"/>
        <rFont val="ＭＳ 明朝"/>
        <family val="1"/>
        <charset val="128"/>
      </rPr>
      <t>寒鱈汁、鱈のフライタルタルソースがけ、タラの子炒り、ヤリイカの刺身</t>
    </r>
    <rPh sb="0" eb="1">
      <t>カン</t>
    </rPh>
    <rPh sb="1" eb="2">
      <t>タラ</t>
    </rPh>
    <rPh sb="2" eb="3">
      <t>ジル</t>
    </rPh>
    <rPh sb="4" eb="5">
      <t>タラ</t>
    </rPh>
    <rPh sb="22" eb="23">
      <t>コ</t>
    </rPh>
    <rPh sb="23" eb="24">
      <t>イ</t>
    </rPh>
    <rPh sb="31" eb="33">
      <t>サシミ</t>
    </rPh>
    <phoneticPr fontId="14"/>
  </si>
  <si>
    <r>
      <rPr>
        <sz val="11"/>
        <color indexed="8"/>
        <rFont val="ＭＳ 明朝"/>
        <family val="1"/>
        <charset val="128"/>
      </rPr>
      <t>鶴岡市錦町公民館</t>
    </r>
    <rPh sb="0" eb="3">
      <t>ツルオカシ</t>
    </rPh>
    <rPh sb="3" eb="4">
      <t>ニシキ</t>
    </rPh>
    <rPh sb="4" eb="5">
      <t>マチ</t>
    </rPh>
    <rPh sb="5" eb="8">
      <t>コウミンカン</t>
    </rPh>
    <phoneticPr fontId="31"/>
  </si>
  <si>
    <r>
      <rPr>
        <sz val="11"/>
        <color indexed="8"/>
        <rFont val="ＭＳ 明朝"/>
        <family val="1"/>
        <charset val="128"/>
      </rPr>
      <t>齋藤亮一、後藤登美</t>
    </r>
    <rPh sb="0" eb="2">
      <t>サイトウ</t>
    </rPh>
    <rPh sb="2" eb="4">
      <t>リョウイチ</t>
    </rPh>
    <rPh sb="5" eb="7">
      <t>ゴトウ</t>
    </rPh>
    <rPh sb="7" eb="9">
      <t>トミ</t>
    </rPh>
    <phoneticPr fontId="31"/>
  </si>
  <si>
    <r>
      <rPr>
        <sz val="10"/>
        <color indexed="8"/>
        <rFont val="ＭＳ 明朝"/>
        <family val="1"/>
        <charset val="128"/>
      </rPr>
      <t>寒鱈汁、鱈のさっと昆布締め松前ご飯、
鱈とキノコのホイル包み、白子土佐酢ゼリー掛け</t>
    </r>
    <rPh sb="0" eb="1">
      <t>カン</t>
    </rPh>
    <rPh sb="1" eb="2">
      <t>タラ</t>
    </rPh>
    <rPh sb="2" eb="3">
      <t>ジル</t>
    </rPh>
    <rPh sb="4" eb="5">
      <t>タラ</t>
    </rPh>
    <rPh sb="9" eb="11">
      <t>コンブ</t>
    </rPh>
    <rPh sb="11" eb="12">
      <t>ジ</t>
    </rPh>
    <rPh sb="13" eb="15">
      <t>マツマエ</t>
    </rPh>
    <rPh sb="16" eb="17">
      <t>ハン</t>
    </rPh>
    <rPh sb="19" eb="20">
      <t>タラ</t>
    </rPh>
    <rPh sb="28" eb="29">
      <t>ツツ</t>
    </rPh>
    <rPh sb="31" eb="33">
      <t>シラコ</t>
    </rPh>
    <rPh sb="33" eb="35">
      <t>トサ</t>
    </rPh>
    <rPh sb="35" eb="36">
      <t>ス</t>
    </rPh>
    <rPh sb="39" eb="40">
      <t>カ</t>
    </rPh>
    <phoneticPr fontId="14"/>
  </si>
  <si>
    <r>
      <rPr>
        <sz val="11"/>
        <color indexed="8"/>
        <rFont val="ＭＳ 明朝"/>
        <family val="1"/>
        <charset val="128"/>
      </rPr>
      <t>舟形町保健センター</t>
    </r>
    <rPh sb="0" eb="3">
      <t>フナガタマチ</t>
    </rPh>
    <rPh sb="3" eb="5">
      <t>ホケン</t>
    </rPh>
    <phoneticPr fontId="31"/>
  </si>
  <si>
    <r>
      <rPr>
        <sz val="11"/>
        <color indexed="8"/>
        <rFont val="ＭＳ 明朝"/>
        <family val="1"/>
        <charset val="128"/>
      </rPr>
      <t>渡部孝太郎、佐藤剛、玉谷貴子</t>
    </r>
    <rPh sb="0" eb="2">
      <t>ワタナベ</t>
    </rPh>
    <rPh sb="2" eb="5">
      <t>コウタロウ</t>
    </rPh>
    <rPh sb="6" eb="8">
      <t>サトウ</t>
    </rPh>
    <rPh sb="8" eb="9">
      <t>ツヨシ</t>
    </rPh>
    <rPh sb="10" eb="12">
      <t>タマヤ</t>
    </rPh>
    <rPh sb="12" eb="14">
      <t>タカコ</t>
    </rPh>
    <phoneticPr fontId="31"/>
  </si>
  <si>
    <r>
      <rPr>
        <sz val="10"/>
        <rFont val="ＭＳ 明朝"/>
        <family val="1"/>
        <charset val="128"/>
      </rPr>
      <t>鯛の松皮造里グレープ釜盛り、鯛の蒸物香草ソース、鯛潮汁</t>
    </r>
    <rPh sb="0" eb="1">
      <t>タイ</t>
    </rPh>
    <rPh sb="2" eb="4">
      <t>マツカワ</t>
    </rPh>
    <rPh sb="4" eb="5">
      <t>ツク</t>
    </rPh>
    <rPh sb="5" eb="6">
      <t>サト</t>
    </rPh>
    <rPh sb="10" eb="11">
      <t>カマ</t>
    </rPh>
    <rPh sb="11" eb="12">
      <t>モ</t>
    </rPh>
    <rPh sb="14" eb="15">
      <t>タイ</t>
    </rPh>
    <rPh sb="16" eb="17">
      <t>ム</t>
    </rPh>
    <rPh sb="17" eb="18">
      <t>モノ</t>
    </rPh>
    <rPh sb="18" eb="20">
      <t>コウソウ</t>
    </rPh>
    <rPh sb="24" eb="25">
      <t>タイ</t>
    </rPh>
    <rPh sb="25" eb="26">
      <t>ウシオ</t>
    </rPh>
    <rPh sb="26" eb="27">
      <t>ジル</t>
    </rPh>
    <phoneticPr fontId="14"/>
  </si>
  <si>
    <r>
      <rPr>
        <sz val="11"/>
        <color indexed="8"/>
        <rFont val="ＭＳ 明朝"/>
        <family val="1"/>
        <charset val="128"/>
      </rPr>
      <t>三川町公民館</t>
    </r>
    <rPh sb="0" eb="3">
      <t>ミカワマチ</t>
    </rPh>
    <rPh sb="3" eb="6">
      <t>コウミンカン</t>
    </rPh>
    <phoneticPr fontId="31"/>
  </si>
  <si>
    <r>
      <rPr>
        <sz val="11"/>
        <color indexed="8"/>
        <rFont val="ＭＳ 明朝"/>
        <family val="1"/>
        <charset val="128"/>
      </rPr>
      <t>阿部幸雄、佐藤剛</t>
    </r>
    <rPh sb="0" eb="2">
      <t>アベ</t>
    </rPh>
    <rPh sb="2" eb="4">
      <t>ユキオ</t>
    </rPh>
    <rPh sb="5" eb="7">
      <t>サトウ</t>
    </rPh>
    <rPh sb="7" eb="8">
      <t>ツヨシ</t>
    </rPh>
    <phoneticPr fontId="31"/>
  </si>
  <si>
    <r>
      <rPr>
        <sz val="10"/>
        <rFont val="ＭＳ 明朝"/>
        <family val="1"/>
        <charset val="128"/>
      </rPr>
      <t>鯛の松皮造里グレープ釜盛り、鯛の蒸物香草ソース、ヤリイカの刺身、鯛潮汁</t>
    </r>
    <rPh sb="0" eb="1">
      <t>タイ</t>
    </rPh>
    <rPh sb="2" eb="4">
      <t>マツカワ</t>
    </rPh>
    <rPh sb="4" eb="5">
      <t>ツク</t>
    </rPh>
    <rPh sb="5" eb="6">
      <t>サト</t>
    </rPh>
    <rPh sb="10" eb="11">
      <t>カマ</t>
    </rPh>
    <rPh sb="11" eb="12">
      <t>モ</t>
    </rPh>
    <rPh sb="14" eb="15">
      <t>タイ</t>
    </rPh>
    <rPh sb="16" eb="17">
      <t>ム</t>
    </rPh>
    <rPh sb="17" eb="18">
      <t>モノ</t>
    </rPh>
    <rPh sb="18" eb="20">
      <t>コウソウ</t>
    </rPh>
    <rPh sb="29" eb="31">
      <t>サシミ</t>
    </rPh>
    <rPh sb="32" eb="33">
      <t>タイ</t>
    </rPh>
    <rPh sb="33" eb="34">
      <t>ウシオ</t>
    </rPh>
    <rPh sb="34" eb="35">
      <t>ジル</t>
    </rPh>
    <phoneticPr fontId="14"/>
  </si>
  <si>
    <r>
      <rPr>
        <sz val="11"/>
        <color indexed="8"/>
        <rFont val="ＭＳ 明朝"/>
        <family val="1"/>
        <charset val="128"/>
      </rPr>
      <t>石塚亮</t>
    </r>
    <rPh sb="0" eb="2">
      <t>イシヅカ</t>
    </rPh>
    <rPh sb="2" eb="3">
      <t>リョウ</t>
    </rPh>
    <phoneticPr fontId="31"/>
  </si>
  <si>
    <r>
      <rPr>
        <sz val="10"/>
        <rFont val="ＭＳ 明朝"/>
        <family val="1"/>
        <charset val="128"/>
      </rPr>
      <t>魚のお話、捌き実演、アンコウ汁</t>
    </r>
    <rPh sb="0" eb="1">
      <t>サカナ</t>
    </rPh>
    <rPh sb="3" eb="4">
      <t>ハナシ</t>
    </rPh>
    <rPh sb="5" eb="6">
      <t>サバ</t>
    </rPh>
    <rPh sb="7" eb="9">
      <t>ジツエン</t>
    </rPh>
    <rPh sb="14" eb="15">
      <t>ジル</t>
    </rPh>
    <phoneticPr fontId="14"/>
  </si>
  <si>
    <r>
      <rPr>
        <sz val="10"/>
        <color theme="1"/>
        <rFont val="ＭＳ 明朝"/>
        <family val="1"/>
        <charset val="128"/>
      </rPr>
      <t>講演「サメ類の臭気発生のメカニズムと鮮度保持について」</t>
    </r>
    <rPh sb="0" eb="2">
      <t>コウエン</t>
    </rPh>
    <rPh sb="5" eb="6">
      <t>ルイ</t>
    </rPh>
    <rPh sb="7" eb="9">
      <t>シュウキ</t>
    </rPh>
    <rPh sb="9" eb="11">
      <t>ハッセイ</t>
    </rPh>
    <rPh sb="18" eb="20">
      <t>センド</t>
    </rPh>
    <rPh sb="20" eb="22">
      <t>ホジ</t>
    </rPh>
    <phoneticPr fontId="62"/>
  </si>
  <si>
    <r>
      <rPr>
        <sz val="10"/>
        <color theme="1"/>
        <rFont val="ＭＳ 明朝"/>
        <family val="1"/>
        <charset val="128"/>
      </rPr>
      <t>由良コミュニティセンター</t>
    </r>
    <rPh sb="0" eb="2">
      <t>ユラ</t>
    </rPh>
    <phoneticPr fontId="62"/>
  </si>
  <si>
    <r>
      <rPr>
        <sz val="10"/>
        <color theme="1"/>
        <rFont val="ＭＳ 明朝"/>
        <family val="1"/>
        <charset val="128"/>
      </rPr>
      <t>サメ・エイ類の鮮度保持勉強会</t>
    </r>
    <rPh sb="5" eb="6">
      <t>ルイ</t>
    </rPh>
    <rPh sb="7" eb="9">
      <t>センド</t>
    </rPh>
    <rPh sb="9" eb="11">
      <t>ホジ</t>
    </rPh>
    <rPh sb="11" eb="13">
      <t>ベンキョウ</t>
    </rPh>
    <rPh sb="13" eb="14">
      <t>カイ</t>
    </rPh>
    <phoneticPr fontId="62"/>
  </si>
  <si>
    <r>
      <rPr>
        <sz val="10"/>
        <color theme="1"/>
        <rFont val="ＭＳ 明朝"/>
        <family val="1"/>
        <charset val="128"/>
      </rPr>
      <t>神経締めにより野締めより死後硬直が遅くなることを確認</t>
    </r>
    <rPh sb="0" eb="2">
      <t>シンケイ</t>
    </rPh>
    <rPh sb="2" eb="3">
      <t>ジ</t>
    </rPh>
    <rPh sb="7" eb="8">
      <t>ノ</t>
    </rPh>
    <rPh sb="8" eb="9">
      <t>ジ</t>
    </rPh>
    <rPh sb="12" eb="14">
      <t>シゴ</t>
    </rPh>
    <rPh sb="14" eb="16">
      <t>コウチョク</t>
    </rPh>
    <rPh sb="17" eb="18">
      <t>オソ</t>
    </rPh>
    <rPh sb="24" eb="26">
      <t>カクニン</t>
    </rPh>
    <phoneticPr fontId="62"/>
  </si>
  <si>
    <r>
      <rPr>
        <sz val="10"/>
        <color theme="1"/>
        <rFont val="ＭＳ 明朝"/>
        <family val="1"/>
        <charset val="128"/>
      </rPr>
      <t>随時</t>
    </r>
    <rPh sb="0" eb="2">
      <t>ズイジ</t>
    </rPh>
    <phoneticPr fontId="62"/>
  </si>
  <si>
    <r>
      <rPr>
        <sz val="10"/>
        <color theme="1"/>
        <rFont val="ＭＳ 明朝"/>
        <family val="1"/>
        <charset val="128"/>
      </rPr>
      <t>マダイの活け越し試験</t>
    </r>
    <rPh sb="4" eb="5">
      <t>イ</t>
    </rPh>
    <rPh sb="6" eb="7">
      <t>ゴ</t>
    </rPh>
    <rPh sb="8" eb="10">
      <t>シケン</t>
    </rPh>
    <phoneticPr fontId="62"/>
  </si>
  <si>
    <r>
      <rPr>
        <sz val="10"/>
        <color theme="1"/>
        <rFont val="ＭＳ 明朝"/>
        <family val="1"/>
        <charset val="128"/>
      </rPr>
      <t>協議会会員から提出された魚種をブランド候補魚としてリストアップ</t>
    </r>
    <rPh sb="0" eb="3">
      <t>キョウギカイ</t>
    </rPh>
    <rPh sb="3" eb="5">
      <t>カイイン</t>
    </rPh>
    <rPh sb="7" eb="9">
      <t>テイシュツ</t>
    </rPh>
    <rPh sb="12" eb="14">
      <t>ギョシュ</t>
    </rPh>
    <rPh sb="19" eb="21">
      <t>コウホ</t>
    </rPh>
    <rPh sb="21" eb="22">
      <t>ギョ</t>
    </rPh>
    <phoneticPr fontId="62"/>
  </si>
  <si>
    <r>
      <rPr>
        <sz val="10"/>
        <color theme="1"/>
        <rFont val="ＭＳ 明朝"/>
        <family val="1"/>
        <charset val="128"/>
      </rPr>
      <t>ブランド化魚種のリストアップ</t>
    </r>
    <rPh sb="4" eb="5">
      <t>カ</t>
    </rPh>
    <rPh sb="5" eb="7">
      <t>ギョシュ</t>
    </rPh>
    <phoneticPr fontId="62"/>
  </si>
  <si>
    <r>
      <rPr>
        <sz val="10"/>
        <color theme="1"/>
        <rFont val="ＭＳ 明朝"/>
        <family val="1"/>
        <charset val="128"/>
      </rPr>
      <t>ブランド化
検討部会</t>
    </r>
    <rPh sb="4" eb="5">
      <t>カ</t>
    </rPh>
    <rPh sb="6" eb="8">
      <t>ケントウ</t>
    </rPh>
    <rPh sb="8" eb="10">
      <t>ブカイ</t>
    </rPh>
    <phoneticPr fontId="62"/>
  </si>
  <si>
    <r>
      <rPr>
        <sz val="10"/>
        <color theme="1"/>
        <rFont val="ＭＳ 明朝"/>
        <family val="1"/>
        <charset val="128"/>
      </rPr>
      <t>山形県トラフグ研究会のこれまでの取組状況発表</t>
    </r>
    <rPh sb="0" eb="3">
      <t>ヤマガタケン</t>
    </rPh>
    <rPh sb="7" eb="10">
      <t>ケンキュウカイ</t>
    </rPh>
    <rPh sb="16" eb="18">
      <t>トリクミ</t>
    </rPh>
    <rPh sb="18" eb="20">
      <t>ジョウキョウ</t>
    </rPh>
    <rPh sb="20" eb="22">
      <t>ハッピョウ</t>
    </rPh>
    <phoneticPr fontId="62"/>
  </si>
  <si>
    <r>
      <rPr>
        <sz val="10"/>
        <color theme="1"/>
        <rFont val="ＭＳ 明朝"/>
        <family val="1"/>
        <charset val="128"/>
      </rPr>
      <t>グランドアーク半蔵門</t>
    </r>
    <rPh sb="7" eb="10">
      <t>ハンゾウモン</t>
    </rPh>
    <phoneticPr fontId="62"/>
  </si>
  <si>
    <r>
      <rPr>
        <sz val="10"/>
        <color theme="1"/>
        <rFont val="ＭＳ 明朝"/>
        <family val="1"/>
        <charset val="128"/>
      </rPr>
      <t>平成</t>
    </r>
    <r>
      <rPr>
        <sz val="10"/>
        <color theme="1"/>
        <rFont val="Century"/>
        <family val="1"/>
      </rPr>
      <t>30</t>
    </r>
    <r>
      <rPr>
        <sz val="10"/>
        <color theme="1"/>
        <rFont val="ＭＳ 明朝"/>
        <family val="1"/>
        <charset val="128"/>
      </rPr>
      <t>年</t>
    </r>
    <r>
      <rPr>
        <sz val="10"/>
        <color theme="1"/>
        <rFont val="Century"/>
        <family val="1"/>
      </rPr>
      <t>3</t>
    </r>
    <r>
      <rPr>
        <sz val="10"/>
        <color theme="1"/>
        <rFont val="ＭＳ 明朝"/>
        <family val="1"/>
        <charset val="128"/>
      </rPr>
      <t>月</t>
    </r>
    <r>
      <rPr>
        <sz val="10"/>
        <color theme="1"/>
        <rFont val="Century"/>
        <family val="1"/>
      </rPr>
      <t>1</t>
    </r>
    <r>
      <rPr>
        <sz val="10"/>
        <color theme="1"/>
        <rFont val="ＭＳ 明朝"/>
        <family val="1"/>
        <charset val="128"/>
      </rPr>
      <t>，</t>
    </r>
    <r>
      <rPr>
        <sz val="10"/>
        <color theme="1"/>
        <rFont val="Century"/>
        <family val="1"/>
      </rPr>
      <t>2</t>
    </r>
    <r>
      <rPr>
        <sz val="10"/>
        <color theme="1"/>
        <rFont val="ＭＳ 明朝"/>
        <family val="1"/>
        <charset val="128"/>
      </rPr>
      <t>日</t>
    </r>
    <rPh sb="0" eb="2">
      <t>ヘイセイ</t>
    </rPh>
    <rPh sb="4" eb="5">
      <t>ネン</t>
    </rPh>
    <rPh sb="6" eb="7">
      <t>ガツ</t>
    </rPh>
    <rPh sb="10" eb="11">
      <t>ニチ</t>
    </rPh>
    <phoneticPr fontId="62"/>
  </si>
  <si>
    <r>
      <rPr>
        <sz val="10"/>
        <color theme="1"/>
        <rFont val="ＭＳ 明朝"/>
        <family val="1"/>
        <charset val="128"/>
      </rPr>
      <t>第</t>
    </r>
    <r>
      <rPr>
        <sz val="10"/>
        <color theme="1"/>
        <rFont val="Century"/>
        <family val="1"/>
      </rPr>
      <t>23</t>
    </r>
    <r>
      <rPr>
        <sz val="10"/>
        <color theme="1"/>
        <rFont val="ＭＳ 明朝"/>
        <family val="1"/>
        <charset val="128"/>
      </rPr>
      <t>回全国青年・女性漁業者交流大会における取組状況発表</t>
    </r>
    <rPh sb="0" eb="1">
      <t>ダイ</t>
    </rPh>
    <rPh sb="3" eb="4">
      <t>カイ</t>
    </rPh>
    <rPh sb="4" eb="6">
      <t>ゼンコク</t>
    </rPh>
    <rPh sb="6" eb="8">
      <t>セイネン</t>
    </rPh>
    <rPh sb="9" eb="11">
      <t>ジョセイ</t>
    </rPh>
    <rPh sb="11" eb="14">
      <t>ギョギョウシャ</t>
    </rPh>
    <rPh sb="14" eb="16">
      <t>コウリュウ</t>
    </rPh>
    <rPh sb="16" eb="18">
      <t>タイカイ</t>
    </rPh>
    <rPh sb="22" eb="24">
      <t>トリクミ</t>
    </rPh>
    <rPh sb="24" eb="26">
      <t>ジョウキョウ</t>
    </rPh>
    <rPh sb="26" eb="28">
      <t>ハッピョウ</t>
    </rPh>
    <phoneticPr fontId="62"/>
  </si>
  <si>
    <r>
      <rPr>
        <sz val="10"/>
        <color theme="1"/>
        <rFont val="ＭＳ 明朝"/>
        <family val="1"/>
        <charset val="128"/>
      </rPr>
      <t>総来客数</t>
    </r>
    <r>
      <rPr>
        <sz val="10"/>
        <color theme="1"/>
        <rFont val="Century"/>
        <family val="1"/>
      </rPr>
      <t>2,149</t>
    </r>
    <r>
      <rPr>
        <sz val="10"/>
        <color theme="1"/>
        <rFont val="ＭＳ 明朝"/>
        <family val="1"/>
        <charset val="128"/>
      </rPr>
      <t>名</t>
    </r>
    <rPh sb="0" eb="1">
      <t>ソウ</t>
    </rPh>
    <rPh sb="1" eb="3">
      <t>ライキャク</t>
    </rPh>
    <rPh sb="3" eb="4">
      <t>スウ</t>
    </rPh>
    <rPh sb="5" eb="10">
      <t>１４９メイ</t>
    </rPh>
    <phoneticPr fontId="62"/>
  </si>
  <si>
    <r>
      <rPr>
        <sz val="10"/>
        <color theme="1"/>
        <rFont val="ＭＳ 明朝"/>
        <family val="1"/>
        <charset val="128"/>
      </rPr>
      <t>庄内の飲食店</t>
    </r>
    <r>
      <rPr>
        <sz val="10"/>
        <color theme="1"/>
        <rFont val="Century"/>
        <family val="1"/>
      </rPr>
      <t>24</t>
    </r>
    <r>
      <rPr>
        <sz val="10"/>
        <color theme="1"/>
        <rFont val="ＭＳ 明朝"/>
        <family val="1"/>
        <charset val="128"/>
      </rPr>
      <t>店舗</t>
    </r>
    <rPh sb="0" eb="2">
      <t>ショウナイ</t>
    </rPh>
    <rPh sb="3" eb="5">
      <t>インショク</t>
    </rPh>
    <rPh sb="5" eb="6">
      <t>テン</t>
    </rPh>
    <rPh sb="8" eb="10">
      <t>テンポ</t>
    </rPh>
    <phoneticPr fontId="62"/>
  </si>
  <si>
    <r>
      <rPr>
        <sz val="10"/>
        <color theme="1"/>
        <rFont val="ＭＳ 明朝"/>
        <family val="1"/>
        <charset val="128"/>
      </rPr>
      <t>平成</t>
    </r>
    <r>
      <rPr>
        <sz val="10"/>
        <color theme="1"/>
        <rFont val="Century"/>
        <family val="1"/>
      </rPr>
      <t>29</t>
    </r>
    <r>
      <rPr>
        <sz val="10"/>
        <color theme="1"/>
        <rFont val="ＭＳ 明朝"/>
        <family val="1"/>
        <charset val="128"/>
      </rPr>
      <t>年</t>
    </r>
    <r>
      <rPr>
        <sz val="10"/>
        <color theme="1"/>
        <rFont val="Century"/>
        <family val="1"/>
      </rPr>
      <t>12</t>
    </r>
    <r>
      <rPr>
        <sz val="10"/>
        <color theme="1"/>
        <rFont val="ＭＳ 明朝"/>
        <family val="1"/>
        <charset val="128"/>
      </rPr>
      <t>月</t>
    </r>
    <r>
      <rPr>
        <sz val="10"/>
        <color theme="1"/>
        <rFont val="Century"/>
        <family val="1"/>
      </rPr>
      <t>7</t>
    </r>
    <r>
      <rPr>
        <sz val="10"/>
        <color theme="1"/>
        <rFont val="ＭＳ 明朝"/>
        <family val="1"/>
        <charset val="128"/>
      </rPr>
      <t>日
～</t>
    </r>
    <r>
      <rPr>
        <sz val="10"/>
        <color theme="1"/>
        <rFont val="Century"/>
        <family val="1"/>
      </rPr>
      <t>2</t>
    </r>
    <r>
      <rPr>
        <sz val="10"/>
        <color theme="1"/>
        <rFont val="ＭＳ 明朝"/>
        <family val="1"/>
        <charset val="128"/>
      </rPr>
      <t>月</t>
    </r>
    <r>
      <rPr>
        <sz val="10"/>
        <color theme="1"/>
        <rFont val="Century"/>
        <family val="1"/>
      </rPr>
      <t>28</t>
    </r>
    <r>
      <rPr>
        <sz val="10"/>
        <color theme="1"/>
        <rFont val="ＭＳ 明朝"/>
        <family val="1"/>
        <charset val="128"/>
      </rPr>
      <t>日</t>
    </r>
    <rPh sb="0" eb="2">
      <t>ヘイセイ</t>
    </rPh>
    <rPh sb="4" eb="5">
      <t>ネン</t>
    </rPh>
    <rPh sb="7" eb="8">
      <t>ガツ</t>
    </rPh>
    <rPh sb="9" eb="10">
      <t>ニチ</t>
    </rPh>
    <rPh sb="13" eb="14">
      <t>ガツ</t>
    </rPh>
    <rPh sb="16" eb="17">
      <t>ニチ</t>
    </rPh>
    <phoneticPr fontId="62"/>
  </si>
  <si>
    <r>
      <rPr>
        <sz val="10"/>
        <color theme="1"/>
        <rFont val="ＭＳ 明朝"/>
        <family val="1"/>
        <charset val="128"/>
      </rPr>
      <t>「食の都庄内天然トラフグキャンペーン」</t>
    </r>
    <rPh sb="1" eb="2">
      <t>ショク</t>
    </rPh>
    <rPh sb="3" eb="4">
      <t>ミヤコ</t>
    </rPh>
    <rPh sb="4" eb="6">
      <t>ショウナイ</t>
    </rPh>
    <rPh sb="6" eb="8">
      <t>テンネン</t>
    </rPh>
    <phoneticPr fontId="62"/>
  </si>
  <si>
    <r>
      <rPr>
        <sz val="10"/>
        <color theme="1"/>
        <rFont val="ＭＳ 明朝"/>
        <family val="1"/>
        <charset val="128"/>
      </rPr>
      <t>調理実習「トラフグの取扱いと調理方法について」</t>
    </r>
    <rPh sb="0" eb="2">
      <t>チョウリ</t>
    </rPh>
    <rPh sb="2" eb="4">
      <t>ジッシュウ</t>
    </rPh>
    <rPh sb="10" eb="12">
      <t>トリアツカ</t>
    </rPh>
    <rPh sb="14" eb="16">
      <t>チョウリ</t>
    </rPh>
    <rPh sb="16" eb="18">
      <t>ホウホウ</t>
    </rPh>
    <phoneticPr fontId="62"/>
  </si>
  <si>
    <r>
      <rPr>
        <sz val="10"/>
        <color theme="1"/>
        <rFont val="ＭＳ 明朝"/>
        <family val="1"/>
        <charset val="128"/>
      </rPr>
      <t>キャンペーン参加店向け調理講習会</t>
    </r>
    <rPh sb="6" eb="8">
      <t>サンカ</t>
    </rPh>
    <rPh sb="8" eb="9">
      <t>テン</t>
    </rPh>
    <rPh sb="9" eb="10">
      <t>ム</t>
    </rPh>
    <rPh sb="11" eb="13">
      <t>チョウリ</t>
    </rPh>
    <rPh sb="13" eb="16">
      <t>コウシュウカイ</t>
    </rPh>
    <phoneticPr fontId="62"/>
  </si>
  <si>
    <r>
      <rPr>
        <sz val="10"/>
        <color theme="1"/>
        <rFont val="ＭＳ 明朝"/>
        <family val="1"/>
        <charset val="128"/>
      </rPr>
      <t>トラフグ部会</t>
    </r>
    <rPh sb="4" eb="6">
      <t>ブカイ</t>
    </rPh>
    <phoneticPr fontId="62"/>
  </si>
  <si>
    <r>
      <rPr>
        <sz val="10"/>
        <color theme="1"/>
        <rFont val="ＭＳ 明朝"/>
        <family val="1"/>
        <charset val="128"/>
      </rPr>
      <t>庄内おばこサワラ解体ショー、試食</t>
    </r>
    <rPh sb="0" eb="2">
      <t>ショウナイ</t>
    </rPh>
    <rPh sb="8" eb="10">
      <t>カイタイ</t>
    </rPh>
    <rPh sb="14" eb="16">
      <t>シショク</t>
    </rPh>
    <phoneticPr fontId="62"/>
  </si>
  <si>
    <r>
      <rPr>
        <sz val="10"/>
        <color theme="1"/>
        <rFont val="ＭＳ 明朝"/>
        <family val="1"/>
        <charset val="128"/>
      </rPr>
      <t>霞城セントラル</t>
    </r>
    <rPh sb="0" eb="2">
      <t>カジョウ</t>
    </rPh>
    <phoneticPr fontId="62"/>
  </si>
  <si>
    <r>
      <rPr>
        <sz val="10"/>
        <color theme="1"/>
        <rFont val="ＭＳ 明朝"/>
        <family val="1"/>
        <charset val="128"/>
      </rPr>
      <t>「庄内浜魚まつり</t>
    </r>
    <r>
      <rPr>
        <sz val="10"/>
        <color theme="1"/>
        <rFont val="Century"/>
        <family val="1"/>
      </rPr>
      <t>in</t>
    </r>
    <r>
      <rPr>
        <sz val="10"/>
        <color theme="1"/>
        <rFont val="ＭＳ 明朝"/>
        <family val="1"/>
        <charset val="128"/>
      </rPr>
      <t>山形」における
解体ショーと振舞い</t>
    </r>
    <rPh sb="1" eb="3">
      <t>ショウナイ</t>
    </rPh>
    <rPh sb="3" eb="4">
      <t>ハマ</t>
    </rPh>
    <rPh sb="4" eb="5">
      <t>サカナ</t>
    </rPh>
    <rPh sb="10" eb="12">
      <t>ヤマガタ</t>
    </rPh>
    <rPh sb="18" eb="20">
      <t>カイタイ</t>
    </rPh>
    <rPh sb="24" eb="26">
      <t>フルマ</t>
    </rPh>
    <phoneticPr fontId="62"/>
  </si>
  <si>
    <r>
      <rPr>
        <sz val="10"/>
        <color theme="1"/>
        <rFont val="ＭＳ 明朝"/>
        <family val="1"/>
        <charset val="128"/>
      </rPr>
      <t>総来客数</t>
    </r>
    <r>
      <rPr>
        <sz val="10"/>
        <color theme="1"/>
        <rFont val="Century"/>
        <family val="1"/>
      </rPr>
      <t>2,283</t>
    </r>
    <r>
      <rPr>
        <sz val="10"/>
        <color theme="1"/>
        <rFont val="ＭＳ 明朝"/>
        <family val="1"/>
        <charset val="128"/>
      </rPr>
      <t>名</t>
    </r>
    <rPh sb="0" eb="1">
      <t>ソウ</t>
    </rPh>
    <rPh sb="1" eb="3">
      <t>ライキャク</t>
    </rPh>
    <rPh sb="3" eb="4">
      <t>スウ</t>
    </rPh>
    <rPh sb="9" eb="10">
      <t>メイ</t>
    </rPh>
    <phoneticPr fontId="62"/>
  </si>
  <si>
    <r>
      <rPr>
        <sz val="10"/>
        <color theme="1"/>
        <rFont val="ＭＳ 明朝"/>
        <family val="1"/>
        <charset val="128"/>
      </rPr>
      <t>庄内の飲食店</t>
    </r>
    <r>
      <rPr>
        <sz val="10"/>
        <color theme="1"/>
        <rFont val="Century"/>
        <family val="1"/>
      </rPr>
      <t>20</t>
    </r>
    <r>
      <rPr>
        <sz val="10"/>
        <color theme="1"/>
        <rFont val="ＭＳ 明朝"/>
        <family val="1"/>
        <charset val="128"/>
      </rPr>
      <t>店舗</t>
    </r>
    <rPh sb="0" eb="2">
      <t>ショウナイ</t>
    </rPh>
    <rPh sb="3" eb="5">
      <t>インショク</t>
    </rPh>
    <rPh sb="5" eb="6">
      <t>テン</t>
    </rPh>
    <rPh sb="8" eb="10">
      <t>テンポ</t>
    </rPh>
    <phoneticPr fontId="62"/>
  </si>
  <si>
    <r>
      <rPr>
        <sz val="10"/>
        <color theme="1"/>
        <rFont val="ＭＳ 明朝"/>
        <family val="1"/>
        <charset val="128"/>
      </rPr>
      <t>平成</t>
    </r>
    <r>
      <rPr>
        <sz val="10"/>
        <color theme="1"/>
        <rFont val="Century"/>
        <family val="1"/>
      </rPr>
      <t>29</t>
    </r>
    <r>
      <rPr>
        <sz val="10"/>
        <color theme="1"/>
        <rFont val="ＭＳ 明朝"/>
        <family val="1"/>
        <charset val="128"/>
      </rPr>
      <t>年</t>
    </r>
    <r>
      <rPr>
        <sz val="10"/>
        <color theme="1"/>
        <rFont val="Century"/>
        <family val="1"/>
      </rPr>
      <t>10</t>
    </r>
    <r>
      <rPr>
        <sz val="10"/>
        <color theme="1"/>
        <rFont val="ＭＳ 明朝"/>
        <family val="1"/>
        <charset val="128"/>
      </rPr>
      <t>月</t>
    </r>
    <r>
      <rPr>
        <sz val="10"/>
        <color theme="1"/>
        <rFont val="Century"/>
        <family val="1"/>
      </rPr>
      <t>27</t>
    </r>
    <r>
      <rPr>
        <sz val="10"/>
        <color theme="1"/>
        <rFont val="ＭＳ 明朝"/>
        <family val="1"/>
        <charset val="128"/>
      </rPr>
      <t>日
～</t>
    </r>
    <r>
      <rPr>
        <sz val="10"/>
        <color theme="1"/>
        <rFont val="Century"/>
        <family val="1"/>
      </rPr>
      <t>12</t>
    </r>
    <r>
      <rPr>
        <sz val="10"/>
        <color theme="1"/>
        <rFont val="ＭＳ 明朝"/>
        <family val="1"/>
        <charset val="128"/>
      </rPr>
      <t>月</t>
    </r>
    <r>
      <rPr>
        <sz val="10"/>
        <color theme="1"/>
        <rFont val="Century"/>
        <family val="1"/>
      </rPr>
      <t>3</t>
    </r>
    <r>
      <rPr>
        <sz val="10"/>
        <color theme="1"/>
        <rFont val="ＭＳ 明朝"/>
        <family val="1"/>
        <charset val="128"/>
      </rPr>
      <t>日</t>
    </r>
    <rPh sb="0" eb="2">
      <t>ヘイセイ</t>
    </rPh>
    <rPh sb="4" eb="5">
      <t>ネン</t>
    </rPh>
    <rPh sb="7" eb="8">
      <t>ガツ</t>
    </rPh>
    <rPh sb="10" eb="11">
      <t>ニチ</t>
    </rPh>
    <rPh sb="15" eb="16">
      <t>ガツ</t>
    </rPh>
    <rPh sb="17" eb="18">
      <t>ニチ</t>
    </rPh>
    <phoneticPr fontId="62"/>
  </si>
  <si>
    <r>
      <rPr>
        <sz val="10"/>
        <color theme="1"/>
        <rFont val="ＭＳ 明朝"/>
        <family val="1"/>
        <charset val="128"/>
      </rPr>
      <t>「庄内おばこサワラキャンペーン」</t>
    </r>
    <rPh sb="1" eb="3">
      <t>ショウナイ</t>
    </rPh>
    <phoneticPr fontId="62"/>
  </si>
  <si>
    <r>
      <rPr>
        <sz val="10"/>
        <color theme="1"/>
        <rFont val="ＭＳ 明朝"/>
        <family val="1"/>
        <charset val="128"/>
      </rPr>
      <t>講演「科学的観点から見た庄内おばこサワラの特性について」
調理実習「庄内おばこサワラの取扱いと調理方法について」</t>
    </r>
    <rPh sb="0" eb="2">
      <t>コウエン</t>
    </rPh>
    <rPh sb="3" eb="6">
      <t>カガクテキ</t>
    </rPh>
    <rPh sb="6" eb="8">
      <t>カンテン</t>
    </rPh>
    <rPh sb="10" eb="11">
      <t>ミ</t>
    </rPh>
    <rPh sb="12" eb="14">
      <t>ショウナイ</t>
    </rPh>
    <rPh sb="21" eb="23">
      <t>トクセイ</t>
    </rPh>
    <rPh sb="29" eb="31">
      <t>チョウリ</t>
    </rPh>
    <rPh sb="31" eb="33">
      <t>ジッシュウ</t>
    </rPh>
    <rPh sb="34" eb="36">
      <t>ショウナイ</t>
    </rPh>
    <rPh sb="43" eb="45">
      <t>トリアツカ</t>
    </rPh>
    <rPh sb="47" eb="49">
      <t>チョウリ</t>
    </rPh>
    <rPh sb="49" eb="51">
      <t>ホウホウ</t>
    </rPh>
    <phoneticPr fontId="62"/>
  </si>
  <si>
    <r>
      <rPr>
        <sz val="10"/>
        <color theme="1"/>
        <rFont val="ＭＳ 明朝"/>
        <family val="1"/>
        <charset val="128"/>
      </rPr>
      <t>サワラ部会</t>
    </r>
    <rPh sb="3" eb="5">
      <t>ブカイ</t>
    </rPh>
    <phoneticPr fontId="62"/>
  </si>
  <si>
    <r>
      <rPr>
        <sz val="10"/>
        <color theme="1"/>
        <rFont val="ＭＳ 明朝"/>
        <family val="1"/>
        <charset val="128"/>
      </rPr>
      <t>概　要</t>
    </r>
    <rPh sb="0" eb="1">
      <t>オオムネ</t>
    </rPh>
    <rPh sb="2" eb="3">
      <t>ヨウ</t>
    </rPh>
    <phoneticPr fontId="62"/>
  </si>
  <si>
    <r>
      <rPr>
        <sz val="10"/>
        <color theme="1"/>
        <rFont val="ＭＳ 明朝"/>
        <family val="1"/>
        <charset val="128"/>
      </rPr>
      <t>場　所</t>
    </r>
    <rPh sb="0" eb="1">
      <t>バ</t>
    </rPh>
    <rPh sb="2" eb="3">
      <t>ショ</t>
    </rPh>
    <phoneticPr fontId="62"/>
  </si>
  <si>
    <r>
      <rPr>
        <sz val="10"/>
        <color theme="1"/>
        <rFont val="ＭＳ 明朝"/>
        <family val="1"/>
        <charset val="128"/>
      </rPr>
      <t>期　日</t>
    </r>
    <rPh sb="0" eb="1">
      <t>キ</t>
    </rPh>
    <rPh sb="2" eb="3">
      <t>ヒ</t>
    </rPh>
    <phoneticPr fontId="62"/>
  </si>
  <si>
    <r>
      <rPr>
        <sz val="10"/>
        <color theme="1"/>
        <rFont val="ＭＳ 明朝"/>
        <family val="1"/>
        <charset val="128"/>
      </rPr>
      <t>項　目</t>
    </r>
    <rPh sb="0" eb="1">
      <t>コウ</t>
    </rPh>
    <rPh sb="2" eb="3">
      <t>メ</t>
    </rPh>
    <phoneticPr fontId="62"/>
  </si>
  <si>
    <r>
      <rPr>
        <sz val="10"/>
        <color theme="1"/>
        <rFont val="ＭＳ 明朝"/>
        <family val="1"/>
        <charset val="128"/>
      </rPr>
      <t>部　会</t>
    </r>
    <rPh sb="0" eb="1">
      <t>ブ</t>
    </rPh>
    <rPh sb="2" eb="3">
      <t>カイ</t>
    </rPh>
    <phoneticPr fontId="62"/>
  </si>
  <si>
    <r>
      <rPr>
        <sz val="10"/>
        <color theme="1"/>
        <rFont val="ＭＳ 明朝"/>
        <family val="1"/>
        <charset val="128"/>
      </rPr>
      <t>各部会の活動内容</t>
    </r>
    <rPh sb="0" eb="1">
      <t>カク</t>
    </rPh>
    <rPh sb="1" eb="3">
      <t>ブカイ</t>
    </rPh>
    <rPh sb="4" eb="6">
      <t>カツドウ</t>
    </rPh>
    <rPh sb="6" eb="8">
      <t>ナイヨウ</t>
    </rPh>
    <phoneticPr fontId="62"/>
  </si>
  <si>
    <r>
      <rPr>
        <sz val="10"/>
        <color theme="1"/>
        <rFont val="ＭＳ 明朝"/>
        <family val="1"/>
        <charset val="128"/>
      </rPr>
      <t>　庄内浜の魅力ある水産物を発掘し、魚種の特徴に合わせた様々な戦略を関係者が一体となって推進し、効果的にブランド化を進めていくことを目的として、平成</t>
    </r>
    <r>
      <rPr>
        <sz val="10"/>
        <color theme="1"/>
        <rFont val="Century"/>
        <family val="1"/>
      </rPr>
      <t>29</t>
    </r>
    <r>
      <rPr>
        <sz val="10"/>
        <color theme="1"/>
        <rFont val="ＭＳ 明朝"/>
        <family val="1"/>
        <charset val="128"/>
      </rPr>
      <t>年</t>
    </r>
    <r>
      <rPr>
        <sz val="10"/>
        <color theme="1"/>
        <rFont val="Century"/>
        <family val="1"/>
      </rPr>
      <t>5</t>
    </r>
    <r>
      <rPr>
        <sz val="10"/>
        <color theme="1"/>
        <rFont val="ＭＳ 明朝"/>
        <family val="1"/>
        <charset val="128"/>
      </rPr>
      <t>月</t>
    </r>
    <r>
      <rPr>
        <sz val="10"/>
        <color theme="1"/>
        <rFont val="Century"/>
        <family val="1"/>
      </rPr>
      <t>12</t>
    </r>
    <r>
      <rPr>
        <sz val="10"/>
        <color theme="1"/>
        <rFont val="ＭＳ 明朝"/>
        <family val="1"/>
        <charset val="128"/>
      </rPr>
      <t>日に設立。　傘下にサワラ部会、トラフグ部会、ブランド化検討部会を設置。　事務局は庄内総合支庁水産振興課。</t>
    </r>
    <rPh sb="1" eb="3">
      <t>ショウナイ</t>
    </rPh>
    <rPh sb="3" eb="4">
      <t>ハマ</t>
    </rPh>
    <rPh sb="5" eb="7">
      <t>ミリョク</t>
    </rPh>
    <rPh sb="9" eb="12">
      <t>スイサンブツ</t>
    </rPh>
    <rPh sb="13" eb="15">
      <t>ハックツ</t>
    </rPh>
    <rPh sb="17" eb="19">
      <t>ギョシュ</t>
    </rPh>
    <rPh sb="20" eb="22">
      <t>トクチョウ</t>
    </rPh>
    <rPh sb="23" eb="24">
      <t>ア</t>
    </rPh>
    <rPh sb="27" eb="29">
      <t>サマザマ</t>
    </rPh>
    <rPh sb="30" eb="32">
      <t>センリャク</t>
    </rPh>
    <rPh sb="33" eb="36">
      <t>カンケイシャ</t>
    </rPh>
    <rPh sb="37" eb="39">
      <t>イッタイ</t>
    </rPh>
    <rPh sb="43" eb="45">
      <t>スイシン</t>
    </rPh>
    <rPh sb="47" eb="50">
      <t>コウカテキ</t>
    </rPh>
    <rPh sb="55" eb="56">
      <t>カ</t>
    </rPh>
    <rPh sb="57" eb="58">
      <t>スス</t>
    </rPh>
    <rPh sb="65" eb="67">
      <t>モクテキ</t>
    </rPh>
    <rPh sb="71" eb="73">
      <t>ヘイセイ</t>
    </rPh>
    <rPh sb="75" eb="76">
      <t>ネン</t>
    </rPh>
    <rPh sb="77" eb="78">
      <t>ガツ</t>
    </rPh>
    <rPh sb="80" eb="81">
      <t>ニチ</t>
    </rPh>
    <rPh sb="82" eb="84">
      <t>セツリツ</t>
    </rPh>
    <rPh sb="86" eb="88">
      <t>サンカ</t>
    </rPh>
    <rPh sb="92" eb="94">
      <t>ブカイ</t>
    </rPh>
    <rPh sb="99" eb="101">
      <t>ブカイ</t>
    </rPh>
    <rPh sb="106" eb="107">
      <t>カ</t>
    </rPh>
    <rPh sb="107" eb="109">
      <t>ケントウ</t>
    </rPh>
    <rPh sb="109" eb="111">
      <t>ブカイ</t>
    </rPh>
    <rPh sb="112" eb="114">
      <t>セッチ</t>
    </rPh>
    <phoneticPr fontId="62"/>
  </si>
  <si>
    <r>
      <rPr>
        <sz val="10"/>
        <color theme="1"/>
        <rFont val="ＭＳ 明朝"/>
        <family val="1"/>
        <charset val="128"/>
      </rPr>
      <t>※和食　寿司屋を含む、※洋食　フレンチ、イタリアンを含む、　※その他　コンベンション、ホテル等</t>
    </r>
  </si>
  <si>
    <r>
      <rPr>
        <sz val="10"/>
        <color theme="1"/>
        <rFont val="ＭＳ 明朝"/>
        <family val="1"/>
        <charset val="128"/>
      </rPr>
      <t>その他</t>
    </r>
  </si>
  <si>
    <r>
      <rPr>
        <sz val="10"/>
        <color theme="1"/>
        <rFont val="ＭＳ 明朝"/>
        <family val="1"/>
        <charset val="128"/>
      </rPr>
      <t>居酒屋</t>
    </r>
  </si>
  <si>
    <r>
      <rPr>
        <sz val="10"/>
        <color theme="1"/>
        <rFont val="ＭＳ 明朝"/>
        <family val="1"/>
        <charset val="128"/>
      </rPr>
      <t>中　華</t>
    </r>
  </si>
  <si>
    <r>
      <rPr>
        <sz val="10"/>
        <color theme="1"/>
        <rFont val="ＭＳ 明朝"/>
        <family val="1"/>
        <charset val="128"/>
      </rPr>
      <t>洋　食</t>
    </r>
  </si>
  <si>
    <r>
      <rPr>
        <sz val="10"/>
        <color theme="1"/>
        <rFont val="ＭＳ 明朝"/>
        <family val="1"/>
        <charset val="128"/>
      </rPr>
      <t>和　食</t>
    </r>
  </si>
  <si>
    <r>
      <rPr>
        <sz val="10"/>
        <color theme="1"/>
        <rFont val="ＭＳ 明朝"/>
        <family val="1"/>
        <charset val="128"/>
      </rPr>
      <t>ジャンル別</t>
    </r>
  </si>
  <si>
    <r>
      <rPr>
        <sz val="10"/>
        <color theme="1"/>
        <rFont val="ＭＳ 明朝"/>
        <family val="1"/>
        <charset val="128"/>
      </rPr>
      <t>置賜地区</t>
    </r>
  </si>
  <si>
    <r>
      <rPr>
        <sz val="10"/>
        <color theme="1"/>
        <rFont val="ＭＳ 明朝"/>
        <family val="1"/>
        <charset val="128"/>
      </rPr>
      <t>最上地区</t>
    </r>
  </si>
  <si>
    <r>
      <rPr>
        <sz val="10"/>
        <color theme="1"/>
        <rFont val="ＭＳ 明朝"/>
        <family val="1"/>
        <charset val="128"/>
      </rPr>
      <t>北村山地区</t>
    </r>
  </si>
  <si>
    <r>
      <rPr>
        <sz val="10"/>
        <color theme="1"/>
        <rFont val="ＭＳ 明朝"/>
        <family val="1"/>
        <charset val="128"/>
      </rPr>
      <t>西村山地区</t>
    </r>
  </si>
  <si>
    <r>
      <rPr>
        <sz val="10"/>
        <color theme="1"/>
        <rFont val="ＭＳ 明朝"/>
        <family val="1"/>
        <charset val="128"/>
      </rPr>
      <t>東南村山地区</t>
    </r>
  </si>
  <si>
    <r>
      <rPr>
        <sz val="10"/>
        <color theme="1"/>
        <rFont val="ＭＳ 明朝"/>
        <family val="1"/>
        <charset val="128"/>
      </rPr>
      <t>地区別</t>
    </r>
  </si>
  <si>
    <r>
      <rPr>
        <sz val="10"/>
        <color theme="1"/>
        <rFont val="ＭＳ 明朝"/>
        <family val="1"/>
        <charset val="128"/>
      </rPr>
      <t>○「やまがた庄内浜の魚応援店」の加入件数　　　　　　　　　　　　　　　　　　　　　　　　　　　　　　　　　　　　　　</t>
    </r>
    <phoneticPr fontId="62"/>
  </si>
  <si>
    <r>
      <rPr>
        <sz val="10"/>
        <color theme="1"/>
        <rFont val="ＭＳ 明朝"/>
        <family val="1"/>
        <charset val="128"/>
      </rPr>
      <t>どんがら汁の振舞い、鮮魚販売による庄内浜産水産物のＰＲ</t>
    </r>
  </si>
  <si>
    <r>
      <rPr>
        <sz val="10"/>
        <color theme="1"/>
        <rFont val="ＭＳ 明朝"/>
        <family val="1"/>
        <charset val="128"/>
      </rPr>
      <t>モズクの味噌汁の振舞い、鮮魚販売による庄内浜産水産物のＰＲ</t>
    </r>
  </si>
  <si>
    <r>
      <rPr>
        <sz val="10"/>
        <color theme="1"/>
        <rFont val="ＭＳ 明朝"/>
        <family val="1"/>
        <charset val="128"/>
      </rPr>
      <t>十日市</t>
    </r>
  </si>
  <si>
    <r>
      <rPr>
        <sz val="10"/>
        <color theme="1"/>
        <rFont val="ＭＳ 明朝"/>
        <family val="1"/>
        <charset val="128"/>
      </rPr>
      <t>～平成</t>
    </r>
    <r>
      <rPr>
        <sz val="10"/>
        <color theme="1"/>
        <rFont val="Century"/>
        <family val="1"/>
      </rPr>
      <t>29</t>
    </r>
    <r>
      <rPr>
        <sz val="10"/>
        <color theme="1"/>
        <rFont val="ＭＳ 明朝"/>
        <family val="1"/>
        <charset val="128"/>
      </rPr>
      <t>年</t>
    </r>
    <r>
      <rPr>
        <sz val="10"/>
        <color theme="1"/>
        <rFont val="Century"/>
        <family val="1"/>
      </rPr>
      <t>11</t>
    </r>
    <r>
      <rPr>
        <sz val="10"/>
        <color theme="1"/>
        <rFont val="ＭＳ 明朝"/>
        <family val="1"/>
        <charset val="128"/>
      </rPr>
      <t>月</t>
    </r>
    <r>
      <rPr>
        <sz val="10"/>
        <color theme="1"/>
        <rFont val="Century"/>
        <family val="1"/>
      </rPr>
      <t>30</t>
    </r>
    <r>
      <rPr>
        <sz val="10"/>
        <color theme="1"/>
        <rFont val="ＭＳ 明朝"/>
        <family val="1"/>
        <charset val="128"/>
      </rPr>
      <t>日</t>
    </r>
  </si>
  <si>
    <r>
      <rPr>
        <sz val="10"/>
        <color theme="1"/>
        <rFont val="ＭＳ 明朝"/>
        <family val="1"/>
        <charset val="128"/>
      </rPr>
      <t>応援店によるテーマ食材の提供及びキャンペーンリーフレットによるＰＲ、スタンプラリーによる利用促進</t>
    </r>
  </si>
  <si>
    <r>
      <rPr>
        <sz val="10"/>
        <color theme="1"/>
        <rFont val="ＭＳ 明朝"/>
        <family val="1"/>
        <charset val="128"/>
      </rPr>
      <t>やまがた庄内浜の魚応援店</t>
    </r>
  </si>
  <si>
    <r>
      <rPr>
        <sz val="10"/>
        <color theme="1"/>
        <rFont val="ＭＳ 明朝"/>
        <family val="1"/>
        <charset val="128"/>
      </rPr>
      <t>～平成</t>
    </r>
    <r>
      <rPr>
        <sz val="10"/>
        <color theme="1"/>
        <rFont val="Century"/>
        <family val="1"/>
      </rPr>
      <t>29</t>
    </r>
    <r>
      <rPr>
        <sz val="10"/>
        <color theme="1"/>
        <rFont val="ＭＳ 明朝"/>
        <family val="1"/>
        <charset val="128"/>
      </rPr>
      <t>年</t>
    </r>
    <r>
      <rPr>
        <sz val="10"/>
        <color theme="1"/>
        <rFont val="Century"/>
        <family val="1"/>
      </rPr>
      <t>10</t>
    </r>
    <r>
      <rPr>
        <sz val="10"/>
        <color theme="1"/>
        <rFont val="ＭＳ 明朝"/>
        <family val="1"/>
        <charset val="128"/>
      </rPr>
      <t>月</t>
    </r>
    <r>
      <rPr>
        <sz val="10"/>
        <color theme="1"/>
        <rFont val="Century"/>
        <family val="1"/>
      </rPr>
      <t>31</t>
    </r>
    <r>
      <rPr>
        <sz val="10"/>
        <color theme="1"/>
        <rFont val="ＭＳ 明朝"/>
        <family val="1"/>
        <charset val="128"/>
      </rPr>
      <t>日</t>
    </r>
  </si>
  <si>
    <r>
      <rPr>
        <sz val="10"/>
        <color theme="1"/>
        <rFont val="ＭＳ 明朝"/>
        <family val="1"/>
        <charset val="128"/>
      </rPr>
      <t>旬の水産物の試食・対面販売による庄内浜産水産物のＰＲ</t>
    </r>
  </si>
  <si>
    <r>
      <rPr>
        <sz val="10"/>
        <color theme="1"/>
        <rFont val="ＭＳ 明朝"/>
        <family val="1"/>
        <charset val="128"/>
      </rPr>
      <t>内陸地区量販店</t>
    </r>
  </si>
  <si>
    <r>
      <rPr>
        <sz val="10"/>
        <color theme="1"/>
        <rFont val="ＭＳ 明朝"/>
        <family val="1"/>
        <charset val="128"/>
      </rPr>
      <t>おいしい山形　　　　　　　　　　　　　　　　秋の旬の魚キャンペーン</t>
    </r>
    <phoneticPr fontId="62"/>
  </si>
  <si>
    <r>
      <rPr>
        <sz val="10"/>
        <color theme="1"/>
        <rFont val="ＭＳ 明朝"/>
        <family val="1"/>
        <charset val="128"/>
      </rPr>
      <t>～平成</t>
    </r>
    <r>
      <rPr>
        <sz val="10"/>
        <color theme="1"/>
        <rFont val="Century"/>
        <family val="1"/>
      </rPr>
      <t>29</t>
    </r>
    <r>
      <rPr>
        <sz val="10"/>
        <color theme="1"/>
        <rFont val="ＭＳ 明朝"/>
        <family val="1"/>
        <charset val="128"/>
      </rPr>
      <t>年</t>
    </r>
    <r>
      <rPr>
        <sz val="10"/>
        <color theme="1"/>
        <rFont val="Century"/>
        <family val="1"/>
      </rPr>
      <t>6</t>
    </r>
    <r>
      <rPr>
        <sz val="10"/>
        <color theme="1"/>
        <rFont val="ＭＳ 明朝"/>
        <family val="1"/>
        <charset val="128"/>
      </rPr>
      <t>月</t>
    </r>
    <r>
      <rPr>
        <sz val="10"/>
        <color theme="1"/>
        <rFont val="Century"/>
        <family val="1"/>
      </rPr>
      <t>30</t>
    </r>
    <r>
      <rPr>
        <sz val="10"/>
        <color theme="1"/>
        <rFont val="ＭＳ 明朝"/>
        <family val="1"/>
        <charset val="128"/>
      </rPr>
      <t>日</t>
    </r>
  </si>
  <si>
    <r>
      <rPr>
        <sz val="10"/>
        <color theme="1"/>
        <rFont val="ＭＳ 明朝"/>
        <family val="1"/>
        <charset val="128"/>
      </rPr>
      <t>山形市公設地方卸売市場でのオープニングイベント、応援店によるテーマ食材の提供及びキャンペーンリーフレットによるＰＲ</t>
    </r>
  </si>
  <si>
    <r>
      <rPr>
        <sz val="10"/>
        <color theme="1"/>
        <rFont val="ＭＳ 明朝"/>
        <family val="1"/>
        <charset val="128"/>
      </rPr>
      <t>～平成</t>
    </r>
    <r>
      <rPr>
        <sz val="10"/>
        <color theme="1"/>
        <rFont val="Century"/>
        <family val="1"/>
      </rPr>
      <t>29</t>
    </r>
    <r>
      <rPr>
        <sz val="10"/>
        <color theme="1"/>
        <rFont val="ＭＳ 明朝"/>
        <family val="1"/>
        <charset val="128"/>
      </rPr>
      <t>年</t>
    </r>
    <r>
      <rPr>
        <sz val="10"/>
        <color theme="1"/>
        <rFont val="Century"/>
        <family val="1"/>
      </rPr>
      <t>6</t>
    </r>
    <r>
      <rPr>
        <sz val="10"/>
        <color theme="1"/>
        <rFont val="ＭＳ 明朝"/>
        <family val="1"/>
        <charset val="128"/>
      </rPr>
      <t>月</t>
    </r>
    <r>
      <rPr>
        <sz val="10"/>
        <color theme="1"/>
        <rFont val="Century"/>
        <family val="1"/>
      </rPr>
      <t>11</t>
    </r>
    <r>
      <rPr>
        <sz val="10"/>
        <color theme="1"/>
        <rFont val="ＭＳ 明朝"/>
        <family val="1"/>
        <charset val="128"/>
      </rPr>
      <t>日</t>
    </r>
  </si>
  <si>
    <r>
      <rPr>
        <sz val="10"/>
        <color theme="1"/>
        <rFont val="ＭＳ 明朝"/>
        <family val="1"/>
        <charset val="128"/>
      </rPr>
      <t>内陸地区量販店</t>
    </r>
    <phoneticPr fontId="62"/>
  </si>
  <si>
    <r>
      <rPr>
        <sz val="10"/>
        <color theme="1"/>
        <rFont val="ＭＳ 明朝"/>
        <family val="1"/>
        <charset val="128"/>
      </rPr>
      <t>おいしい山形　　　　　　　　　　　　　　　　春の旬の魚キャンペーン</t>
    </r>
    <phoneticPr fontId="62"/>
  </si>
  <si>
    <r>
      <rPr>
        <sz val="10"/>
        <color theme="1"/>
        <rFont val="ＭＳ 明朝"/>
        <family val="1"/>
        <charset val="128"/>
      </rPr>
      <t>庄内浜文化伝道師による寒鱈の解体ショー及び寒鱈汁の販売等によるＰＲ</t>
    </r>
  </si>
  <si>
    <r>
      <rPr>
        <sz val="10"/>
        <color theme="1"/>
        <rFont val="ＭＳ 明朝"/>
        <family val="1"/>
        <charset val="128"/>
      </rPr>
      <t>寒鱈まつりｉｎ山形</t>
    </r>
  </si>
  <si>
    <r>
      <rPr>
        <sz val="10"/>
        <color theme="1"/>
        <rFont val="ＭＳ 明朝"/>
        <family val="1"/>
        <charset val="128"/>
      </rPr>
      <t>鮮魚販売、イカご飯・紅エビ汁等の振舞い、水生生物の観察コーナ等によるＰＲ及び庄内おばこサワラ捌き実演と振舞いによる庄内浜ブランドのＰＲ</t>
    </r>
  </si>
  <si>
    <r>
      <rPr>
        <sz val="10"/>
        <color theme="1"/>
        <rFont val="ＭＳ 明朝"/>
        <family val="1"/>
        <charset val="128"/>
      </rPr>
      <t>庄内浜魚まつりｉｎ山形</t>
    </r>
  </si>
  <si>
    <r>
      <rPr>
        <sz val="10"/>
        <color theme="1"/>
        <rFont val="ＭＳ 明朝"/>
        <family val="1"/>
        <charset val="128"/>
      </rPr>
      <t>概　　　要</t>
    </r>
  </si>
  <si>
    <r>
      <rPr>
        <sz val="10"/>
        <color theme="1"/>
        <rFont val="ＭＳ 明朝"/>
        <family val="1"/>
        <charset val="128"/>
      </rPr>
      <t>場　　所</t>
    </r>
  </si>
  <si>
    <r>
      <rPr>
        <sz val="10"/>
        <color theme="1"/>
        <rFont val="ＭＳ 明朝"/>
        <family val="1"/>
        <charset val="128"/>
      </rPr>
      <t>日　　時</t>
    </r>
  </si>
  <si>
    <r>
      <rPr>
        <sz val="10"/>
        <color theme="1"/>
        <rFont val="ＭＳ 明朝"/>
        <family val="1"/>
        <charset val="128"/>
      </rPr>
      <t>○　県内陸部における庄内浜産水産物のプロモーション</t>
    </r>
  </si>
  <si>
    <r>
      <t xml:space="preserve">17 </t>
    </r>
    <r>
      <rPr>
        <sz val="12"/>
        <rFont val="ＭＳ 明朝"/>
        <family val="1"/>
        <charset val="128"/>
      </rPr>
      <t>水</t>
    </r>
    <r>
      <rPr>
        <sz val="12"/>
        <rFont val="Century"/>
        <family val="1"/>
      </rPr>
      <t xml:space="preserve"> </t>
    </r>
    <r>
      <rPr>
        <sz val="12"/>
        <rFont val="ＭＳ 明朝"/>
        <family val="1"/>
        <charset val="128"/>
      </rPr>
      <t>産</t>
    </r>
    <r>
      <rPr>
        <sz val="12"/>
        <rFont val="Century"/>
        <family val="1"/>
      </rPr>
      <t xml:space="preserve"> </t>
    </r>
    <r>
      <rPr>
        <sz val="12"/>
        <rFont val="ＭＳ 明朝"/>
        <family val="1"/>
        <charset val="128"/>
      </rPr>
      <t>業</t>
    </r>
    <r>
      <rPr>
        <sz val="12"/>
        <rFont val="Century"/>
        <family val="1"/>
      </rPr>
      <t xml:space="preserve"> </t>
    </r>
    <r>
      <rPr>
        <sz val="12"/>
        <rFont val="ＭＳ 明朝"/>
        <family val="1"/>
        <charset val="128"/>
      </rPr>
      <t>団</t>
    </r>
    <r>
      <rPr>
        <sz val="12"/>
        <rFont val="Century"/>
        <family val="1"/>
      </rPr>
      <t xml:space="preserve"> </t>
    </r>
    <r>
      <rPr>
        <sz val="12"/>
        <rFont val="ＭＳ 明朝"/>
        <family val="1"/>
        <charset val="128"/>
      </rPr>
      <t>体</t>
    </r>
    <phoneticPr fontId="14"/>
  </si>
  <si>
    <r>
      <rPr>
        <sz val="11"/>
        <rFont val="ＭＳ 明朝"/>
        <family val="1"/>
        <charset val="128"/>
      </rPr>
      <t>平成</t>
    </r>
    <r>
      <rPr>
        <sz val="11"/>
        <rFont val="Century"/>
        <family val="1"/>
      </rPr>
      <t>30</t>
    </r>
    <r>
      <rPr>
        <sz val="11"/>
        <rFont val="ＭＳ 明朝"/>
        <family val="1"/>
        <charset val="128"/>
      </rPr>
      <t>年</t>
    </r>
    <r>
      <rPr>
        <sz val="11"/>
        <rFont val="Century"/>
        <family val="1"/>
      </rPr>
      <t>3</t>
    </r>
    <r>
      <rPr>
        <sz val="11"/>
        <rFont val="ＭＳ 明朝"/>
        <family val="1"/>
        <charset val="128"/>
      </rPr>
      <t>月</t>
    </r>
    <r>
      <rPr>
        <sz val="11"/>
        <rFont val="Century"/>
        <family val="1"/>
      </rPr>
      <t>31</t>
    </r>
    <r>
      <rPr>
        <sz val="11"/>
        <rFont val="ＭＳ 明朝"/>
        <family val="1"/>
        <charset val="128"/>
      </rPr>
      <t>日現在</t>
    </r>
    <r>
      <rPr>
        <sz val="11"/>
        <rFont val="Century"/>
        <family val="1"/>
      </rPr>
      <t xml:space="preserve"> </t>
    </r>
    <r>
      <rPr>
        <sz val="11"/>
        <rFont val="ＭＳ 明朝"/>
        <family val="1"/>
        <charset val="128"/>
      </rPr>
      <t>単位</t>
    </r>
    <r>
      <rPr>
        <sz val="11"/>
        <rFont val="Century"/>
        <family val="1"/>
      </rPr>
      <t>:</t>
    </r>
    <r>
      <rPr>
        <sz val="11"/>
        <rFont val="ＭＳ 明朝"/>
        <family val="1"/>
        <charset val="128"/>
      </rPr>
      <t>千円</t>
    </r>
    <phoneticPr fontId="14"/>
  </si>
  <si>
    <r>
      <rPr>
        <sz val="11"/>
        <rFont val="ＭＳ 明朝"/>
        <family val="1"/>
        <charset val="128"/>
      </rPr>
      <t>事務所所在地
及び代表者氏名</t>
    </r>
  </si>
  <si>
    <r>
      <rPr>
        <sz val="11"/>
        <rFont val="ＭＳ 明朝"/>
        <family val="1"/>
        <charset val="128"/>
      </rPr>
      <t>組合地区</t>
    </r>
  </si>
  <si>
    <r>
      <rPr>
        <sz val="11"/>
        <rFont val="ＭＳ 明朝"/>
        <family val="1"/>
        <charset val="128"/>
      </rPr>
      <t>払込済
出資口数</t>
    </r>
  </si>
  <si>
    <r>
      <rPr>
        <sz val="11"/>
        <rFont val="ＭＳ 明朝"/>
        <family val="1"/>
        <charset val="128"/>
      </rPr>
      <t>固定資産</t>
    </r>
  </si>
  <si>
    <r>
      <rPr>
        <sz val="11"/>
        <rFont val="ＭＳ 明朝"/>
        <family val="1"/>
        <charset val="128"/>
      </rPr>
      <t>事業の概要</t>
    </r>
  </si>
  <si>
    <r>
      <rPr>
        <sz val="11"/>
        <rFont val="ＭＳ 明朝"/>
        <family val="1"/>
        <charset val="128"/>
      </rPr>
      <t>正</t>
    </r>
  </si>
  <si>
    <r>
      <rPr>
        <sz val="11"/>
        <rFont val="ＭＳ 明朝"/>
        <family val="1"/>
        <charset val="128"/>
      </rPr>
      <t>准</t>
    </r>
  </si>
  <si>
    <r>
      <rPr>
        <sz val="11"/>
        <rFont val="ＭＳ 明朝"/>
        <family val="1"/>
        <charset val="128"/>
      </rPr>
      <t>理事</t>
    </r>
  </si>
  <si>
    <r>
      <rPr>
        <sz val="11"/>
        <rFont val="ＭＳ 明朝"/>
        <family val="1"/>
        <charset val="128"/>
      </rPr>
      <t>監事</t>
    </r>
  </si>
  <si>
    <r>
      <rPr>
        <sz val="11"/>
        <rFont val="ＭＳ 明朝"/>
        <family val="1"/>
        <charset val="128"/>
      </rPr>
      <t>職員</t>
    </r>
  </si>
  <si>
    <r>
      <rPr>
        <sz val="11"/>
        <rFont val="ＭＳ 明朝"/>
        <family val="1"/>
        <charset val="128"/>
      </rPr>
      <t>貯金</t>
    </r>
  </si>
  <si>
    <r>
      <rPr>
        <sz val="11"/>
        <rFont val="ＭＳ 明朝"/>
        <family val="1"/>
        <charset val="128"/>
      </rPr>
      <t>貸付金</t>
    </r>
  </si>
  <si>
    <r>
      <rPr>
        <sz val="11"/>
        <rFont val="ＭＳ 明朝"/>
        <family val="1"/>
        <charset val="128"/>
      </rPr>
      <t>購買</t>
    </r>
  </si>
  <si>
    <r>
      <rPr>
        <sz val="11"/>
        <rFont val="ＭＳ 明朝"/>
        <family val="1"/>
        <charset val="128"/>
      </rPr>
      <t>販売</t>
    </r>
  </si>
  <si>
    <r>
      <rPr>
        <sz val="11"/>
        <rFont val="ＭＳ 明朝"/>
        <family val="1"/>
        <charset val="128"/>
      </rPr>
      <t>加工</t>
    </r>
  </si>
  <si>
    <r>
      <rPr>
        <sz val="11"/>
        <rFont val="ＭＳ 明朝"/>
        <family val="1"/>
        <charset val="128"/>
      </rPr>
      <t>製</t>
    </r>
    <r>
      <rPr>
        <sz val="11"/>
        <rFont val="Century"/>
        <family val="1"/>
      </rPr>
      <t xml:space="preserve"> </t>
    </r>
    <r>
      <rPr>
        <sz val="11"/>
        <rFont val="ＭＳ 明朝"/>
        <family val="1"/>
        <charset val="128"/>
      </rPr>
      <t>氷
冷</t>
    </r>
    <r>
      <rPr>
        <sz val="11"/>
        <rFont val="Century"/>
        <family val="1"/>
      </rPr>
      <t xml:space="preserve"> </t>
    </r>
    <r>
      <rPr>
        <sz val="11"/>
        <rFont val="ＭＳ 明朝"/>
        <family val="1"/>
        <charset val="128"/>
      </rPr>
      <t>蔵</t>
    </r>
  </si>
  <si>
    <r>
      <rPr>
        <sz val="11"/>
        <rFont val="ＭＳ 明朝"/>
        <family val="1"/>
        <charset val="128"/>
      </rPr>
      <t>利用</t>
    </r>
  </si>
  <si>
    <r>
      <rPr>
        <sz val="11"/>
        <rFont val="ＭＳ 明朝"/>
        <family val="1"/>
        <charset val="128"/>
      </rPr>
      <t>酒田市船場町
二丁目</t>
    </r>
    <r>
      <rPr>
        <sz val="11"/>
        <rFont val="Century"/>
        <family val="1"/>
      </rPr>
      <t>2</t>
    </r>
    <r>
      <rPr>
        <sz val="11"/>
        <rFont val="ＭＳ 明朝"/>
        <family val="1"/>
        <charset val="128"/>
      </rPr>
      <t>の</t>
    </r>
    <r>
      <rPr>
        <sz val="11"/>
        <rFont val="Century"/>
        <family val="1"/>
      </rPr>
      <t xml:space="preserve">1
</t>
    </r>
    <r>
      <rPr>
        <sz val="11"/>
        <rFont val="ＭＳ 明朝"/>
        <family val="1"/>
        <charset val="128"/>
      </rPr>
      <t>代表理事組合長
本間昭志</t>
    </r>
    <rPh sb="22" eb="24">
      <t>ホンマ</t>
    </rPh>
    <rPh sb="24" eb="26">
      <t>ショウシ</t>
    </rPh>
    <phoneticPr fontId="14"/>
  </si>
  <si>
    <r>
      <rPr>
        <sz val="11"/>
        <rFont val="ＭＳ 明朝"/>
        <family val="1"/>
        <charset val="128"/>
      </rPr>
      <t>遊佐町･酒田市
鶴岡市</t>
    </r>
  </si>
  <si>
    <r>
      <rPr>
        <sz val="11"/>
        <rFont val="ＭＳ 明朝"/>
        <family val="1"/>
        <charset val="128"/>
      </rPr>
      <t>受託販売
品売上高</t>
    </r>
  </si>
  <si>
    <r>
      <rPr>
        <sz val="11"/>
        <rFont val="ＭＳ 明朝"/>
        <family val="1"/>
        <charset val="128"/>
      </rPr>
      <t>立体冷蔵庫</t>
    </r>
  </si>
  <si>
    <r>
      <rPr>
        <sz val="9"/>
        <rFont val="ＭＳ 明朝"/>
        <family val="1"/>
        <charset val="128"/>
      </rPr>
      <t xml:space="preserve">うち
嘱託･臨時職員
</t>
    </r>
    <r>
      <rPr>
        <sz val="9"/>
        <rFont val="Century"/>
        <family val="1"/>
      </rPr>
      <t>13</t>
    </r>
    <r>
      <rPr>
        <sz val="9"/>
        <rFont val="ＭＳ 明朝"/>
        <family val="1"/>
        <charset val="128"/>
      </rPr>
      <t>名</t>
    </r>
    <phoneticPr fontId="14"/>
  </si>
  <si>
    <r>
      <rPr>
        <sz val="11"/>
        <rFont val="ＭＳ 明朝"/>
        <family val="1"/>
        <charset val="128"/>
      </rPr>
      <t>買取販売</t>
    </r>
  </si>
  <si>
    <r>
      <t xml:space="preserve"> </t>
    </r>
    <r>
      <rPr>
        <sz val="12"/>
        <rFont val="ＭＳ 明朝"/>
        <family val="1"/>
        <charset val="128"/>
      </rPr>
      <t>本所･支所所在地､地区､組合員数､職員数</t>
    </r>
  </si>
  <si>
    <r>
      <rPr>
        <sz val="11"/>
        <rFont val="ＭＳ 明朝"/>
        <family val="1"/>
        <charset val="128"/>
      </rPr>
      <t>平成</t>
    </r>
    <r>
      <rPr>
        <sz val="11"/>
        <rFont val="Century"/>
        <family val="1"/>
      </rPr>
      <t>30</t>
    </r>
    <r>
      <rPr>
        <sz val="11"/>
        <rFont val="ＭＳ 明朝"/>
        <family val="1"/>
        <charset val="128"/>
      </rPr>
      <t>年</t>
    </r>
    <r>
      <rPr>
        <sz val="11"/>
        <rFont val="Century"/>
        <family val="1"/>
      </rPr>
      <t>3</t>
    </r>
    <r>
      <rPr>
        <sz val="11"/>
        <rFont val="ＭＳ 明朝"/>
        <family val="1"/>
        <charset val="128"/>
      </rPr>
      <t>月</t>
    </r>
    <r>
      <rPr>
        <sz val="11"/>
        <rFont val="Century"/>
        <family val="1"/>
      </rPr>
      <t>31</t>
    </r>
    <r>
      <rPr>
        <sz val="11"/>
        <rFont val="ＭＳ 明朝"/>
        <family val="1"/>
        <charset val="128"/>
      </rPr>
      <t>日現在</t>
    </r>
    <phoneticPr fontId="14"/>
  </si>
  <si>
    <r>
      <rPr>
        <sz val="11"/>
        <rFont val="ＭＳ 明朝"/>
        <family val="1"/>
        <charset val="128"/>
      </rPr>
      <t>平成</t>
    </r>
    <r>
      <rPr>
        <sz val="11"/>
        <rFont val="Century"/>
        <family val="1"/>
      </rPr>
      <t>30</t>
    </r>
    <r>
      <rPr>
        <sz val="11"/>
        <rFont val="ＭＳ 明朝"/>
        <family val="1"/>
        <charset val="128"/>
      </rPr>
      <t>年</t>
    </r>
    <r>
      <rPr>
        <sz val="11"/>
        <rFont val="Century"/>
        <family val="1"/>
      </rPr>
      <t>4</t>
    </r>
    <r>
      <rPr>
        <sz val="11"/>
        <rFont val="ＭＳ 明朝"/>
        <family val="1"/>
        <charset val="128"/>
      </rPr>
      <t>月</t>
    </r>
    <r>
      <rPr>
        <sz val="11"/>
        <rFont val="Century"/>
        <family val="1"/>
      </rPr>
      <t>1</t>
    </r>
    <r>
      <rPr>
        <sz val="11"/>
        <rFont val="ＭＳ 明朝"/>
        <family val="1"/>
        <charset val="128"/>
      </rPr>
      <t>日現在</t>
    </r>
    <phoneticPr fontId="14"/>
  </si>
  <si>
    <r>
      <rPr>
        <sz val="11"/>
        <rFont val="ＭＳ 明朝"/>
        <family val="1"/>
        <charset val="128"/>
      </rPr>
      <t>所</t>
    </r>
    <r>
      <rPr>
        <sz val="11"/>
        <rFont val="Century"/>
        <family val="1"/>
      </rPr>
      <t xml:space="preserve">  </t>
    </r>
    <r>
      <rPr>
        <sz val="11"/>
        <rFont val="ＭＳ 明朝"/>
        <family val="1"/>
        <charset val="128"/>
      </rPr>
      <t>在</t>
    </r>
    <r>
      <rPr>
        <sz val="11"/>
        <rFont val="Century"/>
        <family val="1"/>
      </rPr>
      <t xml:space="preserve">  </t>
    </r>
    <r>
      <rPr>
        <sz val="11"/>
        <rFont val="ＭＳ 明朝"/>
        <family val="1"/>
        <charset val="128"/>
      </rPr>
      <t>地</t>
    </r>
  </si>
  <si>
    <r>
      <rPr>
        <sz val="11"/>
        <rFont val="ＭＳ 明朝"/>
        <family val="1"/>
        <charset val="128"/>
      </rPr>
      <t>地</t>
    </r>
    <r>
      <rPr>
        <sz val="11"/>
        <rFont val="Century"/>
        <family val="1"/>
      </rPr>
      <t xml:space="preserve">     </t>
    </r>
    <r>
      <rPr>
        <sz val="11"/>
        <rFont val="ＭＳ 明朝"/>
        <family val="1"/>
        <charset val="128"/>
      </rPr>
      <t>区</t>
    </r>
    <phoneticPr fontId="14"/>
  </si>
  <si>
    <r>
      <rPr>
        <sz val="11"/>
        <rFont val="ＭＳ 明朝"/>
        <family val="1"/>
        <charset val="128"/>
      </rPr>
      <t>組</t>
    </r>
    <r>
      <rPr>
        <sz val="11"/>
        <rFont val="Century"/>
        <family val="1"/>
      </rPr>
      <t xml:space="preserve"> </t>
    </r>
    <r>
      <rPr>
        <sz val="11"/>
        <rFont val="ＭＳ 明朝"/>
        <family val="1"/>
        <charset val="128"/>
      </rPr>
      <t>合</t>
    </r>
    <r>
      <rPr>
        <sz val="11"/>
        <rFont val="Century"/>
        <family val="1"/>
      </rPr>
      <t xml:space="preserve"> </t>
    </r>
    <r>
      <rPr>
        <sz val="11"/>
        <rFont val="ＭＳ 明朝"/>
        <family val="1"/>
        <charset val="128"/>
      </rPr>
      <t>員</t>
    </r>
    <r>
      <rPr>
        <sz val="11"/>
        <rFont val="Century"/>
        <family val="1"/>
      </rPr>
      <t xml:space="preserve"> </t>
    </r>
    <r>
      <rPr>
        <sz val="11"/>
        <rFont val="ＭＳ 明朝"/>
        <family val="1"/>
        <charset val="128"/>
      </rPr>
      <t>数</t>
    </r>
  </si>
  <si>
    <r>
      <rPr>
        <sz val="11"/>
        <rFont val="ＭＳ 明朝"/>
        <family val="1"/>
        <charset val="128"/>
      </rPr>
      <t>職</t>
    </r>
    <r>
      <rPr>
        <sz val="11"/>
        <rFont val="Century"/>
        <family val="1"/>
      </rPr>
      <t xml:space="preserve"> </t>
    </r>
    <r>
      <rPr>
        <sz val="11"/>
        <rFont val="ＭＳ 明朝"/>
        <family val="1"/>
        <charset val="128"/>
      </rPr>
      <t>員</t>
    </r>
    <r>
      <rPr>
        <sz val="11"/>
        <rFont val="Century"/>
        <family val="1"/>
      </rPr>
      <t xml:space="preserve"> </t>
    </r>
    <r>
      <rPr>
        <sz val="11"/>
        <rFont val="ＭＳ 明朝"/>
        <family val="1"/>
        <charset val="128"/>
      </rPr>
      <t>数</t>
    </r>
  </si>
  <si>
    <r>
      <rPr>
        <sz val="11"/>
        <rFont val="ＭＳ 明朝"/>
        <family val="1"/>
        <charset val="128"/>
      </rPr>
      <t>本所</t>
    </r>
  </si>
  <si>
    <r>
      <rPr>
        <sz val="11"/>
        <rFont val="ＭＳ 明朝"/>
        <family val="1"/>
        <charset val="128"/>
      </rPr>
      <t>酒田市船場町二丁目</t>
    </r>
    <r>
      <rPr>
        <sz val="11"/>
        <rFont val="Century"/>
        <family val="1"/>
      </rPr>
      <t>2</t>
    </r>
    <r>
      <rPr>
        <sz val="11"/>
        <rFont val="ＭＳ 明朝"/>
        <family val="1"/>
        <charset val="128"/>
      </rPr>
      <t>の</t>
    </r>
    <r>
      <rPr>
        <sz val="11"/>
        <rFont val="Century"/>
        <family val="1"/>
      </rPr>
      <t>1</t>
    </r>
    <phoneticPr fontId="14"/>
  </si>
  <si>
    <r>
      <rPr>
        <sz val="9"/>
        <rFont val="ＭＳ 明朝"/>
        <family val="1"/>
        <charset val="128"/>
      </rPr>
      <t>人</t>
    </r>
  </si>
  <si>
    <r>
      <rPr>
        <sz val="11"/>
        <rFont val="ＭＳ 明朝"/>
        <family val="1"/>
        <charset val="128"/>
      </rPr>
      <t>さかた総合市場</t>
    </r>
  </si>
  <si>
    <r>
      <t xml:space="preserve">           </t>
    </r>
    <r>
      <rPr>
        <sz val="11"/>
        <rFont val="ＭＳ 明朝"/>
        <family val="1"/>
        <charset val="128"/>
      </rPr>
      <t>〃</t>
    </r>
    <r>
      <rPr>
        <sz val="11"/>
        <rFont val="Century"/>
        <family val="1"/>
      </rPr>
      <t xml:space="preserve"> </t>
    </r>
    <phoneticPr fontId="14"/>
  </si>
  <si>
    <r>
      <rPr>
        <sz val="11"/>
        <rFont val="ＭＳ 明朝"/>
        <family val="1"/>
        <charset val="128"/>
      </rPr>
      <t>吹浦支所</t>
    </r>
  </si>
  <si>
    <r>
      <rPr>
        <sz val="11"/>
        <rFont val="ＭＳ 明朝"/>
        <family val="1"/>
        <charset val="128"/>
      </rPr>
      <t>飽海郡遊佐町吹浦字西浜</t>
    </r>
    <r>
      <rPr>
        <sz val="11"/>
        <rFont val="Century"/>
        <family val="1"/>
      </rPr>
      <t>2</t>
    </r>
    <r>
      <rPr>
        <sz val="11"/>
        <rFont val="ＭＳ 明朝"/>
        <family val="1"/>
        <charset val="128"/>
      </rPr>
      <t>番地の</t>
    </r>
    <r>
      <rPr>
        <sz val="11"/>
        <rFont val="Century"/>
        <family val="1"/>
      </rPr>
      <t>1</t>
    </r>
    <r>
      <rPr>
        <sz val="11"/>
        <rFont val="ＭＳ 明朝"/>
        <family val="1"/>
        <charset val="128"/>
      </rPr>
      <t>の先</t>
    </r>
    <phoneticPr fontId="14"/>
  </si>
  <si>
    <r>
      <rPr>
        <sz val="11"/>
        <rFont val="ＭＳ 明朝"/>
        <family val="1"/>
        <charset val="128"/>
      </rPr>
      <t>遊佐町</t>
    </r>
    <r>
      <rPr>
        <sz val="11"/>
        <rFont val="Century"/>
        <family val="1"/>
      </rPr>
      <t xml:space="preserve"> </t>
    </r>
    <r>
      <rPr>
        <sz val="11"/>
        <rFont val="ＭＳ 明朝"/>
        <family val="1"/>
        <charset val="128"/>
      </rPr>
      <t>吹浦､菅里､比子</t>
    </r>
  </si>
  <si>
    <r>
      <rPr>
        <sz val="11"/>
        <rFont val="ＭＳ 明朝"/>
        <family val="1"/>
        <charset val="128"/>
      </rPr>
      <t>飛島支所</t>
    </r>
  </si>
  <si>
    <r>
      <rPr>
        <sz val="11"/>
        <rFont val="ＭＳ 明朝"/>
        <family val="1"/>
        <charset val="128"/>
      </rPr>
      <t>酒田市飛島字勝浦乙</t>
    </r>
    <r>
      <rPr>
        <sz val="11"/>
        <rFont val="Century"/>
        <family val="1"/>
      </rPr>
      <t>7</t>
    </r>
    <r>
      <rPr>
        <sz val="11"/>
        <rFont val="ＭＳ 明朝"/>
        <family val="1"/>
        <charset val="128"/>
      </rPr>
      <t>の</t>
    </r>
    <r>
      <rPr>
        <sz val="11"/>
        <rFont val="Century"/>
        <family val="1"/>
      </rPr>
      <t>4</t>
    </r>
    <phoneticPr fontId="14"/>
  </si>
  <si>
    <r>
      <rPr>
        <sz val="11"/>
        <rFont val="ＭＳ 明朝"/>
        <family val="1"/>
        <charset val="128"/>
      </rPr>
      <t>酒田市</t>
    </r>
    <r>
      <rPr>
        <sz val="11"/>
        <rFont val="Century"/>
        <family val="1"/>
      </rPr>
      <t xml:space="preserve"> </t>
    </r>
    <r>
      <rPr>
        <sz val="11"/>
        <rFont val="ＭＳ 明朝"/>
        <family val="1"/>
        <charset val="128"/>
      </rPr>
      <t>飛島</t>
    </r>
  </si>
  <si>
    <r>
      <rPr>
        <sz val="11"/>
        <rFont val="ＭＳ 明朝"/>
        <family val="1"/>
        <charset val="128"/>
      </rPr>
      <t>加茂出張所</t>
    </r>
  </si>
  <si>
    <r>
      <rPr>
        <sz val="11"/>
        <rFont val="ＭＳ 明朝"/>
        <family val="1"/>
        <charset val="128"/>
      </rPr>
      <t>鶴岡市加茂字加茂</t>
    </r>
    <r>
      <rPr>
        <sz val="11"/>
        <rFont val="Century"/>
        <family val="1"/>
      </rPr>
      <t>311</t>
    </r>
    <r>
      <rPr>
        <sz val="11"/>
        <rFont val="ＭＳ 明朝"/>
        <family val="1"/>
        <charset val="128"/>
      </rPr>
      <t>の</t>
    </r>
    <r>
      <rPr>
        <sz val="11"/>
        <rFont val="Century"/>
        <family val="1"/>
      </rPr>
      <t>2</t>
    </r>
    <phoneticPr fontId="14"/>
  </si>
  <si>
    <r>
      <rPr>
        <sz val="11"/>
        <rFont val="ＭＳ 明朝"/>
        <family val="1"/>
        <charset val="128"/>
      </rPr>
      <t>鶴岡市</t>
    </r>
    <r>
      <rPr>
        <sz val="11"/>
        <rFont val="Century"/>
        <family val="1"/>
      </rPr>
      <t xml:space="preserve"> </t>
    </r>
    <r>
      <rPr>
        <sz val="11"/>
        <rFont val="ＭＳ 明朝"/>
        <family val="1"/>
        <charset val="128"/>
      </rPr>
      <t>湯野浜､宮沢､金沢､加茂､今泉､油戸</t>
    </r>
  </si>
  <si>
    <r>
      <rPr>
        <sz val="11"/>
        <rFont val="ＭＳ 明朝"/>
        <family val="1"/>
        <charset val="128"/>
      </rPr>
      <t>由良総括支所</t>
    </r>
  </si>
  <si>
    <r>
      <t xml:space="preserve"> </t>
    </r>
    <r>
      <rPr>
        <sz val="11"/>
        <rFont val="ＭＳ 明朝"/>
        <family val="1"/>
        <charset val="128"/>
      </rPr>
      <t>〃</t>
    </r>
    <r>
      <rPr>
        <sz val="11"/>
        <rFont val="Century"/>
        <family val="1"/>
      </rPr>
      <t xml:space="preserve"> </t>
    </r>
    <r>
      <rPr>
        <sz val="11"/>
        <rFont val="ＭＳ 明朝"/>
        <family val="1"/>
        <charset val="128"/>
      </rPr>
      <t>由良一丁目</t>
    </r>
    <r>
      <rPr>
        <sz val="11"/>
        <rFont val="Century"/>
        <family val="1"/>
      </rPr>
      <t>4</t>
    </r>
    <r>
      <rPr>
        <sz val="11"/>
        <rFont val="ＭＳ 明朝"/>
        <family val="1"/>
        <charset val="128"/>
      </rPr>
      <t>の</t>
    </r>
    <r>
      <rPr>
        <sz val="11"/>
        <rFont val="Century"/>
        <family val="1"/>
      </rPr>
      <t>53</t>
    </r>
    <phoneticPr fontId="14"/>
  </si>
  <si>
    <r>
      <rPr>
        <sz val="11"/>
        <rFont val="ＭＳ 明朝"/>
        <family val="1"/>
        <charset val="128"/>
      </rPr>
      <t>鶴岡市</t>
    </r>
    <r>
      <rPr>
        <sz val="11"/>
        <rFont val="Century"/>
        <family val="1"/>
      </rPr>
      <t xml:space="preserve"> </t>
    </r>
    <r>
      <rPr>
        <sz val="11"/>
        <rFont val="ＭＳ 明朝"/>
        <family val="1"/>
        <charset val="128"/>
      </rPr>
      <t>由良</t>
    </r>
  </si>
  <si>
    <r>
      <rPr>
        <sz val="11"/>
        <rFont val="ＭＳ 明朝"/>
        <family val="1"/>
        <charset val="128"/>
      </rPr>
      <t>豊浦支所</t>
    </r>
  </si>
  <si>
    <r>
      <t xml:space="preserve"> </t>
    </r>
    <r>
      <rPr>
        <sz val="11"/>
        <rFont val="ＭＳ 明朝"/>
        <family val="1"/>
        <charset val="128"/>
      </rPr>
      <t>〃</t>
    </r>
    <r>
      <rPr>
        <sz val="11"/>
        <rFont val="Century"/>
        <family val="1"/>
      </rPr>
      <t xml:space="preserve"> </t>
    </r>
    <r>
      <rPr>
        <sz val="11"/>
        <rFont val="ＭＳ 明朝"/>
        <family val="1"/>
        <charset val="128"/>
      </rPr>
      <t>堅苔沢字宮田</t>
    </r>
    <r>
      <rPr>
        <sz val="11"/>
        <rFont val="Century"/>
        <family val="1"/>
      </rPr>
      <t>38</t>
    </r>
    <r>
      <rPr>
        <sz val="11"/>
        <rFont val="ＭＳ 明朝"/>
        <family val="1"/>
        <charset val="128"/>
      </rPr>
      <t>の</t>
    </r>
    <r>
      <rPr>
        <sz val="11"/>
        <rFont val="Century"/>
        <family val="1"/>
      </rPr>
      <t>1</t>
    </r>
    <phoneticPr fontId="14"/>
  </si>
  <si>
    <r>
      <rPr>
        <sz val="11"/>
        <rFont val="ＭＳ 明朝"/>
        <family val="1"/>
        <charset val="128"/>
      </rPr>
      <t>鶴岡市</t>
    </r>
    <r>
      <rPr>
        <sz val="11"/>
        <rFont val="Century"/>
        <family val="1"/>
      </rPr>
      <t xml:space="preserve"> </t>
    </r>
    <r>
      <rPr>
        <sz val="11"/>
        <rFont val="ＭＳ 明朝"/>
        <family val="1"/>
        <charset val="128"/>
      </rPr>
      <t>堅苔沢､小波渡､三瀬</t>
    </r>
  </si>
  <si>
    <r>
      <rPr>
        <sz val="11"/>
        <rFont val="ＭＳ 明朝"/>
        <family val="1"/>
        <charset val="128"/>
      </rPr>
      <t>温海出張所</t>
    </r>
  </si>
  <si>
    <r>
      <t xml:space="preserve"> </t>
    </r>
    <r>
      <rPr>
        <sz val="11"/>
        <rFont val="ＭＳ 明朝"/>
        <family val="1"/>
        <charset val="128"/>
      </rPr>
      <t>〃</t>
    </r>
    <r>
      <rPr>
        <sz val="11"/>
        <rFont val="Century"/>
        <family val="1"/>
      </rPr>
      <t xml:space="preserve"> </t>
    </r>
    <r>
      <rPr>
        <sz val="11"/>
        <rFont val="ＭＳ 明朝"/>
        <family val="1"/>
        <charset val="128"/>
      </rPr>
      <t>温海丁</t>
    </r>
    <r>
      <rPr>
        <sz val="11"/>
        <rFont val="Century"/>
        <family val="1"/>
      </rPr>
      <t>281</t>
    </r>
    <phoneticPr fontId="14"/>
  </si>
  <si>
    <r>
      <rPr>
        <sz val="11"/>
        <rFont val="ＭＳ 明朝"/>
        <family val="1"/>
        <charset val="128"/>
      </rPr>
      <t>鶴岡市</t>
    </r>
    <r>
      <rPr>
        <sz val="11"/>
        <rFont val="Century"/>
        <family val="1"/>
      </rPr>
      <t xml:space="preserve"> </t>
    </r>
    <r>
      <rPr>
        <sz val="11"/>
        <rFont val="ＭＳ 明朝"/>
        <family val="1"/>
        <charset val="128"/>
      </rPr>
      <t>五十川､温海､湯温海</t>
    </r>
  </si>
  <si>
    <r>
      <rPr>
        <sz val="11"/>
        <rFont val="ＭＳ 明朝"/>
        <family val="1"/>
        <charset val="128"/>
      </rPr>
      <t>念珠関総括支所</t>
    </r>
  </si>
  <si>
    <r>
      <t xml:space="preserve"> </t>
    </r>
    <r>
      <rPr>
        <sz val="11"/>
        <rFont val="ＭＳ 明朝"/>
        <family val="1"/>
        <charset val="128"/>
      </rPr>
      <t>〃</t>
    </r>
    <r>
      <rPr>
        <sz val="11"/>
        <rFont val="Century"/>
        <family val="1"/>
      </rPr>
      <t xml:space="preserve"> </t>
    </r>
    <r>
      <rPr>
        <sz val="11"/>
        <rFont val="ＭＳ 明朝"/>
        <family val="1"/>
        <charset val="128"/>
      </rPr>
      <t>鼠ヶ関乙</t>
    </r>
    <r>
      <rPr>
        <sz val="11"/>
        <rFont val="Century"/>
        <family val="1"/>
      </rPr>
      <t>41</t>
    </r>
    <r>
      <rPr>
        <sz val="11"/>
        <rFont val="ＭＳ 明朝"/>
        <family val="1"/>
        <charset val="128"/>
      </rPr>
      <t>の</t>
    </r>
    <r>
      <rPr>
        <sz val="11"/>
        <rFont val="Century"/>
        <family val="1"/>
      </rPr>
      <t>1</t>
    </r>
    <phoneticPr fontId="14"/>
  </si>
  <si>
    <r>
      <rPr>
        <sz val="11"/>
        <rFont val="ＭＳ 明朝"/>
        <family val="1"/>
        <charset val="128"/>
      </rPr>
      <t>鶴岡市</t>
    </r>
    <r>
      <rPr>
        <sz val="11"/>
        <rFont val="Century"/>
        <family val="1"/>
      </rPr>
      <t xml:space="preserve"> </t>
    </r>
    <r>
      <rPr>
        <sz val="11"/>
        <rFont val="ＭＳ 明朝"/>
        <family val="1"/>
        <charset val="128"/>
      </rPr>
      <t>大岩川､小岩川､早田､鼠ヶ関</t>
    </r>
  </si>
  <si>
    <r>
      <rPr>
        <sz val="11"/>
        <rFont val="ＭＳ 明朝"/>
        <family val="1"/>
        <charset val="128"/>
      </rPr>
      <t>合</t>
    </r>
    <r>
      <rPr>
        <sz val="11"/>
        <rFont val="Century"/>
        <family val="1"/>
      </rPr>
      <t xml:space="preserve">                  </t>
    </r>
    <r>
      <rPr>
        <sz val="11"/>
        <rFont val="ＭＳ 明朝"/>
        <family val="1"/>
        <charset val="128"/>
      </rPr>
      <t>計</t>
    </r>
  </si>
  <si>
    <r>
      <rPr>
        <sz val="11"/>
        <rFont val="ＭＳ 明朝"/>
        <family val="1"/>
        <charset val="128"/>
      </rPr>
      <t>鶴岡市の一部</t>
    </r>
  </si>
  <si>
    <r>
      <rPr>
        <sz val="11"/>
        <rFont val="ＭＳ 明朝"/>
        <family val="1"/>
        <charset val="128"/>
      </rPr>
      <t>鶴岡市小名部字千田</t>
    </r>
    <r>
      <rPr>
        <sz val="11"/>
        <rFont val="Century"/>
        <family val="1"/>
      </rPr>
      <t xml:space="preserve">98-1
</t>
    </r>
    <r>
      <rPr>
        <sz val="11"/>
        <rFont val="ＭＳ 明朝"/>
        <family val="1"/>
        <charset val="128"/>
      </rPr>
      <t>　　富　樫　政　紀</t>
    </r>
    <rPh sb="16" eb="17">
      <t>ト</t>
    </rPh>
    <phoneticPr fontId="14"/>
  </si>
  <si>
    <r>
      <rPr>
        <sz val="11"/>
        <rFont val="ＭＳ 明朝"/>
        <family val="1"/>
        <charset val="128"/>
      </rPr>
      <t>温海町内水面</t>
    </r>
  </si>
  <si>
    <r>
      <rPr>
        <sz val="11"/>
        <rFont val="ＭＳ 明朝"/>
        <family val="1"/>
        <charset val="128"/>
      </rPr>
      <t>飽海郡遊佐町遊佐字沖</t>
    </r>
    <r>
      <rPr>
        <sz val="11"/>
        <rFont val="Century"/>
        <family val="1"/>
      </rPr>
      <t xml:space="preserve">2-27
</t>
    </r>
    <r>
      <rPr>
        <sz val="11"/>
        <rFont val="ＭＳ 明朝"/>
        <family val="1"/>
        <charset val="128"/>
      </rPr>
      <t>　　伊　藤　忠　夫</t>
    </r>
    <rPh sb="17" eb="18">
      <t>イ</t>
    </rPh>
    <rPh sb="19" eb="20">
      <t>フジ</t>
    </rPh>
    <rPh sb="21" eb="22">
      <t>タダシ</t>
    </rPh>
    <rPh sb="23" eb="24">
      <t>オット</t>
    </rPh>
    <phoneticPr fontId="14"/>
  </si>
  <si>
    <r>
      <rPr>
        <sz val="11"/>
        <rFont val="ＭＳ 明朝"/>
        <family val="1"/>
        <charset val="128"/>
      </rPr>
      <t>酒田市・庄内町の一部</t>
    </r>
  </si>
  <si>
    <r>
      <rPr>
        <sz val="11"/>
        <rFont val="ＭＳ 明朝"/>
        <family val="1"/>
        <charset val="128"/>
      </rPr>
      <t>東田川郡庄内町肝煎字蟹沢</t>
    </r>
    <r>
      <rPr>
        <sz val="11"/>
        <rFont val="Century"/>
        <family val="1"/>
      </rPr>
      <t xml:space="preserve">52
</t>
    </r>
    <r>
      <rPr>
        <sz val="11"/>
        <rFont val="ＭＳ 明朝"/>
        <family val="1"/>
        <charset val="128"/>
      </rPr>
      <t>　　鈴　木　春　男</t>
    </r>
  </si>
  <si>
    <r>
      <rPr>
        <sz val="11"/>
        <rFont val="ＭＳ 明朝"/>
        <family val="1"/>
        <charset val="128"/>
      </rPr>
      <t>遊佐町・酒田市の一部</t>
    </r>
  </si>
  <si>
    <r>
      <rPr>
        <sz val="11"/>
        <rFont val="ＭＳ 明朝"/>
        <family val="1"/>
        <charset val="128"/>
      </rPr>
      <t>酒田市の一部</t>
    </r>
  </si>
  <si>
    <r>
      <rPr>
        <sz val="11"/>
        <rFont val="ＭＳ 明朝"/>
        <family val="1"/>
        <charset val="128"/>
      </rPr>
      <t>酒田市落野目字川前</t>
    </r>
    <r>
      <rPr>
        <sz val="11"/>
        <rFont val="Century"/>
        <family val="1"/>
      </rPr>
      <t xml:space="preserve">63-3
</t>
    </r>
    <r>
      <rPr>
        <sz val="11"/>
        <rFont val="ＭＳ 明朝"/>
        <family val="1"/>
        <charset val="128"/>
      </rPr>
      <t>　　佐　藤　富　男</t>
    </r>
    <rPh sb="3" eb="4">
      <t>オ</t>
    </rPh>
    <rPh sb="4" eb="5">
      <t>ノ</t>
    </rPh>
    <rPh sb="5" eb="6">
      <t>メ</t>
    </rPh>
    <rPh sb="6" eb="7">
      <t>アザ</t>
    </rPh>
    <rPh sb="7" eb="9">
      <t>カワマエ</t>
    </rPh>
    <rPh sb="16" eb="17">
      <t>タスク</t>
    </rPh>
    <rPh sb="18" eb="19">
      <t>フジ</t>
    </rPh>
    <rPh sb="20" eb="21">
      <t>トミ</t>
    </rPh>
    <rPh sb="22" eb="23">
      <t>オトコ</t>
    </rPh>
    <phoneticPr fontId="14"/>
  </si>
  <si>
    <r>
      <rPr>
        <sz val="11"/>
        <rFont val="ＭＳ 明朝"/>
        <family val="1"/>
        <charset val="128"/>
      </rPr>
      <t>鶴岡市山五十川甲</t>
    </r>
    <r>
      <rPr>
        <sz val="11"/>
        <rFont val="Century"/>
        <family val="1"/>
      </rPr>
      <t xml:space="preserve">406
</t>
    </r>
    <r>
      <rPr>
        <sz val="11"/>
        <rFont val="ＭＳ 明朝"/>
        <family val="1"/>
        <charset val="128"/>
      </rPr>
      <t>　　本　間　勇　一</t>
    </r>
    <rPh sb="18" eb="19">
      <t>ユウ</t>
    </rPh>
    <rPh sb="20" eb="21">
      <t>イッ</t>
    </rPh>
    <phoneticPr fontId="14"/>
  </si>
  <si>
    <r>
      <rPr>
        <sz val="11"/>
        <rFont val="ＭＳ 明朝"/>
        <family val="1"/>
        <charset val="128"/>
      </rPr>
      <t xml:space="preserve">鶴岡市・酒田市・三川町・庄内町の一部
</t>
    </r>
  </si>
  <si>
    <r>
      <rPr>
        <sz val="11"/>
        <rFont val="ＭＳ 明朝"/>
        <family val="1"/>
        <charset val="128"/>
      </rPr>
      <t>鶴岡市本町三丁目</t>
    </r>
    <r>
      <rPr>
        <sz val="11"/>
        <rFont val="Century"/>
        <family val="1"/>
      </rPr>
      <t xml:space="preserve">3-20
</t>
    </r>
    <r>
      <rPr>
        <sz val="11"/>
        <rFont val="ＭＳ 明朝"/>
        <family val="1"/>
        <charset val="128"/>
      </rPr>
      <t>　　黒　井　　　晃</t>
    </r>
  </si>
  <si>
    <r>
      <rPr>
        <sz val="11"/>
        <rFont val="ＭＳ 明朝"/>
        <family val="1"/>
        <charset val="128"/>
      </rPr>
      <t>米沢市・南陽市・高畠町・川西町</t>
    </r>
  </si>
  <si>
    <r>
      <rPr>
        <sz val="11"/>
        <rFont val="ＭＳ 明朝"/>
        <family val="1"/>
        <charset val="128"/>
      </rPr>
      <t>米沢市舘山二丁目</t>
    </r>
    <r>
      <rPr>
        <sz val="11"/>
        <rFont val="Century"/>
        <family val="1"/>
      </rPr>
      <t xml:space="preserve">2-21
</t>
    </r>
    <r>
      <rPr>
        <sz val="11"/>
        <rFont val="ＭＳ 明朝"/>
        <family val="1"/>
        <charset val="128"/>
      </rPr>
      <t>　　島　軒　治　夫</t>
    </r>
    <rPh sb="3" eb="5">
      <t>タテヤマ</t>
    </rPh>
    <rPh sb="5" eb="8">
      <t>２チョウメ</t>
    </rPh>
    <phoneticPr fontId="14"/>
  </si>
  <si>
    <r>
      <rPr>
        <sz val="11"/>
        <rFont val="ＭＳ 明朝"/>
        <family val="1"/>
        <charset val="128"/>
      </rPr>
      <t>西置賜郡小国町岩井沢</t>
    </r>
    <r>
      <rPr>
        <sz val="11"/>
        <rFont val="Century"/>
        <family val="1"/>
      </rPr>
      <t xml:space="preserve">838-1
</t>
    </r>
    <r>
      <rPr>
        <sz val="11"/>
        <rFont val="ＭＳ 明朝"/>
        <family val="1"/>
        <charset val="128"/>
      </rPr>
      <t>　　渡　部　春　昭</t>
    </r>
    <rPh sb="7" eb="9">
      <t>イワイ</t>
    </rPh>
    <rPh sb="9" eb="10">
      <t>サワ</t>
    </rPh>
    <rPh sb="18" eb="19">
      <t>ワタリ</t>
    </rPh>
    <rPh sb="20" eb="21">
      <t>ブ</t>
    </rPh>
    <rPh sb="22" eb="23">
      <t>ハル</t>
    </rPh>
    <rPh sb="24" eb="25">
      <t>アキラ</t>
    </rPh>
    <phoneticPr fontId="14"/>
  </si>
  <si>
    <r>
      <rPr>
        <sz val="11"/>
        <rFont val="ＭＳ 明朝"/>
        <family val="1"/>
        <charset val="128"/>
      </rPr>
      <t>長井市・白鷹町・飯豊町の全部</t>
    </r>
  </si>
  <si>
    <r>
      <rPr>
        <sz val="11"/>
        <rFont val="ＭＳ 明朝"/>
        <family val="1"/>
        <charset val="128"/>
      </rPr>
      <t>最上町・舟形町</t>
    </r>
  </si>
  <si>
    <r>
      <rPr>
        <sz val="11"/>
        <rFont val="ＭＳ 明朝"/>
        <family val="1"/>
        <charset val="128"/>
      </rPr>
      <t>最上郡舟形町舟形</t>
    </r>
    <r>
      <rPr>
        <sz val="11"/>
        <rFont val="Century"/>
        <family val="1"/>
      </rPr>
      <t xml:space="preserve">4723
</t>
    </r>
    <r>
      <rPr>
        <sz val="11"/>
        <rFont val="ＭＳ 明朝"/>
        <family val="1"/>
        <charset val="128"/>
      </rPr>
      <t>　　髙　橋　光　明</t>
    </r>
    <rPh sb="17" eb="18">
      <t>ハシ</t>
    </rPh>
    <rPh sb="19" eb="20">
      <t>ヒカリ</t>
    </rPh>
    <rPh sb="21" eb="22">
      <t>メイ</t>
    </rPh>
    <phoneticPr fontId="14"/>
  </si>
  <si>
    <r>
      <rPr>
        <sz val="11"/>
        <rFont val="ＭＳ 明朝"/>
        <family val="1"/>
        <charset val="128"/>
      </rPr>
      <t>新庄市・大蔵村の全部
戸沢村の一部</t>
    </r>
  </si>
  <si>
    <r>
      <rPr>
        <sz val="11"/>
        <rFont val="ＭＳ 明朝"/>
        <family val="1"/>
        <charset val="128"/>
      </rPr>
      <t>新庄市大手町</t>
    </r>
    <r>
      <rPr>
        <sz val="11"/>
        <rFont val="Century"/>
        <family val="1"/>
      </rPr>
      <t xml:space="preserve">2-66
</t>
    </r>
    <r>
      <rPr>
        <sz val="11"/>
        <rFont val="ＭＳ 明朝"/>
        <family val="1"/>
        <charset val="128"/>
      </rPr>
      <t>　　工　藤　昭　雄</t>
    </r>
    <rPh sb="3" eb="6">
      <t>オオテマチ</t>
    </rPh>
    <rPh sb="13" eb="14">
      <t>コウ</t>
    </rPh>
    <rPh sb="15" eb="16">
      <t>フジ</t>
    </rPh>
    <rPh sb="17" eb="18">
      <t>アキラ</t>
    </rPh>
    <rPh sb="19" eb="20">
      <t>ユウ</t>
    </rPh>
    <phoneticPr fontId="14"/>
  </si>
  <si>
    <r>
      <rPr>
        <sz val="11"/>
        <rFont val="ＭＳ 明朝"/>
        <family val="1"/>
        <charset val="128"/>
      </rPr>
      <t>真室川町・金山町・鮭川村の全部
戸沢村の一部</t>
    </r>
  </si>
  <si>
    <r>
      <rPr>
        <sz val="11"/>
        <rFont val="ＭＳ 明朝"/>
        <family val="1"/>
        <charset val="128"/>
      </rPr>
      <t xml:space="preserve">河北町・西川町・天童市・東根市
中山町の全部・寒河江市・村山市の一部
</t>
    </r>
  </si>
  <si>
    <r>
      <rPr>
        <sz val="11"/>
        <rFont val="ＭＳ 明朝"/>
        <family val="1"/>
        <charset val="128"/>
      </rPr>
      <t>西村山郡河北町谷地字山王</t>
    </r>
    <r>
      <rPr>
        <sz val="11"/>
        <rFont val="Century"/>
        <family val="1"/>
      </rPr>
      <t xml:space="preserve">23-1
</t>
    </r>
    <r>
      <rPr>
        <sz val="11"/>
        <rFont val="ＭＳ 明朝"/>
        <family val="1"/>
        <charset val="128"/>
      </rPr>
      <t>　　高　橋　省　吾</t>
    </r>
  </si>
  <si>
    <r>
      <rPr>
        <sz val="11"/>
        <rFont val="ＭＳ 明朝"/>
        <family val="1"/>
        <charset val="128"/>
      </rPr>
      <t>大江町の全部
朝日町・寒河江市の一部</t>
    </r>
  </si>
  <si>
    <r>
      <rPr>
        <sz val="11"/>
        <rFont val="ＭＳ 明朝"/>
        <family val="1"/>
        <charset val="128"/>
      </rPr>
      <t>尾花沢市・大石田町</t>
    </r>
  </si>
  <si>
    <r>
      <rPr>
        <sz val="11"/>
        <rFont val="ＭＳ 明朝"/>
        <family val="1"/>
        <charset val="128"/>
      </rPr>
      <t>尾花沢市北町一丁目</t>
    </r>
    <r>
      <rPr>
        <sz val="11"/>
        <rFont val="Century"/>
        <family val="1"/>
      </rPr>
      <t xml:space="preserve">10-5
</t>
    </r>
    <r>
      <rPr>
        <sz val="11"/>
        <rFont val="ＭＳ 明朝"/>
        <family val="1"/>
        <charset val="128"/>
      </rPr>
      <t>　　斎　藤　芳　信</t>
    </r>
  </si>
  <si>
    <r>
      <rPr>
        <sz val="11"/>
        <rFont val="ＭＳ 明朝"/>
        <family val="1"/>
        <charset val="128"/>
      </rPr>
      <t>山辺町</t>
    </r>
  </si>
  <si>
    <r>
      <rPr>
        <sz val="11"/>
        <rFont val="ＭＳ 明朝"/>
        <family val="1"/>
        <charset val="128"/>
      </rPr>
      <t>東村山郡山辺町大字畑谷</t>
    </r>
    <r>
      <rPr>
        <sz val="11"/>
        <rFont val="Century"/>
        <family val="1"/>
      </rPr>
      <t xml:space="preserve">1992-3
</t>
    </r>
    <r>
      <rPr>
        <sz val="11"/>
        <rFont val="ＭＳ 明朝"/>
        <family val="1"/>
        <charset val="128"/>
      </rPr>
      <t>　　吉　田　富　夫</t>
    </r>
    <rPh sb="24" eb="25">
      <t>トミ</t>
    </rPh>
    <rPh sb="26" eb="27">
      <t>オット</t>
    </rPh>
    <phoneticPr fontId="14"/>
  </si>
  <si>
    <r>
      <rPr>
        <sz val="11"/>
        <rFont val="ＭＳ 明朝"/>
        <family val="1"/>
        <charset val="128"/>
      </rPr>
      <t>放　　　　流　　　　数　　　　量</t>
    </r>
  </si>
  <si>
    <r>
      <rPr>
        <sz val="11"/>
        <rFont val="ＭＳ 明朝"/>
        <family val="1"/>
        <charset val="128"/>
      </rPr>
      <t>事務所所在地及び代表者氏名</t>
    </r>
  </si>
  <si>
    <r>
      <rPr>
        <sz val="11"/>
        <rFont val="ＭＳ 明朝"/>
        <family val="1"/>
        <charset val="128"/>
      </rPr>
      <t>平成</t>
    </r>
    <r>
      <rPr>
        <sz val="11"/>
        <rFont val="Century"/>
        <family val="1"/>
      </rPr>
      <t>30</t>
    </r>
    <r>
      <rPr>
        <sz val="11"/>
        <rFont val="ＭＳ 明朝"/>
        <family val="1"/>
        <charset val="128"/>
      </rPr>
      <t>年</t>
    </r>
    <r>
      <rPr>
        <sz val="11"/>
        <rFont val="Century"/>
        <family val="1"/>
      </rPr>
      <t>3</t>
    </r>
    <r>
      <rPr>
        <sz val="11"/>
        <rFont val="ＭＳ 明朝"/>
        <family val="1"/>
        <charset val="128"/>
      </rPr>
      <t>月</t>
    </r>
    <r>
      <rPr>
        <sz val="11"/>
        <rFont val="Century"/>
        <family val="1"/>
      </rPr>
      <t>31</t>
    </r>
    <r>
      <rPr>
        <sz val="11"/>
        <rFont val="ＭＳ 明朝"/>
        <family val="1"/>
        <charset val="128"/>
      </rPr>
      <t>日現在</t>
    </r>
    <phoneticPr fontId="14"/>
  </si>
  <si>
    <r>
      <rPr>
        <sz val="11"/>
        <rFont val="ＭＳ 明朝"/>
        <family val="1"/>
        <charset val="128"/>
      </rPr>
      <t>平成</t>
    </r>
    <r>
      <rPr>
        <sz val="11"/>
        <rFont val="Century"/>
        <family val="1"/>
      </rPr>
      <t>28</t>
    </r>
    <r>
      <rPr>
        <sz val="11"/>
        <rFont val="ＭＳ 明朝"/>
        <family val="1"/>
        <charset val="128"/>
      </rPr>
      <t>年</t>
    </r>
    <r>
      <rPr>
        <sz val="11"/>
        <rFont val="Century"/>
        <family val="1"/>
      </rPr>
      <t>12</t>
    </r>
    <r>
      <rPr>
        <sz val="11"/>
        <rFont val="ＭＳ 明朝"/>
        <family val="1"/>
        <charset val="128"/>
      </rPr>
      <t>月</t>
    </r>
    <r>
      <rPr>
        <sz val="11"/>
        <rFont val="Century"/>
        <family val="1"/>
      </rPr>
      <t>31</t>
    </r>
    <r>
      <rPr>
        <sz val="11"/>
        <rFont val="ＭＳ 明朝"/>
        <family val="1"/>
        <charset val="128"/>
      </rPr>
      <t>日現在　単位：千円</t>
    </r>
    <phoneticPr fontId="14"/>
  </si>
  <si>
    <r>
      <rPr>
        <sz val="11"/>
        <rFont val="ＭＳ 明朝"/>
        <family val="1"/>
        <charset val="128"/>
      </rPr>
      <t>払込済
出資金</t>
    </r>
  </si>
  <si>
    <r>
      <rPr>
        <sz val="11"/>
        <rFont val="ＭＳ 明朝"/>
        <family val="1"/>
        <charset val="128"/>
      </rPr>
      <t>山形県内水面総合</t>
    </r>
  </si>
  <si>
    <r>
      <rPr>
        <sz val="11"/>
        <rFont val="ＭＳ 明朝"/>
        <family val="1"/>
        <charset val="128"/>
      </rPr>
      <t>天童市石鳥居</t>
    </r>
    <r>
      <rPr>
        <sz val="11"/>
        <rFont val="Century"/>
        <family val="1"/>
      </rPr>
      <t>1-2-47</t>
    </r>
    <rPh sb="3" eb="4">
      <t>イシ</t>
    </rPh>
    <rPh sb="4" eb="6">
      <t>トリイ</t>
    </rPh>
    <phoneticPr fontId="14"/>
  </si>
  <si>
    <r>
      <rPr>
        <sz val="11"/>
        <rFont val="ＭＳ 明朝"/>
        <family val="1"/>
        <charset val="128"/>
      </rPr>
      <t>県一円</t>
    </r>
  </si>
  <si>
    <r>
      <rPr>
        <sz val="11"/>
        <rFont val="ＭＳ 明朝"/>
        <family val="1"/>
        <charset val="128"/>
      </rPr>
      <t>－</t>
    </r>
  </si>
  <si>
    <r>
      <rPr>
        <sz val="11"/>
        <rFont val="ＭＳ 明朝"/>
        <family val="1"/>
        <charset val="128"/>
      </rPr>
      <t>青　木　　</t>
    </r>
    <r>
      <rPr>
        <sz val="11"/>
        <rFont val="Century"/>
        <family val="1"/>
      </rPr>
      <t xml:space="preserve"> </t>
    </r>
    <r>
      <rPr>
        <sz val="11"/>
        <rFont val="ＭＳ 明朝"/>
        <family val="1"/>
        <charset val="128"/>
      </rPr>
      <t>一</t>
    </r>
    <rPh sb="0" eb="1">
      <t>アオ</t>
    </rPh>
    <rPh sb="2" eb="3">
      <t>キ</t>
    </rPh>
    <rPh sb="6" eb="7">
      <t>イチ</t>
    </rPh>
    <phoneticPr fontId="14"/>
  </si>
  <si>
    <r>
      <rPr>
        <sz val="11"/>
        <rFont val="ＭＳ 明朝"/>
        <family val="1"/>
        <charset val="128"/>
      </rPr>
      <t>平成</t>
    </r>
    <r>
      <rPr>
        <sz val="11"/>
        <rFont val="Century"/>
        <family val="1"/>
      </rPr>
      <t>30</t>
    </r>
    <r>
      <rPr>
        <sz val="11"/>
        <rFont val="ＭＳ 明朝"/>
        <family val="1"/>
        <charset val="128"/>
      </rPr>
      <t>年</t>
    </r>
    <r>
      <rPr>
        <sz val="11"/>
        <rFont val="Century"/>
        <family val="1"/>
      </rPr>
      <t>3</t>
    </r>
    <r>
      <rPr>
        <sz val="11"/>
        <rFont val="ＭＳ 明朝"/>
        <family val="1"/>
        <charset val="128"/>
      </rPr>
      <t>月</t>
    </r>
    <r>
      <rPr>
        <sz val="11"/>
        <rFont val="Century"/>
        <family val="1"/>
      </rPr>
      <t>31</t>
    </r>
    <r>
      <rPr>
        <sz val="11"/>
        <rFont val="ＭＳ 明朝"/>
        <family val="1"/>
        <charset val="128"/>
      </rPr>
      <t>日現在　単位：千円</t>
    </r>
    <phoneticPr fontId="14"/>
  </si>
  <si>
    <r>
      <rPr>
        <sz val="11"/>
        <rFont val="ＭＳ 明朝"/>
        <family val="1"/>
        <charset val="128"/>
      </rPr>
      <t>さけ採捕</t>
    </r>
  </si>
  <si>
    <r>
      <rPr>
        <sz val="11"/>
        <rFont val="ＭＳ 明朝"/>
        <family val="1"/>
        <charset val="128"/>
      </rPr>
      <t>小型定置</t>
    </r>
  </si>
  <si>
    <r>
      <rPr>
        <sz val="11"/>
        <rFont val="ＭＳ 明朝"/>
        <family val="1"/>
        <charset val="128"/>
      </rPr>
      <t>養殖</t>
    </r>
  </si>
  <si>
    <r>
      <rPr>
        <sz val="11"/>
        <rFont val="ＭＳ 明朝"/>
        <family val="1"/>
        <charset val="128"/>
      </rPr>
      <t>高瀬川鮭</t>
    </r>
  </si>
  <si>
    <r>
      <rPr>
        <sz val="11"/>
        <rFont val="ＭＳ 明朝"/>
        <family val="1"/>
        <charset val="128"/>
      </rPr>
      <t>飽海郡遊佐町北目字長田</t>
    </r>
    <r>
      <rPr>
        <sz val="11"/>
        <rFont val="Century"/>
        <family val="1"/>
      </rPr>
      <t xml:space="preserve">87-1
</t>
    </r>
    <r>
      <rPr>
        <sz val="11"/>
        <rFont val="ＭＳ 明朝"/>
        <family val="1"/>
        <charset val="128"/>
      </rPr>
      <t>　　佐　藤　喜巳夫</t>
    </r>
    <rPh sb="18" eb="19">
      <t>タスク</t>
    </rPh>
    <rPh sb="20" eb="21">
      <t>フジ</t>
    </rPh>
    <rPh sb="22" eb="23">
      <t>キ</t>
    </rPh>
    <rPh sb="23" eb="24">
      <t>ミ</t>
    </rPh>
    <rPh sb="24" eb="25">
      <t>オット</t>
    </rPh>
    <phoneticPr fontId="14"/>
  </si>
  <si>
    <r>
      <rPr>
        <sz val="11"/>
        <rFont val="ＭＳ 明朝"/>
        <family val="1"/>
        <charset val="128"/>
      </rPr>
      <t>洗沢鮭</t>
    </r>
  </si>
  <si>
    <r>
      <rPr>
        <sz val="11"/>
        <rFont val="ＭＳ 明朝"/>
        <family val="1"/>
        <charset val="128"/>
      </rPr>
      <t>飽海郡遊佐町当山字福ノ中</t>
    </r>
    <r>
      <rPr>
        <sz val="11"/>
        <rFont val="Century"/>
        <family val="1"/>
      </rPr>
      <t xml:space="preserve">52
</t>
    </r>
    <r>
      <rPr>
        <sz val="11"/>
        <rFont val="ＭＳ 明朝"/>
        <family val="1"/>
        <charset val="128"/>
      </rPr>
      <t>　　菅　原　多　悦</t>
    </r>
    <rPh sb="9" eb="10">
      <t>フク</t>
    </rPh>
    <rPh sb="11" eb="12">
      <t>ナカ</t>
    </rPh>
    <rPh sb="21" eb="22">
      <t>タ</t>
    </rPh>
    <rPh sb="23" eb="24">
      <t>エツ</t>
    </rPh>
    <phoneticPr fontId="14"/>
  </si>
  <si>
    <t>―</t>
    <phoneticPr fontId="14"/>
  </si>
  <si>
    <r>
      <rPr>
        <sz val="11"/>
        <rFont val="ＭＳ 明朝"/>
        <family val="1"/>
        <charset val="128"/>
      </rPr>
      <t>枡川鮭</t>
    </r>
    <rPh sb="0" eb="2">
      <t>マスカワ</t>
    </rPh>
    <phoneticPr fontId="14"/>
  </si>
  <si>
    <r>
      <rPr>
        <sz val="11"/>
        <rFont val="ＭＳ 明朝"/>
        <family val="1"/>
        <charset val="128"/>
      </rPr>
      <t>飽海郡遊佐町直世字山居</t>
    </r>
    <r>
      <rPr>
        <sz val="11"/>
        <rFont val="Century"/>
        <family val="1"/>
      </rPr>
      <t xml:space="preserve">62-25
</t>
    </r>
    <r>
      <rPr>
        <sz val="11"/>
        <rFont val="ＭＳ 明朝"/>
        <family val="1"/>
        <charset val="128"/>
      </rPr>
      <t>　　尾　形　修一郎</t>
    </r>
  </si>
  <si>
    <r>
      <rPr>
        <sz val="11"/>
        <rFont val="ＭＳ 明朝"/>
        <family val="1"/>
        <charset val="128"/>
      </rPr>
      <t>箕輪鮭</t>
    </r>
  </si>
  <si>
    <r>
      <rPr>
        <sz val="11"/>
        <rFont val="ＭＳ 明朝"/>
        <family val="1"/>
        <charset val="128"/>
      </rPr>
      <t>飽海郡遊佐町直世字荒川</t>
    </r>
    <r>
      <rPr>
        <sz val="11"/>
        <rFont val="Century"/>
        <family val="1"/>
      </rPr>
      <t xml:space="preserve">57
</t>
    </r>
    <r>
      <rPr>
        <sz val="11"/>
        <rFont val="ＭＳ 明朝"/>
        <family val="1"/>
        <charset val="128"/>
      </rPr>
      <t>　　佐　藤　　　仁</t>
    </r>
    <rPh sb="6" eb="7">
      <t>ナオ</t>
    </rPh>
    <rPh sb="7" eb="8">
      <t>ヨ</t>
    </rPh>
    <rPh sb="16" eb="17">
      <t>サ</t>
    </rPh>
    <rPh sb="18" eb="19">
      <t>フジ</t>
    </rPh>
    <rPh sb="22" eb="23">
      <t>ジン</t>
    </rPh>
    <phoneticPr fontId="14"/>
  </si>
  <si>
    <r>
      <rPr>
        <sz val="11"/>
        <rFont val="ＭＳ 明朝"/>
        <family val="1"/>
        <charset val="128"/>
      </rPr>
      <t>日向川鮭</t>
    </r>
  </si>
  <si>
    <r>
      <rPr>
        <sz val="11"/>
        <rFont val="ＭＳ 明朝"/>
        <family val="1"/>
        <charset val="128"/>
      </rPr>
      <t>酒田市穂積字尻地</t>
    </r>
    <r>
      <rPr>
        <sz val="11"/>
        <rFont val="Century"/>
        <family val="1"/>
      </rPr>
      <t xml:space="preserve">233
</t>
    </r>
    <r>
      <rPr>
        <sz val="11"/>
        <rFont val="ＭＳ 明朝"/>
        <family val="1"/>
        <charset val="128"/>
      </rPr>
      <t>　　大　場　清　悦</t>
    </r>
    <rPh sb="18" eb="19">
      <t>セイ</t>
    </rPh>
    <rPh sb="20" eb="21">
      <t>エツ</t>
    </rPh>
    <phoneticPr fontId="14"/>
  </si>
  <si>
    <r>
      <rPr>
        <sz val="11"/>
        <rFont val="ＭＳ 明朝"/>
        <family val="1"/>
        <charset val="128"/>
      </rPr>
      <t>清川鮭増殖</t>
    </r>
  </si>
  <si>
    <r>
      <rPr>
        <sz val="11"/>
        <rFont val="ＭＳ 明朝"/>
        <family val="1"/>
        <charset val="128"/>
      </rPr>
      <t>東田川郡庄内町清川字花崎</t>
    </r>
    <r>
      <rPr>
        <sz val="11"/>
        <rFont val="Century"/>
        <family val="1"/>
      </rPr>
      <t xml:space="preserve">84
</t>
    </r>
    <r>
      <rPr>
        <sz val="11"/>
        <rFont val="ＭＳ 明朝"/>
        <family val="1"/>
        <charset val="128"/>
      </rPr>
      <t>　　鈴　木　春　男</t>
    </r>
  </si>
  <si>
    <r>
      <rPr>
        <sz val="11"/>
        <rFont val="ＭＳ 明朝"/>
        <family val="1"/>
        <charset val="128"/>
      </rPr>
      <t>赤川鮭</t>
    </r>
  </si>
  <si>
    <r>
      <rPr>
        <sz val="11"/>
        <rFont val="ＭＳ 明朝"/>
        <family val="1"/>
        <charset val="128"/>
      </rPr>
      <t>鶴岡市伊勢横内字堀場</t>
    </r>
    <r>
      <rPr>
        <sz val="11"/>
        <rFont val="Century"/>
        <family val="1"/>
      </rPr>
      <t xml:space="preserve">1-6
</t>
    </r>
    <r>
      <rPr>
        <sz val="11"/>
        <rFont val="ＭＳ 明朝"/>
        <family val="1"/>
        <charset val="128"/>
      </rPr>
      <t>　　山　田　鉄　哉</t>
    </r>
    <rPh sb="3" eb="5">
      <t>イセ</t>
    </rPh>
    <rPh sb="5" eb="7">
      <t>ヨコウチ</t>
    </rPh>
    <rPh sb="7" eb="8">
      <t>アザ</t>
    </rPh>
    <rPh sb="8" eb="10">
      <t>ホリバ</t>
    </rPh>
    <rPh sb="16" eb="17">
      <t>ヤマ</t>
    </rPh>
    <rPh sb="18" eb="19">
      <t>タ</t>
    </rPh>
    <rPh sb="20" eb="21">
      <t>テツ</t>
    </rPh>
    <rPh sb="22" eb="23">
      <t>ヤ</t>
    </rPh>
    <phoneticPr fontId="14"/>
  </si>
  <si>
    <r>
      <rPr>
        <sz val="11"/>
        <rFont val="ＭＳ 明朝"/>
        <family val="1"/>
        <charset val="128"/>
      </rPr>
      <t>鶴岡市槇代甲</t>
    </r>
    <r>
      <rPr>
        <sz val="11"/>
        <rFont val="Century"/>
        <family val="1"/>
      </rPr>
      <t xml:space="preserve">53
</t>
    </r>
    <r>
      <rPr>
        <sz val="11"/>
        <rFont val="ＭＳ 明朝"/>
        <family val="1"/>
        <charset val="128"/>
      </rPr>
      <t>　　五十嵐　洋　司</t>
    </r>
    <rPh sb="11" eb="14">
      <t>イガラシ</t>
    </rPh>
    <rPh sb="15" eb="16">
      <t>ヨウ</t>
    </rPh>
    <rPh sb="17" eb="18">
      <t>ツカサ</t>
    </rPh>
    <phoneticPr fontId="14"/>
  </si>
  <si>
    <r>
      <rPr>
        <sz val="11"/>
        <rFont val="ＭＳ 明朝"/>
        <family val="1"/>
        <charset val="128"/>
      </rPr>
      <t>※　さけ採捕の単位は尾</t>
    </r>
  </si>
  <si>
    <r>
      <rPr>
        <sz val="11"/>
        <rFont val="ＭＳ 明朝"/>
        <family val="1"/>
        <charset val="128"/>
      </rPr>
      <t>平成</t>
    </r>
    <r>
      <rPr>
        <sz val="11"/>
        <rFont val="Century"/>
        <family val="1"/>
      </rPr>
      <t>30</t>
    </r>
    <r>
      <rPr>
        <sz val="11"/>
        <rFont val="ＭＳ 明朝"/>
        <family val="1"/>
        <charset val="128"/>
      </rPr>
      <t>年</t>
    </r>
    <r>
      <rPr>
        <sz val="11"/>
        <rFont val="Century"/>
        <family val="1"/>
      </rPr>
      <t>3</t>
    </r>
    <r>
      <rPr>
        <sz val="11"/>
        <rFont val="ＭＳ 明朝"/>
        <family val="1"/>
        <charset val="128"/>
      </rPr>
      <t>月</t>
    </r>
    <r>
      <rPr>
        <sz val="11"/>
        <rFont val="Century"/>
        <family val="1"/>
      </rPr>
      <t>31</t>
    </r>
    <r>
      <rPr>
        <sz val="11"/>
        <rFont val="ＭＳ 明朝"/>
        <family val="1"/>
        <charset val="128"/>
      </rPr>
      <t>日現在　単位：千円</t>
    </r>
    <phoneticPr fontId="14"/>
  </si>
  <si>
    <r>
      <rPr>
        <sz val="11"/>
        <rFont val="ＭＳ 明朝"/>
        <family val="1"/>
        <charset val="128"/>
      </rPr>
      <t>組合名</t>
    </r>
  </si>
  <si>
    <r>
      <rPr>
        <sz val="11"/>
        <rFont val="ＭＳ 明朝"/>
        <family val="1"/>
        <charset val="128"/>
      </rPr>
      <t>事務所所在地</t>
    </r>
  </si>
  <si>
    <r>
      <rPr>
        <sz val="11"/>
        <rFont val="ＭＳ 明朝"/>
        <family val="1"/>
        <charset val="128"/>
      </rPr>
      <t>払込済出資金</t>
    </r>
  </si>
  <si>
    <r>
      <rPr>
        <sz val="11"/>
        <rFont val="ＭＳ 明朝"/>
        <family val="1"/>
        <charset val="128"/>
      </rPr>
      <t>及び代表者氏名</t>
    </r>
  </si>
  <si>
    <r>
      <rPr>
        <sz val="11"/>
        <rFont val="ＭＳ 明朝"/>
        <family val="1"/>
        <charset val="128"/>
      </rPr>
      <t>山形県内水面</t>
    </r>
  </si>
  <si>
    <r>
      <rPr>
        <sz val="11"/>
        <rFont val="ＭＳ 明朝"/>
        <family val="1"/>
        <charset val="128"/>
      </rPr>
      <t>山形市松波二丁目</t>
    </r>
    <r>
      <rPr>
        <sz val="11"/>
        <rFont val="Century"/>
        <family val="1"/>
      </rPr>
      <t>8-1</t>
    </r>
  </si>
  <si>
    <r>
      <rPr>
        <sz val="11"/>
        <rFont val="ＭＳ 明朝"/>
        <family val="1"/>
        <charset val="128"/>
      </rPr>
      <t>代表理事会長</t>
    </r>
    <r>
      <rPr>
        <sz val="11"/>
        <rFont val="Century"/>
        <family val="1"/>
      </rPr>
      <t xml:space="preserve">   </t>
    </r>
    <r>
      <rPr>
        <sz val="11"/>
        <rFont val="ＭＳ 明朝"/>
        <family val="1"/>
        <charset val="128"/>
      </rPr>
      <t>島軒　治夫</t>
    </r>
  </si>
  <si>
    <r>
      <rPr>
        <sz val="11"/>
        <rFont val="ＭＳ 明朝"/>
        <family val="1"/>
        <charset val="128"/>
      </rPr>
      <t>設立年月日</t>
    </r>
    <phoneticPr fontId="14"/>
  </si>
  <si>
    <r>
      <rPr>
        <sz val="11"/>
        <rFont val="ＭＳ 明朝"/>
        <family val="1"/>
        <charset val="128"/>
      </rPr>
      <t>平成</t>
    </r>
    <r>
      <rPr>
        <sz val="11"/>
        <rFont val="Century"/>
        <family val="1"/>
      </rPr>
      <t>29</t>
    </r>
    <r>
      <rPr>
        <sz val="11"/>
        <rFont val="ＭＳ 明朝"/>
        <family val="1"/>
        <charset val="128"/>
      </rPr>
      <t>年</t>
    </r>
    <r>
      <rPr>
        <sz val="11"/>
        <rFont val="Century"/>
        <family val="1"/>
      </rPr>
      <t>4</t>
    </r>
    <r>
      <rPr>
        <sz val="11"/>
        <rFont val="ＭＳ 明朝"/>
        <family val="1"/>
        <charset val="128"/>
      </rPr>
      <t>月１日</t>
    </r>
    <rPh sb="0" eb="2">
      <t>ヘイセイ</t>
    </rPh>
    <rPh sb="4" eb="5">
      <t>ネン</t>
    </rPh>
    <rPh sb="6" eb="7">
      <t>ガツ</t>
    </rPh>
    <rPh sb="8" eb="9">
      <t>ニチ</t>
    </rPh>
    <phoneticPr fontId="14"/>
  </si>
  <si>
    <r>
      <rPr>
        <sz val="11"/>
        <rFont val="ＭＳ 明朝"/>
        <family val="1"/>
        <charset val="128"/>
      </rPr>
      <t>酒田市船場町二丁目</t>
    </r>
    <r>
      <rPr>
        <sz val="11"/>
        <rFont val="Century"/>
        <family val="1"/>
      </rPr>
      <t>2</t>
    </r>
    <r>
      <rPr>
        <sz val="11"/>
        <rFont val="ＭＳ 明朝"/>
        <family val="1"/>
        <charset val="128"/>
      </rPr>
      <t>の</t>
    </r>
    <r>
      <rPr>
        <sz val="11"/>
        <rFont val="Century"/>
        <family val="1"/>
      </rPr>
      <t>1</t>
    </r>
    <phoneticPr fontId="14"/>
  </si>
  <si>
    <r>
      <rPr>
        <sz val="11"/>
        <rFont val="ＭＳ 明朝"/>
        <family val="1"/>
        <charset val="128"/>
      </rPr>
      <t>会長</t>
    </r>
    <rPh sb="0" eb="2">
      <t>カイチョウ</t>
    </rPh>
    <phoneticPr fontId="14"/>
  </si>
  <si>
    <r>
      <rPr>
        <sz val="11"/>
        <rFont val="ＭＳ 明朝"/>
        <family val="1"/>
        <charset val="128"/>
      </rPr>
      <t>三宅　哲夫</t>
    </r>
    <rPh sb="0" eb="2">
      <t>ミヤケ</t>
    </rPh>
    <rPh sb="3" eb="5">
      <t>テツオ</t>
    </rPh>
    <phoneticPr fontId="14"/>
  </si>
  <si>
    <r>
      <rPr>
        <sz val="11"/>
        <rFont val="ＭＳ 明朝"/>
        <family val="1"/>
        <charset val="128"/>
      </rPr>
      <t>事業実績</t>
    </r>
  </si>
  <si>
    <r>
      <rPr>
        <sz val="11"/>
        <rFont val="ＭＳ 明朝"/>
        <family val="1"/>
        <charset val="128"/>
      </rPr>
      <t>区　　　分</t>
    </r>
    <phoneticPr fontId="14"/>
  </si>
  <si>
    <r>
      <rPr>
        <sz val="11"/>
        <rFont val="ＭＳ 明朝"/>
        <family val="1"/>
        <charset val="128"/>
      </rPr>
      <t>保　険　加　入　実　績</t>
    </r>
  </si>
  <si>
    <r>
      <rPr>
        <sz val="11"/>
        <rFont val="ＭＳ 明朝"/>
        <family val="1"/>
        <charset val="128"/>
      </rPr>
      <t>保険金支払実績</t>
    </r>
  </si>
  <si>
    <r>
      <rPr>
        <sz val="11"/>
        <rFont val="ＭＳ 明朝"/>
        <family val="1"/>
        <charset val="128"/>
      </rPr>
      <t>隻　　数</t>
    </r>
  </si>
  <si>
    <r>
      <rPr>
        <sz val="11"/>
        <rFont val="ＭＳ 明朝"/>
        <family val="1"/>
        <charset val="128"/>
      </rPr>
      <t>ト　ン　数</t>
    </r>
  </si>
  <si>
    <r>
      <rPr>
        <sz val="11"/>
        <rFont val="ＭＳ 明朝"/>
        <family val="1"/>
        <charset val="128"/>
      </rPr>
      <t>保険価額</t>
    </r>
  </si>
  <si>
    <r>
      <rPr>
        <sz val="11"/>
        <rFont val="ＭＳ 明朝"/>
        <family val="1"/>
        <charset val="128"/>
      </rPr>
      <t>保険金額</t>
    </r>
  </si>
  <si>
    <r>
      <rPr>
        <sz val="11"/>
        <rFont val="ＭＳ 明朝"/>
        <family val="1"/>
        <charset val="128"/>
      </rPr>
      <t>全損</t>
    </r>
  </si>
  <si>
    <r>
      <rPr>
        <sz val="11"/>
        <rFont val="ＭＳ 明朝"/>
        <family val="1"/>
        <charset val="128"/>
      </rPr>
      <t>分損</t>
    </r>
  </si>
  <si>
    <r>
      <rPr>
        <sz val="11"/>
        <rFont val="ＭＳ 明朝"/>
        <family val="1"/>
        <charset val="128"/>
      </rPr>
      <t>救助費</t>
    </r>
  </si>
  <si>
    <r>
      <rPr>
        <sz val="11"/>
        <rFont val="ＭＳ 明朝"/>
        <family val="1"/>
        <charset val="128"/>
      </rPr>
      <t>保険期間満了</t>
    </r>
  </si>
  <si>
    <r>
      <rPr>
        <sz val="11"/>
        <rFont val="ＭＳ 明朝"/>
        <family val="1"/>
        <charset val="128"/>
      </rPr>
      <t>隻数</t>
    </r>
  </si>
  <si>
    <r>
      <rPr>
        <sz val="11"/>
        <rFont val="ＭＳ 明朝"/>
        <family val="1"/>
        <charset val="128"/>
      </rPr>
      <t>金額</t>
    </r>
  </si>
  <si>
    <r>
      <rPr>
        <sz val="11"/>
        <rFont val="ＭＳ 明朝"/>
        <family val="1"/>
        <charset val="128"/>
      </rPr>
      <t>普通損害</t>
    </r>
  </si>
  <si>
    <r>
      <rPr>
        <sz val="11"/>
        <rFont val="ＭＳ 明朝"/>
        <family val="1"/>
        <charset val="128"/>
      </rPr>
      <t>隻</t>
    </r>
  </si>
  <si>
    <r>
      <rPr>
        <sz val="11"/>
        <rFont val="ＭＳ 明朝"/>
        <family val="1"/>
        <charset val="128"/>
      </rPr>
      <t>トン</t>
    </r>
  </si>
  <si>
    <r>
      <rPr>
        <sz val="11"/>
        <rFont val="ＭＳ 明朝"/>
        <family val="1"/>
        <charset val="128"/>
      </rPr>
      <t>満期</t>
    </r>
  </si>
  <si>
    <r>
      <rPr>
        <sz val="11"/>
        <rFont val="ＭＳ 明朝"/>
        <family val="1"/>
        <charset val="128"/>
      </rPr>
      <t>特殊</t>
    </r>
  </si>
  <si>
    <r>
      <rPr>
        <sz val="11"/>
        <rFont val="ＭＳ 明朝"/>
        <family val="1"/>
        <charset val="128"/>
      </rPr>
      <t>給与</t>
    </r>
  </si>
  <si>
    <r>
      <rPr>
        <sz val="11"/>
        <rFont val="ＭＳ 明朝"/>
        <family val="1"/>
        <charset val="128"/>
      </rPr>
      <t>船主責任</t>
    </r>
  </si>
  <si>
    <r>
      <rPr>
        <sz val="11"/>
        <rFont val="ＭＳ 明朝"/>
        <family val="1"/>
        <charset val="128"/>
      </rPr>
      <t>基本</t>
    </r>
  </si>
  <si>
    <r>
      <rPr>
        <sz val="11"/>
        <rFont val="ＭＳ 明朝"/>
        <family val="1"/>
        <charset val="128"/>
      </rPr>
      <t>人命</t>
    </r>
  </si>
  <si>
    <r>
      <rPr>
        <sz val="11"/>
        <rFont val="ＭＳ 明朝"/>
        <family val="1"/>
        <charset val="128"/>
      </rPr>
      <t>乗客損害</t>
    </r>
  </si>
  <si>
    <r>
      <rPr>
        <sz val="11"/>
        <rFont val="ＭＳ 明朝"/>
        <family val="1"/>
        <charset val="128"/>
      </rPr>
      <t>乗組船主</t>
    </r>
  </si>
  <si>
    <r>
      <rPr>
        <sz val="11"/>
        <rFont val="ＭＳ 明朝"/>
        <family val="1"/>
        <charset val="128"/>
      </rPr>
      <t>任意保険</t>
    </r>
  </si>
  <si>
    <t>-</t>
  </si>
  <si>
    <r>
      <rPr>
        <sz val="11"/>
        <rFont val="ＭＳ 明朝"/>
        <family val="1"/>
        <charset val="128"/>
      </rPr>
      <t>積荷</t>
    </r>
  </si>
  <si>
    <r>
      <rPr>
        <sz val="11"/>
        <rFont val="ＭＳ 明朝"/>
        <family val="1"/>
        <charset val="128"/>
      </rPr>
      <t>海外操業</t>
    </r>
  </si>
  <si>
    <r>
      <rPr>
        <sz val="11"/>
        <rFont val="ＭＳ 明朝"/>
        <family val="1"/>
        <charset val="128"/>
      </rPr>
      <t>設立年月日</t>
    </r>
  </si>
  <si>
    <r>
      <rPr>
        <sz val="11"/>
        <rFont val="ＭＳ 明朝"/>
        <family val="1"/>
        <charset val="128"/>
      </rPr>
      <t>理事長</t>
    </r>
  </si>
  <si>
    <t>木村　和浩</t>
    <rPh sb="0" eb="2">
      <t>キムラ</t>
    </rPh>
    <rPh sb="3" eb="5">
      <t>カズヒロ</t>
    </rPh>
    <phoneticPr fontId="14"/>
  </si>
  <si>
    <r>
      <rPr>
        <sz val="11"/>
        <rFont val="ＭＳ 明朝"/>
        <family val="1"/>
        <charset val="128"/>
      </rPr>
      <t>会員および出資金</t>
    </r>
  </si>
  <si>
    <r>
      <rPr>
        <sz val="11"/>
        <rFont val="ＭＳ 明朝"/>
        <family val="1"/>
        <charset val="128"/>
      </rPr>
      <t>債務保証および償還状況</t>
    </r>
  </si>
  <si>
    <r>
      <rPr>
        <sz val="11"/>
        <rFont val="ＭＳ 明朝"/>
        <family val="1"/>
        <charset val="128"/>
      </rPr>
      <t>区分</t>
    </r>
  </si>
  <si>
    <r>
      <rPr>
        <sz val="11"/>
        <rFont val="ＭＳ 明朝"/>
        <family val="1"/>
        <charset val="128"/>
      </rPr>
      <t>会員数</t>
    </r>
  </si>
  <si>
    <r>
      <rPr>
        <sz val="11"/>
        <rFont val="ＭＳ 明朝"/>
        <family val="1"/>
        <charset val="128"/>
      </rPr>
      <t>口数</t>
    </r>
  </si>
  <si>
    <r>
      <rPr>
        <sz val="11"/>
        <rFont val="ＭＳ 明朝"/>
        <family val="1"/>
        <charset val="128"/>
      </rPr>
      <t>前年度末保証残高</t>
    </r>
  </si>
  <si>
    <r>
      <rPr>
        <sz val="11"/>
        <rFont val="ＭＳ 明朝"/>
        <family val="1"/>
        <charset val="128"/>
      </rPr>
      <t>保証額</t>
    </r>
  </si>
  <si>
    <r>
      <rPr>
        <sz val="11"/>
        <rFont val="ＭＳ 明朝"/>
        <family val="1"/>
        <charset val="128"/>
      </rPr>
      <t>償還額</t>
    </r>
  </si>
  <si>
    <r>
      <rPr>
        <sz val="11"/>
        <rFont val="ＭＳ 明朝"/>
        <family val="1"/>
        <charset val="128"/>
      </rPr>
      <t>代弁額</t>
    </r>
  </si>
  <si>
    <r>
      <rPr>
        <sz val="11"/>
        <rFont val="ＭＳ 明朝"/>
        <family val="1"/>
        <charset val="128"/>
      </rPr>
      <t>本年度末残高</t>
    </r>
  </si>
  <si>
    <r>
      <rPr>
        <sz val="11"/>
        <rFont val="ＭＳ 明朝"/>
        <family val="1"/>
        <charset val="128"/>
      </rPr>
      <t>件数</t>
    </r>
  </si>
  <si>
    <r>
      <rPr>
        <sz val="11"/>
        <rFont val="ＭＳ 明朝"/>
        <family val="1"/>
        <charset val="128"/>
      </rPr>
      <t>市町村</t>
    </r>
  </si>
  <si>
    <r>
      <rPr>
        <sz val="11"/>
        <rFont val="ＭＳ 明朝"/>
        <family val="1"/>
        <charset val="128"/>
      </rPr>
      <t>近代化資金</t>
    </r>
  </si>
  <si>
    <r>
      <rPr>
        <sz val="11"/>
        <rFont val="ＭＳ 明朝"/>
        <family val="1"/>
        <charset val="128"/>
      </rPr>
      <t>水産業協同組合</t>
    </r>
  </si>
  <si>
    <r>
      <rPr>
        <sz val="11"/>
        <rFont val="ＭＳ 明朝"/>
        <family val="1"/>
        <charset val="128"/>
      </rPr>
      <t>一般資金</t>
    </r>
    <rPh sb="0" eb="2">
      <t>イッパン</t>
    </rPh>
    <rPh sb="2" eb="4">
      <t>シキン</t>
    </rPh>
    <phoneticPr fontId="14"/>
  </si>
  <si>
    <r>
      <rPr>
        <sz val="11"/>
        <rFont val="ＭＳ 明朝"/>
        <family val="1"/>
        <charset val="128"/>
      </rPr>
      <t>金融公庫</t>
    </r>
  </si>
  <si>
    <r>
      <rPr>
        <sz val="11"/>
        <rFont val="ＭＳ 明朝"/>
        <family val="1"/>
        <charset val="128"/>
      </rPr>
      <t>法人</t>
    </r>
  </si>
  <si>
    <r>
      <rPr>
        <sz val="11"/>
        <rFont val="ＭＳ 明朝"/>
        <family val="1"/>
        <charset val="128"/>
      </rPr>
      <t>一般緊急</t>
    </r>
  </si>
  <si>
    <r>
      <rPr>
        <sz val="11"/>
        <rFont val="ＭＳ 明朝"/>
        <family val="1"/>
        <charset val="128"/>
      </rPr>
      <t>個人</t>
    </r>
  </si>
  <si>
    <r>
      <rPr>
        <sz val="11"/>
        <rFont val="ＭＳ 明朝"/>
        <family val="1"/>
        <charset val="128"/>
      </rPr>
      <t>借替緊急</t>
    </r>
  </si>
  <si>
    <r>
      <rPr>
        <sz val="11"/>
        <rFont val="ＭＳ 明朝"/>
        <family val="1"/>
        <charset val="128"/>
      </rPr>
      <t>任意団体</t>
    </r>
  </si>
  <si>
    <r>
      <rPr>
        <sz val="11"/>
        <rFont val="ＭＳ 明朝"/>
        <family val="1"/>
        <charset val="128"/>
      </rPr>
      <t>その他一般資金</t>
    </r>
  </si>
  <si>
    <r>
      <rPr>
        <sz val="11"/>
        <rFont val="ＭＳ 明朝"/>
        <family val="1"/>
        <charset val="128"/>
      </rPr>
      <t>金融機関</t>
    </r>
  </si>
  <si>
    <r>
      <rPr>
        <sz val="11"/>
        <rFont val="ＭＳ 明朝"/>
        <family val="1"/>
        <charset val="128"/>
      </rPr>
      <t>小計</t>
    </r>
  </si>
  <si>
    <r>
      <rPr>
        <sz val="11"/>
        <rFont val="ＭＳ 明朝"/>
        <family val="1"/>
        <charset val="128"/>
      </rPr>
      <t>水産動植物の種苗の生産、供給、放流及び放流効果の調査
水産動植物の種苗量産及び増養殖に関する技術の開発
栽培漁業、内水面漁業に関する調査、指導及び啓蒙普及
その他目的達成に必要な事業</t>
    </r>
  </si>
  <si>
    <r>
      <rPr>
        <sz val="11"/>
        <rFont val="ＭＳ 明朝"/>
        <family val="1"/>
        <charset val="128"/>
      </rPr>
      <t>・
・
・
・</t>
    </r>
  </si>
  <si>
    <r>
      <rPr>
        <sz val="11"/>
        <rFont val="ＭＳ 明朝"/>
        <family val="1"/>
        <charset val="128"/>
      </rPr>
      <t>出捐金</t>
    </r>
    <r>
      <rPr>
        <sz val="11"/>
        <rFont val="Century"/>
        <family val="1"/>
      </rPr>
      <t>139,000</t>
    </r>
    <phoneticPr fontId="14"/>
  </si>
  <si>
    <r>
      <rPr>
        <sz val="11"/>
        <rFont val="ＭＳ 明朝"/>
        <family val="1"/>
        <charset val="128"/>
      </rPr>
      <t>鶴岡市三瀬字宮の前</t>
    </r>
    <r>
      <rPr>
        <sz val="11"/>
        <rFont val="Century"/>
        <family val="1"/>
      </rPr>
      <t>32</t>
    </r>
    <r>
      <rPr>
        <sz val="11"/>
        <rFont val="ＭＳ 明朝"/>
        <family val="1"/>
        <charset val="128"/>
      </rPr>
      <t>の</t>
    </r>
    <r>
      <rPr>
        <sz val="11"/>
        <rFont val="Century"/>
        <family val="1"/>
      </rPr>
      <t xml:space="preserve">1 </t>
    </r>
    <r>
      <rPr>
        <sz val="11"/>
        <rFont val="ＭＳ 明朝"/>
        <family val="1"/>
        <charset val="128"/>
      </rPr>
      <t>　</t>
    </r>
    <r>
      <rPr>
        <sz val="11"/>
        <rFont val="Century"/>
        <family val="1"/>
      </rPr>
      <t xml:space="preserve">      </t>
    </r>
    <r>
      <rPr>
        <sz val="11"/>
        <rFont val="ＭＳ 明朝"/>
        <family val="1"/>
        <charset val="128"/>
      </rPr>
      <t>　　　　</t>
    </r>
    <r>
      <rPr>
        <sz val="11"/>
        <rFont val="Century"/>
        <family val="1"/>
      </rPr>
      <t xml:space="preserve"> </t>
    </r>
    <r>
      <rPr>
        <sz val="11"/>
        <rFont val="ＭＳ 明朝"/>
        <family val="1"/>
        <charset val="128"/>
      </rPr>
      <t>　　理</t>
    </r>
    <r>
      <rPr>
        <sz val="11"/>
        <rFont val="Century"/>
        <family val="1"/>
      </rPr>
      <t xml:space="preserve"> </t>
    </r>
    <r>
      <rPr>
        <sz val="11"/>
        <rFont val="ＭＳ 明朝"/>
        <family val="1"/>
        <charset val="128"/>
      </rPr>
      <t>事</t>
    </r>
    <r>
      <rPr>
        <sz val="11"/>
        <rFont val="Century"/>
        <family val="1"/>
      </rPr>
      <t xml:space="preserve"> </t>
    </r>
    <r>
      <rPr>
        <sz val="11"/>
        <rFont val="ＭＳ 明朝"/>
        <family val="1"/>
        <charset val="128"/>
      </rPr>
      <t>長　佐藤　正明</t>
    </r>
    <rPh sb="34" eb="36">
      <t>サトウ</t>
    </rPh>
    <rPh sb="37" eb="39">
      <t>マサアキ</t>
    </rPh>
    <phoneticPr fontId="14"/>
  </si>
  <si>
    <r>
      <rPr>
        <sz val="11"/>
        <rFont val="ＭＳ 明朝"/>
        <family val="1"/>
        <charset val="128"/>
      </rPr>
      <t>さけ人工ふ化の調査研究
技術の改善、施設・設備拡充指導
組合の運営指導等</t>
    </r>
  </si>
  <si>
    <r>
      <rPr>
        <sz val="11"/>
        <rFont val="ＭＳ 明朝"/>
        <family val="1"/>
        <charset val="128"/>
      </rPr>
      <t>・
・
・</t>
    </r>
  </si>
  <si>
    <r>
      <rPr>
        <sz val="11"/>
        <rFont val="ＭＳ 明朝"/>
        <family val="1"/>
        <charset val="128"/>
      </rPr>
      <t>正</t>
    </r>
    <r>
      <rPr>
        <sz val="11"/>
        <rFont val="Century"/>
        <family val="1"/>
      </rPr>
      <t xml:space="preserve"> </t>
    </r>
    <r>
      <rPr>
        <sz val="11"/>
        <rFont val="ＭＳ 明朝"/>
        <family val="1"/>
        <charset val="128"/>
      </rPr>
      <t>会</t>
    </r>
    <r>
      <rPr>
        <sz val="11"/>
        <rFont val="Century"/>
        <family val="1"/>
      </rPr>
      <t xml:space="preserve"> </t>
    </r>
    <r>
      <rPr>
        <sz val="11"/>
        <rFont val="ＭＳ 明朝"/>
        <family val="1"/>
        <charset val="128"/>
      </rPr>
      <t>員</t>
    </r>
    <r>
      <rPr>
        <sz val="11"/>
        <rFont val="Century"/>
        <family val="1"/>
      </rPr>
      <t xml:space="preserve"> 17
</t>
    </r>
    <r>
      <rPr>
        <sz val="11"/>
        <rFont val="ＭＳ 明朝"/>
        <family val="1"/>
        <charset val="128"/>
      </rPr>
      <t>賛助会員</t>
    </r>
    <r>
      <rPr>
        <sz val="11"/>
        <rFont val="Century"/>
        <family val="1"/>
      </rPr>
      <t xml:space="preserve">  8</t>
    </r>
    <phoneticPr fontId="14"/>
  </si>
  <si>
    <r>
      <rPr>
        <sz val="11"/>
        <rFont val="ＭＳ 明朝"/>
        <family val="1"/>
        <charset val="128"/>
      </rPr>
      <t>山形市松波二丁目</t>
    </r>
    <r>
      <rPr>
        <sz val="11"/>
        <rFont val="Century"/>
        <family val="1"/>
      </rPr>
      <t>8</t>
    </r>
    <r>
      <rPr>
        <sz val="11"/>
        <rFont val="ＭＳ 明朝"/>
        <family val="1"/>
        <charset val="128"/>
      </rPr>
      <t>の</t>
    </r>
    <r>
      <rPr>
        <sz val="11"/>
        <rFont val="Century"/>
        <family val="1"/>
      </rPr>
      <t xml:space="preserve">1
</t>
    </r>
    <r>
      <rPr>
        <sz val="11"/>
        <rFont val="ＭＳ 明朝"/>
        <family val="1"/>
        <charset val="128"/>
      </rPr>
      <t>会長理事　尾形　修一郎</t>
    </r>
    <phoneticPr fontId="14"/>
  </si>
  <si>
    <r>
      <rPr>
        <sz val="11"/>
        <rFont val="ＭＳ 明朝"/>
        <family val="1"/>
        <charset val="128"/>
      </rPr>
      <t>事</t>
    </r>
    <r>
      <rPr>
        <sz val="11"/>
        <rFont val="Century"/>
        <family val="1"/>
      </rPr>
      <t xml:space="preserve"> </t>
    </r>
    <r>
      <rPr>
        <sz val="11"/>
        <rFont val="ＭＳ 明朝"/>
        <family val="1"/>
        <charset val="128"/>
      </rPr>
      <t>業</t>
    </r>
    <r>
      <rPr>
        <sz val="11"/>
        <rFont val="Century"/>
        <family val="1"/>
      </rPr>
      <t xml:space="preserve"> </t>
    </r>
    <r>
      <rPr>
        <sz val="11"/>
        <rFont val="ＭＳ 明朝"/>
        <family val="1"/>
        <charset val="128"/>
      </rPr>
      <t>の</t>
    </r>
    <r>
      <rPr>
        <sz val="11"/>
        <rFont val="Century"/>
        <family val="1"/>
      </rPr>
      <t xml:space="preserve"> </t>
    </r>
    <r>
      <rPr>
        <sz val="11"/>
        <rFont val="ＭＳ 明朝"/>
        <family val="1"/>
        <charset val="128"/>
      </rPr>
      <t>概</t>
    </r>
    <r>
      <rPr>
        <sz val="11"/>
        <rFont val="Century"/>
        <family val="1"/>
      </rPr>
      <t xml:space="preserve"> </t>
    </r>
    <r>
      <rPr>
        <sz val="11"/>
        <rFont val="ＭＳ 明朝"/>
        <family val="1"/>
        <charset val="128"/>
      </rPr>
      <t>要</t>
    </r>
  </si>
  <si>
    <r>
      <rPr>
        <sz val="11"/>
        <rFont val="ＭＳ 明朝"/>
        <family val="1"/>
        <charset val="128"/>
      </rPr>
      <t>団　　　体　　　名</t>
    </r>
  </si>
  <si>
    <r>
      <rPr>
        <sz val="12"/>
        <rFont val="ＭＳ 明朝"/>
        <family val="1"/>
        <charset val="128"/>
      </rPr>
      <t>平成</t>
    </r>
    <r>
      <rPr>
        <sz val="12"/>
        <rFont val="Century"/>
        <family val="1"/>
      </rPr>
      <t>30</t>
    </r>
    <r>
      <rPr>
        <sz val="12"/>
        <rFont val="ＭＳ 明朝"/>
        <family val="1"/>
        <charset val="128"/>
      </rPr>
      <t>年</t>
    </r>
    <r>
      <rPr>
        <sz val="12"/>
        <rFont val="Century"/>
        <family val="1"/>
      </rPr>
      <t>3</t>
    </r>
    <r>
      <rPr>
        <sz val="12"/>
        <rFont val="ＭＳ 明朝"/>
        <family val="1"/>
        <charset val="128"/>
      </rPr>
      <t>月</t>
    </r>
    <r>
      <rPr>
        <sz val="12"/>
        <rFont val="Century"/>
        <family val="1"/>
      </rPr>
      <t>31</t>
    </r>
    <r>
      <rPr>
        <sz val="12"/>
        <rFont val="ＭＳ 明朝"/>
        <family val="1"/>
        <charset val="128"/>
      </rPr>
      <t>日現在　　単位：千円</t>
    </r>
    <phoneticPr fontId="14"/>
  </si>
  <si>
    <r>
      <rPr>
        <sz val="11"/>
        <rFont val="ＭＳ 明朝"/>
        <family val="1"/>
        <charset val="128"/>
      </rPr>
      <t>休漁補償</t>
    </r>
  </si>
  <si>
    <r>
      <rPr>
        <sz val="11"/>
        <rFont val="ＭＳ 明朝"/>
        <family val="1"/>
        <charset val="128"/>
      </rPr>
      <t>漁業施設</t>
    </r>
  </si>
  <si>
    <r>
      <rPr>
        <sz val="11"/>
        <rFont val="ＭＳ 明朝"/>
        <family val="1"/>
        <charset val="128"/>
      </rPr>
      <t>小型合併漁業</t>
    </r>
  </si>
  <si>
    <r>
      <rPr>
        <sz val="11"/>
        <rFont val="ＭＳ 明朝"/>
        <family val="1"/>
        <charset val="128"/>
      </rPr>
      <t>小型定置漁業</t>
    </r>
  </si>
  <si>
    <r>
      <rPr>
        <sz val="11"/>
        <rFont val="ＭＳ 明朝"/>
        <family val="1"/>
        <charset val="128"/>
      </rPr>
      <t>沖合、小型底曳網漁業</t>
    </r>
  </si>
  <si>
    <r>
      <rPr>
        <sz val="11"/>
        <rFont val="ＭＳ 明朝"/>
        <family val="1"/>
        <charset val="128"/>
      </rPr>
      <t>べにずわいがにかご漁業</t>
    </r>
  </si>
  <si>
    <r>
      <rPr>
        <sz val="11"/>
        <rFont val="ＭＳ 明朝"/>
        <family val="1"/>
        <charset val="128"/>
      </rPr>
      <t>小型いか釣り漁業</t>
    </r>
  </si>
  <si>
    <r>
      <rPr>
        <sz val="11"/>
        <rFont val="ＭＳ 明朝"/>
        <family val="1"/>
        <charset val="128"/>
      </rPr>
      <t>中型いか釣り漁業</t>
    </r>
  </si>
  <si>
    <r>
      <rPr>
        <sz val="11"/>
        <rFont val="ＭＳ 明朝"/>
        <family val="1"/>
        <charset val="128"/>
      </rPr>
      <t>漁
獲</t>
    </r>
  </si>
  <si>
    <r>
      <rPr>
        <sz val="11"/>
        <rFont val="ＭＳ 明朝"/>
        <family val="1"/>
        <charset val="128"/>
      </rPr>
      <t>払戻補てん金</t>
    </r>
  </si>
  <si>
    <r>
      <rPr>
        <sz val="11"/>
        <rFont val="ＭＳ 明朝"/>
        <family val="1"/>
        <charset val="128"/>
      </rPr>
      <t>申込積立金額</t>
    </r>
  </si>
  <si>
    <r>
      <rPr>
        <sz val="11"/>
        <rFont val="ＭＳ 明朝"/>
        <family val="1"/>
        <charset val="128"/>
      </rPr>
      <t>金　額</t>
    </r>
  </si>
  <si>
    <r>
      <rPr>
        <sz val="11"/>
        <rFont val="ＭＳ 明朝"/>
        <family val="1"/>
        <charset val="128"/>
      </rPr>
      <t>支払件数</t>
    </r>
  </si>
  <si>
    <r>
      <rPr>
        <sz val="11"/>
        <rFont val="ＭＳ 明朝"/>
        <family val="1"/>
        <charset val="128"/>
      </rPr>
      <t>共済金額</t>
    </r>
  </si>
  <si>
    <r>
      <rPr>
        <sz val="11"/>
        <rFont val="ＭＳ 明朝"/>
        <family val="1"/>
        <charset val="128"/>
      </rPr>
      <t>共済限度額</t>
    </r>
  </si>
  <si>
    <r>
      <rPr>
        <sz val="11"/>
        <rFont val="ＭＳ 明朝"/>
        <family val="1"/>
        <charset val="128"/>
      </rPr>
      <t>契約件数</t>
    </r>
  </si>
  <si>
    <r>
      <rPr>
        <sz val="11"/>
        <rFont val="ＭＳ 明朝"/>
        <family val="1"/>
        <charset val="128"/>
      </rPr>
      <t>積立ぷらす払戻実績</t>
    </r>
  </si>
  <si>
    <r>
      <rPr>
        <sz val="11"/>
        <rFont val="ＭＳ 明朝"/>
        <family val="1"/>
        <charset val="128"/>
      </rPr>
      <t>積立ぷらす引受実績</t>
    </r>
  </si>
  <si>
    <r>
      <rPr>
        <sz val="11"/>
        <rFont val="ＭＳ 明朝"/>
        <family val="1"/>
        <charset val="128"/>
      </rPr>
      <t>共　済　金　支　払　実　績</t>
    </r>
  </si>
  <si>
    <r>
      <rPr>
        <sz val="11"/>
        <rFont val="ＭＳ 明朝"/>
        <family val="1"/>
        <charset val="128"/>
      </rPr>
      <t>共　済　加　入　実　績</t>
    </r>
  </si>
  <si>
    <r>
      <rPr>
        <sz val="11"/>
        <rFont val="ＭＳ 明朝"/>
        <family val="1"/>
        <charset val="128"/>
      </rPr>
      <t>区　　　　分</t>
    </r>
  </si>
  <si>
    <r>
      <rPr>
        <sz val="11"/>
        <rFont val="ＭＳ 明朝"/>
        <family val="1"/>
        <charset val="128"/>
      </rPr>
      <t>平成</t>
    </r>
    <r>
      <rPr>
        <sz val="11"/>
        <rFont val="Century"/>
        <family val="1"/>
      </rPr>
      <t>30</t>
    </r>
    <r>
      <rPr>
        <sz val="11"/>
        <rFont val="ＭＳ 明朝"/>
        <family val="1"/>
        <charset val="128"/>
      </rPr>
      <t>年</t>
    </r>
    <r>
      <rPr>
        <sz val="11"/>
        <rFont val="Century"/>
        <family val="1"/>
      </rPr>
      <t>3</t>
    </r>
    <r>
      <rPr>
        <sz val="11"/>
        <rFont val="ＭＳ 明朝"/>
        <family val="1"/>
        <charset val="128"/>
      </rPr>
      <t>月</t>
    </r>
    <r>
      <rPr>
        <sz val="11"/>
        <rFont val="Century"/>
        <family val="1"/>
      </rPr>
      <t>31</t>
    </r>
    <r>
      <rPr>
        <sz val="11"/>
        <rFont val="ＭＳ 明朝"/>
        <family val="1"/>
        <charset val="128"/>
      </rPr>
      <t>日現在　　単位：千円</t>
    </r>
    <phoneticPr fontId="14"/>
  </si>
  <si>
    <r>
      <rPr>
        <sz val="11"/>
        <rFont val="ＭＳ 明朝"/>
        <family val="1"/>
        <charset val="128"/>
      </rPr>
      <t>事</t>
    </r>
    <r>
      <rPr>
        <sz val="11"/>
        <rFont val="Century"/>
        <family val="1"/>
      </rPr>
      <t xml:space="preserve"> </t>
    </r>
    <r>
      <rPr>
        <sz val="11"/>
        <rFont val="ＭＳ 明朝"/>
        <family val="1"/>
        <charset val="128"/>
      </rPr>
      <t>業</t>
    </r>
    <r>
      <rPr>
        <sz val="11"/>
        <rFont val="Century"/>
        <family val="1"/>
      </rPr>
      <t xml:space="preserve"> </t>
    </r>
    <r>
      <rPr>
        <sz val="11"/>
        <rFont val="ＭＳ 明朝"/>
        <family val="1"/>
        <charset val="128"/>
      </rPr>
      <t>実</t>
    </r>
    <r>
      <rPr>
        <sz val="11"/>
        <rFont val="Century"/>
        <family val="1"/>
      </rPr>
      <t xml:space="preserve"> </t>
    </r>
    <r>
      <rPr>
        <sz val="11"/>
        <rFont val="ＭＳ 明朝"/>
        <family val="1"/>
        <charset val="128"/>
      </rPr>
      <t>績</t>
    </r>
  </si>
  <si>
    <r>
      <rPr>
        <sz val="11"/>
        <rFont val="ＭＳ 明朝"/>
        <family val="1"/>
        <charset val="128"/>
      </rPr>
      <t>所長　本間　昭志</t>
    </r>
    <rPh sb="3" eb="5">
      <t>ホンマ</t>
    </rPh>
    <rPh sb="6" eb="8">
      <t>ショウシ</t>
    </rPh>
    <phoneticPr fontId="14"/>
  </si>
  <si>
    <r>
      <rPr>
        <sz val="11"/>
        <rFont val="ＭＳ 明朝"/>
        <family val="1"/>
        <charset val="128"/>
      </rPr>
      <t>山形県事務所</t>
    </r>
  </si>
  <si>
    <t>１８　水　産　金　融</t>
  </si>
  <si>
    <t xml:space="preserve"> (1)　金融制度別貸出残高</t>
  </si>
  <si>
    <t>平成30年3月31日現在　単位：百万円</t>
    <phoneticPr fontId="14"/>
  </si>
  <si>
    <t>資金種類</t>
  </si>
  <si>
    <t>プロパー資金</t>
  </si>
  <si>
    <t>緊急融資資金</t>
  </si>
  <si>
    <t>県制度資金</t>
  </si>
  <si>
    <t>資金
区分</t>
  </si>
  <si>
    <t>漁業種類　  融資機関</t>
  </si>
  <si>
    <t>農中</t>
  </si>
  <si>
    <t>漁協</t>
  </si>
  <si>
    <t>地銀</t>
  </si>
  <si>
    <t>信金</t>
  </si>
  <si>
    <t>短
期
貸
付</t>
  </si>
  <si>
    <t>沖合漁業</t>
  </si>
  <si>
    <t>　―</t>
  </si>
  <si>
    <t>沿岸漁業</t>
  </si>
  <si>
    <t>内水面漁業</t>
  </si>
  <si>
    <t>共同事業他</t>
  </si>
  <si>
    <t>長
期
貸
付</t>
  </si>
  <si>
    <t>合  計</t>
  </si>
  <si>
    <t>漁業近代化資金</t>
  </si>
  <si>
    <t>公庫直貸</t>
  </si>
  <si>
    <t>※　市中銀行については、基金協会保証付のみの金額</t>
  </si>
  <si>
    <t>※　漁協総貸出　653百万円　差額24百万円は、貯担貸付及び当貸貸付です。</t>
    <phoneticPr fontId="14"/>
  </si>
  <si>
    <r>
      <rPr>
        <sz val="12"/>
        <rFont val="ＭＳ 明朝"/>
        <family val="1"/>
        <charset val="128"/>
      </rPr>
      <t>ア　海　　面</t>
    </r>
    <phoneticPr fontId="14"/>
  </si>
  <si>
    <r>
      <rPr>
        <sz val="11"/>
        <rFont val="ＭＳ 明朝"/>
        <family val="1"/>
        <charset val="128"/>
      </rPr>
      <t>単位：千円</t>
    </r>
  </si>
  <si>
    <r>
      <rPr>
        <sz val="11"/>
        <rFont val="ＭＳ 明朝"/>
        <family val="1"/>
        <charset val="128"/>
      </rPr>
      <t>個</t>
    </r>
    <r>
      <rPr>
        <sz val="11"/>
        <rFont val="Century"/>
        <family val="1"/>
      </rPr>
      <t xml:space="preserve">   </t>
    </r>
    <r>
      <rPr>
        <sz val="11"/>
        <rFont val="ＭＳ 明朝"/>
        <family val="1"/>
        <charset val="128"/>
      </rPr>
      <t>人</t>
    </r>
    <r>
      <rPr>
        <sz val="11"/>
        <rFont val="Century"/>
        <family val="1"/>
      </rPr>
      <t xml:space="preserve">   </t>
    </r>
    <r>
      <rPr>
        <sz val="11"/>
        <rFont val="ＭＳ 明朝"/>
        <family val="1"/>
        <charset val="128"/>
      </rPr>
      <t>施</t>
    </r>
    <r>
      <rPr>
        <sz val="11"/>
        <rFont val="Century"/>
        <family val="1"/>
      </rPr>
      <t xml:space="preserve">   </t>
    </r>
    <r>
      <rPr>
        <sz val="11"/>
        <rFont val="ＭＳ 明朝"/>
        <family val="1"/>
        <charset val="128"/>
      </rPr>
      <t>設</t>
    </r>
  </si>
  <si>
    <r>
      <rPr>
        <sz val="11"/>
        <rFont val="ＭＳ 明朝"/>
        <family val="1"/>
        <charset val="128"/>
      </rPr>
      <t>共同利用施設</t>
    </r>
  </si>
  <si>
    <r>
      <rPr>
        <sz val="11"/>
        <rFont val="ＭＳ 明朝"/>
        <family val="1"/>
        <charset val="128"/>
      </rPr>
      <t>漁</t>
    </r>
    <r>
      <rPr>
        <sz val="11"/>
        <rFont val="Century"/>
        <family val="1"/>
      </rPr>
      <t xml:space="preserve">    </t>
    </r>
    <r>
      <rPr>
        <sz val="11"/>
        <rFont val="ＭＳ 明朝"/>
        <family val="1"/>
        <charset val="128"/>
      </rPr>
      <t>船</t>
    </r>
  </si>
  <si>
    <r>
      <rPr>
        <sz val="11"/>
        <rFont val="ＭＳ 明朝"/>
        <family val="1"/>
        <charset val="128"/>
      </rPr>
      <t>漁船漁具保管施設等</t>
    </r>
  </si>
  <si>
    <r>
      <rPr>
        <sz val="11"/>
        <rFont val="ＭＳ 明朝"/>
        <family val="1"/>
        <charset val="128"/>
      </rPr>
      <t>漁具等</t>
    </r>
  </si>
  <si>
    <r>
      <rPr>
        <sz val="11"/>
        <rFont val="ＭＳ 明朝"/>
        <family val="1"/>
        <charset val="128"/>
      </rPr>
      <t>水産動植物の種苗等</t>
    </r>
  </si>
  <si>
    <r>
      <rPr>
        <sz val="11"/>
        <rFont val="ＭＳ 明朝"/>
        <family val="1"/>
        <charset val="128"/>
      </rPr>
      <t>住</t>
    </r>
    <r>
      <rPr>
        <sz val="11"/>
        <rFont val="Century"/>
        <family val="1"/>
      </rPr>
      <t xml:space="preserve">   </t>
    </r>
    <r>
      <rPr>
        <sz val="11"/>
        <rFont val="ＭＳ 明朝"/>
        <family val="1"/>
        <charset val="128"/>
      </rPr>
      <t>宅</t>
    </r>
  </si>
  <si>
    <r>
      <t>20</t>
    </r>
    <r>
      <rPr>
        <sz val="11"/>
        <rFont val="ＭＳ 明朝"/>
        <family val="1"/>
        <charset val="128"/>
      </rPr>
      <t>トン未満</t>
    </r>
    <phoneticPr fontId="14"/>
  </si>
  <si>
    <r>
      <t>20</t>
    </r>
    <r>
      <rPr>
        <sz val="11"/>
        <rFont val="ＭＳ 明朝"/>
        <family val="1"/>
        <charset val="128"/>
      </rPr>
      <t>トン以上</t>
    </r>
    <phoneticPr fontId="14"/>
  </si>
  <si>
    <r>
      <rPr>
        <sz val="11"/>
        <rFont val="ＭＳ 明朝"/>
        <family val="1"/>
        <charset val="128"/>
      </rPr>
      <t>金</t>
    </r>
    <r>
      <rPr>
        <sz val="11"/>
        <rFont val="Century"/>
        <family val="1"/>
      </rPr>
      <t xml:space="preserve"> </t>
    </r>
    <r>
      <rPr>
        <sz val="11"/>
        <rFont val="ＭＳ 明朝"/>
        <family val="1"/>
        <charset val="128"/>
      </rPr>
      <t>額</t>
    </r>
  </si>
  <si>
    <r>
      <rPr>
        <sz val="11"/>
        <rFont val="ＭＳ 明朝"/>
        <family val="1"/>
        <charset val="128"/>
      </rPr>
      <t>金</t>
    </r>
    <r>
      <rPr>
        <sz val="11"/>
        <rFont val="Century"/>
        <family val="1"/>
      </rPr>
      <t xml:space="preserve"> </t>
    </r>
    <r>
      <rPr>
        <sz val="11"/>
        <rFont val="ＭＳ 明朝"/>
        <family val="1"/>
        <charset val="128"/>
      </rPr>
      <t>額</t>
    </r>
    <phoneticPr fontId="14"/>
  </si>
  <si>
    <t>―</t>
    <phoneticPr fontId="14"/>
  </si>
  <si>
    <r>
      <rPr>
        <sz val="12"/>
        <rFont val="ＭＳ 明朝"/>
        <family val="1"/>
        <charset val="128"/>
      </rPr>
      <t>イ　内</t>
    </r>
    <r>
      <rPr>
        <sz val="12"/>
        <rFont val="Century"/>
        <family val="1"/>
      </rPr>
      <t xml:space="preserve"> </t>
    </r>
    <r>
      <rPr>
        <sz val="12"/>
        <rFont val="ＭＳ 明朝"/>
        <family val="1"/>
        <charset val="128"/>
      </rPr>
      <t>水</t>
    </r>
    <r>
      <rPr>
        <sz val="12"/>
        <rFont val="Century"/>
        <family val="1"/>
      </rPr>
      <t xml:space="preserve"> </t>
    </r>
    <r>
      <rPr>
        <sz val="12"/>
        <rFont val="ＭＳ 明朝"/>
        <family val="1"/>
        <charset val="128"/>
      </rPr>
      <t>面</t>
    </r>
  </si>
  <si>
    <r>
      <rPr>
        <sz val="11"/>
        <rFont val="ＭＳ 明朝"/>
        <family val="1"/>
        <charset val="128"/>
      </rPr>
      <t>内水面養殖施設資金</t>
    </r>
    <phoneticPr fontId="14"/>
  </si>
  <si>
    <r>
      <rPr>
        <sz val="11"/>
        <rFont val="ＭＳ 明朝"/>
        <family val="1"/>
        <charset val="128"/>
      </rPr>
      <t>種苗購入等育成
必要資金</t>
    </r>
    <phoneticPr fontId="14"/>
  </si>
  <si>
    <r>
      <rPr>
        <sz val="11"/>
        <rFont val="ＭＳ 明朝"/>
        <family val="1"/>
        <charset val="128"/>
      </rPr>
      <t>養殖水産物
収穫用器具資金</t>
    </r>
    <phoneticPr fontId="14"/>
  </si>
  <si>
    <r>
      <rPr>
        <sz val="11"/>
        <rFont val="ＭＳ 明朝"/>
        <family val="1"/>
        <charset val="128"/>
      </rPr>
      <t>経営等改善資金</t>
    </r>
  </si>
  <si>
    <r>
      <rPr>
        <sz val="11"/>
        <rFont val="ＭＳ 明朝"/>
        <family val="1"/>
        <charset val="128"/>
      </rPr>
      <t>生活改善資金</t>
    </r>
  </si>
  <si>
    <r>
      <rPr>
        <sz val="11"/>
        <rFont val="ＭＳ 明朝"/>
        <family val="1"/>
        <charset val="128"/>
      </rPr>
      <t>青年漁業者等
養成確保資金</t>
    </r>
  </si>
  <si>
    <t>１９　漁港、港湾</t>
  </si>
  <si>
    <t>平成30年3月31日現在</t>
    <phoneticPr fontId="14"/>
  </si>
  <si>
    <t>区
分</t>
  </si>
  <si>
    <t>漁港名</t>
  </si>
  <si>
    <t>所在地</t>
  </si>
  <si>
    <t>種類</t>
  </si>
  <si>
    <t>管理者</t>
  </si>
  <si>
    <t>漁港指定
年 月 日</t>
  </si>
  <si>
    <t>施　　　設　　　規　　　模</t>
  </si>
  <si>
    <t>防波堤</t>
  </si>
  <si>
    <t>防砂堤</t>
  </si>
  <si>
    <t>導流堤</t>
  </si>
  <si>
    <t>護　岸</t>
  </si>
  <si>
    <t>堤防突堤</t>
  </si>
  <si>
    <t>岸　壁</t>
  </si>
  <si>
    <t>物揚場</t>
  </si>
  <si>
    <t>船揚場</t>
  </si>
  <si>
    <t>泊　地</t>
  </si>
  <si>
    <t>さん橋</t>
  </si>
  <si>
    <t>漁
港</t>
  </si>
  <si>
    <t>山形県</t>
  </si>
  <si>
    <t>m</t>
  </si>
  <si>
    <t>㎡</t>
  </si>
  <si>
    <t>酒田市勝浦</t>
  </si>
  <si>
    <t xml:space="preserve">   (499.4) 
    224.4</t>
  </si>
  <si>
    <t xml:space="preserve">   (132.5)      　－</t>
  </si>
  <si>
    <t>酒田市中村</t>
  </si>
  <si>
    <t xml:space="preserve"> (1,094.5)
    252.1</t>
  </si>
  <si>
    <t xml:space="preserve">   (261.8) 
    250.0</t>
  </si>
  <si>
    <t>酒田市法木</t>
  </si>
  <si>
    <t xml:space="preserve">   (761.0) 
    338.9</t>
  </si>
  <si>
    <t xml:space="preserve">   (275.4)
    252.4</t>
  </si>
  <si>
    <t>鶴岡市由良</t>
  </si>
  <si>
    <t xml:space="preserve">    (30.6) 
        ―</t>
  </si>
  <si>
    <t>堅苔沢</t>
  </si>
  <si>
    <t>　〃　堅苔沢</t>
  </si>
  <si>
    <t xml:space="preserve">   (781.9) 
    427.3</t>
  </si>
  <si>
    <t>女鹿</t>
  </si>
  <si>
    <t>飽海郡遊佐町
吹浦字女鹿</t>
  </si>
  <si>
    <t>遊佐町</t>
  </si>
  <si>
    <t xml:space="preserve">   (187.0) 
     17.0</t>
  </si>
  <si>
    <t>　〃　吹　浦</t>
  </si>
  <si>
    <t xml:space="preserve">   (790.3) 
    531.6</t>
  </si>
  <si>
    <t>油戸</t>
  </si>
  <si>
    <t>鶴岡市油戸</t>
  </si>
  <si>
    <t>鶴岡市</t>
  </si>
  <si>
    <t xml:space="preserve">   (183.5) 
     44.1</t>
  </si>
  <si>
    <t>三瀬</t>
  </si>
  <si>
    <t>　〃　三　瀬</t>
  </si>
  <si>
    <t>小波渡</t>
  </si>
  <si>
    <t>　〃　小波渡</t>
  </si>
  <si>
    <t>鈴</t>
  </si>
  <si>
    <t>　〃　五十川</t>
  </si>
  <si>
    <t xml:space="preserve">   (313.5)      　－</t>
  </si>
  <si>
    <t>暮坪</t>
  </si>
  <si>
    <t>　〃　暮　坪</t>
  </si>
  <si>
    <t>米子</t>
  </si>
  <si>
    <t>　〃　米　子</t>
  </si>
  <si>
    <t>温福</t>
  </si>
  <si>
    <t>　〃　温　海</t>
  </si>
  <si>
    <t>大岩川</t>
  </si>
  <si>
    <t>　〃　大岩川</t>
  </si>
  <si>
    <t xml:space="preserve">    (72.0) 
        ― </t>
  </si>
  <si>
    <t>小岩川</t>
  </si>
  <si>
    <t>　〃　小岩川</t>
  </si>
  <si>
    <t>早田</t>
  </si>
  <si>
    <t>　〃　早　田</t>
  </si>
  <si>
    <t>港
湾</t>
  </si>
  <si>
    <t>酒田市</t>
  </si>
  <si>
    <t>重要
港湾</t>
  </si>
  <si>
    <t>鶴岡市加茂</t>
  </si>
  <si>
    <t>地方
港湾</t>
  </si>
  <si>
    <t xml:space="preserve"> (1,591.0)
  1,363.0</t>
  </si>
  <si>
    <t>鼠ヶ関</t>
  </si>
  <si>
    <t>　〃　鼠ヶ関</t>
  </si>
  <si>
    <t xml:space="preserve"> (2,804.0) 
  1,386.0</t>
  </si>
  <si>
    <t>平成18年度から指定管理者制度により管理されている。</t>
    <phoneticPr fontId="3"/>
  </si>
  <si>
    <r>
      <rPr>
        <sz val="11"/>
        <color theme="1"/>
        <rFont val="ＭＳ 明朝"/>
        <family val="1"/>
        <charset val="128"/>
      </rPr>
      <t>　</t>
    </r>
    <r>
      <rPr>
        <sz val="11"/>
        <color theme="1"/>
        <rFont val="Century"/>
        <family val="1"/>
      </rPr>
      <t xml:space="preserve"> </t>
    </r>
    <r>
      <rPr>
        <sz val="11"/>
        <color theme="1"/>
        <rFont val="ＭＳ 明朝"/>
        <family val="1"/>
        <charset val="128"/>
      </rPr>
      <t>ア．県管理漁港</t>
    </r>
  </si>
  <si>
    <r>
      <rPr>
        <sz val="11"/>
        <color theme="1"/>
        <rFont val="ＭＳ 明朝"/>
        <family val="1"/>
        <charset val="128"/>
      </rPr>
      <t>　漁港は利用範囲等に応じて第</t>
    </r>
    <r>
      <rPr>
        <sz val="11"/>
        <color theme="1"/>
        <rFont val="Century"/>
        <family val="1"/>
      </rPr>
      <t>1</t>
    </r>
    <r>
      <rPr>
        <sz val="11"/>
        <color theme="1"/>
        <rFont val="ＭＳ 明朝"/>
        <family val="1"/>
        <charset val="128"/>
      </rPr>
      <t>種から第</t>
    </r>
    <r>
      <rPr>
        <sz val="11"/>
        <color theme="1"/>
        <rFont val="Century"/>
        <family val="1"/>
      </rPr>
      <t>4</t>
    </r>
    <r>
      <rPr>
        <sz val="11"/>
        <color theme="1"/>
        <rFont val="ＭＳ 明朝"/>
        <family val="1"/>
        <charset val="128"/>
      </rPr>
      <t>種までに分類されている。漁港管理者は漁港漁場整備法の規定により地方公共団体と</t>
    </r>
    <phoneticPr fontId="3"/>
  </si>
  <si>
    <r>
      <rPr>
        <sz val="11"/>
        <color theme="1"/>
        <rFont val="ＭＳ 明朝"/>
        <family val="1"/>
        <charset val="128"/>
      </rPr>
      <t>定められており、</t>
    </r>
    <r>
      <rPr>
        <sz val="11"/>
        <color theme="1"/>
        <rFont val="Century"/>
        <family val="1"/>
      </rPr>
      <t xml:space="preserve"> </t>
    </r>
    <r>
      <rPr>
        <sz val="11"/>
        <color theme="1"/>
        <rFont val="ＭＳ 明朝"/>
        <family val="1"/>
        <charset val="128"/>
      </rPr>
      <t>原則として第</t>
    </r>
    <r>
      <rPr>
        <sz val="11"/>
        <color theme="1"/>
        <rFont val="Century"/>
        <family val="1"/>
      </rPr>
      <t>1</t>
    </r>
    <r>
      <rPr>
        <sz val="11"/>
        <color theme="1"/>
        <rFont val="ＭＳ 明朝"/>
        <family val="1"/>
        <charset val="128"/>
      </rPr>
      <t>種漁港は市町村が、第</t>
    </r>
    <r>
      <rPr>
        <sz val="11"/>
        <color theme="1"/>
        <rFont val="Century"/>
        <family val="1"/>
      </rPr>
      <t>2</t>
    </r>
    <r>
      <rPr>
        <sz val="11"/>
        <color theme="1"/>
        <rFont val="ＭＳ 明朝"/>
        <family val="1"/>
        <charset val="128"/>
      </rPr>
      <t>～</t>
    </r>
    <r>
      <rPr>
        <sz val="11"/>
        <color theme="1"/>
        <rFont val="Century"/>
        <family val="1"/>
      </rPr>
      <t>4</t>
    </r>
    <r>
      <rPr>
        <sz val="11"/>
        <color theme="1"/>
        <rFont val="ＭＳ 明朝"/>
        <family val="1"/>
        <charset val="128"/>
      </rPr>
      <t>種漁港は都道府県が漁港管理者となる。</t>
    </r>
    <phoneticPr fontId="3"/>
  </si>
  <si>
    <r>
      <rPr>
        <sz val="11"/>
        <color theme="1"/>
        <rFont val="ＭＳ 明朝"/>
        <family val="1"/>
        <charset val="128"/>
      </rPr>
      <t>漁港の種類</t>
    </r>
  </si>
  <si>
    <r>
      <rPr>
        <sz val="11"/>
        <color theme="1"/>
        <rFont val="ＭＳ 明朝"/>
        <family val="1"/>
        <charset val="128"/>
      </rPr>
      <t>漁　港　名　称</t>
    </r>
  </si>
  <si>
    <r>
      <rPr>
        <sz val="11"/>
        <color theme="1"/>
        <rFont val="ＭＳ 明朝"/>
        <family val="1"/>
        <charset val="128"/>
      </rPr>
      <t>所　在　地</t>
    </r>
  </si>
  <si>
    <r>
      <rPr>
        <sz val="11"/>
        <color theme="1"/>
        <rFont val="ＭＳ 明朝"/>
        <family val="1"/>
        <charset val="128"/>
      </rPr>
      <t>指定年月日</t>
    </r>
  </si>
  <si>
    <r>
      <rPr>
        <sz val="11"/>
        <color theme="1"/>
        <rFont val="ＭＳ 明朝"/>
        <family val="1"/>
        <charset val="128"/>
      </rPr>
      <t>第</t>
    </r>
    <r>
      <rPr>
        <sz val="11"/>
        <color theme="1"/>
        <rFont val="Century"/>
        <family val="1"/>
      </rPr>
      <t>4</t>
    </r>
    <r>
      <rPr>
        <sz val="11"/>
        <color theme="1"/>
        <rFont val="ＭＳ 明朝"/>
        <family val="1"/>
        <charset val="128"/>
      </rPr>
      <t>種漁港</t>
    </r>
  </si>
  <si>
    <r>
      <rPr>
        <sz val="11"/>
        <color theme="1"/>
        <rFont val="ＭＳ 明朝"/>
        <family val="1"/>
        <charset val="128"/>
      </rPr>
      <t>酒田市飛島</t>
    </r>
  </si>
  <si>
    <r>
      <rPr>
        <sz val="11"/>
        <color theme="1"/>
        <rFont val="ＭＳ 明朝"/>
        <family val="1"/>
        <charset val="128"/>
      </rPr>
      <t>昭和</t>
    </r>
    <r>
      <rPr>
        <sz val="11"/>
        <color theme="1"/>
        <rFont val="Century"/>
        <family val="1"/>
      </rPr>
      <t>26</t>
    </r>
    <r>
      <rPr>
        <sz val="11"/>
        <color theme="1"/>
        <rFont val="ＭＳ 明朝"/>
        <family val="1"/>
        <charset val="128"/>
      </rPr>
      <t>年</t>
    </r>
    <r>
      <rPr>
        <sz val="11"/>
        <color theme="1"/>
        <rFont val="Century"/>
        <family val="1"/>
      </rPr>
      <t xml:space="preserve"> 7</t>
    </r>
    <r>
      <rPr>
        <sz val="11"/>
        <color theme="1"/>
        <rFont val="ＭＳ 明朝"/>
        <family val="1"/>
        <charset val="128"/>
      </rPr>
      <t>月</t>
    </r>
    <r>
      <rPr>
        <sz val="11"/>
        <color theme="1"/>
        <rFont val="Century"/>
        <family val="1"/>
      </rPr>
      <t>10</t>
    </r>
    <r>
      <rPr>
        <sz val="11"/>
        <color theme="1"/>
        <rFont val="ＭＳ 明朝"/>
        <family val="1"/>
        <charset val="128"/>
      </rPr>
      <t>日</t>
    </r>
  </si>
  <si>
    <r>
      <rPr>
        <sz val="11"/>
        <color theme="1"/>
        <rFont val="ＭＳ 明朝"/>
        <family val="1"/>
        <charset val="128"/>
      </rPr>
      <t>第</t>
    </r>
    <r>
      <rPr>
        <sz val="11"/>
        <color theme="1"/>
        <rFont val="Century"/>
        <family val="1"/>
      </rPr>
      <t>2</t>
    </r>
    <r>
      <rPr>
        <sz val="11"/>
        <color theme="1"/>
        <rFont val="ＭＳ 明朝"/>
        <family val="1"/>
        <charset val="128"/>
      </rPr>
      <t>種漁港</t>
    </r>
  </si>
  <si>
    <r>
      <rPr>
        <sz val="11"/>
        <color theme="1"/>
        <rFont val="ＭＳ 明朝"/>
        <family val="1"/>
        <charset val="128"/>
      </rPr>
      <t>由良漁港</t>
    </r>
  </si>
  <si>
    <r>
      <rPr>
        <sz val="11"/>
        <color theme="1"/>
        <rFont val="ＭＳ 明朝"/>
        <family val="1"/>
        <charset val="128"/>
      </rPr>
      <t>鶴岡市由良</t>
    </r>
  </si>
  <si>
    <r>
      <rPr>
        <sz val="11"/>
        <color theme="1"/>
        <rFont val="ＭＳ 明朝"/>
        <family val="1"/>
        <charset val="128"/>
      </rPr>
      <t>堅苔沢漁港</t>
    </r>
  </si>
  <si>
    <r>
      <rPr>
        <sz val="11"/>
        <color theme="1"/>
        <rFont val="ＭＳ 明朝"/>
        <family val="1"/>
        <charset val="128"/>
      </rPr>
      <t>鶴岡市堅苔沢</t>
    </r>
  </si>
  <si>
    <r>
      <rPr>
        <sz val="11"/>
        <color theme="1"/>
        <rFont val="ＭＳ 明朝"/>
        <family val="1"/>
        <charset val="128"/>
      </rPr>
      <t>昭和</t>
    </r>
    <r>
      <rPr>
        <sz val="11"/>
        <color theme="1"/>
        <rFont val="Century"/>
        <family val="1"/>
      </rPr>
      <t>26</t>
    </r>
    <r>
      <rPr>
        <sz val="11"/>
        <color theme="1"/>
        <rFont val="ＭＳ 明朝"/>
        <family val="1"/>
        <charset val="128"/>
      </rPr>
      <t>年</t>
    </r>
    <r>
      <rPr>
        <sz val="11"/>
        <color theme="1"/>
        <rFont val="Century"/>
        <family val="1"/>
      </rPr>
      <t>11</t>
    </r>
    <r>
      <rPr>
        <sz val="11"/>
        <color theme="1"/>
        <rFont val="ＭＳ 明朝"/>
        <family val="1"/>
        <charset val="128"/>
      </rPr>
      <t>月</t>
    </r>
    <r>
      <rPr>
        <sz val="11"/>
        <color theme="1"/>
        <rFont val="Century"/>
        <family val="1"/>
      </rPr>
      <t>14</t>
    </r>
    <r>
      <rPr>
        <sz val="11"/>
        <color theme="1"/>
        <rFont val="ＭＳ 明朝"/>
        <family val="1"/>
        <charset val="128"/>
      </rPr>
      <t>日</t>
    </r>
  </si>
  <si>
    <r>
      <rPr>
        <sz val="11"/>
        <color theme="1"/>
        <rFont val="ＭＳ 明朝"/>
        <family val="1"/>
        <charset val="128"/>
      </rPr>
      <t>第</t>
    </r>
    <r>
      <rPr>
        <sz val="11"/>
        <color theme="1"/>
        <rFont val="Century"/>
        <family val="1"/>
      </rPr>
      <t>1</t>
    </r>
    <r>
      <rPr>
        <sz val="11"/>
        <color theme="1"/>
        <rFont val="ＭＳ 明朝"/>
        <family val="1"/>
        <charset val="128"/>
      </rPr>
      <t>種漁港</t>
    </r>
  </si>
  <si>
    <r>
      <rPr>
        <sz val="11"/>
        <color theme="1"/>
        <rFont val="ＭＳ 明朝"/>
        <family val="1"/>
        <charset val="128"/>
      </rPr>
      <t>吹浦漁港</t>
    </r>
  </si>
  <si>
    <r>
      <rPr>
        <sz val="11"/>
        <color theme="1"/>
        <rFont val="ＭＳ 明朝"/>
        <family val="1"/>
        <charset val="128"/>
      </rPr>
      <t>遊佐町吹浦</t>
    </r>
  </si>
  <si>
    <r>
      <rPr>
        <sz val="11"/>
        <color theme="1"/>
        <rFont val="ＭＳ 明朝"/>
        <family val="1"/>
        <charset val="128"/>
      </rPr>
      <t>小波渡漁港</t>
    </r>
  </si>
  <si>
    <r>
      <rPr>
        <sz val="11"/>
        <color theme="1"/>
        <rFont val="ＭＳ 明朝"/>
        <family val="1"/>
        <charset val="128"/>
      </rPr>
      <t>鶴岡市小波渡</t>
    </r>
  </si>
  <si>
    <r>
      <rPr>
        <sz val="11"/>
        <color theme="1"/>
        <rFont val="ＭＳ 明朝"/>
        <family val="1"/>
        <charset val="128"/>
      </rPr>
      <t>昭和</t>
    </r>
    <r>
      <rPr>
        <sz val="11"/>
        <color theme="1"/>
        <rFont val="Century"/>
        <family val="1"/>
      </rPr>
      <t>27</t>
    </r>
    <r>
      <rPr>
        <sz val="11"/>
        <color theme="1"/>
        <rFont val="ＭＳ 明朝"/>
        <family val="1"/>
        <charset val="128"/>
      </rPr>
      <t>年</t>
    </r>
    <r>
      <rPr>
        <sz val="11"/>
        <color theme="1"/>
        <rFont val="Century"/>
        <family val="1"/>
      </rPr>
      <t>12</t>
    </r>
    <r>
      <rPr>
        <sz val="11"/>
        <color theme="1"/>
        <rFont val="ＭＳ 明朝"/>
        <family val="1"/>
        <charset val="128"/>
      </rPr>
      <t>月</t>
    </r>
    <r>
      <rPr>
        <sz val="11"/>
        <color theme="1"/>
        <rFont val="Century"/>
        <family val="1"/>
      </rPr>
      <t>29</t>
    </r>
    <r>
      <rPr>
        <sz val="11"/>
        <color theme="1"/>
        <rFont val="ＭＳ 明朝"/>
        <family val="1"/>
        <charset val="128"/>
      </rPr>
      <t>日</t>
    </r>
  </si>
  <si>
    <r>
      <rPr>
        <sz val="11"/>
        <color theme="1"/>
        <rFont val="ＭＳ 明朝"/>
        <family val="1"/>
        <charset val="128"/>
      </rPr>
      <t>米子漁港</t>
    </r>
  </si>
  <si>
    <r>
      <rPr>
        <sz val="11"/>
        <color theme="1"/>
        <rFont val="ＭＳ 明朝"/>
        <family val="1"/>
        <charset val="128"/>
      </rPr>
      <t>鶴岡市温海</t>
    </r>
  </si>
  <si>
    <t>イ．漁港の管理</t>
  </si>
  <si>
    <t>1回以上漁港監視員あるいは嘱託職員による巡視を行なっている。(平成29年度実績)</t>
  </si>
  <si>
    <r>
      <rPr>
        <sz val="11"/>
        <color theme="1"/>
        <rFont val="ＭＳ 明朝"/>
        <family val="1"/>
        <charset val="128"/>
      </rPr>
      <t>実施件数</t>
    </r>
  </si>
  <si>
    <r>
      <rPr>
        <sz val="11"/>
        <color theme="1"/>
        <rFont val="ＭＳ 明朝"/>
        <family val="1"/>
        <charset val="128"/>
      </rPr>
      <t>技術技能員</t>
    </r>
  </si>
  <si>
    <t>漁港監視実施回数</t>
    <phoneticPr fontId="3"/>
  </si>
  <si>
    <r>
      <t>2</t>
    </r>
    <r>
      <rPr>
        <sz val="11"/>
        <color theme="1"/>
        <rFont val="ＭＳ 明朝"/>
        <family val="1"/>
        <charset val="128"/>
      </rPr>
      <t>名</t>
    </r>
  </si>
  <si>
    <r>
      <t>98</t>
    </r>
    <r>
      <rPr>
        <sz val="11"/>
        <color theme="1"/>
        <rFont val="ＭＳ 明朝"/>
        <family val="1"/>
        <charset val="128"/>
      </rPr>
      <t>件</t>
    </r>
  </si>
  <si>
    <r>
      <rPr>
        <sz val="11"/>
        <color theme="1"/>
        <rFont val="ＭＳ 明朝"/>
        <family val="1"/>
        <charset val="128"/>
      </rPr>
      <t>ウ．漁船以外の船舶の利用</t>
    </r>
  </si>
  <si>
    <t>　漁港は漁業の本拠地として整備されているため、漁船以外の船舶が利用する場合には、</t>
    <phoneticPr fontId="3"/>
  </si>
  <si>
    <r>
      <rPr>
        <sz val="11"/>
        <color theme="1"/>
        <rFont val="ＭＳ 明朝"/>
        <family val="1"/>
        <charset val="128"/>
      </rPr>
      <t>平成</t>
    </r>
    <r>
      <rPr>
        <sz val="11"/>
        <color theme="1"/>
        <rFont val="Century"/>
        <family val="1"/>
      </rPr>
      <t>26</t>
    </r>
    <r>
      <rPr>
        <sz val="11"/>
        <color theme="1"/>
        <rFont val="ＭＳ 明朝"/>
        <family val="1"/>
        <charset val="128"/>
      </rPr>
      <t>年度</t>
    </r>
  </si>
  <si>
    <r>
      <rPr>
        <sz val="11"/>
        <color theme="1"/>
        <rFont val="ＭＳ 明朝"/>
        <family val="1"/>
        <charset val="128"/>
      </rPr>
      <t>平成</t>
    </r>
    <r>
      <rPr>
        <sz val="11"/>
        <color theme="1"/>
        <rFont val="Century"/>
        <family val="1"/>
      </rPr>
      <t>27</t>
    </r>
    <r>
      <rPr>
        <sz val="11"/>
        <color theme="1"/>
        <rFont val="ＭＳ 明朝"/>
        <family val="1"/>
        <charset val="128"/>
      </rPr>
      <t>年度</t>
    </r>
  </si>
  <si>
    <r>
      <rPr>
        <sz val="11"/>
        <color theme="1"/>
        <rFont val="ＭＳ 明朝"/>
        <family val="1"/>
        <charset val="128"/>
      </rPr>
      <t>平成</t>
    </r>
    <r>
      <rPr>
        <sz val="11"/>
        <color theme="1"/>
        <rFont val="Century"/>
        <family val="1"/>
      </rPr>
      <t>28</t>
    </r>
    <r>
      <rPr>
        <sz val="11"/>
        <color theme="1"/>
        <rFont val="ＭＳ 明朝"/>
        <family val="1"/>
        <charset val="128"/>
      </rPr>
      <t>年度</t>
    </r>
  </si>
  <si>
    <r>
      <rPr>
        <sz val="11"/>
        <color theme="1"/>
        <rFont val="ＭＳ 明朝"/>
        <family val="1"/>
        <charset val="128"/>
      </rPr>
      <t>平成</t>
    </r>
    <r>
      <rPr>
        <sz val="11"/>
        <color theme="1"/>
        <rFont val="Century"/>
        <family val="1"/>
      </rPr>
      <t>29</t>
    </r>
    <r>
      <rPr>
        <sz val="11"/>
        <color theme="1"/>
        <rFont val="ＭＳ 明朝"/>
        <family val="1"/>
        <charset val="128"/>
      </rPr>
      <t>年度</t>
    </r>
  </si>
  <si>
    <r>
      <rPr>
        <sz val="11"/>
        <color theme="1"/>
        <rFont val="ＭＳ 明朝"/>
        <family val="1"/>
        <charset val="128"/>
      </rPr>
      <t>岸壁利用届受理件数</t>
    </r>
  </si>
  <si>
    <t>45</t>
  </si>
  <si>
    <t>　漁港管理者は漁港施設を占用等する場合には漁港管理条例、漁港区域内の公共空地を占用等する場合には漁港漁場整備法、</t>
    <phoneticPr fontId="3"/>
  </si>
  <si>
    <r>
      <rPr>
        <sz val="11"/>
        <color theme="1"/>
        <rFont val="ＭＳ 明朝"/>
        <family val="1"/>
        <charset val="128"/>
      </rPr>
      <t>許可・協議</t>
    </r>
  </si>
  <si>
    <r>
      <rPr>
        <sz val="11"/>
        <color theme="1"/>
        <rFont val="ＭＳ 明朝"/>
        <family val="1"/>
        <charset val="128"/>
      </rPr>
      <t>漁港管理条例</t>
    </r>
  </si>
  <si>
    <r>
      <rPr>
        <sz val="11"/>
        <color theme="1"/>
        <rFont val="ＭＳ 明朝"/>
        <family val="1"/>
        <charset val="128"/>
      </rPr>
      <t>漁港漁場整備法</t>
    </r>
  </si>
  <si>
    <t>海　　岸　　法</t>
    <phoneticPr fontId="3"/>
  </si>
  <si>
    <r>
      <rPr>
        <sz val="11"/>
        <color theme="1"/>
        <rFont val="ＭＳ 明朝"/>
        <family val="1"/>
        <charset val="128"/>
      </rPr>
      <t>件　　　数</t>
    </r>
  </si>
  <si>
    <t>H26</t>
  </si>
  <si>
    <t>H27</t>
  </si>
  <si>
    <t>H28</t>
  </si>
  <si>
    <t>H29</t>
  </si>
  <si>
    <t>　飛　島　漁　港　</t>
    <phoneticPr fontId="3"/>
  </si>
  <si>
    <t>由　良　漁　港</t>
    <phoneticPr fontId="3"/>
  </si>
  <si>
    <t>堅 苔 沢 漁 港</t>
    <phoneticPr fontId="3"/>
  </si>
  <si>
    <t>0</t>
  </si>
  <si>
    <t>吹　浦　漁　港</t>
    <phoneticPr fontId="3"/>
  </si>
  <si>
    <t>小 波 渡 漁 港</t>
    <phoneticPr fontId="3"/>
  </si>
  <si>
    <t>米　子　漁　港</t>
    <phoneticPr fontId="3"/>
  </si>
  <si>
    <r>
      <rPr>
        <sz val="11"/>
        <color theme="1"/>
        <rFont val="ＭＳ 明朝"/>
        <family val="1"/>
        <charset val="128"/>
      </rPr>
      <t>計</t>
    </r>
  </si>
  <si>
    <t>52</t>
  </si>
  <si>
    <t>49</t>
  </si>
  <si>
    <t>67</t>
  </si>
  <si>
    <r>
      <rPr>
        <sz val="11"/>
        <color theme="1"/>
        <rFont val="ＭＳ 明朝"/>
        <family val="1"/>
        <charset val="128"/>
      </rPr>
      <t>　</t>
    </r>
    <r>
      <rPr>
        <sz val="11"/>
        <color theme="1"/>
        <rFont val="Century"/>
        <family val="1"/>
      </rPr>
      <t xml:space="preserve">  </t>
    </r>
    <r>
      <rPr>
        <sz val="11"/>
        <color theme="1"/>
        <rFont val="ＭＳ 明朝"/>
        <family val="1"/>
        <charset val="128"/>
      </rPr>
      <t>オ．指定施設使用許可</t>
    </r>
  </si>
  <si>
    <r>
      <rPr>
        <sz val="11"/>
        <color theme="1"/>
        <rFont val="ＭＳ 明朝"/>
        <family val="1"/>
        <charset val="128"/>
      </rPr>
      <t>　漁港施設内にある指定施設を使用する場合は漁港管理条例に基づく指定施設の使用許可が必要となる。</t>
    </r>
    <phoneticPr fontId="3"/>
  </si>
  <si>
    <r>
      <rPr>
        <sz val="11"/>
        <color theme="1"/>
        <rFont val="ＭＳ 明朝"/>
        <family val="1"/>
        <charset val="128"/>
      </rPr>
      <t>平成</t>
    </r>
    <r>
      <rPr>
        <sz val="11"/>
        <color theme="1"/>
        <rFont val="Century"/>
        <family val="1"/>
      </rPr>
      <t>18</t>
    </r>
    <r>
      <rPr>
        <sz val="11"/>
        <color theme="1"/>
        <rFont val="ＭＳ 明朝"/>
        <family val="1"/>
        <charset val="128"/>
      </rPr>
      <t>年度から指定管理者制度による管理が行なわれている。現在の協定期間は平成</t>
    </r>
    <r>
      <rPr>
        <sz val="11"/>
        <color theme="1"/>
        <rFont val="Century"/>
        <family val="1"/>
      </rPr>
      <t>28</t>
    </r>
    <r>
      <rPr>
        <sz val="11"/>
        <color theme="1"/>
        <rFont val="ＭＳ 明朝"/>
        <family val="1"/>
        <charset val="128"/>
      </rPr>
      <t>年度から平成</t>
    </r>
    <r>
      <rPr>
        <sz val="11"/>
        <color theme="1"/>
        <rFont val="Century"/>
        <family val="1"/>
      </rPr>
      <t>32</t>
    </r>
    <r>
      <rPr>
        <sz val="11"/>
        <color theme="1"/>
        <rFont val="ＭＳ 明朝"/>
        <family val="1"/>
        <charset val="128"/>
      </rPr>
      <t>年度までの</t>
    </r>
    <r>
      <rPr>
        <sz val="11"/>
        <color theme="1"/>
        <rFont val="Century"/>
        <family val="1"/>
      </rPr>
      <t>5</t>
    </r>
    <r>
      <rPr>
        <sz val="11"/>
        <color theme="1"/>
        <rFont val="ＭＳ 明朝"/>
        <family val="1"/>
        <charset val="128"/>
      </rPr>
      <t>年間となっている。</t>
    </r>
    <phoneticPr fontId="3"/>
  </si>
  <si>
    <r>
      <rPr>
        <sz val="11"/>
        <color theme="1"/>
        <rFont val="ＭＳ 明朝"/>
        <family val="1"/>
        <charset val="128"/>
      </rPr>
      <t>公募方式により選定された山形県漁業協同組合が指定管理者となっている。　</t>
    </r>
  </si>
  <si>
    <r>
      <rPr>
        <sz val="11"/>
        <color theme="1"/>
        <rFont val="ＭＳ 明朝"/>
        <family val="1"/>
        <charset val="128"/>
      </rPr>
      <t>使用許可件数</t>
    </r>
  </si>
  <si>
    <t>堅　苔　沢　漁　港</t>
    <phoneticPr fontId="3"/>
  </si>
  <si>
    <t>50</t>
  </si>
  <si>
    <r>
      <rPr>
        <sz val="11"/>
        <color indexed="8"/>
        <rFont val="ＭＳ 明朝"/>
        <family val="1"/>
        <charset val="128"/>
      </rPr>
      <t>魚種</t>
    </r>
    <r>
      <rPr>
        <sz val="11"/>
        <color indexed="8"/>
        <rFont val="Century"/>
        <family val="1"/>
      </rPr>
      <t xml:space="preserve">                         </t>
    </r>
    <r>
      <rPr>
        <sz val="11"/>
        <color indexed="8"/>
        <rFont val="ＭＳ 明朝"/>
        <family val="1"/>
        <charset val="128"/>
      </rPr>
      <t>月</t>
    </r>
    <phoneticPr fontId="14"/>
  </si>
  <si>
    <r>
      <rPr>
        <sz val="11"/>
        <color indexed="8"/>
        <rFont val="ＭＳ 明朝"/>
        <family val="1"/>
        <charset val="128"/>
      </rPr>
      <t>魚種</t>
    </r>
    <r>
      <rPr>
        <sz val="11"/>
        <color indexed="8"/>
        <rFont val="Century"/>
        <family val="1"/>
      </rPr>
      <t xml:space="preserve">                                     </t>
    </r>
    <r>
      <rPr>
        <sz val="11"/>
        <color indexed="8"/>
        <rFont val="ＭＳ 明朝"/>
        <family val="1"/>
        <charset val="128"/>
      </rPr>
      <t>月</t>
    </r>
    <r>
      <rPr>
        <sz val="11"/>
        <color indexed="8"/>
        <rFont val="Century"/>
        <family val="1"/>
      </rPr>
      <t xml:space="preserve"> </t>
    </r>
    <phoneticPr fontId="14"/>
  </si>
  <si>
    <t>月　    地区</t>
    <phoneticPr fontId="3"/>
  </si>
  <si>
    <r>
      <rPr>
        <sz val="11"/>
        <rFont val="ＭＳ 明朝"/>
        <family val="1"/>
        <charset val="128"/>
      </rPr>
      <t>日本公庫資金</t>
    </r>
    <rPh sb="0" eb="6">
      <t>ニホンコウコシキン</t>
    </rPh>
    <phoneticPr fontId="14"/>
  </si>
  <si>
    <t>漁業指導監督通信</t>
  </si>
  <si>
    <t>(1)　山形県酒田漁業無線局</t>
  </si>
  <si>
    <t>周波数(kHz)</t>
  </si>
  <si>
    <t>セルコール受信機(個別番号0030) 1台</t>
  </si>
  <si>
    <t>J3E</t>
  </si>
  <si>
    <t>50W</t>
  </si>
  <si>
    <t>　主送信機(J3E50W)1台</t>
  </si>
  <si>
    <t>送受信機(J3E50W)  1台</t>
  </si>
  <si>
    <r>
      <t xml:space="preserve">9 </t>
    </r>
    <r>
      <rPr>
        <sz val="10"/>
        <color theme="1"/>
        <rFont val="ＭＳ 明朝"/>
        <family val="1"/>
        <charset val="128"/>
      </rPr>
      <t>生産高</t>
    </r>
    <phoneticPr fontId="3"/>
  </si>
  <si>
    <r>
      <t xml:space="preserve">10 </t>
    </r>
    <r>
      <rPr>
        <sz val="10"/>
        <color theme="1"/>
        <rFont val="ＭＳ 明朝"/>
        <family val="1"/>
        <charset val="128"/>
      </rPr>
      <t>免許･許可漁業</t>
    </r>
    <phoneticPr fontId="3"/>
  </si>
  <si>
    <r>
      <t xml:space="preserve">12 </t>
    </r>
    <r>
      <rPr>
        <sz val="10"/>
        <color theme="1"/>
        <rFont val="ＭＳ 明朝"/>
        <family val="1"/>
        <charset val="128"/>
      </rPr>
      <t>漁業無線</t>
    </r>
    <phoneticPr fontId="3"/>
  </si>
  <si>
    <r>
      <t xml:space="preserve">13 </t>
    </r>
    <r>
      <rPr>
        <sz val="10"/>
        <color theme="1"/>
        <rFont val="ＭＳ 明朝"/>
        <family val="1"/>
        <charset val="128"/>
      </rPr>
      <t>水産基盤整備事業</t>
    </r>
    <phoneticPr fontId="3"/>
  </si>
  <si>
    <r>
      <t xml:space="preserve">14 </t>
    </r>
    <r>
      <rPr>
        <sz val="10"/>
        <color theme="1"/>
        <rFont val="ＭＳ 明朝"/>
        <family val="1"/>
        <charset val="128"/>
      </rPr>
      <t>増養殖事業</t>
    </r>
    <phoneticPr fontId="3"/>
  </si>
  <si>
    <r>
      <t xml:space="preserve">15 </t>
    </r>
    <r>
      <rPr>
        <sz val="10"/>
        <color theme="1"/>
        <rFont val="ＭＳ 明朝"/>
        <family val="1"/>
        <charset val="128"/>
      </rPr>
      <t>漁業後継者育成</t>
    </r>
    <phoneticPr fontId="3"/>
  </si>
  <si>
    <r>
      <t xml:space="preserve">16 </t>
    </r>
    <r>
      <rPr>
        <sz val="10"/>
        <color theme="1"/>
        <rFont val="ＭＳ 明朝"/>
        <family val="1"/>
        <charset val="128"/>
      </rPr>
      <t>魚食普及･流通対策</t>
    </r>
    <phoneticPr fontId="3"/>
  </si>
  <si>
    <r>
      <t xml:space="preserve">17 </t>
    </r>
    <r>
      <rPr>
        <sz val="10"/>
        <color theme="1"/>
        <rFont val="ＭＳ 明朝"/>
        <family val="1"/>
        <charset val="128"/>
      </rPr>
      <t>水産業団体</t>
    </r>
    <phoneticPr fontId="3"/>
  </si>
  <si>
    <r>
      <t xml:space="preserve">18 </t>
    </r>
    <r>
      <rPr>
        <sz val="10"/>
        <color theme="1"/>
        <rFont val="ＭＳ 明朝"/>
        <family val="1"/>
        <charset val="128"/>
      </rPr>
      <t>水産金融</t>
    </r>
    <phoneticPr fontId="3"/>
  </si>
  <si>
    <r>
      <t xml:space="preserve">19 </t>
    </r>
    <r>
      <rPr>
        <sz val="10"/>
        <color theme="1"/>
        <rFont val="ＭＳ 明朝"/>
        <family val="1"/>
        <charset val="128"/>
      </rPr>
      <t>漁港､港湾</t>
    </r>
    <phoneticPr fontId="3"/>
  </si>
  <si>
    <t>団体検査指導室長</t>
    <rPh sb="4" eb="6">
      <t>シドウ</t>
    </rPh>
    <phoneticPr fontId="14"/>
  </si>
  <si>
    <t>　遊漁4件)であり、前年度より調整規則違反が4件から2件に、海区指示違反が5件から4件に減少した。</t>
    <rPh sb="15" eb="17">
      <t>チョウセイ</t>
    </rPh>
    <rPh sb="17" eb="19">
      <t>キソク</t>
    </rPh>
    <rPh sb="19" eb="21">
      <t>イハン</t>
    </rPh>
    <rPh sb="23" eb="24">
      <t>ケン</t>
    </rPh>
    <rPh sb="27" eb="28">
      <t>ケン</t>
    </rPh>
    <rPh sb="30" eb="31">
      <t>ウミ</t>
    </rPh>
    <rPh sb="31" eb="32">
      <t>ク</t>
    </rPh>
    <rPh sb="32" eb="34">
      <t>シジ</t>
    </rPh>
    <rPh sb="34" eb="36">
      <t>イハン</t>
    </rPh>
    <rPh sb="38" eb="39">
      <t>ケン</t>
    </rPh>
    <rPh sb="42" eb="43">
      <t>ケン</t>
    </rPh>
    <rPh sb="44" eb="46">
      <t>ゲンショウ</t>
    </rPh>
    <phoneticPr fontId="14"/>
  </si>
  <si>
    <t>　長さ(全長) 25.90メートル</t>
  </si>
  <si>
    <t xml:space="preserve"> 　〃 (登録)   25.45メートル</t>
  </si>
  <si>
    <t xml:space="preserve"> ｱﾏﾁｭｱ無線受信機)</t>
  </si>
  <si>
    <t>　(7)山形県漁業信用基金協会･･････････････････････</t>
  </si>
  <si>
    <t>　(1)山形県酒田漁業無線局････････････････････････</t>
  </si>
  <si>
    <t>　(8)全国合同漁業共済組合山形県事務所･････････････････</t>
  </si>
  <si>
    <t>　(2)山形県漁業協同組合漁業無線局････････････････</t>
  </si>
  <si>
    <t xml:space="preserve">    (9)その他の団体･････････････････････････････････････</t>
  </si>
  <si>
    <t>4 水産関係歳出決算の概要(一般会計)･････････････</t>
  </si>
  <si>
    <t>　(1)漁港及び漁港海岸整備事業････････････････････</t>
  </si>
  <si>
    <t>　(1)金融制度別貸出残高･･･････････････････････････････</t>
  </si>
  <si>
    <t>　(2)漁業近代化資金平成29年度融資実績････････････････</t>
  </si>
  <si>
    <t>　(1)さけ人工ふ化放流事業････････････････････････</t>
  </si>
  <si>
    <t>　(3)沿岸漁業改善資金平成29年度融資実績･･････････････</t>
  </si>
  <si>
    <t>　(2)さけ海中飼育放流事業････････････････････････</t>
  </si>
  <si>
    <t>　(1)漁港･港湾施設一覧表･･････････････････････････････</t>
  </si>
  <si>
    <t>(1)海面生産高</t>
  </si>
  <si>
    <t>　(3)あわび放流事業･･････････････････････････････</t>
  </si>
  <si>
    <t>　(2)漁港管理･････････････････････････････････････････</t>
  </si>
  <si>
    <t>　(4)ひらめ放流事業･･････････････････････････････</t>
  </si>
  <si>
    <t>　(5)とらふぐ放流事業･･････････････････････････････</t>
    <rPh sb="11" eb="12">
      <t>ギョウ</t>
    </rPh>
    <phoneticPr fontId="3"/>
  </si>
  <si>
    <t>　(1)新規就業者数････････････････････････････････</t>
  </si>
  <si>
    <t>　(2)短期研修････････････････････････････････････</t>
  </si>
  <si>
    <t>　(3)長期研修(技術研修) ･･････････････････････････</t>
  </si>
  <si>
    <t>(2)内水面生産高</t>
  </si>
  <si>
    <t>　(4)新規漁業就業者準備研修･･････････････････････</t>
  </si>
  <si>
    <t>　(1)庄内浜文化伝道師講座････････････････････････</t>
  </si>
  <si>
    <t>　(2)庄内浜の魚消費拡大事業･･････････････････････</t>
  </si>
  <si>
    <t>　(1)漁業権免許件数･･････････････････････････････</t>
  </si>
  <si>
    <t>　(3)庄内浜ブランド推進協議会･････････････････････</t>
    <rPh sb="4" eb="6">
      <t>ショウナイ</t>
    </rPh>
    <rPh sb="6" eb="7">
      <t>ハマ</t>
    </rPh>
    <rPh sb="11" eb="13">
      <t>スイシン</t>
    </rPh>
    <rPh sb="13" eb="16">
      <t>キョウギカイ</t>
    </rPh>
    <phoneticPr fontId="3"/>
  </si>
  <si>
    <t>　(2)漁業種類別､地区別､知事許可隻数･･････････････</t>
  </si>
  <si>
    <t>　(3)入会許可漁業････････････････････････････････</t>
  </si>
  <si>
    <t>　(1)山形県漁業協同組合･･････････････････････････</t>
  </si>
  <si>
    <t>　(4)小型いかつり漁業､許可隻数(道県別)････････････</t>
  </si>
  <si>
    <t>　(2)内水面漁業協同組合･･････････････････････････</t>
  </si>
  <si>
    <t>　(5)大臣許可漁業････････････････････････････････</t>
  </si>
  <si>
    <t>　(3)業種別漁業協同組合･･････････････････････････</t>
  </si>
  <si>
    <t>　(6)沿岸くろまぐろ漁業承認件数･･････････････････</t>
  </si>
  <si>
    <t>　(4)漁業生産組合････････････････････････････････</t>
  </si>
  <si>
    <t>　(7)遊漁船業登録件数････････････････････････････</t>
  </si>
  <si>
    <t>　(5)漁業協同組合連合会･･････････････････････････</t>
  </si>
  <si>
    <t>　(6)全国広域漁船保険組合山形県支所･･････････････</t>
  </si>
  <si>
    <t>(団体検査) 2428</t>
    <rPh sb="1" eb="3">
      <t>ダンタイ</t>
    </rPh>
    <rPh sb="3" eb="5">
      <t>ケンサ</t>
    </rPh>
    <phoneticPr fontId="14"/>
  </si>
  <si>
    <t xml:space="preserve">(農業経営・担い手支援課) </t>
    <rPh sb="1" eb="3">
      <t>ノウギョウ</t>
    </rPh>
    <rPh sb="3" eb="5">
      <t>ケイエイ</t>
    </rPh>
    <rPh sb="6" eb="7">
      <t>ニナ</t>
    </rPh>
    <rPh sb="8" eb="9">
      <t>テ</t>
    </rPh>
    <rPh sb="9" eb="11">
      <t>シエン</t>
    </rPh>
    <rPh sb="11" eb="12">
      <t>カ</t>
    </rPh>
    <phoneticPr fontId="14"/>
  </si>
  <si>
    <t>(水産振興課) 2477･2478･3071</t>
    <rPh sb="1" eb="3">
      <t>スイサン</t>
    </rPh>
    <rPh sb="3" eb="5">
      <t>シンコウ</t>
    </rPh>
    <rPh sb="5" eb="6">
      <t>カ</t>
    </rPh>
    <phoneticPr fontId="14"/>
  </si>
  <si>
    <t>(農政企画課)</t>
  </si>
  <si>
    <t>(農業経営・担い手支援課)</t>
    <rPh sb="1" eb="3">
      <t>ノウギョウ</t>
    </rPh>
    <rPh sb="3" eb="5">
      <t>ケイエイ</t>
    </rPh>
    <rPh sb="6" eb="7">
      <t>ニナ</t>
    </rPh>
    <rPh sb="8" eb="9">
      <t>テ</t>
    </rPh>
    <rPh sb="9" eb="11">
      <t>シエン</t>
    </rPh>
    <rPh sb="11" eb="12">
      <t>カ</t>
    </rPh>
    <phoneticPr fontId="14"/>
  </si>
  <si>
    <t>(水産振興課)</t>
    <rPh sb="1" eb="3">
      <t>スイサン</t>
    </rPh>
    <rPh sb="3" eb="5">
      <t>シンコウ</t>
    </rPh>
    <phoneticPr fontId="14"/>
  </si>
  <si>
    <t>総務担当(総務係)</t>
  </si>
  <si>
    <t>(代表) 0234-24-6161</t>
  </si>
  <si>
    <t>(総務担当)6161･6040・6041</t>
  </si>
  <si>
    <t>(振興普及) 6045</t>
  </si>
  <si>
    <t>(漁港整備) 6044</t>
  </si>
  <si>
    <t>[30名(うち併任1名)]</t>
  </si>
  <si>
    <t>水産基盤(漁港､漁場)整備･海岸施設整備</t>
  </si>
  <si>
    <t>(漁業調整) 6046</t>
  </si>
  <si>
    <t>漁業監視調査船月峯(52ﾄﾝ､馬力1,854kW×2)</t>
  </si>
  <si>
    <t>(代表) 0235-33-3150</t>
  </si>
  <si>
    <t>(海洋資源調査部・資源利用部)</t>
    <rPh sb="1" eb="3">
      <t>カイヨウ</t>
    </rPh>
    <rPh sb="3" eb="5">
      <t>シゲン</t>
    </rPh>
    <rPh sb="5" eb="8">
      <t>チョウサブ</t>
    </rPh>
    <phoneticPr fontId="14"/>
  </si>
  <si>
    <t>水産試験場(24名)</t>
  </si>
  <si>
    <t>漁海況予報､漁場調査､資源評価･管理研究､漁業試験調査船最上丸(98ﾄﾝ､900馬力)</t>
  </si>
  <si>
    <t>(浅海増殖部)4383</t>
    <rPh sb="1" eb="3">
      <t>センカイ</t>
    </rPh>
    <rPh sb="3" eb="5">
      <t>ゾウショク</t>
    </rPh>
    <rPh sb="5" eb="6">
      <t>ブ</t>
    </rPh>
    <phoneticPr fontId="14"/>
  </si>
  <si>
    <t>内水面水産試験場(8名)   場長</t>
  </si>
  <si>
    <t>山形海区漁業調整委員会(4名)</t>
  </si>
  <si>
    <t>(うち併任3名)</t>
  </si>
  <si>
    <t>山形県内水面漁場管理委員会(5名)</t>
  </si>
  <si>
    <t>(うち併任5名)</t>
  </si>
  <si>
    <t>※総経営体数は359経営体で､前回調査(H20)前年より57経営体減少した｡ 　</t>
  </si>
  <si>
    <t>(平成25年漁業ｾﾝｻｽ)</t>
  </si>
  <si>
    <t>(漁協統計)</t>
  </si>
  <si>
    <t xml:space="preserve">   (漁協統計)</t>
  </si>
  <si>
    <t xml:space="preserve"> (2)内水面生産高</t>
  </si>
  <si>
    <t>(1)  漁業権免許件数</t>
  </si>
  <si>
    <t>(3) 入会許可漁業</t>
  </si>
  <si>
    <t>新潟海区との委員会協定(甲区域)</t>
  </si>
  <si>
    <t>新潟海区との委員会協定(乙区域)</t>
  </si>
  <si>
    <t>( )内は協定の有効期間</t>
  </si>
  <si>
    <t>(4) 小型いかつり漁業､許可隻数(道県別)</t>
  </si>
  <si>
    <t>( )内は本県の陸揚げなし</t>
  </si>
  <si>
    <t xml:space="preserve">5) 大臣許可漁業      </t>
  </si>
  <si>
    <t>(7) 遊漁船業登録件数</t>
  </si>
  <si>
    <t>(1)漁港及び漁港海岸整備事業等</t>
    <rPh sb="15" eb="16">
      <t>トウ</t>
    </rPh>
    <phoneticPr fontId="14"/>
  </si>
  <si>
    <t>国庫補助金(補助率)</t>
  </si>
  <si>
    <t>(8/10)</t>
  </si>
  <si>
    <t>(2/10)</t>
  </si>
  <si>
    <t>耐震補強 　防波堤(2)  改良　　</t>
    <rPh sb="6" eb="9">
      <t>ボウハテイ</t>
    </rPh>
    <rPh sb="14" eb="16">
      <t>カイリョウ</t>
    </rPh>
    <phoneticPr fontId="14"/>
  </si>
  <si>
    <t>西防波堤(B)</t>
  </si>
  <si>
    <t>(5/10)</t>
  </si>
  <si>
    <t>(1/2)</t>
  </si>
  <si>
    <t>(３)  あわび放流事業</t>
  </si>
  <si>
    <t>漁協・市・町放流　　　(殻長25㎜以上)</t>
    <rPh sb="5" eb="6">
      <t>マチ</t>
    </rPh>
    <rPh sb="12" eb="14">
      <t>カクチョウ</t>
    </rPh>
    <rPh sb="17" eb="19">
      <t>イジョウ</t>
    </rPh>
    <phoneticPr fontId="14"/>
  </si>
  <si>
    <t>(４)  ひらめ放流事業</t>
  </si>
  <si>
    <t xml:space="preserve"> 鶴岡市 (旧温海町)</t>
  </si>
  <si>
    <t>(５)  とらふぐ放流事業</t>
  </si>
  <si>
    <t>(１)新規就業者数</t>
  </si>
  <si>
    <t>(２)短期研修</t>
  </si>
  <si>
    <t>みなみマーノ保育園(横浜市)</t>
    <rPh sb="6" eb="9">
      <t>ホイクエン</t>
    </rPh>
    <rPh sb="10" eb="13">
      <t>ヨコハマシ</t>
    </rPh>
    <phoneticPr fontId="31"/>
  </si>
  <si>
    <t>(7企業　延16店舗)</t>
  </si>
  <si>
    <t>(97店舗)</t>
    <rPh sb="3" eb="5">
      <t>テンポ</t>
    </rPh>
    <phoneticPr fontId="62"/>
  </si>
  <si>
    <t>(8企業　延21店舗)</t>
    <rPh sb="2" eb="4">
      <t>キギョウ</t>
    </rPh>
    <rPh sb="5" eb="6">
      <t>ノ</t>
    </rPh>
    <rPh sb="8" eb="10">
      <t>テンポ</t>
    </rPh>
    <phoneticPr fontId="62"/>
  </si>
  <si>
    <t>(125店舗)</t>
    <rPh sb="4" eb="6">
      <t>テンポ</t>
    </rPh>
    <phoneticPr fontId="62"/>
  </si>
  <si>
    <t xml:space="preserve"> (1) 山形県漁業協同組合</t>
  </si>
  <si>
    <t>組合名
(設立年月日)</t>
  </si>
  <si>
    <t>組合員数(人)</t>
  </si>
  <si>
    <t>役職員(人)</t>
  </si>
  <si>
    <t>山形県漁業
協同組合
(昭40.7.1)</t>
  </si>
  <si>
    <t>(県漁協)</t>
  </si>
  <si>
    <t>酒田市(飛島を除く)</t>
  </si>
  <si>
    <t>(注)本所には､全漁連(出向職員1名)製氷工場(4名)水産加工場(7名)を含む｡</t>
  </si>
  <si>
    <t>　(2)　内水面漁業協同組合</t>
  </si>
  <si>
    <t>(サクラマス)</t>
  </si>
  <si>
    <t>(3)　業種別漁業協同組合</t>
  </si>
  <si>
    <t>(4)　漁業生産組合</t>
  </si>
  <si>
    <t>(5)　漁業協同組合連合会</t>
  </si>
  <si>
    <t>(昭25. 9.22)</t>
  </si>
  <si>
    <t>(6)　日本漁船保険組合　山形県支所　</t>
    <rPh sb="4" eb="6">
      <t>ニホン</t>
    </rPh>
    <phoneticPr fontId="14"/>
  </si>
  <si>
    <t xml:space="preserve"> (7)　山形県漁業信用基金協会</t>
  </si>
  <si>
    <t>(9)　その他の団体</t>
  </si>
  <si>
    <t>会員数(人)</t>
  </si>
  <si>
    <t xml:space="preserve"> (2)　漁業近代化資金平成２９年度融資実績</t>
  </si>
  <si>
    <t xml:space="preserve"> (3)　沿岸漁業改善資金平成２９年度融資実績</t>
  </si>
  <si>
    <t xml:space="preserve"> (1,829.6) 
    611.9</t>
  </si>
  <si>
    <t xml:space="preserve">   (279.8) 
    59.8  </t>
  </si>
  <si>
    <t>(441.3)
425.3</t>
  </si>
  <si>
    <t>(飛島漁港を除く)</t>
  </si>
  <si>
    <t>(平成30年4月1日)</t>
    <rPh sb="5" eb="6">
      <t>ネン</t>
    </rPh>
    <rPh sb="7" eb="8">
      <t>ガツ</t>
    </rPh>
    <rPh sb="9" eb="10">
      <t>ニチ</t>
    </rPh>
    <phoneticPr fontId="14"/>
  </si>
  <si>
    <t>(兼)課長</t>
    <rPh sb="1" eb="2">
      <t>ケン</t>
    </rPh>
    <rPh sb="3" eb="5">
      <t>カチョウ</t>
    </rPh>
    <phoneticPr fontId="14"/>
  </si>
  <si>
    <t>(農林水産統計)</t>
    <rPh sb="1" eb="3">
      <t>ノウリン</t>
    </rPh>
    <rPh sb="3" eb="5">
      <t>スイサン</t>
    </rPh>
    <rPh sb="5" eb="7">
      <t>トウケイ</t>
    </rPh>
    <phoneticPr fontId="14"/>
  </si>
  <si>
    <t xml:space="preserve"> なお､平成14年4月1日以降の馬力表示は、旧馬力と新馬力(kW)の2通りあるため表中の馬力数は、各々の数値をそのまま集計し表記している。</t>
    <rPh sb="41" eb="43">
      <t>ヒョウチュウ</t>
    </rPh>
    <rPh sb="44" eb="46">
      <t>バリキ</t>
    </rPh>
    <rPh sb="46" eb="47">
      <t>スウ</t>
    </rPh>
    <rPh sb="49" eb="51">
      <t>オノオノ</t>
    </rPh>
    <rPh sb="52" eb="54">
      <t>スウチ</t>
    </rPh>
    <rPh sb="59" eb="61">
      <t>シュウケイ</t>
    </rPh>
    <rPh sb="62" eb="64">
      <t>ヒョウキ</t>
    </rPh>
    <phoneticPr fontId="14"/>
  </si>
  <si>
    <t>(１)海面生産高</t>
    <rPh sb="3" eb="5">
      <t>カイメン</t>
    </rPh>
    <rPh sb="5" eb="7">
      <t>セイサン</t>
    </rPh>
    <rPh sb="7" eb="8">
      <t>タカ</t>
    </rPh>
    <phoneticPr fontId="14"/>
  </si>
  <si>
    <t>　　上位5魚種は、するめいか　2,588トン(全漁獲量に占める割合45.1％)、べにずわい　426トン(同7.4％)、たい類　302トン(同5.3％)、</t>
    <rPh sb="2" eb="4">
      <t>ジョウイ</t>
    </rPh>
    <rPh sb="5" eb="7">
      <t>ギョシュ</t>
    </rPh>
    <rPh sb="23" eb="24">
      <t>ゼン</t>
    </rPh>
    <rPh sb="24" eb="26">
      <t>ギョカク</t>
    </rPh>
    <rPh sb="26" eb="27">
      <t>リョウ</t>
    </rPh>
    <rPh sb="28" eb="29">
      <t>シ</t>
    </rPh>
    <rPh sb="31" eb="33">
      <t>ワリアイ</t>
    </rPh>
    <rPh sb="52" eb="53">
      <t>ドウ</t>
    </rPh>
    <rPh sb="61" eb="62">
      <t>ルイ</t>
    </rPh>
    <rPh sb="69" eb="70">
      <t>ドウ</t>
    </rPh>
    <phoneticPr fontId="14"/>
  </si>
  <si>
    <t>　たら　291トン(同5.1％)、ぶり・いなだ　277トン(同4.8％)であった。</t>
    <rPh sb="10" eb="11">
      <t>ドウ</t>
    </rPh>
    <rPh sb="30" eb="31">
      <t>ドウ</t>
    </rPh>
    <phoneticPr fontId="14"/>
  </si>
  <si>
    <t>　　　上位5魚種は、するめいか　1498百万円　(全生産額に占める割合46.3％)、たい類　217百万円　(同6.7％)、さけ　193百万円　(同6.0％)、</t>
    <rPh sb="3" eb="5">
      <t>ジョウイ</t>
    </rPh>
    <rPh sb="6" eb="8">
      <t>ギョシュ</t>
    </rPh>
    <rPh sb="20" eb="21">
      <t>ヒャク</t>
    </rPh>
    <rPh sb="21" eb="23">
      <t>マンエン</t>
    </rPh>
    <rPh sb="25" eb="26">
      <t>ゼン</t>
    </rPh>
    <rPh sb="26" eb="29">
      <t>セイサンガク</t>
    </rPh>
    <rPh sb="30" eb="31">
      <t>シ</t>
    </rPh>
    <rPh sb="33" eb="35">
      <t>ワリアイ</t>
    </rPh>
    <rPh sb="44" eb="45">
      <t>ルイ</t>
    </rPh>
    <rPh sb="49" eb="50">
      <t>ヒャク</t>
    </rPh>
    <rPh sb="50" eb="52">
      <t>マンエン</t>
    </rPh>
    <rPh sb="54" eb="55">
      <t>ドウ</t>
    </rPh>
    <rPh sb="72" eb="73">
      <t>ドウ</t>
    </rPh>
    <phoneticPr fontId="30"/>
  </si>
  <si>
    <t>　たら　123百万円　(同3.8％)、はたはた　112百万円　(同3.5％)であった。</t>
    <rPh sb="7" eb="8">
      <t>ヒャク</t>
    </rPh>
    <rPh sb="8" eb="10">
      <t>マンエン</t>
    </rPh>
    <rPh sb="12" eb="13">
      <t>ドウ</t>
    </rPh>
    <rPh sb="27" eb="28">
      <t>ヒャク</t>
    </rPh>
    <rPh sb="28" eb="30">
      <t>マンエン</t>
    </rPh>
    <rPh sb="32" eb="33">
      <t>ドウ</t>
    </rPh>
    <phoneticPr fontId="30"/>
  </si>
  <si>
    <t>　　漁獲量の多い上位5漁業種は、いか一本釣り　2,544トン　(全漁獲量に占める割合44.3％)、底引き網漁業　1,403トン　(同24.5％)、</t>
    <rPh sb="2" eb="5">
      <t>ギョカクリョウ</t>
    </rPh>
    <rPh sb="6" eb="7">
      <t>オオ</t>
    </rPh>
    <rPh sb="8" eb="10">
      <t>ジョウイ</t>
    </rPh>
    <rPh sb="11" eb="13">
      <t>ギョギョウ</t>
    </rPh>
    <rPh sb="13" eb="14">
      <t>シュ</t>
    </rPh>
    <rPh sb="18" eb="20">
      <t>イッポン</t>
    </rPh>
    <rPh sb="20" eb="21">
      <t>ツ</t>
    </rPh>
    <rPh sb="32" eb="33">
      <t>ゼン</t>
    </rPh>
    <rPh sb="33" eb="35">
      <t>ギョカク</t>
    </rPh>
    <rPh sb="35" eb="36">
      <t>リョウ</t>
    </rPh>
    <rPh sb="37" eb="38">
      <t>シ</t>
    </rPh>
    <rPh sb="40" eb="42">
      <t>ワリアイ</t>
    </rPh>
    <rPh sb="49" eb="51">
      <t>ソコビ</t>
    </rPh>
    <rPh sb="52" eb="53">
      <t>アミ</t>
    </rPh>
    <rPh sb="53" eb="55">
      <t>ギョギョウ</t>
    </rPh>
    <rPh sb="65" eb="66">
      <t>ドウ</t>
    </rPh>
    <phoneticPr fontId="30"/>
  </si>
  <si>
    <t>　さけます定置網漁業　627トン　(同10.9％)、かご漁業　468トン(同8.1％)、その他のはえなわ漁業　166トン　(同2.9％)であった。</t>
    <rPh sb="18" eb="19">
      <t>ドウ</t>
    </rPh>
    <rPh sb="28" eb="30">
      <t>ギョギョウ</t>
    </rPh>
    <rPh sb="37" eb="38">
      <t>ドウ</t>
    </rPh>
    <rPh sb="46" eb="47">
      <t>タ</t>
    </rPh>
    <rPh sb="52" eb="54">
      <t>ギョギョウ</t>
    </rPh>
    <rPh sb="62" eb="63">
      <t>ドウ</t>
    </rPh>
    <phoneticPr fontId="30"/>
  </si>
  <si>
    <t>　　生産額の多い上位5漁業種は、いか一本釣漁業　1,483百万円　(全生産額に占める割合45.8％)、底びき網漁業　812百万円　(同25.1％)、</t>
    <rPh sb="2" eb="5">
      <t>セイサンガク</t>
    </rPh>
    <rPh sb="6" eb="7">
      <t>オオ</t>
    </rPh>
    <rPh sb="8" eb="10">
      <t>ジョウイ</t>
    </rPh>
    <rPh sb="11" eb="13">
      <t>ギョギョウ</t>
    </rPh>
    <rPh sb="13" eb="14">
      <t>シュ</t>
    </rPh>
    <rPh sb="18" eb="20">
      <t>イッポン</t>
    </rPh>
    <rPh sb="20" eb="21">
      <t>ツ</t>
    </rPh>
    <rPh sb="21" eb="23">
      <t>ギョギョウ</t>
    </rPh>
    <rPh sb="29" eb="30">
      <t>ヒャク</t>
    </rPh>
    <rPh sb="30" eb="32">
      <t>マンエン</t>
    </rPh>
    <rPh sb="34" eb="35">
      <t>ゼン</t>
    </rPh>
    <rPh sb="35" eb="38">
      <t>セイサンガク</t>
    </rPh>
    <rPh sb="39" eb="40">
      <t>シ</t>
    </rPh>
    <rPh sb="42" eb="44">
      <t>ワリアイ</t>
    </rPh>
    <rPh sb="51" eb="52">
      <t>ソコ</t>
    </rPh>
    <rPh sb="54" eb="55">
      <t>アミ</t>
    </rPh>
    <rPh sb="55" eb="57">
      <t>ギョギョウ</t>
    </rPh>
    <rPh sb="61" eb="62">
      <t>ヒャク</t>
    </rPh>
    <rPh sb="62" eb="64">
      <t>マンエン</t>
    </rPh>
    <rPh sb="66" eb="67">
      <t>ドウ</t>
    </rPh>
    <phoneticPr fontId="30"/>
  </si>
  <si>
    <t>　さけます定置網漁業　279百万　(同8.6％)、その他のはえなわ漁業　159百万円　(同4.9％)、採貝藻漁業　134百万円　(同4.1％)であった。</t>
    <rPh sb="18" eb="19">
      <t>ドウ</t>
    </rPh>
    <rPh sb="27" eb="28">
      <t>タ</t>
    </rPh>
    <rPh sb="33" eb="35">
      <t>ギョギョウ</t>
    </rPh>
    <rPh sb="39" eb="40">
      <t>ヒャク</t>
    </rPh>
    <rPh sb="40" eb="42">
      <t>マンエン</t>
    </rPh>
    <rPh sb="44" eb="45">
      <t>ドウ</t>
    </rPh>
    <rPh sb="51" eb="52">
      <t>サイ</t>
    </rPh>
    <rPh sb="52" eb="53">
      <t>カイ</t>
    </rPh>
    <rPh sb="53" eb="54">
      <t>ソウ</t>
    </rPh>
    <rPh sb="54" eb="56">
      <t>ギョギョウ</t>
    </rPh>
    <rPh sb="60" eb="62">
      <t>ヒャクマン</t>
    </rPh>
    <rPh sb="62" eb="63">
      <t>エン</t>
    </rPh>
    <rPh sb="65" eb="66">
      <t>ドウ</t>
    </rPh>
    <phoneticPr fontId="30"/>
  </si>
  <si>
    <t>　　　　　(漁協統計)</t>
  </si>
  <si>
    <t xml:space="preserve">(2) 漁業種類別､地区別､知事許可隻数                                                                     　　       </t>
  </si>
  <si>
    <t>(29. 6. 1～30.10.31)</t>
  </si>
  <si>
    <t xml:space="preserve">(6) 沿岸くろまぐろ漁業承認件数(日本海・九州西広域漁業調整委員会承認)　　　 </t>
  </si>
  <si>
    <t>　Ⅰ　漁業種類別違反状況()内は前年度比増減数</t>
    <rPh sb="3" eb="5">
      <t>ギョギョウ</t>
    </rPh>
    <rPh sb="5" eb="7">
      <t>シュルイ</t>
    </rPh>
    <rPh sb="7" eb="8">
      <t>ベツ</t>
    </rPh>
    <rPh sb="8" eb="10">
      <t>イハン</t>
    </rPh>
    <rPh sb="10" eb="12">
      <t>ジョウキョウ</t>
    </rPh>
    <rPh sb="14" eb="15">
      <t>ナイ</t>
    </rPh>
    <rPh sb="16" eb="20">
      <t>ゼンネンドヒ</t>
    </rPh>
    <rPh sb="20" eb="22">
      <t>ゾウゲン</t>
    </rPh>
    <rPh sb="22" eb="23">
      <t>カズ</t>
    </rPh>
    <phoneticPr fontId="14"/>
  </si>
  <si>
    <t>(－8件)</t>
  </si>
  <si>
    <t>(－8件)</t>
    <rPh sb="3" eb="4">
      <t>ケン</t>
    </rPh>
    <phoneticPr fontId="14"/>
  </si>
  <si>
    <t>(－1件)</t>
  </si>
  <si>
    <t>(※調整規則：山形県海面漁業調整規則、海区指示：山形海区漁業調整委員会指示)</t>
    <rPh sb="2" eb="4">
      <t>チョウセイ</t>
    </rPh>
    <rPh sb="4" eb="6">
      <t>キソク</t>
    </rPh>
    <rPh sb="7" eb="10">
      <t>ヤマガタケン</t>
    </rPh>
    <rPh sb="10" eb="12">
      <t>カイメン</t>
    </rPh>
    <rPh sb="12" eb="14">
      <t>ギョギョウ</t>
    </rPh>
    <rPh sb="14" eb="16">
      <t>チョウセイ</t>
    </rPh>
    <rPh sb="16" eb="18">
      <t>キソク</t>
    </rPh>
    <rPh sb="19" eb="21">
      <t>カイク</t>
    </rPh>
    <rPh sb="21" eb="23">
      <t>シジ</t>
    </rPh>
    <rPh sb="24" eb="26">
      <t>ヤマガタ</t>
    </rPh>
    <rPh sb="26" eb="28">
      <t>カイク</t>
    </rPh>
    <rPh sb="28" eb="30">
      <t>ギョギョウ</t>
    </rPh>
    <rPh sb="30" eb="32">
      <t>チョウセイ</t>
    </rPh>
    <rPh sb="32" eb="35">
      <t>イインカイ</t>
    </rPh>
    <rPh sb="35" eb="37">
      <t>シジ</t>
    </rPh>
    <phoneticPr fontId="14"/>
  </si>
  <si>
    <t>　無線電話 (SSB 10W、DSB 1W、</t>
  </si>
  <si>
    <t>　レーダー(ARPA付)</t>
  </si>
  <si>
    <t xml:space="preserve"> 　山形県が事業主体となり､漁港内の静穏度と安全な航路を確保するため､飛島漁港、吹浦漁港､由良漁港を整備するとともに、飛島漁港、由良漁港、米子漁港において施設の長寿命化を図る。
　また堅苔沢漁港海岸(深浦地区)においては、高潮対策を実施する。さらに、山形県沿岸において漁場整備を行う。</t>
    <rPh sb="40" eb="42">
      <t>フクラ</t>
    </rPh>
    <rPh sb="42" eb="44">
      <t>ギョコウ</t>
    </rPh>
    <rPh sb="45" eb="47">
      <t>ユラ</t>
    </rPh>
    <rPh sb="47" eb="49">
      <t>ギョコウ</t>
    </rPh>
    <rPh sb="59" eb="61">
      <t>トビシマ</t>
    </rPh>
    <rPh sb="61" eb="63">
      <t>ギョコウ</t>
    </rPh>
    <rPh sb="64" eb="66">
      <t>ユラ</t>
    </rPh>
    <rPh sb="66" eb="68">
      <t>ギョコウ</t>
    </rPh>
    <rPh sb="69" eb="71">
      <t>ヨナゴ</t>
    </rPh>
    <rPh sb="71" eb="73">
      <t>ギョコウ</t>
    </rPh>
    <rPh sb="77" eb="79">
      <t>シセツ</t>
    </rPh>
    <rPh sb="80" eb="82">
      <t>チョウジュ</t>
    </rPh>
    <rPh sb="82" eb="83">
      <t>イノチ</t>
    </rPh>
    <rPh sb="83" eb="84">
      <t>カ</t>
    </rPh>
    <rPh sb="85" eb="86">
      <t>ハカ</t>
    </rPh>
    <rPh sb="92" eb="95">
      <t>カタノリザワ</t>
    </rPh>
    <rPh sb="95" eb="97">
      <t>ギョコウ</t>
    </rPh>
    <rPh sb="97" eb="99">
      <t>カイガン</t>
    </rPh>
    <rPh sb="100" eb="102">
      <t>フカウラ</t>
    </rPh>
    <rPh sb="102" eb="104">
      <t>チク</t>
    </rPh>
    <rPh sb="111" eb="113">
      <t>タカシオ</t>
    </rPh>
    <rPh sb="113" eb="115">
      <t>タイサク</t>
    </rPh>
    <rPh sb="116" eb="118">
      <t>ジッシ</t>
    </rPh>
    <phoneticPr fontId="14"/>
  </si>
  <si>
    <t>捕獲尾数(尾)</t>
  </si>
  <si>
    <t>移殖卵数(千粒)</t>
  </si>
  <si>
    <t>収容卵数
(千粒)</t>
  </si>
  <si>
    <t>放流尾数
(千尾)</t>
  </si>
  <si>
    <t>(３)長期研修(技術研修)　</t>
    <rPh sb="3" eb="5">
      <t>チョウキ</t>
    </rPh>
    <rPh sb="5" eb="7">
      <t>ケンシュウ</t>
    </rPh>
    <rPh sb="8" eb="10">
      <t>ギジュツ</t>
    </rPh>
    <rPh sb="10" eb="12">
      <t>ケンシュウ</t>
    </rPh>
    <phoneticPr fontId="14"/>
  </si>
  <si>
    <t>(４)新規漁業就業者準備研修</t>
    <rPh sb="3" eb="5">
      <t>シンキ</t>
    </rPh>
    <rPh sb="5" eb="7">
      <t>ギョギョウ</t>
    </rPh>
    <rPh sb="7" eb="10">
      <t>シュウギョウシャ</t>
    </rPh>
    <rPh sb="10" eb="12">
      <t>ジュンビ</t>
    </rPh>
    <rPh sb="12" eb="14">
      <t>ケンシュウ</t>
    </rPh>
    <phoneticPr fontId="14"/>
  </si>
  <si>
    <t>(１)庄内浜文化伝道師講座、出張お魚教室　(全40回、総参加者数 1,728名)</t>
    <rPh sb="3" eb="4">
      <t>ショウ</t>
    </rPh>
    <rPh sb="4" eb="5">
      <t>ナイ</t>
    </rPh>
    <rPh sb="5" eb="6">
      <t>ハマ</t>
    </rPh>
    <rPh sb="6" eb="8">
      <t>ブンカ</t>
    </rPh>
    <rPh sb="8" eb="11">
      <t>デンドウシ</t>
    </rPh>
    <rPh sb="11" eb="13">
      <t>コウザ</t>
    </rPh>
    <rPh sb="14" eb="16">
      <t>シュッチョウ</t>
    </rPh>
    <rPh sb="17" eb="18">
      <t>サカナ</t>
    </rPh>
    <rPh sb="18" eb="20">
      <t>キョウシツ</t>
    </rPh>
    <rPh sb="22" eb="23">
      <t>ゼン</t>
    </rPh>
    <phoneticPr fontId="14"/>
  </si>
  <si>
    <t>つみれ汁(鯛つみれ作り)</t>
    <rPh sb="3" eb="4">
      <t>ジル</t>
    </rPh>
    <rPh sb="5" eb="6">
      <t>タイ</t>
    </rPh>
    <rPh sb="9" eb="10">
      <t>ツク</t>
    </rPh>
    <phoneticPr fontId="14"/>
  </si>
  <si>
    <t>一般参加者(男性)</t>
    <rPh sb="6" eb="8">
      <t>ダンセイ</t>
    </rPh>
    <phoneticPr fontId="14"/>
  </si>
  <si>
    <t>高校3年生(園芸福祉科)</t>
    <rPh sb="0" eb="2">
      <t>コウコウ</t>
    </rPh>
    <rPh sb="6" eb="8">
      <t>エンゲイ</t>
    </rPh>
    <rPh sb="8" eb="10">
      <t>フクシ</t>
    </rPh>
    <rPh sb="10" eb="11">
      <t>カ</t>
    </rPh>
    <phoneticPr fontId="14"/>
  </si>
  <si>
    <t>お弁当用一品(①イナダの塩焼き・ごま油風味、②イナダのカレームニエル、③イナダ竜田揚げ南蛮漬け、④イナダの角煮、⑤イナダのなめろうハンバーグ)イナダの刺身、漬け丼、アラ汁、モズク</t>
    <rPh sb="1" eb="3">
      <t>ベントウ</t>
    </rPh>
    <rPh sb="3" eb="4">
      <t>ヨウ</t>
    </rPh>
    <rPh sb="4" eb="6">
      <t>ヒトシナ</t>
    </rPh>
    <rPh sb="12" eb="14">
      <t>シオヤ</t>
    </rPh>
    <rPh sb="18" eb="19">
      <t>アブラ</t>
    </rPh>
    <rPh sb="19" eb="21">
      <t>フウミ</t>
    </rPh>
    <rPh sb="39" eb="41">
      <t>タツタ</t>
    </rPh>
    <rPh sb="41" eb="42">
      <t>ア</t>
    </rPh>
    <rPh sb="43" eb="45">
      <t>ナンバン</t>
    </rPh>
    <rPh sb="45" eb="46">
      <t>ヅ</t>
    </rPh>
    <rPh sb="53" eb="54">
      <t>カク</t>
    </rPh>
    <rPh sb="54" eb="55">
      <t>ニ</t>
    </rPh>
    <rPh sb="75" eb="77">
      <t>サシミ</t>
    </rPh>
    <rPh sb="78" eb="79">
      <t>ツ</t>
    </rPh>
    <rPh sb="80" eb="81">
      <t>ドン</t>
    </rPh>
    <rPh sb="84" eb="85">
      <t>ジル</t>
    </rPh>
    <phoneticPr fontId="14"/>
  </si>
  <si>
    <t>小学生親子(6年生)</t>
    <rPh sb="0" eb="3">
      <t>ショウガクセイ</t>
    </rPh>
    <rPh sb="3" eb="5">
      <t>オヤコ</t>
    </rPh>
    <rPh sb="7" eb="9">
      <t>ネンセイ</t>
    </rPh>
    <phoneticPr fontId="14"/>
  </si>
  <si>
    <t>余目第一幼稚園(庄内町)</t>
    <rPh sb="0" eb="2">
      <t>アマルメ</t>
    </rPh>
    <rPh sb="2" eb="4">
      <t>ダイイチ</t>
    </rPh>
    <rPh sb="4" eb="7">
      <t>ヨウチエン</t>
    </rPh>
    <rPh sb="8" eb="11">
      <t>ショウナイマチ</t>
    </rPh>
    <phoneticPr fontId="31"/>
  </si>
  <si>
    <t>鮭の南蛮漬け、鮭の揚げ出しの吸い物、ハタハタの醤油付け焼き、ハタハタの湯上げ、イヲ汁(しょうゆ仕立て)</t>
    <rPh sb="0" eb="1">
      <t>サケ</t>
    </rPh>
    <rPh sb="2" eb="4">
      <t>ナンバン</t>
    </rPh>
    <rPh sb="4" eb="5">
      <t>ヅ</t>
    </rPh>
    <rPh sb="7" eb="8">
      <t>サケ</t>
    </rPh>
    <rPh sb="9" eb="10">
      <t>ア</t>
    </rPh>
    <rPh sb="11" eb="12">
      <t>ダ</t>
    </rPh>
    <rPh sb="14" eb="15">
      <t>ス</t>
    </rPh>
    <rPh sb="16" eb="17">
      <t>モノ</t>
    </rPh>
    <rPh sb="23" eb="25">
      <t>ショウユ</t>
    </rPh>
    <rPh sb="25" eb="26">
      <t>ツ</t>
    </rPh>
    <rPh sb="27" eb="28">
      <t>ヤ</t>
    </rPh>
    <rPh sb="35" eb="36">
      <t>ユ</t>
    </rPh>
    <rPh sb="36" eb="37">
      <t>ア</t>
    </rPh>
    <rPh sb="41" eb="42">
      <t>ジル</t>
    </rPh>
    <rPh sb="47" eb="49">
      <t>シタ</t>
    </rPh>
    <phoneticPr fontId="14"/>
  </si>
  <si>
    <t>高校2年生(食物科)</t>
    <rPh sb="0" eb="2">
      <t>コウコウ</t>
    </rPh>
    <rPh sb="6" eb="8">
      <t>ショクモツ</t>
    </rPh>
    <rPh sb="8" eb="9">
      <t>カ</t>
    </rPh>
    <phoneticPr fontId="14"/>
  </si>
  <si>
    <t>浜田保育園(酒田市)</t>
    <rPh sb="0" eb="2">
      <t>ハマダ</t>
    </rPh>
    <rPh sb="2" eb="5">
      <t>ホイクエン</t>
    </rPh>
    <rPh sb="6" eb="9">
      <t>サカタシ</t>
    </rPh>
    <phoneticPr fontId="31"/>
  </si>
  <si>
    <t>松陵保育園(酒田市)</t>
    <rPh sb="0" eb="2">
      <t>ショウリョウ</t>
    </rPh>
    <rPh sb="2" eb="5">
      <t>ホイクエン</t>
    </rPh>
    <rPh sb="6" eb="9">
      <t>サカタシ</t>
    </rPh>
    <phoneticPr fontId="31"/>
  </si>
  <si>
    <t>鮭のホイル蒸し、鮭のカップ焼き(みそマヨ味)</t>
    <rPh sb="0" eb="1">
      <t>サケ</t>
    </rPh>
    <rPh sb="5" eb="6">
      <t>ム</t>
    </rPh>
    <rPh sb="8" eb="9">
      <t>サケ</t>
    </rPh>
    <rPh sb="13" eb="14">
      <t>ヤ</t>
    </rPh>
    <rPh sb="20" eb="21">
      <t>アジ</t>
    </rPh>
    <phoneticPr fontId="14"/>
  </si>
  <si>
    <t>小鯛の酒蒸し＆小鯛の湯引き(サラダ風)、鮭とイクラの親子丼、ハタハタの湯上げ、女ガニの味噌汁</t>
    <rPh sb="0" eb="2">
      <t>コダイ</t>
    </rPh>
    <rPh sb="3" eb="5">
      <t>サカム</t>
    </rPh>
    <rPh sb="7" eb="9">
      <t>コダイ</t>
    </rPh>
    <rPh sb="10" eb="11">
      <t>ユ</t>
    </rPh>
    <rPh sb="11" eb="12">
      <t>ビ</t>
    </rPh>
    <rPh sb="17" eb="18">
      <t>フウ</t>
    </rPh>
    <rPh sb="20" eb="21">
      <t>サケ</t>
    </rPh>
    <rPh sb="26" eb="29">
      <t>オヤコドン</t>
    </rPh>
    <rPh sb="35" eb="36">
      <t>ユ</t>
    </rPh>
    <rPh sb="36" eb="37">
      <t>ア</t>
    </rPh>
    <rPh sb="39" eb="40">
      <t>オンナ</t>
    </rPh>
    <rPh sb="43" eb="46">
      <t>ミソシル</t>
    </rPh>
    <phoneticPr fontId="14"/>
  </si>
  <si>
    <t>天真幼稚園(酒田市)</t>
    <rPh sb="0" eb="5">
      <t>テンシンヨウチエン</t>
    </rPh>
    <rPh sb="6" eb="9">
      <t>サカタシ</t>
    </rPh>
    <phoneticPr fontId="31"/>
  </si>
  <si>
    <t>鮭のホイル包み蒸し(味噌マヨネーズ味)、おにぎり(鮭・おかか・梅干し・のり)</t>
    <rPh sb="0" eb="1">
      <t>サケ</t>
    </rPh>
    <rPh sb="5" eb="6">
      <t>ツツ</t>
    </rPh>
    <rPh sb="7" eb="8">
      <t>ム</t>
    </rPh>
    <rPh sb="10" eb="12">
      <t>ミソ</t>
    </rPh>
    <rPh sb="17" eb="18">
      <t>アジ</t>
    </rPh>
    <rPh sb="25" eb="26">
      <t>サケ</t>
    </rPh>
    <rPh sb="31" eb="33">
      <t>ウメボ</t>
    </rPh>
    <phoneticPr fontId="14"/>
  </si>
  <si>
    <t>若浜保育園(酒田市)</t>
    <rPh sb="0" eb="1">
      <t>ワカ</t>
    </rPh>
    <rPh sb="1" eb="2">
      <t>ハマ</t>
    </rPh>
    <rPh sb="2" eb="5">
      <t>ホイクエン</t>
    </rPh>
    <rPh sb="6" eb="9">
      <t>サカタシ</t>
    </rPh>
    <phoneticPr fontId="31"/>
  </si>
  <si>
    <t>鮭のホイル包み蒸し(味噌マヨネーズ味)</t>
    <rPh sb="0" eb="1">
      <t>サケ</t>
    </rPh>
    <rPh sb="5" eb="6">
      <t>ツツ</t>
    </rPh>
    <rPh sb="7" eb="8">
      <t>ム</t>
    </rPh>
    <rPh sb="10" eb="12">
      <t>ミソ</t>
    </rPh>
    <rPh sb="17" eb="18">
      <t>アジ</t>
    </rPh>
    <phoneticPr fontId="14"/>
  </si>
  <si>
    <t>親子(父親・子)</t>
    <rPh sb="0" eb="2">
      <t>オヤコ</t>
    </rPh>
    <rPh sb="3" eb="5">
      <t>チチオヤ</t>
    </rPh>
    <rPh sb="6" eb="7">
      <t>コ</t>
    </rPh>
    <phoneticPr fontId="14"/>
  </si>
  <si>
    <t>鯛飯、ノドグロ(小)の塩焼き、ウマヅラハギの刺身、魚汁(ウマヅラハギ、キツネタラ、ケムシカジカ)、ほうれん草のお浸し、焼きリンゴアイス添え</t>
    <rPh sb="0" eb="1">
      <t>タイ</t>
    </rPh>
    <rPh sb="1" eb="2">
      <t>メシ</t>
    </rPh>
    <rPh sb="8" eb="9">
      <t>ショウ</t>
    </rPh>
    <rPh sb="11" eb="13">
      <t>シオヤ</t>
    </rPh>
    <rPh sb="22" eb="24">
      <t>サシミ</t>
    </rPh>
    <rPh sb="25" eb="26">
      <t>サカナ</t>
    </rPh>
    <rPh sb="26" eb="27">
      <t>ジル</t>
    </rPh>
    <rPh sb="53" eb="54">
      <t>ソウ</t>
    </rPh>
    <rPh sb="56" eb="57">
      <t>ヒタ</t>
    </rPh>
    <rPh sb="59" eb="60">
      <t>ヤ</t>
    </rPh>
    <rPh sb="67" eb="68">
      <t>ソ</t>
    </rPh>
    <phoneticPr fontId="14"/>
  </si>
  <si>
    <t>山形学院高校(山形市)</t>
    <rPh sb="0" eb="2">
      <t>ヤマガタ</t>
    </rPh>
    <rPh sb="2" eb="4">
      <t>ガクイン</t>
    </rPh>
    <rPh sb="4" eb="6">
      <t>コウコウ</t>
    </rPh>
    <rPh sb="7" eb="9">
      <t>ヤマガタ</t>
    </rPh>
    <rPh sb="9" eb="10">
      <t>シ</t>
    </rPh>
    <phoneticPr fontId="31"/>
  </si>
  <si>
    <t>高校2年生(食物調理科)</t>
    <rPh sb="0" eb="2">
      <t>コウコウ</t>
    </rPh>
    <rPh sb="6" eb="8">
      <t>ショクモツ</t>
    </rPh>
    <rPh sb="8" eb="10">
      <t>チョウリ</t>
    </rPh>
    <rPh sb="10" eb="11">
      <t>カ</t>
    </rPh>
    <phoneticPr fontId="14"/>
  </si>
  <si>
    <t>小学生親子(5年生)</t>
    <rPh sb="0" eb="3">
      <t>ショウガクセイ</t>
    </rPh>
    <rPh sb="3" eb="5">
      <t>オヤコ</t>
    </rPh>
    <rPh sb="7" eb="9">
      <t>ネンセイ</t>
    </rPh>
    <phoneticPr fontId="14"/>
  </si>
  <si>
    <t>アンコウ汁、タコ飯、地魚の刺身(ウマヅラハギ、鯛、ホウボウ、真そい、アジ)</t>
    <rPh sb="4" eb="5">
      <t>ジル</t>
    </rPh>
    <rPh sb="8" eb="9">
      <t>メシ</t>
    </rPh>
    <rPh sb="10" eb="11">
      <t>ジ</t>
    </rPh>
    <rPh sb="11" eb="12">
      <t>ザカナ</t>
    </rPh>
    <rPh sb="13" eb="15">
      <t>サシミ</t>
    </rPh>
    <rPh sb="23" eb="24">
      <t>タイ</t>
    </rPh>
    <rPh sb="30" eb="31">
      <t>マ</t>
    </rPh>
    <phoneticPr fontId="14"/>
  </si>
  <si>
    <t>寒鱈汁、鱈の野菜あんかけ(中華風)</t>
    <rPh sb="0" eb="1">
      <t>カン</t>
    </rPh>
    <rPh sb="1" eb="2">
      <t>タラ</t>
    </rPh>
    <rPh sb="2" eb="3">
      <t>ジル</t>
    </rPh>
    <rPh sb="4" eb="5">
      <t>タラ</t>
    </rPh>
    <rPh sb="6" eb="8">
      <t>ヤサイ</t>
    </rPh>
    <rPh sb="13" eb="16">
      <t>チュウカフウ</t>
    </rPh>
    <phoneticPr fontId="14"/>
  </si>
  <si>
    <t>たつのこ保育園(山形市)</t>
    <rPh sb="4" eb="7">
      <t>ホイクエン</t>
    </rPh>
    <rPh sb="8" eb="10">
      <t>ヤマガタ</t>
    </rPh>
    <rPh sb="10" eb="11">
      <t>シ</t>
    </rPh>
    <phoneticPr fontId="31"/>
  </si>
  <si>
    <t>ヤリイカの印籠詰め、ヤリイカの天ぷら、寒鱈のどんがら汁、鱈の菊ワタ(生食)、鱈のムニエル</t>
    <rPh sb="5" eb="7">
      <t>インロウ</t>
    </rPh>
    <rPh sb="7" eb="8">
      <t>ツ</t>
    </rPh>
    <rPh sb="15" eb="16">
      <t>テン</t>
    </rPh>
    <rPh sb="19" eb="20">
      <t>カン</t>
    </rPh>
    <rPh sb="20" eb="21">
      <t>タラ</t>
    </rPh>
    <rPh sb="26" eb="27">
      <t>ジル</t>
    </rPh>
    <rPh sb="28" eb="29">
      <t>タラ</t>
    </rPh>
    <rPh sb="30" eb="31">
      <t>キク</t>
    </rPh>
    <rPh sb="34" eb="35">
      <t>ナマ</t>
    </rPh>
    <rPh sb="35" eb="36">
      <t>ショク</t>
    </rPh>
    <rPh sb="38" eb="39">
      <t>タラ</t>
    </rPh>
    <phoneticPr fontId="14"/>
  </si>
  <si>
    <t>三瀬保育園(鶴岡市)</t>
    <rPh sb="0" eb="2">
      <t>サンゼ</t>
    </rPh>
    <rPh sb="2" eb="5">
      <t>ホイクエン</t>
    </rPh>
    <rPh sb="6" eb="9">
      <t>ツルオカシ</t>
    </rPh>
    <phoneticPr fontId="31"/>
  </si>
  <si>
    <t>(２)庄内の魚消費拡大事業</t>
  </si>
  <si>
    <t>霞城セントラル(山形市)</t>
  </si>
  <si>
    <t>山形まるごと紅の蔵(山形市)</t>
  </si>
  <si>
    <t>(平成30年3月末現在)</t>
  </si>
  <si>
    <t>(３)庄内浜ブランド推進協議会</t>
    <rPh sb="3" eb="5">
      <t>ショウナイ</t>
    </rPh>
    <rPh sb="5" eb="6">
      <t>ハマ</t>
    </rPh>
    <rPh sb="10" eb="12">
      <t>スイシン</t>
    </rPh>
    <rPh sb="12" eb="15">
      <t>キョウギカイ</t>
    </rPh>
    <phoneticPr fontId="62"/>
  </si>
  <si>
    <t>組　合　名
(設立年月日)</t>
  </si>
  <si>
    <t>組合人数(人)</t>
  </si>
  <si>
    <t>役職員数(人)</t>
  </si>
  <si>
    <t>払込済
出資金
(千円)</t>
  </si>
  <si>
    <t>あゆ
(㎏)</t>
  </si>
  <si>
    <t>こい
(㎏)</t>
  </si>
  <si>
    <t>ふな
(㎏)</t>
  </si>
  <si>
    <t>うなぎ
(㎏)</t>
  </si>
  <si>
    <t>いわな
(尾)</t>
  </si>
  <si>
    <t>もくず
が　に
(尾)</t>
  </si>
  <si>
    <t>その他
(㎏)</t>
  </si>
  <si>
    <t>(尾)</t>
  </si>
  <si>
    <t>(昭25． 2． 7)</t>
  </si>
  <si>
    <t>(昭25．11． 4)</t>
  </si>
  <si>
    <t>西村山郡朝日町大字宮宿1184-8
　　鈴　木　伸　治(朝日町商工会館内)</t>
    <rPh sb="20" eb="21">
      <t>スズ</t>
    </rPh>
    <rPh sb="22" eb="23">
      <t>キ</t>
    </rPh>
    <rPh sb="24" eb="25">
      <t>シン</t>
    </rPh>
    <rPh sb="26" eb="27">
      <t>ジ</t>
    </rPh>
    <phoneticPr fontId="14"/>
  </si>
  <si>
    <t>(昭26． 6． 4)</t>
  </si>
  <si>
    <t>(昭27． 5．23)</t>
  </si>
  <si>
    <t>最上郡真室川町大字新町字天神460
    杉　原　義　美(真室川防災センター内)</t>
    <rPh sb="22" eb="23">
      <t>スギ</t>
    </rPh>
    <rPh sb="24" eb="25">
      <t>ハラ</t>
    </rPh>
    <rPh sb="26" eb="27">
      <t>ギ</t>
    </rPh>
    <rPh sb="28" eb="29">
      <t>ビ</t>
    </rPh>
    <phoneticPr fontId="14"/>
  </si>
  <si>
    <t>(昭24． 9． 1)</t>
  </si>
  <si>
    <t>(昭25． 9．13)</t>
  </si>
  <si>
    <t>(昭29．12． 6)</t>
  </si>
  <si>
    <t>西置賜郡白鷹町大字荒砥乙555-１
    竹　田　賢　一(白鷹町産業センター内)</t>
    <rPh sb="22" eb="23">
      <t>タケ</t>
    </rPh>
    <rPh sb="24" eb="25">
      <t>タ</t>
    </rPh>
    <rPh sb="26" eb="27">
      <t>ケン</t>
    </rPh>
    <rPh sb="28" eb="29">
      <t>イチ</t>
    </rPh>
    <phoneticPr fontId="14"/>
  </si>
  <si>
    <t>(昭25． 1． 7)</t>
  </si>
  <si>
    <t>(昭28． 3．25)</t>
  </si>
  <si>
    <t>(昭32．11． 1)</t>
  </si>
  <si>
    <t>(昭24．10．24)</t>
  </si>
  <si>
    <t>(昭24．11．10)</t>
  </si>
  <si>
    <t>(昭24．11．21)</t>
  </si>
  <si>
    <t>酒田市市条字八森308
　　後　藤　孝之助(八森荘内)</t>
    <rPh sb="14" eb="15">
      <t>ゴ</t>
    </rPh>
    <rPh sb="16" eb="17">
      <t>フジ</t>
    </rPh>
    <rPh sb="18" eb="21">
      <t>コウノスケ</t>
    </rPh>
    <phoneticPr fontId="14"/>
  </si>
  <si>
    <t>(昭24．12．17)</t>
  </si>
  <si>
    <t>(昭25． 1．11)</t>
  </si>
  <si>
    <t>(昭46． 3． 1)</t>
  </si>
  <si>
    <t>(昭47．10． 2)</t>
  </si>
  <si>
    <t>(昭51.3.31)</t>
  </si>
  <si>
    <t>(昭24．10．14)</t>
  </si>
  <si>
    <t>(昭25． 3． 3)</t>
  </si>
  <si>
    <t>(昭26． 8．24)</t>
  </si>
  <si>
    <t>(昭51． 9． 2)</t>
  </si>
  <si>
    <t>(昭53． 9．11)</t>
  </si>
  <si>
    <t>(設立年月日)</t>
  </si>
  <si>
    <t>(漁船保険組合)</t>
  </si>
  <si>
    <t>(漁業信用基金協会)</t>
  </si>
  <si>
    <t>(8)　全国合同漁業共済組合山形県事務所 (旧：山形県漁業共済組合)</t>
  </si>
  <si>
    <t>平成18年10月1日　 (昭和39年12月26日)</t>
  </si>
  <si>
    <t>小型合併漁業(特定いか)</t>
  </si>
  <si>
    <t>役 職 員 (人)</t>
  </si>
  <si>
    <t>出資金
(千円)</t>
  </si>
  <si>
    <t>(　設　立　年　月　日　)</t>
  </si>
  <si>
    <t>山形県鮭人工孵化事業連合会
(昭27. 9.25)</t>
  </si>
  <si>
    <t>公益財団法人　山形県水産振興協会
(昭57. 3.20)</t>
    <rPh sb="0" eb="2">
      <t>コウエキ</t>
    </rPh>
    <phoneticPr fontId="14"/>
  </si>
  <si>
    <t>(県漁協、漁業信用基金協会)</t>
  </si>
  <si>
    <t>(1)漁港、港湾施設一覧表</t>
  </si>
  <si>
    <t>　(注)酒田港は漁港区を記載　　　(　)内、海岸施設長含む。</t>
  </si>
  <si>
    <t>(港湾事務所、鶴岡市、遊佐町、水産振興課)</t>
    <rPh sb="17" eb="19">
      <t>シンコウ</t>
    </rPh>
    <phoneticPr fontId="14"/>
  </si>
  <si>
    <t>(2)漁港管理</t>
  </si>
  <si>
    <t>　県管理漁港(6港)における漁港施設の管理、漁船以外の船舶が利用する場合の届出の受理、漁港施設、</t>
  </si>
  <si>
    <t>漁港区域内公共空地等の占用、工作物の設置等に係る許可(協議)を行なう。</t>
  </si>
  <si>
    <t>　由良漁港(白山島)及び堅苔沢漁港に係る漁船以外の船舶保管施設(以下「指定施設」)については、</t>
  </si>
  <si>
    <t>飛島漁港(勝浦・中村・法木)</t>
  </si>
  <si>
    <t>　漁港施設に破損がないか、漁港区域に危険な漂着物がないか等を監視するため、飛島漁港はほぼ毎日(土日祝日を除く。)、他の5港は週に</t>
  </si>
  <si>
    <t>岸壁(物揚場、船揚場)利用届の提出を受けている。</t>
  </si>
  <si>
    <t>エ．占用等許可(協議)</t>
  </si>
  <si>
    <t>漁港区域内にある海岸保全区域の公共空地を占用等する場合には海岸法による許可(協議)を行っている。</t>
  </si>
  <si>
    <t xml:space="preserve"> 由良漁港 (白山島)</t>
  </si>
  <si>
    <r>
      <rPr>
        <sz val="11"/>
        <rFont val="ＭＳ 明朝"/>
        <family val="1"/>
        <charset val="128"/>
      </rPr>
      <t>　海面では、漁業監視調査船「月峯」</t>
    </r>
    <r>
      <rPr>
        <sz val="11"/>
        <rFont val="Century"/>
        <family val="1"/>
      </rPr>
      <t>(52</t>
    </r>
    <r>
      <rPr>
        <sz val="11"/>
        <rFont val="ＭＳ 明朝"/>
        <family val="1"/>
        <charset val="128"/>
      </rPr>
      <t>ﾄﾝ、Ｄ・</t>
    </r>
    <r>
      <rPr>
        <sz val="11"/>
        <rFont val="Century"/>
        <family val="1"/>
      </rPr>
      <t>1,854kW</t>
    </r>
    <r>
      <rPr>
        <sz val="11"/>
        <rFont val="Yu Gothic"/>
        <family val="1"/>
        <charset val="128"/>
      </rPr>
      <t>×</t>
    </r>
    <r>
      <rPr>
        <sz val="11"/>
        <rFont val="Century"/>
        <family val="1"/>
      </rPr>
      <t>2)</t>
    </r>
    <r>
      <rPr>
        <sz val="11"/>
        <rFont val="ＭＳ 明朝"/>
        <family val="1"/>
        <charset val="128"/>
      </rPr>
      <t>等による海上取締違反が</t>
    </r>
    <r>
      <rPr>
        <sz val="11"/>
        <rFont val="Century"/>
        <family val="1"/>
      </rPr>
      <t>7</t>
    </r>
    <r>
      <rPr>
        <sz val="11"/>
        <rFont val="ＭＳ 明朝"/>
        <family val="1"/>
        <charset val="128"/>
      </rPr>
      <t>件</t>
    </r>
    <r>
      <rPr>
        <sz val="11"/>
        <rFont val="Century"/>
        <family val="1"/>
      </rPr>
      <t>(</t>
    </r>
    <r>
      <rPr>
        <sz val="11"/>
        <rFont val="ＭＳ 明朝"/>
        <family val="1"/>
        <charset val="128"/>
      </rPr>
      <t>県内漁船</t>
    </r>
    <r>
      <rPr>
        <sz val="11"/>
        <rFont val="Century"/>
        <family val="1"/>
      </rPr>
      <t>2</t>
    </r>
    <r>
      <rPr>
        <sz val="11"/>
        <rFont val="ＭＳ 明朝"/>
        <family val="1"/>
        <charset val="128"/>
      </rPr>
      <t>件、遊漁船業</t>
    </r>
    <r>
      <rPr>
        <sz val="11"/>
        <rFont val="Century"/>
        <family val="1"/>
      </rPr>
      <t>1</t>
    </r>
    <r>
      <rPr>
        <sz val="11"/>
        <rFont val="ＭＳ 明朝"/>
        <family val="1"/>
        <charset val="128"/>
      </rPr>
      <t>件、</t>
    </r>
    <rPh sb="1" eb="3">
      <t>カイメン</t>
    </rPh>
    <rPh sb="6" eb="8">
      <t>ギョギョウ</t>
    </rPh>
    <rPh sb="8" eb="10">
      <t>カンシ</t>
    </rPh>
    <rPh sb="10" eb="13">
      <t>チョウサセン</t>
    </rPh>
    <rPh sb="14" eb="15">
      <t>ツキ</t>
    </rPh>
    <rPh sb="15" eb="16">
      <t>ミネ</t>
    </rPh>
    <rPh sb="35" eb="36">
      <t>トウ</t>
    </rPh>
    <rPh sb="39" eb="40">
      <t>ウミ</t>
    </rPh>
    <rPh sb="40" eb="41">
      <t>ウエ</t>
    </rPh>
    <rPh sb="41" eb="42">
      <t>ト</t>
    </rPh>
    <rPh sb="42" eb="43">
      <t>シ</t>
    </rPh>
    <rPh sb="43" eb="45">
      <t>イハン</t>
    </rPh>
    <rPh sb="47" eb="48">
      <t>ケン</t>
    </rPh>
    <rPh sb="49" eb="51">
      <t>ケンナイ</t>
    </rPh>
    <rPh sb="51" eb="53">
      <t>ギョセン</t>
    </rPh>
    <rPh sb="54" eb="55">
      <t>ケン</t>
    </rPh>
    <phoneticPr fontId="14"/>
  </si>
  <si>
    <r>
      <rPr>
        <sz val="11"/>
        <rFont val="ＭＳ 明朝"/>
        <family val="1"/>
        <charset val="128"/>
      </rPr>
      <t>　ディープ</t>
    </r>
    <r>
      <rPr>
        <sz val="11"/>
        <rFont val="Century"/>
        <family val="1"/>
      </rPr>
      <t>V</t>
    </r>
    <r>
      <rPr>
        <sz val="11"/>
        <rFont val="ＭＳ 明朝"/>
        <family val="1"/>
        <charset val="128"/>
      </rPr>
      <t>型性</t>
    </r>
    <phoneticPr fontId="14"/>
  </si>
  <si>
    <r>
      <t>(2)</t>
    </r>
    <r>
      <rPr>
        <sz val="10.5"/>
        <color rgb="FF000000"/>
        <rFont val="ＭＳ 明朝"/>
        <family val="1"/>
        <charset val="128"/>
      </rPr>
      <t>　山形県漁業協同組合漁業無線局</t>
    </r>
  </si>
  <si>
    <r>
      <rPr>
        <sz val="11"/>
        <color theme="1"/>
        <rFont val="ＭＳ 明朝"/>
        <family val="1"/>
        <charset val="128"/>
      </rPr>
      <t>周波数</t>
    </r>
    <r>
      <rPr>
        <sz val="11"/>
        <color theme="1"/>
        <rFont val="Century"/>
        <family val="1"/>
      </rPr>
      <t>(KHz)</t>
    </r>
  </si>
  <si>
    <r>
      <rPr>
        <sz val="11"/>
        <color theme="1"/>
        <rFont val="ＭＳ 明朝"/>
        <family val="1"/>
        <charset val="128"/>
      </rPr>
      <t>鶴岡市鼠ヶ関乙</t>
    </r>
    <r>
      <rPr>
        <sz val="11"/>
        <color theme="1"/>
        <rFont val="Century"/>
        <family val="1"/>
      </rPr>
      <t>41</t>
    </r>
    <r>
      <rPr>
        <sz val="11"/>
        <color theme="1"/>
        <rFont val="ＭＳ 明朝"/>
        <family val="1"/>
        <charset val="128"/>
      </rPr>
      <t>の</t>
    </r>
    <r>
      <rPr>
        <sz val="11"/>
        <color theme="1"/>
        <rFont val="Century"/>
        <family val="1"/>
      </rPr>
      <t>6</t>
    </r>
    <phoneticPr fontId="3"/>
  </si>
  <si>
    <r>
      <rPr>
        <sz val="11"/>
        <color theme="1"/>
        <rFont val="ＭＳ 明朝"/>
        <family val="1"/>
        <charset val="128"/>
      </rPr>
      <t>鶴岡市由良一丁目</t>
    </r>
    <r>
      <rPr>
        <sz val="11"/>
        <color theme="1"/>
        <rFont val="Century"/>
        <family val="1"/>
      </rPr>
      <t>4</t>
    </r>
    <r>
      <rPr>
        <sz val="11"/>
        <color theme="1"/>
        <rFont val="ＭＳ 明朝"/>
        <family val="1"/>
        <charset val="128"/>
      </rPr>
      <t>番</t>
    </r>
    <r>
      <rPr>
        <sz val="11"/>
        <color theme="1"/>
        <rFont val="Century"/>
        <family val="1"/>
      </rPr>
      <t>53</t>
    </r>
    <r>
      <rPr>
        <sz val="11"/>
        <color theme="1"/>
        <rFont val="ＭＳ 明朝"/>
        <family val="1"/>
        <charset val="128"/>
      </rPr>
      <t>号</t>
    </r>
    <phoneticPr fontId="3"/>
  </si>
  <si>
    <r>
      <rPr>
        <sz val="11"/>
        <color theme="1"/>
        <rFont val="ＭＳ 明朝"/>
        <family val="1"/>
        <charset val="128"/>
      </rPr>
      <t>酒田市飛島字勝浦乙</t>
    </r>
    <r>
      <rPr>
        <sz val="11"/>
        <color theme="1"/>
        <rFont val="Century"/>
        <family val="1"/>
      </rPr>
      <t xml:space="preserve">7 </t>
    </r>
    <r>
      <rPr>
        <sz val="11"/>
        <color theme="1"/>
        <rFont val="ＭＳ 明朝"/>
        <family val="1"/>
        <charset val="128"/>
      </rPr>
      <t>の</t>
    </r>
    <r>
      <rPr>
        <sz val="11"/>
        <color theme="1"/>
        <rFont val="Century"/>
        <family val="1"/>
      </rPr>
      <t>4</t>
    </r>
  </si>
  <si>
    <r>
      <rPr>
        <sz val="11"/>
        <color theme="1"/>
        <rFont val="ＭＳ 明朝"/>
        <family val="1"/>
        <charset val="128"/>
      </rPr>
      <t>酒田市船場町二丁目</t>
    </r>
    <r>
      <rPr>
        <sz val="11"/>
        <color theme="1"/>
        <rFont val="Century"/>
        <family val="1"/>
      </rPr>
      <t xml:space="preserve"> 2</t>
    </r>
    <r>
      <rPr>
        <sz val="11"/>
        <color theme="1"/>
        <rFont val="ＭＳ 明朝"/>
        <family val="1"/>
        <charset val="128"/>
      </rPr>
      <t>の</t>
    </r>
    <r>
      <rPr>
        <sz val="11"/>
        <color theme="1"/>
        <rFont val="Century"/>
        <family val="1"/>
      </rPr>
      <t>1</t>
    </r>
  </si>
  <si>
    <r>
      <rPr>
        <sz val="11"/>
        <color theme="1"/>
        <rFont val="ＭＳ 明朝"/>
        <family val="1"/>
        <charset val="128"/>
      </rPr>
      <t>飽海郡遊佐町吹浦字西浜</t>
    </r>
    <r>
      <rPr>
        <sz val="11"/>
        <color theme="1"/>
        <rFont val="Century"/>
        <family val="1"/>
      </rPr>
      <t>2</t>
    </r>
    <r>
      <rPr>
        <sz val="11"/>
        <color theme="1"/>
        <rFont val="ＭＳ 明朝"/>
        <family val="1"/>
        <charset val="128"/>
      </rPr>
      <t>の</t>
    </r>
    <r>
      <rPr>
        <sz val="11"/>
        <color theme="1"/>
        <rFont val="Century"/>
        <family val="1"/>
      </rPr>
      <t>1</t>
    </r>
    <r>
      <rPr>
        <sz val="11"/>
        <color theme="1"/>
        <rFont val="ＭＳ 明朝"/>
        <family val="1"/>
        <charset val="128"/>
      </rPr>
      <t>の先</t>
    </r>
    <phoneticPr fontId="3"/>
  </si>
  <si>
    <r>
      <t xml:space="preserve"> </t>
    </r>
    <r>
      <rPr>
        <sz val="12"/>
        <color theme="1"/>
        <rFont val="ＭＳ 明朝"/>
        <family val="1"/>
        <charset val="128"/>
      </rPr>
      <t>平成</t>
    </r>
    <r>
      <rPr>
        <sz val="12"/>
        <color theme="1"/>
        <rFont val="Century"/>
        <family val="1"/>
      </rPr>
      <t>30</t>
    </r>
    <r>
      <rPr>
        <sz val="12"/>
        <color theme="1"/>
        <rFont val="ＭＳ 明朝"/>
        <family val="1"/>
        <charset val="128"/>
      </rPr>
      <t>年</t>
    </r>
    <r>
      <rPr>
        <sz val="12"/>
        <color theme="1"/>
        <rFont val="Century"/>
        <family val="1"/>
      </rPr>
      <t>5</t>
    </r>
    <r>
      <rPr>
        <sz val="12"/>
        <color theme="1"/>
        <rFont val="ＭＳ 明朝"/>
        <family val="1"/>
        <charset val="128"/>
      </rPr>
      <t>月</t>
    </r>
    <r>
      <rPr>
        <sz val="12"/>
        <color theme="1"/>
        <rFont val="Century"/>
        <family val="1"/>
      </rPr>
      <t>1</t>
    </r>
    <r>
      <rPr>
        <sz val="12"/>
        <color theme="1"/>
        <rFont val="ＭＳ 明朝"/>
        <family val="1"/>
        <charset val="128"/>
      </rPr>
      <t>日現在</t>
    </r>
  </si>
  <si>
    <r>
      <rPr>
        <sz val="11"/>
        <rFont val="ＭＳ 明朝"/>
        <family val="1"/>
        <charset val="128"/>
      </rPr>
      <t>名　　　　称</t>
    </r>
    <phoneticPr fontId="3"/>
  </si>
  <si>
    <r>
      <rPr>
        <sz val="11"/>
        <color theme="1"/>
        <rFont val="ＭＳ 明朝"/>
        <family val="1"/>
        <charset val="128"/>
      </rPr>
      <t>事　務　所　所　在　地</t>
    </r>
    <phoneticPr fontId="3"/>
  </si>
  <si>
    <r>
      <rPr>
        <sz val="11"/>
        <color theme="1"/>
        <rFont val="ＭＳ 明朝"/>
        <family val="1"/>
        <charset val="128"/>
      </rPr>
      <t>会長名</t>
    </r>
    <phoneticPr fontId="3"/>
  </si>
  <si>
    <r>
      <rPr>
        <sz val="11"/>
        <color theme="1"/>
        <rFont val="ＭＳ 明朝"/>
        <family val="1"/>
        <charset val="128"/>
      </rPr>
      <t>任　　　期</t>
    </r>
    <phoneticPr fontId="3"/>
  </si>
  <si>
    <r>
      <rPr>
        <sz val="11"/>
        <rFont val="ＭＳ 明朝"/>
        <family val="1"/>
        <charset val="128"/>
      </rPr>
      <t>山形海区漁業調整委員会</t>
    </r>
  </si>
  <si>
    <r>
      <rPr>
        <sz val="11"/>
        <color theme="1"/>
        <rFont val="ＭＳ 明朝"/>
        <family val="1"/>
        <charset val="128"/>
      </rPr>
      <t>加藤　栄</t>
    </r>
    <phoneticPr fontId="3"/>
  </si>
  <si>
    <r>
      <t>(4</t>
    </r>
    <r>
      <rPr>
        <sz val="11"/>
        <color theme="1"/>
        <rFont val="ＭＳ 明朝"/>
        <family val="1"/>
        <charset val="128"/>
      </rPr>
      <t>年</t>
    </r>
    <r>
      <rPr>
        <sz val="11"/>
        <color theme="1"/>
        <rFont val="Century"/>
        <family val="1"/>
      </rPr>
      <t>)</t>
    </r>
  </si>
  <si>
    <r>
      <rPr>
        <sz val="11"/>
        <rFont val="ＭＳ 明朝"/>
        <family val="1"/>
        <charset val="128"/>
      </rPr>
      <t>山形県内水面漁場管理委員会</t>
    </r>
  </si>
  <si>
    <r>
      <rPr>
        <sz val="11"/>
        <color theme="1"/>
        <rFont val="ＭＳ 明朝"/>
        <family val="1"/>
        <charset val="128"/>
      </rPr>
      <t>國方敬司</t>
    </r>
    <phoneticPr fontId="3"/>
  </si>
  <si>
    <r>
      <rPr>
        <sz val="11"/>
        <rFont val="ＭＳ 明朝"/>
        <family val="1"/>
        <charset val="128"/>
      </rPr>
      <t>山形県海面利用協議会</t>
    </r>
    <phoneticPr fontId="3"/>
  </si>
  <si>
    <r>
      <rPr>
        <sz val="11"/>
        <color theme="1"/>
        <rFont val="ＭＳ 明朝"/>
        <family val="1"/>
        <charset val="128"/>
      </rPr>
      <t>本宮茂樹</t>
    </r>
    <phoneticPr fontId="3"/>
  </si>
  <si>
    <r>
      <t>(2</t>
    </r>
    <r>
      <rPr>
        <sz val="11"/>
        <color theme="1"/>
        <rFont val="ＭＳ 明朝"/>
        <family val="1"/>
        <charset val="128"/>
      </rPr>
      <t>年</t>
    </r>
    <r>
      <rPr>
        <sz val="11"/>
        <color theme="1"/>
        <rFont val="Century"/>
        <family val="1"/>
      </rPr>
      <t>)</t>
    </r>
    <phoneticPr fontId="3"/>
  </si>
  <si>
    <r>
      <rPr>
        <sz val="12"/>
        <rFont val="ＭＳ 明朝"/>
        <family val="1"/>
        <charset val="128"/>
      </rPr>
      <t>４　水産関係歳出決算の概要</t>
    </r>
    <r>
      <rPr>
        <sz val="12"/>
        <rFont val="Century"/>
        <family val="1"/>
      </rPr>
      <t>(</t>
    </r>
    <r>
      <rPr>
        <sz val="12"/>
        <rFont val="ＭＳ 明朝"/>
        <family val="1"/>
        <charset val="128"/>
      </rPr>
      <t>一般会計</t>
    </r>
    <r>
      <rPr>
        <sz val="12"/>
        <rFont val="Century"/>
        <family val="1"/>
      </rPr>
      <t xml:space="preserve">) </t>
    </r>
  </si>
  <si>
    <r>
      <rPr>
        <sz val="12"/>
        <color theme="1"/>
        <rFont val="ＭＳ 明朝"/>
        <family val="1"/>
        <charset val="128"/>
      </rPr>
      <t>平成</t>
    </r>
    <r>
      <rPr>
        <sz val="12"/>
        <color theme="1"/>
        <rFont val="Century"/>
        <family val="1"/>
      </rPr>
      <t>29</t>
    </r>
    <r>
      <rPr>
        <sz val="12"/>
        <color theme="1"/>
        <rFont val="ＭＳ 明朝"/>
        <family val="1"/>
        <charset val="128"/>
      </rPr>
      <t>年度</t>
    </r>
    <r>
      <rPr>
        <sz val="12"/>
        <color theme="1"/>
        <rFont val="Century"/>
        <family val="1"/>
      </rPr>
      <t>(</t>
    </r>
    <r>
      <rPr>
        <sz val="12"/>
        <color theme="1"/>
        <rFont val="ＭＳ 明朝"/>
        <family val="1"/>
        <charset val="128"/>
      </rPr>
      <t>単位：千円）</t>
    </r>
    <phoneticPr fontId="3"/>
  </si>
  <si>
    <r>
      <rPr>
        <sz val="11"/>
        <rFont val="ＭＳ 明朝"/>
        <family val="1"/>
        <charset val="128"/>
      </rPr>
      <t>性　質　別</t>
    </r>
    <phoneticPr fontId="3"/>
  </si>
  <si>
    <r>
      <rPr>
        <sz val="11"/>
        <color theme="1"/>
        <rFont val="ＭＳ 明朝"/>
        <family val="1"/>
        <charset val="128"/>
      </rPr>
      <t>金　額</t>
    </r>
    <phoneticPr fontId="3"/>
  </si>
  <si>
    <r>
      <rPr>
        <sz val="11"/>
        <color theme="1"/>
        <rFont val="ＭＳ 明朝"/>
        <family val="1"/>
        <charset val="128"/>
      </rPr>
      <t>主　要　事　業　等</t>
    </r>
    <phoneticPr fontId="3"/>
  </si>
  <si>
    <r>
      <rPr>
        <sz val="11"/>
        <rFont val="ＭＳ 明朝"/>
        <family val="1"/>
        <charset val="128"/>
      </rPr>
      <t>人　件　費</t>
    </r>
    <phoneticPr fontId="3"/>
  </si>
  <si>
    <r>
      <rPr>
        <sz val="11"/>
        <color theme="1"/>
        <rFont val="ＭＳ 明朝"/>
        <family val="1"/>
        <charset val="128"/>
      </rPr>
      <t>報酬等</t>
    </r>
  </si>
  <si>
    <r>
      <rPr>
        <sz val="11"/>
        <color theme="1"/>
        <rFont val="ＭＳ 明朝"/>
        <family val="1"/>
        <charset val="128"/>
      </rPr>
      <t>性　質　別</t>
    </r>
    <phoneticPr fontId="3"/>
  </si>
  <si>
    <r>
      <rPr>
        <sz val="11"/>
        <color theme="1"/>
        <rFont val="ＭＳ 明朝"/>
        <family val="1"/>
        <charset val="128"/>
      </rPr>
      <t>事　業　等　主　要</t>
    </r>
    <phoneticPr fontId="3"/>
  </si>
  <si>
    <r>
      <rPr>
        <sz val="11"/>
        <rFont val="ＭＳ 明朝"/>
        <family val="1"/>
        <charset val="128"/>
      </rPr>
      <t>給　与　等</t>
    </r>
    <phoneticPr fontId="3"/>
  </si>
  <si>
    <r>
      <rPr>
        <sz val="11"/>
        <color theme="1"/>
        <rFont val="ＭＳ 明朝"/>
        <family val="1"/>
        <charset val="128"/>
      </rPr>
      <t>投　資　的　経　費</t>
    </r>
  </si>
  <si>
    <r>
      <rPr>
        <sz val="11"/>
        <color theme="1"/>
        <rFont val="ＭＳ 明朝"/>
        <family val="1"/>
        <charset val="128"/>
      </rPr>
      <t>一</t>
    </r>
    <r>
      <rPr>
        <sz val="11"/>
        <color theme="1"/>
        <rFont val="Century"/>
        <family val="1"/>
      </rPr>
      <t xml:space="preserve"> </t>
    </r>
    <r>
      <rPr>
        <sz val="11"/>
        <color theme="1"/>
        <rFont val="ＭＳ 明朝"/>
        <family val="1"/>
        <charset val="128"/>
      </rPr>
      <t>般</t>
    </r>
    <r>
      <rPr>
        <sz val="11"/>
        <color theme="1"/>
        <rFont val="Century"/>
        <family val="1"/>
      </rPr>
      <t xml:space="preserve"> </t>
    </r>
    <r>
      <rPr>
        <sz val="11"/>
        <color theme="1"/>
        <rFont val="ＭＳ 明朝"/>
        <family val="1"/>
        <charset val="128"/>
      </rPr>
      <t>公</t>
    </r>
    <r>
      <rPr>
        <sz val="11"/>
        <color theme="1"/>
        <rFont val="Century"/>
        <family val="1"/>
      </rPr>
      <t xml:space="preserve"> </t>
    </r>
    <r>
      <rPr>
        <sz val="11"/>
        <color theme="1"/>
        <rFont val="ＭＳ 明朝"/>
        <family val="1"/>
        <charset val="128"/>
      </rPr>
      <t>共</t>
    </r>
    <phoneticPr fontId="3"/>
  </si>
  <si>
    <r>
      <rPr>
        <sz val="11"/>
        <color theme="1"/>
        <rFont val="ＭＳ 明朝"/>
        <family val="1"/>
        <charset val="128"/>
      </rPr>
      <t>漁港・漁場整備事業費</t>
    </r>
  </si>
  <si>
    <r>
      <rPr>
        <sz val="11"/>
        <color theme="1"/>
        <rFont val="ＭＳ 明朝"/>
        <family val="1"/>
        <charset val="128"/>
      </rPr>
      <t>一　般　行　政　費</t>
    </r>
    <rPh sb="0" eb="1">
      <t>イチ</t>
    </rPh>
    <rPh sb="2" eb="3">
      <t>ハン</t>
    </rPh>
    <rPh sb="4" eb="5">
      <t>ギョウ</t>
    </rPh>
    <rPh sb="6" eb="7">
      <t>セイ</t>
    </rPh>
    <rPh sb="8" eb="9">
      <t>ヒ</t>
    </rPh>
    <phoneticPr fontId="3"/>
  </si>
  <si>
    <r>
      <rPr>
        <sz val="11"/>
        <rFont val="ＭＳ 明朝"/>
        <family val="1"/>
        <charset val="128"/>
      </rPr>
      <t>補助費等</t>
    </r>
  </si>
  <si>
    <r>
      <rPr>
        <sz val="11"/>
        <color theme="1"/>
        <rFont val="ＭＳ 明朝"/>
        <family val="1"/>
        <charset val="128"/>
      </rPr>
      <t>さくらます増殖施設管理運営費</t>
    </r>
  </si>
  <si>
    <r>
      <rPr>
        <sz val="11"/>
        <color theme="1"/>
        <rFont val="ＭＳ 明朝"/>
        <family val="1"/>
        <charset val="128"/>
      </rPr>
      <t>海岸環境・保全施設整備事業費</t>
    </r>
  </si>
  <si>
    <r>
      <rPr>
        <sz val="11"/>
        <color theme="1"/>
        <rFont val="ＭＳ 明朝"/>
        <family val="1"/>
        <charset val="128"/>
      </rPr>
      <t>新規漁業就業者総合支援対策事業費</t>
    </r>
  </si>
  <si>
    <r>
      <rPr>
        <sz val="11"/>
        <color theme="1"/>
        <rFont val="ＭＳ 明朝"/>
        <family val="1"/>
        <charset val="128"/>
      </rPr>
      <t>一</t>
    </r>
    <r>
      <rPr>
        <sz val="11"/>
        <color theme="1"/>
        <rFont val="Century"/>
        <family val="1"/>
      </rPr>
      <t xml:space="preserve"> </t>
    </r>
    <r>
      <rPr>
        <sz val="11"/>
        <color theme="1"/>
        <rFont val="ＭＳ 明朝"/>
        <family val="1"/>
        <charset val="128"/>
      </rPr>
      <t>般</t>
    </r>
    <r>
      <rPr>
        <sz val="11"/>
        <color theme="1"/>
        <rFont val="Century"/>
        <family val="1"/>
      </rPr>
      <t xml:space="preserve"> </t>
    </r>
    <r>
      <rPr>
        <sz val="11"/>
        <color theme="1"/>
        <rFont val="ＭＳ 明朝"/>
        <family val="1"/>
        <charset val="128"/>
      </rPr>
      <t>単</t>
    </r>
    <r>
      <rPr>
        <sz val="11"/>
        <color theme="1"/>
        <rFont val="Century"/>
        <family val="1"/>
      </rPr>
      <t xml:space="preserve"> </t>
    </r>
    <r>
      <rPr>
        <sz val="11"/>
        <color theme="1"/>
        <rFont val="ＭＳ 明朝"/>
        <family val="1"/>
        <charset val="128"/>
      </rPr>
      <t>独</t>
    </r>
    <phoneticPr fontId="3"/>
  </si>
  <si>
    <r>
      <rPr>
        <sz val="11"/>
        <color theme="1"/>
        <rFont val="ＭＳ 明朝"/>
        <family val="1"/>
        <charset val="128"/>
      </rPr>
      <t>サケ・マス振興事業費</t>
    </r>
  </si>
  <si>
    <r>
      <rPr>
        <sz val="11"/>
        <color theme="1"/>
        <rFont val="ＭＳ 明朝"/>
        <family val="1"/>
        <charset val="128"/>
      </rPr>
      <t>離島漁業再生支援事業費</t>
    </r>
  </si>
  <si>
    <r>
      <rPr>
        <sz val="11"/>
        <color theme="1"/>
        <rFont val="ＭＳ 明朝"/>
        <family val="1"/>
        <charset val="128"/>
      </rPr>
      <t>栽培漁業振興事業費</t>
    </r>
  </si>
  <si>
    <r>
      <rPr>
        <sz val="11"/>
        <color theme="1"/>
        <rFont val="ＭＳ 明朝"/>
        <family val="1"/>
        <charset val="128"/>
      </rPr>
      <t>庄内浜トップブランド水産物創出事業費</t>
    </r>
  </si>
  <si>
    <r>
      <rPr>
        <sz val="11"/>
        <color theme="1"/>
        <rFont val="ＭＳ 明朝"/>
        <family val="1"/>
        <charset val="128"/>
      </rPr>
      <t>災</t>
    </r>
    <r>
      <rPr>
        <sz val="11"/>
        <color theme="1"/>
        <rFont val="Century"/>
        <family val="1"/>
      </rPr>
      <t xml:space="preserve"> </t>
    </r>
    <r>
      <rPr>
        <sz val="11"/>
        <color theme="1"/>
        <rFont val="ＭＳ 明朝"/>
        <family val="1"/>
        <charset val="128"/>
      </rPr>
      <t>害</t>
    </r>
    <r>
      <rPr>
        <sz val="11"/>
        <color theme="1"/>
        <rFont val="Century"/>
        <family val="1"/>
      </rPr>
      <t xml:space="preserve"> </t>
    </r>
    <r>
      <rPr>
        <sz val="11"/>
        <color theme="1"/>
        <rFont val="ＭＳ 明朝"/>
        <family val="1"/>
        <charset val="128"/>
      </rPr>
      <t>復</t>
    </r>
    <r>
      <rPr>
        <sz val="11"/>
        <color theme="1"/>
        <rFont val="Century"/>
        <family val="1"/>
      </rPr>
      <t xml:space="preserve"> </t>
    </r>
    <r>
      <rPr>
        <sz val="11"/>
        <color theme="1"/>
        <rFont val="ＭＳ 明朝"/>
        <family val="1"/>
        <charset val="128"/>
      </rPr>
      <t>旧</t>
    </r>
    <phoneticPr fontId="3"/>
  </si>
  <si>
    <r>
      <rPr>
        <sz val="11"/>
        <color theme="1"/>
        <rFont val="ＭＳ 明朝"/>
        <family val="1"/>
        <charset val="128"/>
      </rPr>
      <t>水産総合振興費</t>
    </r>
  </si>
  <si>
    <r>
      <rPr>
        <sz val="11"/>
        <color theme="1"/>
        <rFont val="ＭＳ 明朝"/>
        <family val="1"/>
        <charset val="128"/>
      </rPr>
      <t>内水面水産試験場管理運営費</t>
    </r>
  </si>
  <si>
    <r>
      <rPr>
        <sz val="11"/>
        <color theme="1"/>
        <rFont val="ＭＳ 明朝"/>
        <family val="1"/>
        <charset val="128"/>
      </rPr>
      <t>そ　の　他</t>
    </r>
    <phoneticPr fontId="3"/>
  </si>
  <si>
    <r>
      <rPr>
        <sz val="11"/>
        <color theme="1"/>
        <rFont val="ＭＳ 明朝"/>
        <family val="1"/>
        <charset val="128"/>
      </rPr>
      <t>漁船操業安全対策事業費</t>
    </r>
  </si>
  <si>
    <r>
      <rPr>
        <sz val="11"/>
        <color theme="1"/>
        <rFont val="ＭＳ 明朝"/>
        <family val="1"/>
        <charset val="128"/>
      </rPr>
      <t>合　　計</t>
    </r>
    <phoneticPr fontId="3"/>
  </si>
  <si>
    <r>
      <rPr>
        <sz val="11"/>
        <color theme="1"/>
        <rFont val="ＭＳ 明朝"/>
        <family val="1"/>
        <charset val="128"/>
      </rPr>
      <t>魚類生息環境保全対策事業費</t>
    </r>
  </si>
  <si>
    <r>
      <rPr>
        <sz val="11"/>
        <color theme="1"/>
        <rFont val="ＭＳ 明朝"/>
        <family val="1"/>
        <charset val="128"/>
      </rPr>
      <t>最上丸維持管理費</t>
    </r>
  </si>
  <si>
    <r>
      <rPr>
        <sz val="11"/>
        <color theme="1"/>
        <rFont val="ＭＳ 明朝"/>
        <family val="1"/>
        <charset val="128"/>
      </rPr>
      <t>など</t>
    </r>
  </si>
  <si>
    <r>
      <rPr>
        <sz val="11"/>
        <rFont val="ＭＳ 明朝"/>
        <family val="1"/>
        <charset val="128"/>
      </rPr>
      <t>維持補修費</t>
    </r>
  </si>
  <si>
    <r>
      <rPr>
        <sz val="11"/>
        <rFont val="ＭＳ 明朝"/>
        <family val="1"/>
        <charset val="128"/>
      </rPr>
      <t>物　件　費</t>
    </r>
    <phoneticPr fontId="3"/>
  </si>
  <si>
    <r>
      <rPr>
        <sz val="11"/>
        <color theme="1"/>
        <rFont val="ＭＳ 明朝"/>
        <family val="1"/>
        <charset val="128"/>
      </rPr>
      <t>沿岸漁業振興調査事業費</t>
    </r>
  </si>
  <si>
    <r>
      <rPr>
        <sz val="12"/>
        <color theme="1"/>
        <rFont val="ＭＳ 明朝"/>
        <family val="1"/>
        <charset val="128"/>
      </rPr>
      <t>沿岸漁業改善資金特別会計</t>
    </r>
    <r>
      <rPr>
        <sz val="12"/>
        <color theme="1"/>
        <rFont val="Century"/>
        <family val="1"/>
      </rPr>
      <t xml:space="preserve">      </t>
    </r>
    <r>
      <rPr>
        <sz val="12"/>
        <color theme="1"/>
        <rFont val="ＭＳ Ｐ明朝"/>
        <family val="1"/>
        <charset val="128"/>
      </rPr>
      <t/>
    </r>
    <phoneticPr fontId="3"/>
  </si>
  <si>
    <r>
      <rPr>
        <sz val="12"/>
        <color theme="1"/>
        <rFont val="ＭＳ 明朝"/>
        <family val="1"/>
        <charset val="128"/>
      </rPr>
      <t>平成</t>
    </r>
    <r>
      <rPr>
        <sz val="12"/>
        <color theme="1"/>
        <rFont val="Century"/>
        <family val="1"/>
      </rPr>
      <t>29</t>
    </r>
    <r>
      <rPr>
        <sz val="12"/>
        <color theme="1"/>
        <rFont val="ＭＳ 明朝"/>
        <family val="1"/>
        <charset val="128"/>
      </rPr>
      <t>年度</t>
    </r>
    <r>
      <rPr>
        <sz val="12"/>
        <color theme="1"/>
        <rFont val="Century"/>
        <family val="1"/>
      </rPr>
      <t>(</t>
    </r>
    <r>
      <rPr>
        <sz val="12"/>
        <color theme="1"/>
        <rFont val="ＭＳ 明朝"/>
        <family val="1"/>
        <charset val="128"/>
      </rPr>
      <t>単位</t>
    </r>
    <r>
      <rPr>
        <sz val="12"/>
        <color theme="1"/>
        <rFont val="Century"/>
        <family val="1"/>
      </rPr>
      <t>:</t>
    </r>
    <r>
      <rPr>
        <sz val="12"/>
        <color theme="1"/>
        <rFont val="ＭＳ 明朝"/>
        <family val="1"/>
        <charset val="128"/>
      </rPr>
      <t>千円</t>
    </r>
    <r>
      <rPr>
        <sz val="12"/>
        <color theme="1"/>
        <rFont val="Century"/>
        <family val="1"/>
      </rPr>
      <t>)</t>
    </r>
  </si>
  <si>
    <r>
      <rPr>
        <sz val="11"/>
        <color theme="1"/>
        <rFont val="ＭＳ 明朝"/>
        <family val="1"/>
        <charset val="128"/>
      </rPr>
      <t>試験研究費</t>
    </r>
  </si>
  <si>
    <r>
      <rPr>
        <sz val="11"/>
        <color theme="1"/>
        <rFont val="ＭＳ 明朝"/>
        <family val="1"/>
        <charset val="128"/>
      </rPr>
      <t>会特</t>
    </r>
    <rPh sb="0" eb="1">
      <t>カイ</t>
    </rPh>
    <rPh sb="1" eb="2">
      <t>トク</t>
    </rPh>
    <phoneticPr fontId="3"/>
  </si>
  <si>
    <r>
      <rPr>
        <sz val="11"/>
        <color theme="1"/>
        <rFont val="ＭＳ 明朝"/>
        <family val="1"/>
        <charset val="128"/>
      </rPr>
      <t>貸　付　勘　定</t>
    </r>
    <phoneticPr fontId="3"/>
  </si>
  <si>
    <r>
      <rPr>
        <sz val="11"/>
        <color theme="1"/>
        <rFont val="ＭＳ 明朝"/>
        <family val="1"/>
        <charset val="128"/>
      </rPr>
      <t>資金貸付等</t>
    </r>
  </si>
  <si>
    <r>
      <rPr>
        <sz val="11"/>
        <color theme="1"/>
        <rFont val="ＭＳ 明朝"/>
        <family val="1"/>
        <charset val="128"/>
      </rPr>
      <t>水産試験場管理運営費</t>
    </r>
  </si>
  <si>
    <r>
      <rPr>
        <sz val="11"/>
        <color theme="1"/>
        <rFont val="ＭＳ 明朝"/>
        <family val="1"/>
        <charset val="128"/>
      </rPr>
      <t>計別</t>
    </r>
    <rPh sb="0" eb="1">
      <t>ケイ</t>
    </rPh>
    <rPh sb="1" eb="2">
      <t>ベツ</t>
    </rPh>
    <phoneticPr fontId="3"/>
  </si>
  <si>
    <r>
      <rPr>
        <sz val="11"/>
        <color theme="1"/>
        <rFont val="ＭＳ 明朝"/>
        <family val="1"/>
        <charset val="128"/>
      </rPr>
      <t>業　務　勘　定</t>
    </r>
    <phoneticPr fontId="3"/>
  </si>
  <si>
    <r>
      <rPr>
        <sz val="11"/>
        <color theme="1"/>
        <rFont val="ＭＳ 明朝"/>
        <family val="1"/>
        <charset val="128"/>
      </rPr>
      <t>指導・委託・運用益の繰出</t>
    </r>
  </si>
  <si>
    <r>
      <rPr>
        <sz val="11"/>
        <color theme="1"/>
        <rFont val="ＭＳ 明朝"/>
        <family val="1"/>
        <charset val="128"/>
      </rPr>
      <t>アユ増殖推進事業費</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</si>
</sst>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176" formatCode="#,##0\ "/>
    <numFmt numFmtId="177" formatCode="#,##0.00\ "/>
    <numFmt numFmtId="178" formatCode="#,##0\ ;[Red]\(#,##0\)"/>
    <numFmt numFmtId="179" formatCode="#,###;\-#,###;&quot;&quot;;@"/>
    <numFmt numFmtId="180" formatCode="0_);[Red]\(0\)"/>
    <numFmt numFmtId="181" formatCode="0.0\ "/>
    <numFmt numFmtId="182" formatCode="0.0_);[Red]\(0.0\)"/>
    <numFmt numFmtId="183" formatCode="#,##0.0\ "/>
    <numFmt numFmtId="184" formatCode="[$-411]ggge&quot;年&quot;m&quot;月&quot;d&quot;日&quot;;@"/>
    <numFmt numFmtId="185" formatCode="0\ "/>
    <numFmt numFmtId="186" formatCode="#,##0_ "/>
    <numFmt numFmtId="187" formatCode="#,##0_);[Red]\(#,##0\)"/>
    <numFmt numFmtId="188" formatCode="[$-411]ge\.m\.d;@"/>
    <numFmt numFmtId="189" formatCode="#,##0.0\ ;[Red]\(#,##0.0\)"/>
  </numFmts>
  <fonts count="68">
    <font>
      <sz val="11"/>
      <color theme="1"/>
      <name val="ＭＳ Ｐゴシック"/>
      <family val="2"/>
      <scheme val="minor"/>
    </font>
    <font>
      <sz val="11"/>
      <color theme="1"/>
      <name val="ＭＳ Ｐゴシック"/>
      <family val="2"/>
      <charset val="128"/>
      <scheme val="minor"/>
    </font>
    <font>
      <sz val="28"/>
      <color theme="1"/>
      <name val="ＭＳ 明朝"/>
      <family val="1"/>
      <charset val="128"/>
    </font>
    <font>
      <sz val="6"/>
      <name val="ＭＳ Ｐゴシック"/>
      <family val="3"/>
      <charset val="128"/>
      <scheme val="minor"/>
    </font>
    <font>
      <b/>
      <sz val="48"/>
      <color theme="1"/>
      <name val="ＭＳ 明朝"/>
      <family val="1"/>
      <charset val="128"/>
    </font>
    <font>
      <sz val="14"/>
      <color theme="1"/>
      <name val="Century"/>
      <family val="1"/>
    </font>
    <font>
      <sz val="14"/>
      <color theme="1"/>
      <name val="ＭＳ 明朝"/>
      <family val="1"/>
      <charset val="128"/>
    </font>
    <font>
      <sz val="10"/>
      <color theme="1"/>
      <name val="Century"/>
      <family val="1"/>
    </font>
    <font>
      <sz val="10"/>
      <color theme="1"/>
      <name val="ＭＳ 明朝"/>
      <family val="1"/>
      <charset val="128"/>
    </font>
    <font>
      <sz val="12"/>
      <color theme="1"/>
      <name val="ＭＳ Ｐゴシック"/>
      <family val="2"/>
      <charset val="128"/>
    </font>
    <font>
      <sz val="11"/>
      <name val="ＭＳ Ｐゴシック"/>
      <family val="3"/>
      <charset val="128"/>
    </font>
    <font>
      <sz val="11"/>
      <name val="Century"/>
      <family val="1"/>
    </font>
    <font>
      <sz val="8"/>
      <name val="Century"/>
      <family val="1"/>
    </font>
    <font>
      <sz val="10"/>
      <name val="Century"/>
      <family val="1"/>
    </font>
    <font>
      <sz val="6"/>
      <name val="ＭＳ Ｐゴシック"/>
      <family val="3"/>
      <charset val="128"/>
    </font>
    <font>
      <sz val="10"/>
      <name val="ＭＳ 明朝"/>
      <family val="1"/>
      <charset val="128"/>
    </font>
    <font>
      <sz val="11"/>
      <name val="ＭＳ 明朝"/>
      <family val="1"/>
      <charset val="128"/>
    </font>
    <font>
      <sz val="10"/>
      <name val="ＭＳ Ｐ明朝"/>
      <family val="1"/>
      <charset val="128"/>
    </font>
    <font>
      <sz val="8"/>
      <name val="ＭＳ Ｐ明朝"/>
      <family val="1"/>
      <charset val="128"/>
    </font>
    <font>
      <sz val="8"/>
      <name val="ＭＳ 明朝"/>
      <family val="1"/>
      <charset val="128"/>
    </font>
    <font>
      <sz val="6"/>
      <name val="ＭＳ 明朝"/>
      <family val="1"/>
      <charset val="128"/>
    </font>
    <font>
      <sz val="12"/>
      <name val="Century"/>
      <family val="1"/>
    </font>
    <font>
      <sz val="12"/>
      <name val="ＭＳ 明朝"/>
      <family val="1"/>
      <charset val="128"/>
    </font>
    <font>
      <sz val="12"/>
      <color theme="1"/>
      <name val="ＭＳ 明朝"/>
      <family val="1"/>
      <charset val="128"/>
    </font>
    <font>
      <sz val="11"/>
      <color theme="1"/>
      <name val="Century"/>
      <family val="1"/>
    </font>
    <font>
      <sz val="11"/>
      <color theme="1"/>
      <name val="Century"/>
      <family val="1"/>
      <charset val="128"/>
    </font>
    <font>
      <sz val="12"/>
      <color theme="1"/>
      <name val="Century"/>
      <family val="1"/>
    </font>
    <font>
      <sz val="12"/>
      <color theme="1"/>
      <name val="ＭＳ Ｐ明朝"/>
      <family val="1"/>
      <charset val="128"/>
    </font>
    <font>
      <sz val="11"/>
      <color theme="1"/>
      <name val="ＭＳ 明朝"/>
      <family val="1"/>
      <charset val="128"/>
    </font>
    <font>
      <sz val="11"/>
      <color theme="1"/>
      <name val="ＭＳ Ｐ明朝"/>
      <family val="1"/>
      <charset val="128"/>
    </font>
    <font>
      <sz val="12"/>
      <color indexed="8"/>
      <name val="ＭＳ 明朝"/>
      <family val="1"/>
      <charset val="128"/>
    </font>
    <font>
      <sz val="11"/>
      <color indexed="8"/>
      <name val="ＭＳ 明朝"/>
      <family val="1"/>
      <charset val="128"/>
    </font>
    <font>
      <sz val="11"/>
      <color indexed="8"/>
      <name val="ＭＳ Ｐゴシック"/>
      <family val="3"/>
      <charset val="128"/>
    </font>
    <font>
      <sz val="11"/>
      <color indexed="8"/>
      <name val="Century"/>
      <family val="1"/>
    </font>
    <font>
      <sz val="6"/>
      <color indexed="8"/>
      <name val="Century"/>
      <family val="1"/>
    </font>
    <font>
      <sz val="12"/>
      <color indexed="8"/>
      <name val="Century"/>
      <family val="1"/>
    </font>
    <font>
      <b/>
      <sz val="9"/>
      <color indexed="8"/>
      <name val="ＭＳ Ｐゴシック"/>
      <family val="3"/>
      <charset val="128"/>
    </font>
    <font>
      <sz val="11"/>
      <color indexed="10"/>
      <name val="Century"/>
      <family val="1"/>
    </font>
    <font>
      <sz val="11"/>
      <color rgb="FFFF0000"/>
      <name val="Century"/>
      <family val="1"/>
    </font>
    <font>
      <sz val="11"/>
      <color rgb="FFFF0000"/>
      <name val="ＭＳ 明朝"/>
      <family val="1"/>
      <charset val="128"/>
    </font>
    <font>
      <sz val="10"/>
      <color theme="1"/>
      <name val="Century"/>
      <family val="1"/>
      <charset val="128"/>
    </font>
    <font>
      <sz val="10"/>
      <color theme="1"/>
      <name val="ＭＳ Ｐ明朝"/>
      <family val="1"/>
      <charset val="128"/>
    </font>
    <font>
      <sz val="12"/>
      <color rgb="FF000000"/>
      <name val="Century"/>
      <family val="1"/>
    </font>
    <font>
      <sz val="12"/>
      <color rgb="FF000000"/>
      <name val="ＭＳ 明朝"/>
      <family val="1"/>
      <charset val="128"/>
    </font>
    <font>
      <sz val="11"/>
      <color rgb="FF000000"/>
      <name val="Century"/>
      <family val="1"/>
    </font>
    <font>
      <sz val="11"/>
      <color rgb="FF000000"/>
      <name val="ＭＳ 明朝"/>
      <family val="1"/>
      <charset val="128"/>
    </font>
    <font>
      <sz val="10.5"/>
      <color rgb="FF000000"/>
      <name val="Century"/>
      <family val="1"/>
    </font>
    <font>
      <b/>
      <u/>
      <sz val="14"/>
      <name val="Century"/>
      <family val="1"/>
    </font>
    <font>
      <b/>
      <u/>
      <sz val="14"/>
      <name val="ＭＳ 明朝"/>
      <family val="1"/>
      <charset val="128"/>
    </font>
    <font>
      <sz val="14"/>
      <color rgb="FF000000"/>
      <name val="Century"/>
      <family val="1"/>
    </font>
    <font>
      <sz val="14"/>
      <color rgb="FF000000"/>
      <name val="ＭＳ 明朝"/>
      <family val="1"/>
      <charset val="128"/>
    </font>
    <font>
      <sz val="12"/>
      <color rgb="FF000000"/>
      <name val="Century"/>
      <family val="1"/>
      <charset val="128"/>
    </font>
    <font>
      <sz val="10.5"/>
      <color rgb="FF000000"/>
      <name val="ＭＳ 明朝"/>
      <family val="1"/>
      <charset val="128"/>
    </font>
    <font>
      <sz val="10.5"/>
      <color theme="1"/>
      <name val="Century"/>
      <family val="1"/>
    </font>
    <font>
      <sz val="11"/>
      <name val="ＭＳ Ｐ明朝"/>
      <family val="1"/>
      <charset val="128"/>
    </font>
    <font>
      <sz val="11"/>
      <color indexed="8"/>
      <name val="ＭＳ Ｐ明朝"/>
      <family val="1"/>
      <charset val="128"/>
    </font>
    <font>
      <sz val="16"/>
      <name val="ＭＳ 明朝"/>
      <family val="1"/>
      <charset val="128"/>
    </font>
    <font>
      <sz val="9"/>
      <name val="Century"/>
      <family val="1"/>
    </font>
    <font>
      <sz val="9"/>
      <name val="ＭＳ 明朝"/>
      <family val="1"/>
      <charset val="128"/>
    </font>
    <font>
      <sz val="8"/>
      <color indexed="8"/>
      <name val="Century"/>
      <family val="1"/>
    </font>
    <font>
      <sz val="10"/>
      <color indexed="8"/>
      <name val="ＭＳ 明朝"/>
      <family val="1"/>
      <charset val="128"/>
    </font>
    <font>
      <sz val="10"/>
      <color indexed="8"/>
      <name val="Century"/>
      <family val="1"/>
    </font>
    <font>
      <sz val="6"/>
      <name val="ＭＳ Ｐゴシック"/>
      <family val="2"/>
      <charset val="128"/>
      <scheme val="minor"/>
    </font>
    <font>
      <sz val="12"/>
      <color indexed="8"/>
      <name val="ＭＳ Ｐゴシック"/>
      <family val="3"/>
      <charset val="128"/>
    </font>
    <font>
      <sz val="12"/>
      <name val="ＭＳ Ｐゴシック"/>
      <family val="3"/>
      <charset val="128"/>
    </font>
    <font>
      <sz val="11"/>
      <color indexed="8"/>
      <name val="Century"/>
      <family val="1"/>
      <charset val="128"/>
    </font>
    <font>
      <sz val="11"/>
      <name val="Yu Gothic"/>
      <family val="1"/>
      <charset val="128"/>
    </font>
    <font>
      <sz val="11"/>
      <name val="Century"/>
      <family val="1"/>
      <charset val="128"/>
    </font>
  </fonts>
  <fills count="3">
    <fill>
      <patternFill patternType="none"/>
    </fill>
    <fill>
      <patternFill patternType="gray125"/>
    </fill>
    <fill>
      <patternFill patternType="solid">
        <fgColor indexed="9"/>
        <bgColor indexed="26"/>
      </patternFill>
    </fill>
  </fills>
  <borders count="218">
    <border>
      <left/>
      <right/>
      <top/>
      <bottom/>
      <diagonal/>
    </border>
    <border>
      <left style="hair">
        <color indexed="8"/>
      </left>
      <right style="hair">
        <color indexed="8"/>
      </right>
      <top/>
      <bottom style="hair">
        <color indexed="8"/>
      </bottom>
      <diagonal/>
    </border>
    <border>
      <left style="hair">
        <color indexed="8"/>
      </left>
      <right style="hair">
        <color indexed="8"/>
      </right>
      <top/>
      <bottom/>
      <diagonal/>
    </border>
    <border>
      <left style="hair">
        <color indexed="8"/>
      </left>
      <right style="hair">
        <color indexed="8"/>
      </right>
      <top style="hair">
        <color indexed="8"/>
      </top>
      <bottom/>
      <diagonal/>
    </border>
    <border>
      <left/>
      <right/>
      <top/>
      <bottom style="medium">
        <color indexed="8"/>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top style="thin">
        <color indexed="64"/>
      </top>
      <bottom/>
      <diagonal/>
    </border>
    <border>
      <left style="thin">
        <color indexed="8"/>
      </left>
      <right style="hair">
        <color indexed="8"/>
      </right>
      <top style="thin">
        <color indexed="8"/>
      </top>
      <bottom style="hair">
        <color indexed="8"/>
      </bottom>
      <diagonal/>
    </border>
    <border>
      <left style="hair">
        <color indexed="8"/>
      </left>
      <right style="hair">
        <color indexed="8"/>
      </right>
      <top style="thin">
        <color indexed="8"/>
      </top>
      <bottom style="hair">
        <color indexed="8"/>
      </bottom>
      <diagonal/>
    </border>
    <border>
      <left style="hair">
        <color indexed="8"/>
      </left>
      <right style="thin">
        <color indexed="8"/>
      </right>
      <top style="thin">
        <color indexed="8"/>
      </top>
      <bottom style="hair">
        <color indexed="8"/>
      </bottom>
      <diagonal/>
    </border>
    <border>
      <left style="thin">
        <color indexed="8"/>
      </left>
      <right style="hair">
        <color indexed="8"/>
      </right>
      <top style="hair">
        <color indexed="8"/>
      </top>
      <bottom style="hair">
        <color indexed="8"/>
      </bottom>
      <diagonal/>
    </border>
    <border>
      <left style="hair">
        <color indexed="8"/>
      </left>
      <right style="hair">
        <color indexed="8"/>
      </right>
      <top style="hair">
        <color indexed="8"/>
      </top>
      <bottom style="hair">
        <color indexed="8"/>
      </bottom>
      <diagonal/>
    </border>
    <border>
      <left style="hair">
        <color indexed="8"/>
      </left>
      <right style="thin">
        <color indexed="8"/>
      </right>
      <top style="hair">
        <color indexed="8"/>
      </top>
      <bottom style="hair">
        <color indexed="8"/>
      </bottom>
      <diagonal/>
    </border>
    <border>
      <left style="thin">
        <color indexed="8"/>
      </left>
      <right style="hair">
        <color indexed="8"/>
      </right>
      <top style="hair">
        <color indexed="8"/>
      </top>
      <bottom style="thin">
        <color indexed="8"/>
      </bottom>
      <diagonal/>
    </border>
    <border>
      <left style="hair">
        <color indexed="8"/>
      </left>
      <right style="hair">
        <color indexed="8"/>
      </right>
      <top style="hair">
        <color indexed="8"/>
      </top>
      <bottom style="thin">
        <color indexed="8"/>
      </bottom>
      <diagonal/>
    </border>
    <border>
      <left style="hair">
        <color indexed="8"/>
      </left>
      <right style="thin">
        <color indexed="8"/>
      </right>
      <top style="hair">
        <color indexed="8"/>
      </top>
      <bottom style="thin">
        <color indexed="8"/>
      </bottom>
      <diagonal/>
    </border>
    <border>
      <left style="thin">
        <color indexed="8"/>
      </left>
      <right style="hair">
        <color indexed="8"/>
      </right>
      <top style="hair">
        <color indexed="8"/>
      </top>
      <bottom style="thin">
        <color indexed="64"/>
      </bottom>
      <diagonal/>
    </border>
    <border>
      <left style="hair">
        <color indexed="8"/>
      </left>
      <right style="hair">
        <color indexed="8"/>
      </right>
      <top style="hair">
        <color indexed="8"/>
      </top>
      <bottom style="thin">
        <color indexed="64"/>
      </bottom>
      <diagonal/>
    </border>
    <border>
      <left style="hair">
        <color indexed="8"/>
      </left>
      <right style="thin">
        <color indexed="8"/>
      </right>
      <top style="hair">
        <color indexed="8"/>
      </top>
      <bottom style="thin">
        <color indexed="64"/>
      </bottom>
      <diagonal/>
    </border>
    <border>
      <left style="thin">
        <color indexed="8"/>
      </left>
      <right/>
      <top/>
      <bottom/>
      <diagonal/>
    </border>
    <border diagonalDown="1">
      <left style="thin">
        <color indexed="8"/>
      </left>
      <right style="hair">
        <color indexed="8"/>
      </right>
      <top style="thin">
        <color indexed="8"/>
      </top>
      <bottom style="hair">
        <color indexed="8"/>
      </bottom>
      <diagonal style="hair">
        <color indexed="8"/>
      </diagonal>
    </border>
    <border diagonalDown="1">
      <left style="thin">
        <color indexed="8"/>
      </left>
      <right/>
      <top style="thin">
        <color indexed="8"/>
      </top>
      <bottom style="thin">
        <color indexed="64"/>
      </bottom>
      <diagonal style="hair">
        <color indexed="8"/>
      </diagonal>
    </border>
    <border diagonalDown="1">
      <left/>
      <right style="hair">
        <color indexed="8"/>
      </right>
      <top style="thin">
        <color indexed="8"/>
      </top>
      <bottom style="thin">
        <color indexed="64"/>
      </bottom>
      <diagonal style="hair">
        <color indexed="8"/>
      </diagonal>
    </border>
    <border>
      <left style="hair">
        <color indexed="8"/>
      </left>
      <right style="hair">
        <color indexed="8"/>
      </right>
      <top style="thin">
        <color indexed="8"/>
      </top>
      <bottom style="thin">
        <color indexed="64"/>
      </bottom>
      <diagonal/>
    </border>
    <border>
      <left style="thin">
        <color indexed="8"/>
      </left>
      <right style="hair">
        <color indexed="8"/>
      </right>
      <top style="thin">
        <color indexed="8"/>
      </top>
      <bottom style="thin">
        <color indexed="64"/>
      </bottom>
      <diagonal/>
    </border>
    <border>
      <left style="hair">
        <color indexed="8"/>
      </left>
      <right style="thin">
        <color indexed="8"/>
      </right>
      <top style="thin">
        <color indexed="8"/>
      </top>
      <bottom style="thin">
        <color indexed="64"/>
      </bottom>
      <diagonal/>
    </border>
    <border>
      <left style="thin">
        <color indexed="8"/>
      </left>
      <right style="hair">
        <color indexed="8"/>
      </right>
      <top/>
      <bottom style="hair">
        <color indexed="8"/>
      </bottom>
      <diagonal/>
    </border>
    <border>
      <left style="hair">
        <color indexed="8"/>
      </left>
      <right style="thin">
        <color indexed="8"/>
      </right>
      <top/>
      <bottom style="hair">
        <color indexed="8"/>
      </bottom>
      <diagonal/>
    </border>
    <border>
      <left style="thin">
        <color indexed="8"/>
      </left>
      <right style="hair">
        <color indexed="8"/>
      </right>
      <top style="hair">
        <color indexed="8"/>
      </top>
      <bottom/>
      <diagonal/>
    </border>
    <border>
      <left style="hair">
        <color indexed="8"/>
      </left>
      <right style="thin">
        <color indexed="8"/>
      </right>
      <top style="hair">
        <color indexed="8"/>
      </top>
      <bottom/>
      <diagonal/>
    </border>
    <border>
      <left style="thin">
        <color indexed="8"/>
      </left>
      <right style="hair">
        <color indexed="8"/>
      </right>
      <top style="thin">
        <color indexed="8"/>
      </top>
      <bottom style="thin">
        <color indexed="8"/>
      </bottom>
      <diagonal/>
    </border>
    <border>
      <left style="hair">
        <color indexed="8"/>
      </left>
      <right style="hair">
        <color indexed="8"/>
      </right>
      <top style="thin">
        <color indexed="8"/>
      </top>
      <bottom style="thin">
        <color indexed="8"/>
      </bottom>
      <diagonal/>
    </border>
    <border>
      <left style="hair">
        <color indexed="8"/>
      </left>
      <right style="thin">
        <color indexed="8"/>
      </right>
      <top style="thin">
        <color indexed="8"/>
      </top>
      <bottom style="thin">
        <color indexed="8"/>
      </bottom>
      <diagonal/>
    </border>
    <border>
      <left/>
      <right/>
      <top style="thin">
        <color indexed="8"/>
      </top>
      <bottom/>
      <diagonal/>
    </border>
    <border>
      <left style="thin">
        <color indexed="8"/>
      </left>
      <right/>
      <top style="hair">
        <color indexed="8"/>
      </top>
      <bottom style="thin">
        <color indexed="8"/>
      </bottom>
      <diagonal/>
    </border>
    <border>
      <left/>
      <right/>
      <top style="hair">
        <color indexed="8"/>
      </top>
      <bottom style="thin">
        <color indexed="8"/>
      </bottom>
      <diagonal/>
    </border>
    <border>
      <left style="thin">
        <color indexed="8"/>
      </left>
      <right/>
      <top style="hair">
        <color indexed="8"/>
      </top>
      <bottom style="hair">
        <color indexed="8"/>
      </bottom>
      <diagonal/>
    </border>
    <border>
      <left/>
      <right/>
      <top style="hair">
        <color indexed="8"/>
      </top>
      <bottom style="hair">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thin">
        <color indexed="8"/>
      </left>
      <right/>
      <top style="hair">
        <color indexed="8"/>
      </top>
      <bottom/>
      <diagonal/>
    </border>
    <border>
      <left/>
      <right/>
      <top style="hair">
        <color indexed="8"/>
      </top>
      <bottom/>
      <diagonal/>
    </border>
    <border>
      <left style="thin">
        <color indexed="8"/>
      </left>
      <right/>
      <top/>
      <bottom style="hair">
        <color indexed="8"/>
      </bottom>
      <diagonal/>
    </border>
    <border>
      <left/>
      <right/>
      <top/>
      <bottom style="hair">
        <color indexed="8"/>
      </bottom>
      <diagonal/>
    </border>
    <border>
      <left style="thin">
        <color indexed="8"/>
      </left>
      <right/>
      <top style="thin">
        <color indexed="8"/>
      </top>
      <bottom style="thin">
        <color indexed="64"/>
      </bottom>
      <diagonal/>
    </border>
    <border>
      <left/>
      <right/>
      <top style="thin">
        <color indexed="8"/>
      </top>
      <bottom style="thin">
        <color indexed="64"/>
      </bottom>
      <diagonal/>
    </border>
    <border diagonalDown="1">
      <left style="thin">
        <color indexed="8"/>
      </left>
      <right style="hair">
        <color indexed="8"/>
      </right>
      <top style="thin">
        <color indexed="8"/>
      </top>
      <bottom style="thin">
        <color indexed="64"/>
      </bottom>
      <diagonal style="hair">
        <color indexed="8"/>
      </diagonal>
    </border>
    <border>
      <left style="hair">
        <color indexed="8"/>
      </left>
      <right/>
      <top style="thin">
        <color indexed="8"/>
      </top>
      <bottom style="thin">
        <color indexed="64"/>
      </bottom>
      <diagonal/>
    </border>
    <border>
      <left style="thin">
        <color indexed="64"/>
      </left>
      <right style="hair">
        <color indexed="8"/>
      </right>
      <top style="thin">
        <color indexed="8"/>
      </top>
      <bottom style="thin">
        <color indexed="64"/>
      </bottom>
      <diagonal/>
    </border>
    <border>
      <left style="hair">
        <color indexed="8"/>
      </left>
      <right/>
      <top/>
      <bottom style="hair">
        <color indexed="8"/>
      </bottom>
      <diagonal/>
    </border>
    <border>
      <left style="thin">
        <color indexed="64"/>
      </left>
      <right style="hair">
        <color indexed="8"/>
      </right>
      <top/>
      <bottom style="hair">
        <color indexed="8"/>
      </bottom>
      <diagonal/>
    </border>
    <border>
      <left style="hair">
        <color indexed="8"/>
      </left>
      <right/>
      <top style="hair">
        <color indexed="8"/>
      </top>
      <bottom style="hair">
        <color indexed="8"/>
      </bottom>
      <diagonal/>
    </border>
    <border>
      <left style="thin">
        <color indexed="64"/>
      </left>
      <right style="hair">
        <color indexed="8"/>
      </right>
      <top style="hair">
        <color indexed="8"/>
      </top>
      <bottom style="hair">
        <color indexed="8"/>
      </bottom>
      <diagonal/>
    </border>
    <border>
      <left style="hair">
        <color indexed="8"/>
      </left>
      <right/>
      <top style="hair">
        <color indexed="8"/>
      </top>
      <bottom/>
      <diagonal/>
    </border>
    <border>
      <left style="thin">
        <color indexed="64"/>
      </left>
      <right style="hair">
        <color indexed="8"/>
      </right>
      <top style="hair">
        <color indexed="8"/>
      </top>
      <bottom/>
      <diagonal/>
    </border>
    <border>
      <left style="thin">
        <color indexed="8"/>
      </left>
      <right style="hair">
        <color indexed="8"/>
      </right>
      <top style="thin">
        <color indexed="64"/>
      </top>
      <bottom style="hair">
        <color indexed="8"/>
      </bottom>
      <diagonal/>
    </border>
    <border>
      <left style="hair">
        <color indexed="8"/>
      </left>
      <right style="hair">
        <color indexed="8"/>
      </right>
      <top style="thin">
        <color indexed="64"/>
      </top>
      <bottom style="hair">
        <color indexed="8"/>
      </bottom>
      <diagonal/>
    </border>
    <border>
      <left style="hair">
        <color indexed="8"/>
      </left>
      <right/>
      <top style="thin">
        <color indexed="64"/>
      </top>
      <bottom style="hair">
        <color indexed="8"/>
      </bottom>
      <diagonal/>
    </border>
    <border>
      <left style="thin">
        <color indexed="64"/>
      </left>
      <right style="hair">
        <color indexed="8"/>
      </right>
      <top style="thin">
        <color indexed="64"/>
      </top>
      <bottom style="hair">
        <color indexed="8"/>
      </bottom>
      <diagonal/>
    </border>
    <border>
      <left style="hair">
        <color indexed="8"/>
      </left>
      <right style="thin">
        <color indexed="8"/>
      </right>
      <top style="thin">
        <color indexed="64"/>
      </top>
      <bottom style="hair">
        <color indexed="8"/>
      </bottom>
      <diagonal/>
    </border>
    <border>
      <left style="hair">
        <color indexed="8"/>
      </left>
      <right/>
      <top style="hair">
        <color indexed="8"/>
      </top>
      <bottom style="thin">
        <color indexed="8"/>
      </bottom>
      <diagonal/>
    </border>
    <border>
      <left style="thin">
        <color indexed="64"/>
      </left>
      <right style="hair">
        <color indexed="8"/>
      </right>
      <top style="hair">
        <color indexed="8"/>
      </top>
      <bottom style="thin">
        <color indexed="8"/>
      </bottom>
      <diagonal/>
    </border>
    <border diagonalDown="1">
      <left style="hair">
        <color indexed="8"/>
      </left>
      <right style="hair">
        <color indexed="8"/>
      </right>
      <top style="thin">
        <color indexed="8"/>
      </top>
      <bottom style="hair">
        <color indexed="8"/>
      </bottom>
      <diagonal style="hair">
        <color indexed="8"/>
      </diagonal>
    </border>
    <border>
      <left/>
      <right/>
      <top style="thin">
        <color indexed="64"/>
      </top>
      <bottom style="thin">
        <color indexed="64"/>
      </bottom>
      <diagonal/>
    </border>
    <border diagonalDown="1">
      <left/>
      <right style="thin">
        <color indexed="64"/>
      </right>
      <top/>
      <bottom style="thin">
        <color indexed="64"/>
      </bottom>
      <diagonal style="thin">
        <color auto="1"/>
      </diagonal>
    </border>
    <border diagonalDown="1">
      <left style="thin">
        <color indexed="64"/>
      </left>
      <right/>
      <top style="thin">
        <color indexed="64"/>
      </top>
      <bottom/>
      <diagonal style="thin">
        <color auto="1"/>
      </diagonal>
    </border>
    <border diagonalDown="1">
      <left/>
      <right style="thin">
        <color indexed="64"/>
      </right>
      <top/>
      <bottom/>
      <diagonal style="thin">
        <color auto="1"/>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diagonal/>
    </border>
    <border>
      <left/>
      <right style="thin">
        <color indexed="64"/>
      </right>
      <top style="hair">
        <color indexed="64"/>
      </top>
      <bottom style="hair">
        <color indexed="64"/>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right style="hair">
        <color indexed="64"/>
      </right>
      <top/>
      <bottom style="hair">
        <color indexed="64"/>
      </bottom>
      <diagonal/>
    </border>
    <border>
      <left/>
      <right/>
      <top/>
      <bottom style="hair">
        <color indexed="64"/>
      </bottom>
      <diagonal/>
    </border>
    <border>
      <left style="hair">
        <color indexed="64"/>
      </left>
      <right/>
      <top/>
      <bottom style="hair">
        <color indexed="64"/>
      </bottom>
      <diagonal/>
    </border>
    <border>
      <left/>
      <right style="thin">
        <color indexed="64"/>
      </right>
      <top/>
      <bottom style="hair">
        <color indexed="64"/>
      </bottom>
      <diagonal/>
    </border>
    <border>
      <left style="hair">
        <color indexed="64"/>
      </left>
      <right/>
      <top style="hair">
        <color indexed="64"/>
      </top>
      <bottom style="thin">
        <color indexed="64"/>
      </bottom>
      <diagonal/>
    </border>
    <border>
      <left style="thin">
        <color indexed="64"/>
      </left>
      <right/>
      <top/>
      <bottom style="hair">
        <color indexed="64"/>
      </bottom>
      <diagonal/>
    </border>
    <border>
      <left style="hair">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style="medium">
        <color indexed="64"/>
      </left>
      <right/>
      <top/>
      <bottom style="medium">
        <color indexed="64"/>
      </bottom>
      <diagonal/>
    </border>
    <border>
      <left/>
      <right/>
      <top style="thin">
        <color indexed="64"/>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hair">
        <color indexed="8"/>
      </left>
      <right/>
      <top style="thin">
        <color indexed="64"/>
      </top>
      <bottom/>
      <diagonal/>
    </border>
    <border>
      <left/>
      <right style="hair">
        <color indexed="8"/>
      </right>
      <top style="thin">
        <color indexed="64"/>
      </top>
      <bottom/>
      <diagonal/>
    </border>
    <border>
      <left style="hair">
        <color indexed="8"/>
      </left>
      <right style="thin">
        <color indexed="64"/>
      </right>
      <top style="thin">
        <color indexed="64"/>
      </top>
      <bottom style="hair">
        <color indexed="8"/>
      </bottom>
      <diagonal/>
    </border>
    <border>
      <left style="thin">
        <color indexed="64"/>
      </left>
      <right style="hair">
        <color indexed="8"/>
      </right>
      <top style="thin">
        <color indexed="8"/>
      </top>
      <bottom style="hair">
        <color indexed="8"/>
      </bottom>
      <diagonal/>
    </border>
    <border>
      <left/>
      <right style="hair">
        <color indexed="8"/>
      </right>
      <top/>
      <bottom style="hair">
        <color indexed="8"/>
      </bottom>
      <diagonal/>
    </border>
    <border>
      <left style="hair">
        <color indexed="8"/>
      </left>
      <right style="thin">
        <color indexed="64"/>
      </right>
      <top style="thin">
        <color indexed="8"/>
      </top>
      <bottom style="hair">
        <color indexed="8"/>
      </bottom>
      <diagonal/>
    </border>
    <border>
      <left style="thin">
        <color indexed="64"/>
      </left>
      <right/>
      <top style="hair">
        <color indexed="8"/>
      </top>
      <bottom/>
      <diagonal/>
    </border>
    <border>
      <left/>
      <right style="hair">
        <color indexed="8"/>
      </right>
      <top style="hair">
        <color indexed="8"/>
      </top>
      <bottom/>
      <diagonal/>
    </border>
    <border>
      <left/>
      <right style="thin">
        <color indexed="64"/>
      </right>
      <top style="hair">
        <color indexed="8"/>
      </top>
      <bottom/>
      <diagonal/>
    </border>
    <border>
      <left/>
      <right style="hair">
        <color indexed="8"/>
      </right>
      <top/>
      <bottom/>
      <diagonal/>
    </border>
    <border>
      <left style="hair">
        <color indexed="8"/>
      </left>
      <right/>
      <top/>
      <bottom/>
      <diagonal/>
    </border>
    <border>
      <left style="thin">
        <color indexed="64"/>
      </left>
      <right/>
      <top/>
      <bottom style="hair">
        <color indexed="8"/>
      </bottom>
      <diagonal/>
    </border>
    <border>
      <left/>
      <right style="thin">
        <color indexed="64"/>
      </right>
      <top/>
      <bottom style="hair">
        <color indexed="8"/>
      </bottom>
      <diagonal/>
    </border>
    <border>
      <left/>
      <right style="hair">
        <color indexed="64"/>
      </right>
      <top style="hair">
        <color indexed="8"/>
      </top>
      <bottom/>
      <diagonal/>
    </border>
    <border>
      <left style="hair">
        <color indexed="64"/>
      </left>
      <right/>
      <top style="hair">
        <color indexed="8"/>
      </top>
      <bottom/>
      <diagonal/>
    </border>
    <border>
      <left/>
      <right style="hair">
        <color indexed="64"/>
      </right>
      <top/>
      <bottom style="thin">
        <color indexed="64"/>
      </bottom>
      <diagonal/>
    </border>
    <border>
      <left style="hair">
        <color indexed="64"/>
      </left>
      <right style="hair">
        <color indexed="8"/>
      </right>
      <top style="hair">
        <color indexed="64"/>
      </top>
      <bottom style="hair">
        <color indexed="64"/>
      </bottom>
      <diagonal/>
    </border>
    <border>
      <left style="hair">
        <color indexed="8"/>
      </left>
      <right style="hair">
        <color indexed="8"/>
      </right>
      <top style="hair">
        <color indexed="64"/>
      </top>
      <bottom style="hair">
        <color indexed="64"/>
      </bottom>
      <diagonal/>
    </border>
    <border>
      <left style="hair">
        <color indexed="8"/>
      </left>
      <right style="hair">
        <color indexed="64"/>
      </right>
      <top style="hair">
        <color indexed="64"/>
      </top>
      <bottom style="hair">
        <color indexed="64"/>
      </bottom>
      <diagonal/>
    </border>
    <border>
      <left/>
      <right style="hair">
        <color indexed="8"/>
      </right>
      <top style="hair">
        <color indexed="8"/>
      </top>
      <bottom style="hair">
        <color indexed="8"/>
      </bottom>
      <diagonal/>
    </border>
    <border>
      <left style="hair">
        <color indexed="64"/>
      </left>
      <right style="hair">
        <color indexed="64"/>
      </right>
      <top style="hair">
        <color indexed="64"/>
      </top>
      <bottom style="hair">
        <color indexed="64"/>
      </bottom>
      <diagonal/>
    </border>
    <border>
      <left/>
      <right style="thin">
        <color indexed="8"/>
      </right>
      <top style="hair">
        <color indexed="8"/>
      </top>
      <bottom style="hair">
        <color indexed="8"/>
      </bottom>
      <diagonal/>
    </border>
    <border>
      <left style="hair">
        <color indexed="64"/>
      </left>
      <right style="hair">
        <color indexed="8"/>
      </right>
      <top style="hair">
        <color indexed="64"/>
      </top>
      <bottom style="hair">
        <color indexed="8"/>
      </bottom>
      <diagonal/>
    </border>
    <border>
      <left style="hair">
        <color indexed="8"/>
      </left>
      <right style="hair">
        <color indexed="8"/>
      </right>
      <top style="hair">
        <color indexed="64"/>
      </top>
      <bottom style="hair">
        <color indexed="8"/>
      </bottom>
      <diagonal/>
    </border>
    <border>
      <left style="hair">
        <color indexed="8"/>
      </left>
      <right style="hair">
        <color indexed="64"/>
      </right>
      <top style="hair">
        <color indexed="64"/>
      </top>
      <bottom style="hair">
        <color indexed="8"/>
      </bottom>
      <diagonal/>
    </border>
    <border>
      <left style="hair">
        <color indexed="64"/>
      </left>
      <right style="hair">
        <color indexed="8"/>
      </right>
      <top style="hair">
        <color indexed="8"/>
      </top>
      <bottom style="hair">
        <color indexed="64"/>
      </bottom>
      <diagonal/>
    </border>
    <border>
      <left style="hair">
        <color indexed="8"/>
      </left>
      <right style="hair">
        <color indexed="8"/>
      </right>
      <top style="hair">
        <color indexed="8"/>
      </top>
      <bottom style="hair">
        <color indexed="64"/>
      </bottom>
      <diagonal/>
    </border>
    <border>
      <left style="hair">
        <color indexed="8"/>
      </left>
      <right style="hair">
        <color indexed="64"/>
      </right>
      <top style="hair">
        <color indexed="8"/>
      </top>
      <bottom style="hair">
        <color indexed="64"/>
      </bottom>
      <diagonal/>
    </border>
    <border>
      <left style="hair">
        <color indexed="8"/>
      </left>
      <right style="hair">
        <color indexed="8"/>
      </right>
      <top/>
      <bottom style="thin">
        <color indexed="8"/>
      </bottom>
      <diagonal/>
    </border>
    <border diagonalDown="1">
      <left style="thin">
        <color indexed="8"/>
      </left>
      <right/>
      <top style="thin">
        <color indexed="8"/>
      </top>
      <bottom/>
      <diagonal style="hair">
        <color indexed="8"/>
      </diagonal>
    </border>
    <border>
      <left/>
      <right style="hair">
        <color indexed="8"/>
      </right>
      <top style="thin">
        <color indexed="8"/>
      </top>
      <bottom/>
      <diagonal/>
    </border>
    <border diagonalDown="1">
      <left/>
      <right style="hair">
        <color indexed="8"/>
      </right>
      <top/>
      <bottom style="hair">
        <color indexed="8"/>
      </bottom>
      <diagonal style="hair">
        <color indexed="8"/>
      </diagonal>
    </border>
    <border>
      <left/>
      <right style="thin">
        <color indexed="8"/>
      </right>
      <top style="hair">
        <color indexed="8"/>
      </top>
      <bottom style="thin">
        <color indexed="8"/>
      </bottom>
      <diagonal/>
    </border>
    <border diagonalDown="1">
      <left/>
      <right style="thin">
        <color indexed="64"/>
      </right>
      <top/>
      <bottom style="thin">
        <color indexed="64"/>
      </bottom>
      <diagonal style="hair">
        <color indexed="8"/>
      </diagonal>
    </border>
    <border>
      <left/>
      <right style="hair">
        <color indexed="8"/>
      </right>
      <top style="hair">
        <color indexed="8"/>
      </top>
      <bottom style="thin">
        <color indexed="8"/>
      </bottom>
      <diagonal/>
    </border>
    <border>
      <left style="thin">
        <color indexed="8"/>
      </left>
      <right style="hair">
        <color indexed="8"/>
      </right>
      <top/>
      <bottom style="thin">
        <color indexed="8"/>
      </bottom>
      <diagonal/>
    </border>
    <border>
      <left style="hair">
        <color indexed="8"/>
      </left>
      <right/>
      <top/>
      <bottom style="thin">
        <color indexed="8"/>
      </bottom>
      <diagonal/>
    </border>
    <border>
      <left/>
      <right style="hair">
        <color indexed="8"/>
      </right>
      <top/>
      <bottom style="thin">
        <color indexed="8"/>
      </bottom>
      <diagonal/>
    </border>
    <border>
      <left/>
      <right style="thin">
        <color indexed="8"/>
      </right>
      <top/>
      <bottom style="thin">
        <color indexed="8"/>
      </bottom>
      <diagonal/>
    </border>
    <border>
      <left style="thin">
        <color indexed="64"/>
      </left>
      <right/>
      <top style="thin">
        <color indexed="64"/>
      </top>
      <bottom style="hair">
        <color indexed="8"/>
      </bottom>
      <diagonal/>
    </border>
    <border>
      <left/>
      <right/>
      <top style="thin">
        <color indexed="64"/>
      </top>
      <bottom style="hair">
        <color indexed="8"/>
      </bottom>
      <diagonal/>
    </border>
    <border>
      <left/>
      <right style="hair">
        <color indexed="8"/>
      </right>
      <top style="thin">
        <color indexed="64"/>
      </top>
      <bottom style="hair">
        <color indexed="8"/>
      </bottom>
      <diagonal/>
    </border>
    <border>
      <left style="thin">
        <color indexed="64"/>
      </left>
      <right/>
      <top style="hair">
        <color indexed="8"/>
      </top>
      <bottom style="hair">
        <color indexed="8"/>
      </bottom>
      <diagonal/>
    </border>
    <border>
      <left style="hair">
        <color indexed="8"/>
      </left>
      <right style="thin">
        <color indexed="64"/>
      </right>
      <top style="hair">
        <color indexed="8"/>
      </top>
      <bottom style="hair">
        <color indexed="8"/>
      </bottom>
      <diagonal/>
    </border>
    <border>
      <left style="thin">
        <color indexed="64"/>
      </left>
      <right/>
      <top style="hair">
        <color indexed="8"/>
      </top>
      <bottom style="thin">
        <color indexed="64"/>
      </bottom>
      <diagonal/>
    </border>
    <border>
      <left/>
      <right/>
      <top style="hair">
        <color indexed="8"/>
      </top>
      <bottom style="thin">
        <color indexed="64"/>
      </bottom>
      <diagonal/>
    </border>
    <border>
      <left/>
      <right style="hair">
        <color indexed="8"/>
      </right>
      <top style="hair">
        <color indexed="8"/>
      </top>
      <bottom style="thin">
        <color indexed="64"/>
      </bottom>
      <diagonal/>
    </border>
    <border>
      <left style="hair">
        <color indexed="8"/>
      </left>
      <right style="thin">
        <color indexed="64"/>
      </right>
      <top style="hair">
        <color indexed="8"/>
      </top>
      <bottom style="thin">
        <color indexed="64"/>
      </bottom>
      <diagonal/>
    </border>
    <border>
      <left style="thin">
        <color indexed="64"/>
      </left>
      <right/>
      <top style="thin">
        <color indexed="64"/>
      </top>
      <bottom style="hair">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8"/>
      </left>
      <right style="hair">
        <color indexed="8"/>
      </right>
      <top style="thin">
        <color indexed="8"/>
      </top>
      <bottom/>
      <diagonal/>
    </border>
    <border>
      <left style="hair">
        <color indexed="8"/>
      </left>
      <right style="thin">
        <color indexed="8"/>
      </right>
      <top style="thin">
        <color indexed="8"/>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right style="thin">
        <color indexed="8"/>
      </right>
      <top style="hair">
        <color indexed="8"/>
      </top>
      <bottom/>
      <diagonal/>
    </border>
    <border>
      <left/>
      <right style="thin">
        <color indexed="8"/>
      </right>
      <top/>
      <bottom/>
      <diagonal/>
    </border>
    <border>
      <left/>
      <right/>
      <top/>
      <bottom style="thin">
        <color indexed="8"/>
      </bottom>
      <diagonal/>
    </border>
    <border>
      <left style="hair">
        <color indexed="8"/>
      </left>
      <right/>
      <top style="hair">
        <color indexed="8"/>
      </top>
      <bottom style="thin">
        <color indexed="64"/>
      </bottom>
      <diagonal/>
    </border>
    <border>
      <left style="thin">
        <color indexed="8"/>
      </left>
      <right/>
      <top style="thin">
        <color indexed="8"/>
      </top>
      <bottom/>
      <diagonal/>
    </border>
    <border>
      <left style="hair">
        <color indexed="8"/>
      </left>
      <right/>
      <top style="thin">
        <color indexed="8"/>
      </top>
      <bottom/>
      <diagonal/>
    </border>
    <border>
      <left style="hair">
        <color indexed="8"/>
      </left>
      <right/>
      <top style="thin">
        <color indexed="8"/>
      </top>
      <bottom style="hair">
        <color indexed="8"/>
      </bottom>
      <diagonal/>
    </border>
    <border>
      <left/>
      <right/>
      <top style="thin">
        <color indexed="8"/>
      </top>
      <bottom style="hair">
        <color indexed="8"/>
      </bottom>
      <diagonal/>
    </border>
    <border>
      <left/>
      <right style="hair">
        <color indexed="8"/>
      </right>
      <top style="thin">
        <color indexed="8"/>
      </top>
      <bottom style="hair">
        <color indexed="8"/>
      </bottom>
      <diagonal/>
    </border>
    <border>
      <left/>
      <right style="thin">
        <color indexed="8"/>
      </right>
      <top style="thin">
        <color indexed="8"/>
      </top>
      <bottom/>
      <diagonal/>
    </border>
    <border>
      <left/>
      <right style="thin">
        <color indexed="8"/>
      </right>
      <top/>
      <bottom style="hair">
        <color indexed="8"/>
      </bottom>
      <diagonal/>
    </border>
    <border>
      <left style="thin">
        <color indexed="8"/>
      </left>
      <right/>
      <top/>
      <bottom style="thin">
        <color indexed="8"/>
      </bottom>
      <diagonal/>
    </border>
    <border>
      <left/>
      <right style="thin">
        <color indexed="8"/>
      </right>
      <top style="thin">
        <color indexed="64"/>
      </top>
      <bottom style="thin">
        <color indexed="8"/>
      </bottom>
      <diagonal/>
    </border>
    <border>
      <left/>
      <right/>
      <top style="thin">
        <color indexed="64"/>
      </top>
      <bottom style="thin">
        <color indexed="8"/>
      </bottom>
      <diagonal/>
    </border>
    <border>
      <left style="hair">
        <color indexed="8"/>
      </left>
      <right/>
      <top style="thin">
        <color indexed="64"/>
      </top>
      <bottom style="thin">
        <color indexed="8"/>
      </bottom>
      <diagonal/>
    </border>
    <border>
      <left/>
      <right style="hair">
        <color indexed="8"/>
      </right>
      <top style="thin">
        <color indexed="64"/>
      </top>
      <bottom style="thin">
        <color indexed="8"/>
      </bottom>
      <diagonal/>
    </border>
    <border>
      <left style="thin">
        <color indexed="8"/>
      </left>
      <right/>
      <top style="thin">
        <color indexed="64"/>
      </top>
      <bottom style="thin">
        <color indexed="8"/>
      </bottom>
      <diagonal/>
    </border>
    <border>
      <left/>
      <right style="thin">
        <color indexed="8"/>
      </right>
      <top style="hair">
        <color indexed="8"/>
      </top>
      <bottom style="thin">
        <color indexed="64"/>
      </bottom>
      <diagonal/>
    </border>
    <border>
      <left style="thin">
        <color indexed="8"/>
      </left>
      <right/>
      <top style="hair">
        <color indexed="8"/>
      </top>
      <bottom style="thin">
        <color indexed="64"/>
      </bottom>
      <diagonal/>
    </border>
    <border>
      <left/>
      <right style="thin">
        <color indexed="8"/>
      </right>
      <top style="thin">
        <color indexed="8"/>
      </top>
      <bottom style="hair">
        <color indexed="8"/>
      </bottom>
      <diagonal/>
    </border>
    <border>
      <left style="thin">
        <color indexed="8"/>
      </left>
      <right/>
      <top style="thin">
        <color indexed="8"/>
      </top>
      <bottom style="hair">
        <color indexed="8"/>
      </bottom>
      <diagonal/>
    </border>
    <border>
      <left style="thin">
        <color indexed="8"/>
      </left>
      <right style="hair">
        <color indexed="8"/>
      </right>
      <top style="hair">
        <color indexed="8"/>
      </top>
      <bottom style="double">
        <color indexed="8"/>
      </bottom>
      <diagonal/>
    </border>
    <border>
      <left style="hair">
        <color indexed="8"/>
      </left>
      <right style="hair">
        <color indexed="8"/>
      </right>
      <top style="hair">
        <color indexed="8"/>
      </top>
      <bottom style="double">
        <color indexed="8"/>
      </bottom>
      <diagonal/>
    </border>
    <border>
      <left style="thin">
        <color indexed="8"/>
      </left>
      <right/>
      <top style="medium">
        <color indexed="8"/>
      </top>
      <bottom/>
      <diagonal/>
    </border>
    <border>
      <left/>
      <right style="hair">
        <color indexed="8"/>
      </right>
      <top style="medium">
        <color indexed="8"/>
      </top>
      <bottom/>
      <diagonal/>
    </border>
    <border>
      <left style="hair">
        <color indexed="8"/>
      </left>
      <right style="hair">
        <color indexed="8"/>
      </right>
      <top style="double">
        <color indexed="8"/>
      </top>
      <bottom style="hair">
        <color indexed="8"/>
      </bottom>
      <diagonal/>
    </border>
    <border>
      <left style="hair">
        <color indexed="8"/>
      </left>
      <right style="thin">
        <color indexed="8"/>
      </right>
      <top style="double">
        <color indexed="8"/>
      </top>
      <bottom style="hair">
        <color indexed="8"/>
      </bottom>
      <diagonal/>
    </border>
    <border>
      <left style="thin">
        <color indexed="8"/>
      </left>
      <right style="hair">
        <color indexed="8"/>
      </right>
      <top style="thin">
        <color indexed="8"/>
      </top>
      <bottom/>
      <diagonal/>
    </border>
    <border>
      <left style="thin">
        <color indexed="8"/>
      </left>
      <right style="hair">
        <color indexed="8"/>
      </right>
      <top/>
      <bottom/>
      <diagonal/>
    </border>
    <border>
      <left style="hair">
        <color indexed="8"/>
      </left>
      <right style="thin">
        <color indexed="64"/>
      </right>
      <top style="hair">
        <color indexed="8"/>
      </top>
      <bottom style="thin">
        <color indexed="8"/>
      </bottom>
      <diagonal/>
    </border>
    <border>
      <left style="hair">
        <color indexed="8"/>
      </left>
      <right style="thin">
        <color indexed="8"/>
      </right>
      <top/>
      <bottom/>
      <diagonal/>
    </border>
    <border>
      <left/>
      <right style="thin">
        <color indexed="64"/>
      </right>
      <top style="hair">
        <color indexed="8"/>
      </top>
      <bottom style="hair">
        <color indexed="8"/>
      </bottom>
      <diagonal/>
    </border>
    <border>
      <left style="hair">
        <color indexed="8"/>
      </left>
      <right style="thin">
        <color indexed="64"/>
      </right>
      <top style="hair">
        <color indexed="8"/>
      </top>
      <bottom/>
      <diagonal/>
    </border>
    <border>
      <left style="hair">
        <color indexed="8"/>
      </left>
      <right style="thin">
        <color indexed="64"/>
      </right>
      <top/>
      <bottom style="hair">
        <color indexed="8"/>
      </bottom>
      <diagonal/>
    </border>
    <border>
      <left style="thin">
        <color indexed="64"/>
      </left>
      <right style="hair">
        <color indexed="8"/>
      </right>
      <top style="hair">
        <color indexed="8"/>
      </top>
      <bottom style="thin">
        <color indexed="64"/>
      </bottom>
      <diagonal/>
    </border>
    <border>
      <left style="hair">
        <color indexed="8"/>
      </left>
      <right style="hair">
        <color indexed="8"/>
      </right>
      <top/>
      <bottom style="thin">
        <color indexed="64"/>
      </bottom>
      <diagonal/>
    </border>
    <border>
      <left style="hair">
        <color indexed="64"/>
      </left>
      <right style="hair">
        <color indexed="64"/>
      </right>
      <top style="thin">
        <color indexed="64"/>
      </top>
      <bottom style="thin">
        <color indexed="64"/>
      </bottom>
      <diagonal/>
    </border>
    <border diagonalDown="1">
      <left/>
      <right/>
      <top/>
      <bottom style="thin">
        <color indexed="64"/>
      </bottom>
      <diagonal style="hair">
        <color indexed="8"/>
      </diagonal>
    </border>
  </borders>
  <cellStyleXfs count="5">
    <xf numFmtId="0" fontId="0" fillId="0" borderId="0"/>
    <xf numFmtId="0" fontId="9" fillId="0" borderId="0">
      <alignment vertical="center"/>
    </xf>
    <xf numFmtId="0" fontId="10" fillId="0" borderId="0">
      <alignment vertical="center"/>
    </xf>
    <xf numFmtId="38" fontId="10" fillId="0" borderId="0" applyFill="0" applyBorder="0" applyProtection="0">
      <alignment vertical="center"/>
    </xf>
    <xf numFmtId="0" fontId="1" fillId="0" borderId="0">
      <alignment vertical="center"/>
    </xf>
  </cellStyleXfs>
  <cellXfs count="1166">
    <xf numFmtId="0" fontId="0" fillId="0" borderId="0" xfId="0"/>
    <xf numFmtId="0" fontId="2" fillId="0" borderId="0" xfId="0" applyFont="1" applyAlignment="1">
      <alignment vertical="center"/>
    </xf>
    <xf numFmtId="0" fontId="7" fillId="0" borderId="0" xfId="0" applyFont="1" applyAlignment="1">
      <alignment horizontal="center"/>
    </xf>
    <xf numFmtId="0" fontId="7" fillId="0" borderId="0" xfId="0" applyFont="1"/>
    <xf numFmtId="0" fontId="5" fillId="0" borderId="0" xfId="0" applyFont="1" applyAlignment="1">
      <alignment horizontal="center"/>
    </xf>
    <xf numFmtId="0" fontId="9" fillId="0" borderId="0" xfId="1">
      <alignment vertical="center"/>
    </xf>
    <xf numFmtId="0" fontId="11" fillId="0" borderId="0" xfId="2" applyFont="1">
      <alignment vertical="center"/>
    </xf>
    <xf numFmtId="0" fontId="12" fillId="0" borderId="0" xfId="2" applyFont="1">
      <alignment vertical="center"/>
    </xf>
    <xf numFmtId="0" fontId="13" fillId="0" borderId="0" xfId="2" applyFont="1">
      <alignment vertical="center"/>
    </xf>
    <xf numFmtId="0" fontId="12" fillId="0" borderId="1" xfId="2" applyFont="1" applyBorder="1">
      <alignment vertical="center"/>
    </xf>
    <xf numFmtId="0" fontId="12" fillId="0" borderId="2" xfId="2" applyFont="1" applyBorder="1">
      <alignment vertical="center"/>
    </xf>
    <xf numFmtId="0" fontId="12" fillId="0" borderId="3" xfId="2" applyFont="1" applyBorder="1">
      <alignment vertical="center"/>
    </xf>
    <xf numFmtId="0" fontId="12" fillId="0" borderId="4" xfId="2" applyFont="1" applyBorder="1">
      <alignment vertical="center"/>
    </xf>
    <xf numFmtId="0" fontId="13" fillId="0" borderId="4" xfId="2" applyFont="1" applyBorder="1">
      <alignment vertical="center"/>
    </xf>
    <xf numFmtId="0" fontId="17" fillId="0" borderId="0" xfId="2" applyFont="1">
      <alignment vertical="center"/>
    </xf>
    <xf numFmtId="0" fontId="12" fillId="0" borderId="2" xfId="2" applyFont="1" applyBorder="1" applyAlignment="1">
      <alignment horizontal="center" vertical="center"/>
    </xf>
    <xf numFmtId="0" fontId="13" fillId="0" borderId="0" xfId="2" applyFont="1" applyAlignment="1">
      <alignment horizontal="left" vertical="center"/>
    </xf>
    <xf numFmtId="0" fontId="15" fillId="0" borderId="0" xfId="2" applyFont="1">
      <alignment vertical="center"/>
    </xf>
    <xf numFmtId="0" fontId="12" fillId="0" borderId="2" xfId="2" applyFont="1" applyBorder="1" applyAlignment="1">
      <alignment vertical="center" shrinkToFit="1"/>
    </xf>
    <xf numFmtId="0" fontId="12" fillId="0" borderId="3" xfId="2" applyFont="1" applyBorder="1" applyAlignment="1">
      <alignment horizontal="left" vertical="center"/>
    </xf>
    <xf numFmtId="0" fontId="13" fillId="0" borderId="0" xfId="2" applyFont="1" applyAlignment="1">
      <alignment horizontal="center" vertical="center"/>
    </xf>
    <xf numFmtId="0" fontId="13" fillId="0" borderId="0" xfId="2" applyFont="1" applyAlignment="1">
      <alignment horizontal="justify" vertical="center"/>
    </xf>
    <xf numFmtId="0" fontId="21" fillId="0" borderId="0" xfId="2" applyFont="1">
      <alignment vertical="center"/>
    </xf>
    <xf numFmtId="0" fontId="24" fillId="0" borderId="0" xfId="0" applyFont="1" applyAlignment="1">
      <alignment vertical="center"/>
    </xf>
    <xf numFmtId="0" fontId="26" fillId="0" borderId="0" xfId="0" applyFont="1" applyAlignment="1">
      <alignment horizontal="right" vertical="center"/>
    </xf>
    <xf numFmtId="0" fontId="24" fillId="0" borderId="7" xfId="0" applyFont="1" applyBorder="1" applyAlignment="1">
      <alignment horizontal="center" vertical="center"/>
    </xf>
    <xf numFmtId="0" fontId="24" fillId="0" borderId="10" xfId="0" applyFont="1" applyBorder="1" applyAlignment="1">
      <alignment vertical="center"/>
    </xf>
    <xf numFmtId="0" fontId="24" fillId="0" borderId="13" xfId="0" applyFont="1" applyBorder="1" applyAlignment="1">
      <alignment vertical="center"/>
    </xf>
    <xf numFmtId="3" fontId="24" fillId="0" borderId="7" xfId="0" applyNumberFormat="1" applyFont="1" applyBorder="1" applyAlignment="1">
      <alignment horizontal="right" vertical="center"/>
    </xf>
    <xf numFmtId="0" fontId="24" fillId="0" borderId="7" xfId="0" applyFont="1" applyBorder="1" applyAlignment="1">
      <alignment horizontal="right" vertical="center"/>
    </xf>
    <xf numFmtId="0" fontId="26" fillId="0" borderId="0" xfId="0" applyFont="1" applyAlignment="1">
      <alignment vertical="center"/>
    </xf>
    <xf numFmtId="3" fontId="24" fillId="0" borderId="7" xfId="0" applyNumberFormat="1" applyFont="1" applyBorder="1" applyAlignment="1">
      <alignment vertical="center"/>
    </xf>
    <xf numFmtId="0" fontId="24" fillId="0" borderId="7" xfId="0" applyFont="1" applyBorder="1" applyAlignment="1">
      <alignment vertical="center"/>
    </xf>
    <xf numFmtId="0" fontId="30" fillId="0" borderId="0" xfId="2" applyFont="1">
      <alignment vertical="center"/>
    </xf>
    <xf numFmtId="0" fontId="30" fillId="0" borderId="0" xfId="2" applyFont="1" applyAlignment="1">
      <alignment horizontal="left" vertical="center"/>
    </xf>
    <xf numFmtId="0" fontId="30" fillId="0" borderId="0" xfId="2" applyFont="1" applyAlignment="1">
      <alignment horizontal="center" vertical="center"/>
    </xf>
    <xf numFmtId="0" fontId="22" fillId="0" borderId="0" xfId="2" applyFont="1">
      <alignment vertical="center"/>
    </xf>
    <xf numFmtId="0" fontId="31" fillId="0" borderId="19" xfId="2" applyFont="1" applyBorder="1" applyAlignment="1">
      <alignment horizontal="center" vertical="center"/>
    </xf>
    <xf numFmtId="0" fontId="31" fillId="0" borderId="20" xfId="2" applyFont="1" applyBorder="1" applyAlignment="1">
      <alignment horizontal="center" vertical="center"/>
    </xf>
    <xf numFmtId="0" fontId="31" fillId="0" borderId="21" xfId="2" applyFont="1" applyBorder="1" applyAlignment="1">
      <alignment horizontal="center" vertical="center"/>
    </xf>
    <xf numFmtId="0" fontId="31" fillId="0" borderId="0" xfId="2" applyFont="1">
      <alignment vertical="center"/>
    </xf>
    <xf numFmtId="0" fontId="16" fillId="0" borderId="0" xfId="2" applyFont="1">
      <alignment vertical="center"/>
    </xf>
    <xf numFmtId="0" fontId="31" fillId="0" borderId="22" xfId="2" applyFont="1" applyBorder="1" applyAlignment="1">
      <alignment horizontal="justify" vertical="center"/>
    </xf>
    <xf numFmtId="0" fontId="31" fillId="0" borderId="23" xfId="2" applyFont="1" applyBorder="1" applyAlignment="1">
      <alignment horizontal="center" vertical="center"/>
    </xf>
    <xf numFmtId="0" fontId="31" fillId="0" borderId="23" xfId="2" applyFont="1" applyBorder="1" applyAlignment="1">
      <alignment horizontal="justify" vertical="center"/>
    </xf>
    <xf numFmtId="0" fontId="31" fillId="0" borderId="24" xfId="2" applyFont="1" applyBorder="1" applyAlignment="1">
      <alignment horizontal="center" vertical="center" shrinkToFit="1"/>
    </xf>
    <xf numFmtId="0" fontId="31" fillId="0" borderId="23" xfId="2" applyFont="1" applyBorder="1" applyAlignment="1">
      <alignment horizontal="center" vertical="center" wrapText="1"/>
    </xf>
    <xf numFmtId="0" fontId="31" fillId="0" borderId="22" xfId="2" applyFont="1" applyBorder="1" applyAlignment="1">
      <alignment horizontal="left" vertical="center" shrinkToFit="1"/>
    </xf>
    <xf numFmtId="0" fontId="31" fillId="0" borderId="26" xfId="2" applyFont="1" applyBorder="1" applyAlignment="1">
      <alignment horizontal="center" vertical="center" wrapText="1"/>
    </xf>
    <xf numFmtId="0" fontId="31" fillId="0" borderId="26" xfId="2" applyFont="1" applyBorder="1" applyAlignment="1">
      <alignment horizontal="justify" vertical="center"/>
    </xf>
    <xf numFmtId="0" fontId="31" fillId="0" borderId="27" xfId="2" applyFont="1" applyBorder="1" applyAlignment="1">
      <alignment horizontal="center" vertical="center" shrinkToFit="1"/>
    </xf>
    <xf numFmtId="0" fontId="31" fillId="0" borderId="28" xfId="2" applyFont="1" applyBorder="1" applyAlignment="1">
      <alignment horizontal="justify" vertical="center"/>
    </xf>
    <xf numFmtId="0" fontId="31" fillId="0" borderId="29" xfId="2" applyFont="1" applyBorder="1" applyAlignment="1">
      <alignment horizontal="center" vertical="center"/>
    </xf>
    <xf numFmtId="0" fontId="31" fillId="0" borderId="29" xfId="2" applyFont="1" applyBorder="1" applyAlignment="1">
      <alignment horizontal="justify" vertical="center"/>
    </xf>
    <xf numFmtId="0" fontId="31" fillId="0" borderId="30" xfId="2" applyFont="1" applyBorder="1" applyAlignment="1">
      <alignment horizontal="center" vertical="center" shrinkToFit="1"/>
    </xf>
    <xf numFmtId="0" fontId="32" fillId="0" borderId="0" xfId="2" applyFont="1">
      <alignment vertical="center"/>
    </xf>
    <xf numFmtId="0" fontId="32" fillId="0" borderId="0" xfId="2" applyFont="1" applyAlignment="1">
      <alignment horizontal="center" vertical="center"/>
    </xf>
    <xf numFmtId="0" fontId="10" fillId="0" borderId="0" xfId="2">
      <alignment vertical="center"/>
    </xf>
    <xf numFmtId="0" fontId="10" fillId="0" borderId="0" xfId="2" applyAlignment="1">
      <alignment horizontal="center" vertical="center"/>
    </xf>
    <xf numFmtId="0" fontId="33" fillId="0" borderId="0" xfId="2" applyFont="1">
      <alignment vertical="center"/>
    </xf>
    <xf numFmtId="0" fontId="34" fillId="0" borderId="0" xfId="2" applyFont="1">
      <alignment vertical="center"/>
    </xf>
    <xf numFmtId="0" fontId="33" fillId="0" borderId="27" xfId="2" applyFont="1" applyBorder="1">
      <alignment vertical="center"/>
    </xf>
    <xf numFmtId="0" fontId="33" fillId="0" borderId="26" xfId="2" applyFont="1" applyBorder="1">
      <alignment vertical="center"/>
    </xf>
    <xf numFmtId="0" fontId="31" fillId="0" borderId="25" xfId="2" applyFont="1" applyBorder="1" applyAlignment="1">
      <alignment horizontal="justify" vertical="center" wrapText="1" indent="1"/>
    </xf>
    <xf numFmtId="0" fontId="33" fillId="0" borderId="23" xfId="2" applyFont="1" applyBorder="1" applyAlignment="1">
      <alignment horizontal="center" vertical="center" shrinkToFit="1"/>
    </xf>
    <xf numFmtId="0" fontId="33" fillId="0" borderId="27" xfId="2" applyFont="1" applyBorder="1" applyAlignment="1">
      <alignment horizontal="right" vertical="center"/>
    </xf>
    <xf numFmtId="0" fontId="33" fillId="0" borderId="26" xfId="2" applyFont="1" applyBorder="1" applyAlignment="1">
      <alignment horizontal="right" vertical="center"/>
    </xf>
    <xf numFmtId="0" fontId="33" fillId="0" borderId="25" xfId="2" applyFont="1" applyBorder="1" applyAlignment="1">
      <alignment horizontal="justify" vertical="center" indent="1"/>
    </xf>
    <xf numFmtId="0" fontId="33" fillId="0" borderId="24" xfId="2" applyFont="1" applyBorder="1" applyAlignment="1">
      <alignment horizontal="right" vertical="center"/>
    </xf>
    <xf numFmtId="0" fontId="33" fillId="0" borderId="23" xfId="2" applyFont="1" applyBorder="1" applyAlignment="1">
      <alignment horizontal="right" vertical="center"/>
    </xf>
    <xf numFmtId="0" fontId="33" fillId="0" borderId="22" xfId="2" applyFont="1" applyBorder="1" applyAlignment="1">
      <alignment horizontal="justify" vertical="center" indent="1"/>
    </xf>
    <xf numFmtId="0" fontId="31" fillId="0" borderId="22" xfId="2" applyFont="1" applyBorder="1" applyAlignment="1">
      <alignment horizontal="justify" vertical="center" indent="1"/>
    </xf>
    <xf numFmtId="0" fontId="33" fillId="0" borderId="23" xfId="2" applyFont="1" applyBorder="1" applyAlignment="1">
      <alignment horizontal="center" vertical="center"/>
    </xf>
    <xf numFmtId="0" fontId="11" fillId="0" borderId="0" xfId="2" applyFont="1" applyAlignment="1">
      <alignment horizontal="left" vertical="center"/>
    </xf>
    <xf numFmtId="0" fontId="11" fillId="0" borderId="23" xfId="2" applyFont="1" applyBorder="1" applyAlignment="1">
      <alignment horizontal="center" vertical="center"/>
    </xf>
    <xf numFmtId="0" fontId="11" fillId="0" borderId="23" xfId="2" applyFont="1" applyBorder="1" applyAlignment="1">
      <alignment horizontal="center" vertical="center" wrapText="1"/>
    </xf>
    <xf numFmtId="0" fontId="11" fillId="0" borderId="24" xfId="2" applyFont="1" applyBorder="1" applyAlignment="1">
      <alignment horizontal="center" vertical="center"/>
    </xf>
    <xf numFmtId="176" fontId="11" fillId="0" borderId="23" xfId="2" applyNumberFormat="1" applyFont="1" applyBorder="1">
      <alignment vertical="center"/>
    </xf>
    <xf numFmtId="176" fontId="11" fillId="0" borderId="24" xfId="2" applyNumberFormat="1" applyFont="1" applyBorder="1">
      <alignment vertical="center"/>
    </xf>
    <xf numFmtId="177" fontId="11" fillId="0" borderId="23" xfId="2" applyNumberFormat="1" applyFont="1" applyBorder="1">
      <alignment vertical="center"/>
    </xf>
    <xf numFmtId="177" fontId="11" fillId="0" borderId="24" xfId="2" applyNumberFormat="1" applyFont="1" applyBorder="1">
      <alignment vertical="center"/>
    </xf>
    <xf numFmtId="38" fontId="11" fillId="0" borderId="23" xfId="3" applyFont="1" applyBorder="1" applyAlignment="1">
      <alignment horizontal="center" vertical="center"/>
    </xf>
    <xf numFmtId="0" fontId="11" fillId="0" borderId="26" xfId="2" applyFont="1" applyBorder="1" applyAlignment="1">
      <alignment horizontal="center" vertical="center"/>
    </xf>
    <xf numFmtId="176" fontId="11" fillId="0" borderId="26" xfId="2" applyNumberFormat="1" applyFont="1" applyBorder="1">
      <alignment vertical="center"/>
    </xf>
    <xf numFmtId="176" fontId="11" fillId="0" borderId="27" xfId="2" applyNumberFormat="1" applyFont="1" applyBorder="1">
      <alignment vertical="center"/>
    </xf>
    <xf numFmtId="0" fontId="37" fillId="0" borderId="0" xfId="2" applyFont="1">
      <alignment vertical="center"/>
    </xf>
    <xf numFmtId="0" fontId="35" fillId="0" borderId="0" xfId="2" applyFont="1">
      <alignment vertical="center"/>
    </xf>
    <xf numFmtId="49" fontId="33" fillId="0" borderId="0" xfId="2" applyNumberFormat="1" applyFont="1">
      <alignment vertical="center"/>
    </xf>
    <xf numFmtId="0" fontId="33" fillId="0" borderId="20" xfId="2" applyFont="1" applyBorder="1" applyAlignment="1">
      <alignment horizontal="center" vertical="center"/>
    </xf>
    <xf numFmtId="0" fontId="11" fillId="0" borderId="20" xfId="2" applyFont="1" applyBorder="1" applyAlignment="1">
      <alignment horizontal="center" vertical="center"/>
    </xf>
    <xf numFmtId="0" fontId="33" fillId="0" borderId="21" xfId="2" applyFont="1" applyBorder="1" applyAlignment="1">
      <alignment horizontal="center" vertical="center"/>
    </xf>
    <xf numFmtId="0" fontId="33" fillId="0" borderId="0" xfId="2" applyFont="1" applyAlignment="1">
      <alignment horizontal="center" vertical="center"/>
    </xf>
    <xf numFmtId="49" fontId="33" fillId="0" borderId="22" xfId="2" applyNumberFormat="1" applyFont="1" applyBorder="1" applyAlignment="1">
      <alignment horizontal="center" vertical="center"/>
    </xf>
    <xf numFmtId="0" fontId="33" fillId="0" borderId="23" xfId="2" applyFont="1" applyBorder="1" applyAlignment="1">
      <alignment horizontal="justify" vertical="center"/>
    </xf>
    <xf numFmtId="178" fontId="11" fillId="0" borderId="23" xfId="2" applyNumberFormat="1" applyFont="1" applyBorder="1">
      <alignment vertical="center"/>
    </xf>
    <xf numFmtId="178" fontId="11" fillId="0" borderId="23" xfId="2" applyNumberFormat="1" applyFont="1" applyBorder="1" applyAlignment="1">
      <alignment horizontal="right" vertical="center"/>
    </xf>
    <xf numFmtId="9" fontId="11" fillId="0" borderId="24" xfId="2" applyNumberFormat="1" applyFont="1" applyBorder="1" applyAlignment="1">
      <alignment horizontal="center" vertical="center"/>
    </xf>
    <xf numFmtId="49" fontId="33" fillId="0" borderId="25" xfId="2" applyNumberFormat="1" applyFont="1" applyBorder="1" applyAlignment="1">
      <alignment horizontal="center" vertical="center"/>
    </xf>
    <xf numFmtId="0" fontId="33" fillId="0" borderId="26" xfId="2" applyFont="1" applyBorder="1" applyAlignment="1">
      <alignment horizontal="justify" vertical="center"/>
    </xf>
    <xf numFmtId="178" fontId="11" fillId="0" borderId="26" xfId="2" applyNumberFormat="1" applyFont="1" applyBorder="1">
      <alignment vertical="center"/>
    </xf>
    <xf numFmtId="178" fontId="11" fillId="0" borderId="26" xfId="2" applyNumberFormat="1" applyFont="1" applyBorder="1" applyAlignment="1">
      <alignment horizontal="right" vertical="center"/>
    </xf>
    <xf numFmtId="9" fontId="11" fillId="0" borderId="27" xfId="2" applyNumberFormat="1" applyFont="1" applyBorder="1" applyAlignment="1">
      <alignment horizontal="center" vertical="center"/>
    </xf>
    <xf numFmtId="0" fontId="33" fillId="0" borderId="35" xfId="2" applyFont="1" applyBorder="1" applyAlignment="1">
      <alignment horizontal="center" vertical="center"/>
    </xf>
    <xf numFmtId="0" fontId="11" fillId="0" borderId="36" xfId="2" applyFont="1" applyBorder="1" applyAlignment="1">
      <alignment horizontal="center" vertical="center"/>
    </xf>
    <xf numFmtId="0" fontId="33" fillId="0" borderId="37" xfId="2" applyFont="1" applyBorder="1" applyAlignment="1">
      <alignment horizontal="center" vertical="center"/>
    </xf>
    <xf numFmtId="49" fontId="33" fillId="0" borderId="38" xfId="2" applyNumberFormat="1" applyFont="1" applyBorder="1" applyAlignment="1">
      <alignment horizontal="center" vertical="center"/>
    </xf>
    <xf numFmtId="0" fontId="33" fillId="0" borderId="1" xfId="2" applyFont="1" applyBorder="1" applyAlignment="1">
      <alignment horizontal="justify" vertical="center"/>
    </xf>
    <xf numFmtId="178" fontId="11" fillId="0" borderId="1" xfId="2" applyNumberFormat="1" applyFont="1" applyBorder="1">
      <alignment vertical="center"/>
    </xf>
    <xf numFmtId="178" fontId="11" fillId="0" borderId="1" xfId="2" applyNumberFormat="1" applyFont="1" applyBorder="1" applyAlignment="1">
      <alignment horizontal="right" vertical="center"/>
    </xf>
    <xf numFmtId="178" fontId="11" fillId="0" borderId="38" xfId="2" applyNumberFormat="1" applyFont="1" applyBorder="1">
      <alignment vertical="center"/>
    </xf>
    <xf numFmtId="9" fontId="11" fillId="0" borderId="39" xfId="2" applyNumberFormat="1" applyFont="1" applyBorder="1" applyAlignment="1">
      <alignment horizontal="center" vertical="center"/>
    </xf>
    <xf numFmtId="178" fontId="11" fillId="0" borderId="22" xfId="2" applyNumberFormat="1" applyFont="1" applyBorder="1">
      <alignment vertical="center"/>
    </xf>
    <xf numFmtId="49" fontId="33" fillId="0" borderId="40" xfId="2" applyNumberFormat="1" applyFont="1" applyBorder="1" applyAlignment="1">
      <alignment horizontal="center" vertical="center"/>
    </xf>
    <xf numFmtId="0" fontId="33" fillId="0" borderId="3" xfId="2" applyFont="1" applyBorder="1" applyAlignment="1">
      <alignment horizontal="justify" vertical="center"/>
    </xf>
    <xf numFmtId="178" fontId="11" fillId="0" borderId="3" xfId="2" applyNumberFormat="1" applyFont="1" applyBorder="1">
      <alignment vertical="center"/>
    </xf>
    <xf numFmtId="178" fontId="11" fillId="0" borderId="3" xfId="2" applyNumberFormat="1" applyFont="1" applyBorder="1" applyAlignment="1">
      <alignment horizontal="right" vertical="center"/>
    </xf>
    <xf numFmtId="178" fontId="11" fillId="0" borderId="40" xfId="2" applyNumberFormat="1" applyFont="1" applyBorder="1">
      <alignment vertical="center"/>
    </xf>
    <xf numFmtId="9" fontId="11" fillId="0" borderId="41" xfId="2" applyNumberFormat="1" applyFont="1" applyBorder="1" applyAlignment="1">
      <alignment horizontal="center" vertical="center"/>
    </xf>
    <xf numFmtId="178" fontId="11" fillId="0" borderId="43" xfId="2" applyNumberFormat="1" applyFont="1" applyBorder="1">
      <alignment vertical="center"/>
    </xf>
    <xf numFmtId="178" fontId="11" fillId="0" borderId="43" xfId="2" applyNumberFormat="1" applyFont="1" applyBorder="1" applyAlignment="1">
      <alignment horizontal="right" vertical="center"/>
    </xf>
    <xf numFmtId="178" fontId="11" fillId="0" borderId="43" xfId="2" applyNumberFormat="1" applyFont="1" applyBorder="1" applyAlignment="1">
      <alignment vertical="center" shrinkToFit="1"/>
    </xf>
    <xf numFmtId="178" fontId="11" fillId="0" borderId="42" xfId="2" applyNumberFormat="1" applyFont="1" applyBorder="1">
      <alignment vertical="center"/>
    </xf>
    <xf numFmtId="9" fontId="11" fillId="0" borderId="44" xfId="2" applyNumberFormat="1" applyFont="1" applyBorder="1" applyAlignment="1">
      <alignment horizontal="center" vertical="center"/>
    </xf>
    <xf numFmtId="176" fontId="11" fillId="0" borderId="22" xfId="2" applyNumberFormat="1" applyFont="1" applyBorder="1">
      <alignment vertical="center"/>
    </xf>
    <xf numFmtId="9" fontId="11" fillId="0" borderId="26" xfId="2" applyNumberFormat="1" applyFont="1" applyBorder="1">
      <alignment vertical="center"/>
    </xf>
    <xf numFmtId="9" fontId="11" fillId="0" borderId="26" xfId="2" applyNumberFormat="1" applyFont="1" applyBorder="1" applyAlignment="1">
      <alignment horizontal="right" vertical="center"/>
    </xf>
    <xf numFmtId="176" fontId="11" fillId="0" borderId="25" xfId="2" applyNumberFormat="1" applyFont="1" applyBorder="1">
      <alignment vertical="center"/>
    </xf>
    <xf numFmtId="0" fontId="11" fillId="0" borderId="19" xfId="2" applyFont="1" applyBorder="1" applyAlignment="1">
      <alignment horizontal="center" vertical="center"/>
    </xf>
    <xf numFmtId="178" fontId="11" fillId="0" borderId="25" xfId="2" applyNumberFormat="1" applyFont="1" applyBorder="1">
      <alignment vertical="center"/>
    </xf>
    <xf numFmtId="9" fontId="11" fillId="0" borderId="27" xfId="2" applyNumberFormat="1" applyFont="1" applyBorder="1">
      <alignment vertical="center"/>
    </xf>
    <xf numFmtId="3" fontId="11" fillId="0" borderId="46" xfId="2" applyNumberFormat="1" applyFont="1" applyBorder="1">
      <alignment vertical="center"/>
    </xf>
    <xf numFmtId="9" fontId="11" fillId="0" borderId="47" xfId="2" applyNumberFormat="1" applyFont="1" applyBorder="1">
      <alignment vertical="center"/>
    </xf>
    <xf numFmtId="9" fontId="11" fillId="0" borderId="24" xfId="2" applyNumberFormat="1" applyFont="1" applyBorder="1">
      <alignment vertical="center"/>
    </xf>
    <xf numFmtId="3" fontId="11" fillId="0" borderId="48" xfId="2" applyNumberFormat="1" applyFont="1" applyBorder="1">
      <alignment vertical="center"/>
    </xf>
    <xf numFmtId="3" fontId="11" fillId="0" borderId="49" xfId="2" applyNumberFormat="1" applyFont="1" applyBorder="1">
      <alignment vertical="center"/>
    </xf>
    <xf numFmtId="3" fontId="11" fillId="0" borderId="23" xfId="2" applyNumberFormat="1" applyFont="1" applyBorder="1">
      <alignment vertical="center"/>
    </xf>
    <xf numFmtId="9" fontId="11" fillId="0" borderId="44" xfId="2" applyNumberFormat="1" applyFont="1" applyBorder="1">
      <alignment vertical="center"/>
    </xf>
    <xf numFmtId="3" fontId="11" fillId="0" borderId="50" xfId="2" applyNumberFormat="1" applyFont="1" applyBorder="1">
      <alignment vertical="center"/>
    </xf>
    <xf numFmtId="3" fontId="11" fillId="0" borderId="51" xfId="2" applyNumberFormat="1" applyFont="1" applyBorder="1">
      <alignment vertical="center"/>
    </xf>
    <xf numFmtId="3" fontId="11" fillId="0" borderId="43" xfId="2" applyNumberFormat="1" applyFont="1" applyBorder="1">
      <alignment vertical="center"/>
    </xf>
    <xf numFmtId="9" fontId="11" fillId="0" borderId="41" xfId="2" applyNumberFormat="1" applyFont="1" applyBorder="1">
      <alignment vertical="center"/>
    </xf>
    <xf numFmtId="3" fontId="11" fillId="0" borderId="52" xfId="2" applyNumberFormat="1" applyFont="1" applyBorder="1">
      <alignment vertical="center"/>
    </xf>
    <xf numFmtId="3" fontId="11" fillId="0" borderId="53" xfId="2" applyNumberFormat="1" applyFont="1" applyBorder="1">
      <alignment vertical="center"/>
    </xf>
    <xf numFmtId="3" fontId="11" fillId="0" borderId="3" xfId="2" applyNumberFormat="1" applyFont="1" applyBorder="1">
      <alignment vertical="center"/>
    </xf>
    <xf numFmtId="0" fontId="33" fillId="0" borderId="3" xfId="2" applyFont="1" applyBorder="1" applyAlignment="1">
      <alignment horizontal="left" vertical="center"/>
    </xf>
    <xf numFmtId="0" fontId="33" fillId="0" borderId="40" xfId="2" applyFont="1" applyBorder="1" applyAlignment="1">
      <alignment horizontal="center" vertical="center"/>
    </xf>
    <xf numFmtId="0" fontId="33" fillId="0" borderId="23" xfId="2" applyFont="1" applyBorder="1" applyAlignment="1">
      <alignment horizontal="left" vertical="center"/>
    </xf>
    <xf numFmtId="0" fontId="33" fillId="0" borderId="22" xfId="2" applyFont="1" applyBorder="1" applyAlignment="1">
      <alignment horizontal="center" vertical="center"/>
    </xf>
    <xf numFmtId="9" fontId="11" fillId="0" borderId="39" xfId="2" applyNumberFormat="1" applyFont="1" applyBorder="1">
      <alignment vertical="center"/>
    </xf>
    <xf numFmtId="3" fontId="11" fillId="0" borderId="54" xfId="2" applyNumberFormat="1" applyFont="1" applyBorder="1">
      <alignment vertical="center"/>
    </xf>
    <xf numFmtId="3" fontId="11" fillId="0" borderId="55" xfId="2" applyNumberFormat="1" applyFont="1" applyBorder="1">
      <alignment vertical="center"/>
    </xf>
    <xf numFmtId="3" fontId="11" fillId="0" borderId="1" xfId="2" applyNumberFormat="1" applyFont="1" applyBorder="1">
      <alignment vertical="center"/>
    </xf>
    <xf numFmtId="0" fontId="33" fillId="0" borderId="1" xfId="2" applyFont="1" applyBorder="1" applyAlignment="1">
      <alignment horizontal="left" vertical="center"/>
    </xf>
    <xf numFmtId="0" fontId="33" fillId="0" borderId="38" xfId="2" applyFont="1" applyBorder="1" applyAlignment="1">
      <alignment horizontal="center" vertical="center"/>
    </xf>
    <xf numFmtId="0" fontId="11" fillId="0" borderId="56" xfId="2" applyFont="1" applyBorder="1" applyAlignment="1">
      <alignment horizontal="center" vertical="center"/>
    </xf>
    <xf numFmtId="0" fontId="33" fillId="0" borderId="57" xfId="2" applyFont="1" applyBorder="1" applyAlignment="1">
      <alignment horizontal="center" vertical="center"/>
    </xf>
    <xf numFmtId="0" fontId="11" fillId="0" borderId="35" xfId="2" applyFont="1" applyBorder="1" applyAlignment="1">
      <alignment horizontal="center" vertical="center"/>
    </xf>
    <xf numFmtId="0" fontId="11" fillId="0" borderId="37" xfId="2" applyFont="1" applyBorder="1" applyAlignment="1">
      <alignment horizontal="center" vertical="center"/>
    </xf>
    <xf numFmtId="0" fontId="11" fillId="0" borderId="38" xfId="2" applyFont="1" applyBorder="1" applyAlignment="1">
      <alignment horizontal="center" vertical="center"/>
    </xf>
    <xf numFmtId="0" fontId="11" fillId="0" borderId="1" xfId="2" applyFont="1" applyBorder="1" applyAlignment="1">
      <alignment horizontal="justify" vertical="center"/>
    </xf>
    <xf numFmtId="176" fontId="11" fillId="0" borderId="1" xfId="2" applyNumberFormat="1" applyFont="1" applyBorder="1">
      <alignment vertical="center"/>
    </xf>
    <xf numFmtId="0" fontId="11" fillId="0" borderId="22" xfId="2" applyFont="1" applyBorder="1" applyAlignment="1">
      <alignment horizontal="center" vertical="center"/>
    </xf>
    <xf numFmtId="0" fontId="11" fillId="0" borderId="23" xfId="2" applyFont="1" applyBorder="1" applyAlignment="1">
      <alignment horizontal="justify" vertical="center"/>
    </xf>
    <xf numFmtId="0" fontId="11" fillId="0" borderId="40" xfId="2" applyFont="1" applyBorder="1" applyAlignment="1">
      <alignment horizontal="center" vertical="center"/>
    </xf>
    <xf numFmtId="0" fontId="11" fillId="0" borderId="3" xfId="2" applyFont="1" applyBorder="1" applyAlignment="1">
      <alignment horizontal="justify" vertical="center"/>
    </xf>
    <xf numFmtId="176" fontId="11" fillId="0" borderId="3" xfId="2" applyNumberFormat="1" applyFont="1" applyBorder="1">
      <alignment vertical="center"/>
    </xf>
    <xf numFmtId="0" fontId="11" fillId="0" borderId="25" xfId="2" applyFont="1" applyBorder="1" applyAlignment="1">
      <alignment horizontal="center" vertical="center"/>
    </xf>
    <xf numFmtId="0" fontId="11" fillId="0" borderId="59" xfId="2" applyFont="1" applyBorder="1" applyAlignment="1">
      <alignment horizontal="center" vertical="center"/>
    </xf>
    <xf numFmtId="0" fontId="11" fillId="0" borderId="60" xfId="2" applyFont="1" applyBorder="1" applyAlignment="1">
      <alignment horizontal="center" vertical="center"/>
    </xf>
    <xf numFmtId="176" fontId="11" fillId="0" borderId="63" xfId="2" applyNumberFormat="1" applyFont="1" applyBorder="1">
      <alignment vertical="center"/>
    </xf>
    <xf numFmtId="176" fontId="11" fillId="0" borderId="65" xfId="2" applyNumberFormat="1" applyFont="1" applyBorder="1">
      <alignment vertical="center"/>
    </xf>
    <xf numFmtId="0" fontId="11" fillId="0" borderId="27" xfId="2" applyFont="1" applyBorder="1" applyAlignment="1">
      <alignment horizontal="center" vertical="center"/>
    </xf>
    <xf numFmtId="0" fontId="16" fillId="0" borderId="58" xfId="2" applyFont="1" applyBorder="1" applyAlignment="1">
      <alignment horizontal="center" vertical="center"/>
    </xf>
    <xf numFmtId="0" fontId="16" fillId="0" borderId="35" xfId="2" applyFont="1" applyBorder="1" applyAlignment="1">
      <alignment horizontal="center" vertical="center"/>
    </xf>
    <xf numFmtId="0" fontId="16" fillId="0" borderId="37" xfId="2" applyFont="1" applyBorder="1" applyAlignment="1">
      <alignment horizontal="center" vertical="center"/>
    </xf>
    <xf numFmtId="0" fontId="16" fillId="0" borderId="0" xfId="2" applyFont="1" applyAlignment="1">
      <alignment horizontal="center" vertical="center"/>
    </xf>
    <xf numFmtId="0" fontId="16" fillId="0" borderId="42" xfId="2" applyFont="1" applyBorder="1" applyAlignment="1">
      <alignment horizontal="center" vertical="center"/>
    </xf>
    <xf numFmtId="0" fontId="16" fillId="0" borderId="25" xfId="2" applyFont="1" applyBorder="1" applyAlignment="1">
      <alignment horizontal="center" vertical="center"/>
    </xf>
    <xf numFmtId="0" fontId="31" fillId="0" borderId="0" xfId="2" applyFont="1" applyAlignment="1">
      <alignment horizontal="center" vertical="center"/>
    </xf>
    <xf numFmtId="0" fontId="31" fillId="0" borderId="31" xfId="2" applyFont="1" applyBorder="1">
      <alignment vertical="center"/>
    </xf>
    <xf numFmtId="3" fontId="11" fillId="0" borderId="0" xfId="2" applyNumberFormat="1" applyFont="1">
      <alignment vertical="center"/>
    </xf>
    <xf numFmtId="3" fontId="11" fillId="0" borderId="19" xfId="2" applyNumberFormat="1" applyFont="1" applyBorder="1" applyAlignment="1">
      <alignment horizontal="center" vertical="center"/>
    </xf>
    <xf numFmtId="3" fontId="11" fillId="0" borderId="74" xfId="2" applyNumberFormat="1" applyFont="1" applyBorder="1" applyAlignment="1">
      <alignment vertical="center" wrapText="1"/>
    </xf>
    <xf numFmtId="3" fontId="11" fillId="0" borderId="20" xfId="2" applyNumberFormat="1" applyFont="1" applyBorder="1" applyAlignment="1">
      <alignment horizontal="center" vertical="center" shrinkToFit="1"/>
    </xf>
    <xf numFmtId="3" fontId="11" fillId="0" borderId="20" xfId="2" applyNumberFormat="1" applyFont="1" applyBorder="1" applyAlignment="1">
      <alignment horizontal="center" vertical="center"/>
    </xf>
    <xf numFmtId="3" fontId="11" fillId="0" borderId="20" xfId="2" applyNumberFormat="1" applyFont="1" applyBorder="1" applyAlignment="1">
      <alignment horizontal="center" vertical="center" wrapText="1"/>
    </xf>
    <xf numFmtId="3" fontId="11" fillId="0" borderId="21" xfId="2" applyNumberFormat="1" applyFont="1" applyBorder="1" applyAlignment="1">
      <alignment horizontal="center" vertical="center"/>
    </xf>
    <xf numFmtId="3" fontId="11" fillId="0" borderId="0" xfId="2" applyNumberFormat="1" applyFont="1" applyAlignment="1">
      <alignment horizontal="center" vertical="center"/>
    </xf>
    <xf numFmtId="3" fontId="11" fillId="0" borderId="23" xfId="2" applyNumberFormat="1" applyFont="1" applyBorder="1" applyAlignment="1">
      <alignment horizontal="center" vertical="center"/>
    </xf>
    <xf numFmtId="179" fontId="21" fillId="0" borderId="23" xfId="2" applyNumberFormat="1" applyFont="1" applyBorder="1">
      <alignment vertical="center"/>
    </xf>
    <xf numFmtId="3" fontId="21" fillId="0" borderId="23" xfId="2" applyNumberFormat="1" applyFont="1" applyBorder="1">
      <alignment vertical="center"/>
    </xf>
    <xf numFmtId="3" fontId="21" fillId="0" borderId="24" xfId="2" applyNumberFormat="1" applyFont="1" applyBorder="1">
      <alignment vertical="center"/>
    </xf>
    <xf numFmtId="3" fontId="11" fillId="0" borderId="22" xfId="2" applyNumberFormat="1" applyFont="1" applyBorder="1" applyAlignment="1">
      <alignment horizontal="center" vertical="center"/>
    </xf>
    <xf numFmtId="3" fontId="21" fillId="0" borderId="26" xfId="2" applyNumberFormat="1" applyFont="1" applyBorder="1">
      <alignment vertical="center"/>
    </xf>
    <xf numFmtId="3" fontId="21" fillId="0" borderId="27" xfId="2" applyNumberFormat="1" applyFont="1" applyBorder="1">
      <alignment vertical="center"/>
    </xf>
    <xf numFmtId="0" fontId="7" fillId="0" borderId="0" xfId="0" applyFont="1" applyAlignment="1">
      <alignment vertical="center"/>
    </xf>
    <xf numFmtId="0" fontId="7" fillId="0" borderId="0" xfId="0" applyFont="1" applyAlignment="1">
      <alignment horizontal="left" vertical="center"/>
    </xf>
    <xf numFmtId="0" fontId="40" fillId="0" borderId="0" xfId="0" applyFont="1" applyAlignment="1">
      <alignment vertical="center"/>
    </xf>
    <xf numFmtId="0" fontId="8" fillId="0" borderId="0" xfId="0" applyFont="1" applyAlignment="1">
      <alignment vertical="center"/>
    </xf>
    <xf numFmtId="0" fontId="7" fillId="0" borderId="0" xfId="0" applyFont="1" applyAlignment="1">
      <alignment horizontal="right" vertical="center"/>
    </xf>
    <xf numFmtId="0" fontId="8" fillId="0" borderId="7" xfId="0" applyFont="1" applyBorder="1" applyAlignment="1">
      <alignment horizontal="center" vertical="center"/>
    </xf>
    <xf numFmtId="0" fontId="7" fillId="0" borderId="5" xfId="0" applyFont="1" applyBorder="1" applyAlignment="1">
      <alignment vertical="center"/>
    </xf>
    <xf numFmtId="0" fontId="7" fillId="0" borderId="6" xfId="0" applyFont="1" applyBorder="1" applyAlignment="1">
      <alignment vertical="center"/>
    </xf>
    <xf numFmtId="0" fontId="7" fillId="0" borderId="7" xfId="0" applyFont="1" applyBorder="1" applyAlignment="1">
      <alignment horizontal="center" vertical="center"/>
    </xf>
    <xf numFmtId="0" fontId="7" fillId="0" borderId="7" xfId="0" applyFont="1" applyBorder="1" applyAlignment="1">
      <alignment horizontal="distributed" vertical="center"/>
    </xf>
    <xf numFmtId="49" fontId="7" fillId="0" borderId="5" xfId="0" applyNumberFormat="1" applyFont="1" applyBorder="1" applyAlignment="1">
      <alignment horizontal="right" vertical="center"/>
    </xf>
    <xf numFmtId="49" fontId="7" fillId="0" borderId="75" xfId="0" applyNumberFormat="1" applyFont="1" applyBorder="1" applyAlignment="1">
      <alignment horizontal="center" vertical="center"/>
    </xf>
    <xf numFmtId="49" fontId="7" fillId="0" borderId="6" xfId="0" applyNumberFormat="1" applyFont="1" applyBorder="1" applyAlignment="1">
      <alignment horizontal="right" vertical="center"/>
    </xf>
    <xf numFmtId="49" fontId="7" fillId="0" borderId="75" xfId="0" applyNumberFormat="1" applyFont="1" applyBorder="1" applyAlignment="1">
      <alignment horizontal="right" vertical="center"/>
    </xf>
    <xf numFmtId="49" fontId="7" fillId="0" borderId="5" xfId="0" applyNumberFormat="1" applyFont="1" applyBorder="1" applyAlignment="1">
      <alignment vertical="center"/>
    </xf>
    <xf numFmtId="49" fontId="7" fillId="0" borderId="75" xfId="0" applyNumberFormat="1" applyFont="1" applyBorder="1" applyAlignment="1">
      <alignment vertical="center"/>
    </xf>
    <xf numFmtId="49" fontId="7" fillId="0" borderId="6" xfId="0" applyNumberFormat="1" applyFont="1" applyBorder="1" applyAlignment="1">
      <alignment vertical="center"/>
    </xf>
    <xf numFmtId="49" fontId="7" fillId="0" borderId="5" xfId="0" applyNumberFormat="1" applyFont="1" applyBorder="1" applyAlignment="1">
      <alignment horizontal="left" vertical="center"/>
    </xf>
    <xf numFmtId="49" fontId="7" fillId="0" borderId="75" xfId="0" applyNumberFormat="1" applyFont="1" applyBorder="1" applyAlignment="1">
      <alignment horizontal="left" vertical="center"/>
    </xf>
    <xf numFmtId="49" fontId="7" fillId="0" borderId="6" xfId="0" applyNumberFormat="1" applyFont="1" applyBorder="1" applyAlignment="1">
      <alignment horizontal="left" vertical="center"/>
    </xf>
    <xf numFmtId="49" fontId="42" fillId="0" borderId="0" xfId="0" applyNumberFormat="1" applyFont="1" applyAlignment="1">
      <alignment horizontal="left" vertical="center"/>
    </xf>
    <xf numFmtId="49" fontId="26" fillId="0" borderId="0" xfId="0" applyNumberFormat="1" applyFont="1"/>
    <xf numFmtId="49" fontId="42" fillId="0" borderId="0" xfId="0" applyNumberFormat="1" applyFont="1" applyAlignment="1">
      <alignment horizontal="right" vertical="center"/>
    </xf>
    <xf numFmtId="49" fontId="24" fillId="0" borderId="0" xfId="0" applyNumberFormat="1" applyFont="1"/>
    <xf numFmtId="49" fontId="44" fillId="0" borderId="7" xfId="0" applyNumberFormat="1" applyFont="1" applyBorder="1" applyAlignment="1">
      <alignment horizontal="distributed" vertical="center" wrapText="1"/>
    </xf>
    <xf numFmtId="49" fontId="44" fillId="0" borderId="0" xfId="0" applyNumberFormat="1" applyFont="1" applyAlignment="1">
      <alignment horizontal="left" vertical="center"/>
    </xf>
    <xf numFmtId="49" fontId="44" fillId="0" borderId="7" xfId="0" applyNumberFormat="1" applyFont="1" applyBorder="1" applyAlignment="1">
      <alignment horizontal="center" vertical="center" wrapText="1"/>
    </xf>
    <xf numFmtId="49" fontId="44" fillId="0" borderId="0" xfId="0" applyNumberFormat="1" applyFont="1" applyAlignment="1">
      <alignment vertical="center"/>
    </xf>
    <xf numFmtId="49" fontId="46" fillId="0" borderId="0" xfId="0" applyNumberFormat="1" applyFont="1" applyAlignment="1">
      <alignment horizontal="center" vertical="center"/>
    </xf>
    <xf numFmtId="0" fontId="24" fillId="0" borderId="76" xfId="0" applyFont="1" applyBorder="1" applyAlignment="1">
      <alignment vertical="center"/>
    </xf>
    <xf numFmtId="0" fontId="24" fillId="0" borderId="11" xfId="0" applyFont="1" applyBorder="1" applyAlignment="1">
      <alignment vertical="center"/>
    </xf>
    <xf numFmtId="0" fontId="24" fillId="0" borderId="9" xfId="0" applyFont="1" applyBorder="1" applyAlignment="1">
      <alignment horizontal="right" vertical="center"/>
    </xf>
    <xf numFmtId="0" fontId="24" fillId="0" borderId="77" xfId="0" applyFont="1" applyBorder="1" applyAlignment="1">
      <alignment vertical="center"/>
    </xf>
    <xf numFmtId="0" fontId="24" fillId="0" borderId="78" xfId="0" applyFont="1" applyBorder="1" applyAlignment="1">
      <alignment vertical="center"/>
    </xf>
    <xf numFmtId="0" fontId="24" fillId="0" borderId="16" xfId="0" applyFont="1" applyBorder="1" applyAlignment="1">
      <alignment vertical="center"/>
    </xf>
    <xf numFmtId="0" fontId="24" fillId="0" borderId="7" xfId="0" applyFont="1" applyBorder="1" applyAlignment="1">
      <alignment horizontal="distributed" vertical="center"/>
    </xf>
    <xf numFmtId="0" fontId="24" fillId="0" borderId="0" xfId="2" applyFont="1">
      <alignment vertical="center"/>
    </xf>
    <xf numFmtId="0" fontId="11" fillId="0" borderId="8" xfId="2" applyFont="1" applyBorder="1">
      <alignment vertical="center"/>
    </xf>
    <xf numFmtId="0" fontId="11" fillId="0" borderId="18" xfId="2" applyFont="1" applyBorder="1">
      <alignment vertical="center"/>
    </xf>
    <xf numFmtId="0" fontId="11" fillId="0" borderId="18" xfId="2" applyFont="1" applyBorder="1" applyAlignment="1">
      <alignment horizontal="right" vertical="center"/>
    </xf>
    <xf numFmtId="0" fontId="11" fillId="0" borderId="79" xfId="2" applyFont="1" applyBorder="1">
      <alignment vertical="center"/>
    </xf>
    <xf numFmtId="0" fontId="11" fillId="0" borderId="80" xfId="2" applyFont="1" applyBorder="1">
      <alignment vertical="center"/>
    </xf>
    <xf numFmtId="0" fontId="11" fillId="0" borderId="81" xfId="2" applyFont="1" applyBorder="1">
      <alignment vertical="center"/>
    </xf>
    <xf numFmtId="0" fontId="11" fillId="0" borderId="82" xfId="2" applyFont="1" applyBorder="1" applyAlignment="1">
      <alignment horizontal="center" vertical="center"/>
    </xf>
    <xf numFmtId="0" fontId="11" fillId="0" borderId="85" xfId="2" applyFont="1" applyBorder="1">
      <alignment vertical="center"/>
    </xf>
    <xf numFmtId="0" fontId="11" fillId="0" borderId="87" xfId="2" applyFont="1" applyBorder="1">
      <alignment vertical="center"/>
    </xf>
    <xf numFmtId="0" fontId="11" fillId="0" borderId="89" xfId="2" applyFont="1" applyBorder="1" applyAlignment="1">
      <alignment horizontal="center" vertical="center"/>
    </xf>
    <xf numFmtId="0" fontId="11" fillId="0" borderId="17" xfId="2" applyFont="1" applyBorder="1" applyAlignment="1">
      <alignment horizontal="center" vertical="center"/>
    </xf>
    <xf numFmtId="0" fontId="11" fillId="0" borderId="90" xfId="2" applyFont="1" applyBorder="1">
      <alignment vertical="center"/>
    </xf>
    <xf numFmtId="0" fontId="11" fillId="0" borderId="89" xfId="2" applyFont="1" applyBorder="1">
      <alignment vertical="center"/>
    </xf>
    <xf numFmtId="0" fontId="11" fillId="0" borderId="0" xfId="2" applyFont="1" applyAlignment="1">
      <alignment horizontal="center" vertical="center"/>
    </xf>
    <xf numFmtId="0" fontId="11" fillId="0" borderId="81" xfId="2" applyFont="1" applyBorder="1" applyAlignment="1">
      <alignment horizontal="distributed" vertical="center"/>
    </xf>
    <xf numFmtId="0" fontId="11" fillId="0" borderId="91" xfId="2" applyFont="1" applyBorder="1">
      <alignment vertical="center"/>
    </xf>
    <xf numFmtId="0" fontId="11" fillId="0" borderId="92" xfId="2" applyFont="1" applyBorder="1">
      <alignment vertical="center"/>
    </xf>
    <xf numFmtId="0" fontId="11" fillId="0" borderId="93" xfId="2" applyFont="1" applyBorder="1">
      <alignment vertical="center"/>
    </xf>
    <xf numFmtId="0" fontId="11" fillId="0" borderId="94" xfId="2" applyFont="1" applyBorder="1" applyAlignment="1">
      <alignment horizontal="center" vertical="center"/>
    </xf>
    <xf numFmtId="0" fontId="11" fillId="0" borderId="16" xfId="2" applyFont="1" applyBorder="1">
      <alignment vertical="center"/>
    </xf>
    <xf numFmtId="0" fontId="11" fillId="0" borderId="83" xfId="2" applyFont="1" applyBorder="1" applyAlignment="1">
      <alignment horizontal="right" vertical="center"/>
    </xf>
    <xf numFmtId="0" fontId="11" fillId="0" borderId="83" xfId="2" applyFont="1" applyBorder="1">
      <alignment vertical="center"/>
    </xf>
    <xf numFmtId="0" fontId="11" fillId="0" borderId="86" xfId="2" applyFont="1" applyBorder="1" applyAlignment="1">
      <alignment horizontal="center" vertical="center"/>
    </xf>
    <xf numFmtId="0" fontId="11" fillId="0" borderId="95" xfId="2" applyFont="1" applyBorder="1">
      <alignment vertical="center"/>
    </xf>
    <xf numFmtId="0" fontId="11" fillId="0" borderId="79" xfId="2" applyFont="1" applyBorder="1" applyAlignment="1">
      <alignment horizontal="right" vertical="center"/>
    </xf>
    <xf numFmtId="0" fontId="11" fillId="0" borderId="96" xfId="2" applyFont="1" applyBorder="1">
      <alignment vertical="center"/>
    </xf>
    <xf numFmtId="0" fontId="11" fillId="0" borderId="82" xfId="2" applyFont="1" applyBorder="1">
      <alignment vertical="center"/>
    </xf>
    <xf numFmtId="0" fontId="11" fillId="0" borderId="11" xfId="2" applyFont="1" applyBorder="1">
      <alignment vertical="center"/>
    </xf>
    <xf numFmtId="0" fontId="11" fillId="0" borderId="14" xfId="2" applyFont="1" applyBorder="1">
      <alignment vertical="center"/>
    </xf>
    <xf numFmtId="0" fontId="11" fillId="0" borderId="14" xfId="2" applyFont="1" applyBorder="1" applyAlignment="1">
      <alignment horizontal="right" vertical="center"/>
    </xf>
    <xf numFmtId="0" fontId="11" fillId="0" borderId="97" xfId="2" applyFont="1" applyBorder="1">
      <alignment vertical="center"/>
    </xf>
    <xf numFmtId="0" fontId="11" fillId="0" borderId="12" xfId="2" applyFont="1" applyBorder="1">
      <alignment vertical="center"/>
    </xf>
    <xf numFmtId="0" fontId="47" fillId="0" borderId="0" xfId="2" applyFont="1">
      <alignment vertical="center"/>
    </xf>
    <xf numFmtId="0" fontId="11" fillId="0" borderId="0" xfId="2" applyFont="1" applyAlignment="1">
      <alignment horizontal="distributed" vertical="center"/>
    </xf>
    <xf numFmtId="49" fontId="11" fillId="0" borderId="0" xfId="2" applyNumberFormat="1" applyFont="1">
      <alignment vertical="center"/>
    </xf>
    <xf numFmtId="0" fontId="44" fillId="0" borderId="0" xfId="2" applyFont="1">
      <alignment vertical="center"/>
    </xf>
    <xf numFmtId="49" fontId="26" fillId="0" borderId="0" xfId="0" applyNumberFormat="1" applyFont="1" applyAlignment="1">
      <alignment horizontal="left" vertical="center"/>
    </xf>
    <xf numFmtId="49" fontId="49" fillId="0" borderId="0" xfId="0" applyNumberFormat="1" applyFont="1" applyAlignment="1">
      <alignment horizontal="left" vertical="center"/>
    </xf>
    <xf numFmtId="49" fontId="43" fillId="0" borderId="0" xfId="0" applyNumberFormat="1" applyFont="1" applyAlignment="1">
      <alignment horizontal="left" vertical="center"/>
    </xf>
    <xf numFmtId="49" fontId="51" fillId="0" borderId="0" xfId="0" applyNumberFormat="1" applyFont="1" applyAlignment="1">
      <alignment vertical="center"/>
    </xf>
    <xf numFmtId="49" fontId="42" fillId="0" borderId="98" xfId="0" applyNumberFormat="1" applyFont="1" applyBorder="1" applyAlignment="1">
      <alignment horizontal="center" vertical="center" wrapText="1"/>
    </xf>
    <xf numFmtId="49" fontId="42" fillId="0" borderId="100" xfId="0" applyNumberFormat="1" applyFont="1" applyBorder="1" applyAlignment="1">
      <alignment horizontal="center" vertical="center" wrapText="1"/>
    </xf>
    <xf numFmtId="49" fontId="42" fillId="0" borderId="101" xfId="0" applyNumberFormat="1" applyFont="1" applyBorder="1" applyAlignment="1">
      <alignment horizontal="center" vertical="center" wrapText="1"/>
    </xf>
    <xf numFmtId="49" fontId="42" fillId="0" borderId="102" xfId="0" applyNumberFormat="1" applyFont="1" applyBorder="1" applyAlignment="1">
      <alignment horizontal="center" vertical="center" wrapText="1"/>
    </xf>
    <xf numFmtId="49" fontId="42" fillId="0" borderId="103" xfId="0" applyNumberFormat="1" applyFont="1" applyBorder="1" applyAlignment="1">
      <alignment horizontal="center" vertical="center" wrapText="1"/>
    </xf>
    <xf numFmtId="49" fontId="26" fillId="0" borderId="0" xfId="0" applyNumberFormat="1" applyFont="1" applyAlignment="1">
      <alignment horizontal="left" vertical="center" wrapText="1"/>
    </xf>
    <xf numFmtId="49" fontId="51" fillId="0" borderId="0" xfId="0" applyNumberFormat="1" applyFont="1" applyAlignment="1">
      <alignment horizontal="left" vertical="center"/>
    </xf>
    <xf numFmtId="49" fontId="26" fillId="0" borderId="99" xfId="0" applyNumberFormat="1" applyFont="1" applyBorder="1" applyAlignment="1">
      <alignment horizontal="center" vertical="center" wrapText="1"/>
    </xf>
    <xf numFmtId="49" fontId="26" fillId="0" borderId="7" xfId="0" applyNumberFormat="1" applyFont="1" applyBorder="1" applyAlignment="1">
      <alignment horizontal="center" vertical="center" wrapText="1"/>
    </xf>
    <xf numFmtId="49" fontId="26" fillId="0" borderId="102" xfId="0" applyNumberFormat="1" applyFont="1" applyBorder="1" applyAlignment="1">
      <alignment horizontal="center" vertical="center" wrapText="1"/>
    </xf>
    <xf numFmtId="0" fontId="46" fillId="0" borderId="0" xfId="0" applyFont="1" applyAlignment="1">
      <alignment vertical="center"/>
    </xf>
    <xf numFmtId="0" fontId="24" fillId="0" borderId="106" xfId="0" applyFont="1" applyBorder="1" applyAlignment="1">
      <alignment vertical="center"/>
    </xf>
    <xf numFmtId="0" fontId="24" fillId="0" borderId="107" xfId="0" applyFont="1" applyBorder="1" applyAlignment="1">
      <alignment horizontal="center" vertical="center" wrapText="1"/>
    </xf>
    <xf numFmtId="0" fontId="24" fillId="0" borderId="108" xfId="0" applyFont="1" applyBorder="1" applyAlignment="1">
      <alignment horizontal="center" vertical="center" wrapText="1"/>
    </xf>
    <xf numFmtId="0" fontId="24" fillId="0" borderId="99" xfId="0" applyFont="1" applyBorder="1" applyAlignment="1">
      <alignment horizontal="center" vertical="center" wrapText="1"/>
    </xf>
    <xf numFmtId="0" fontId="24" fillId="0" borderId="100" xfId="0" applyFont="1" applyBorder="1" applyAlignment="1">
      <alignment horizontal="center" vertical="center" wrapText="1"/>
    </xf>
    <xf numFmtId="0" fontId="24" fillId="0" borderId="109" xfId="0" applyFont="1" applyBorder="1" applyAlignment="1">
      <alignment vertical="center"/>
    </xf>
    <xf numFmtId="0" fontId="24" fillId="0" borderId="75" xfId="0" applyFont="1" applyBorder="1" applyAlignment="1">
      <alignment horizontal="distributed" vertical="center" wrapText="1"/>
    </xf>
    <xf numFmtId="0" fontId="24" fillId="0" borderId="6" xfId="0" applyFont="1" applyBorder="1" applyAlignment="1">
      <alignment horizontal="center" vertical="center" wrapText="1"/>
    </xf>
    <xf numFmtId="58" fontId="24" fillId="0" borderId="6" xfId="0" applyNumberFormat="1" applyFont="1" applyBorder="1" applyAlignment="1">
      <alignment horizontal="center" vertical="center" wrapText="1"/>
    </xf>
    <xf numFmtId="58" fontId="24" fillId="0" borderId="7" xfId="0" applyNumberFormat="1" applyFont="1" applyBorder="1" applyAlignment="1">
      <alignment horizontal="center" vertical="center" wrapText="1"/>
    </xf>
    <xf numFmtId="58" fontId="24" fillId="0" borderId="105" xfId="0" applyNumberFormat="1" applyFont="1" applyBorder="1" applyAlignment="1">
      <alignment horizontal="center" vertical="center" wrapText="1"/>
    </xf>
    <xf numFmtId="0" fontId="24" fillId="0" borderId="7" xfId="0" applyFont="1" applyBorder="1" applyAlignment="1">
      <alignment horizontal="center" vertical="center" wrapText="1"/>
    </xf>
    <xf numFmtId="0" fontId="24" fillId="0" borderId="105" xfId="0" applyFont="1" applyBorder="1" applyAlignment="1">
      <alignment horizontal="center" vertical="center" wrapText="1"/>
    </xf>
    <xf numFmtId="0" fontId="53" fillId="0" borderId="6" xfId="0" applyFont="1" applyBorder="1" applyAlignment="1">
      <alignment horizontal="center" vertical="center" wrapText="1"/>
    </xf>
    <xf numFmtId="0" fontId="53" fillId="0" borderId="7" xfId="0" applyFont="1" applyBorder="1" applyAlignment="1">
      <alignment horizontal="center" vertical="center" wrapText="1"/>
    </xf>
    <xf numFmtId="0" fontId="53" fillId="0" borderId="105" xfId="0" applyFont="1" applyBorder="1" applyAlignment="1">
      <alignment horizontal="center" vertical="center" wrapText="1"/>
    </xf>
    <xf numFmtId="0" fontId="24" fillId="0" borderId="110" xfId="0" applyFont="1" applyBorder="1" applyAlignment="1">
      <alignment vertical="center"/>
    </xf>
    <xf numFmtId="0" fontId="24" fillId="0" borderId="9" xfId="0" applyFont="1" applyBorder="1" applyAlignment="1">
      <alignment vertical="center" wrapText="1"/>
    </xf>
    <xf numFmtId="0" fontId="24" fillId="0" borderId="112" xfId="0" applyFont="1" applyBorder="1" applyAlignment="1">
      <alignment vertical="center"/>
    </xf>
    <xf numFmtId="0" fontId="24" fillId="0" borderId="114" xfId="0" applyFont="1" applyBorder="1" applyAlignment="1">
      <alignment vertical="center" wrapText="1"/>
    </xf>
    <xf numFmtId="0" fontId="24" fillId="0" borderId="0" xfId="0" applyFont="1" applyAlignment="1">
      <alignment horizontal="center" vertical="center"/>
    </xf>
    <xf numFmtId="0" fontId="24" fillId="0" borderId="0" xfId="0" applyFont="1" applyAlignment="1">
      <alignment horizontal="right" vertical="center"/>
    </xf>
    <xf numFmtId="0" fontId="24" fillId="0" borderId="117" xfId="0" applyFont="1" applyBorder="1" applyAlignment="1">
      <alignment vertical="center"/>
    </xf>
    <xf numFmtId="0" fontId="24" fillId="0" borderId="113" xfId="0" applyFont="1" applyBorder="1" applyAlignment="1">
      <alignment horizontal="distributed" vertical="center" wrapText="1"/>
    </xf>
    <xf numFmtId="0" fontId="24" fillId="0" borderId="118" xfId="0" applyFont="1" applyBorder="1" applyAlignment="1">
      <alignment horizontal="center" vertical="center" wrapText="1"/>
    </xf>
    <xf numFmtId="0" fontId="24" fillId="0" borderId="102" xfId="0" applyFont="1" applyBorder="1" applyAlignment="1">
      <alignment horizontal="center" vertical="center" wrapText="1"/>
    </xf>
    <xf numFmtId="0" fontId="53" fillId="0" borderId="103" xfId="0" applyFont="1" applyBorder="1" applyAlignment="1">
      <alignment horizontal="center" vertical="center" wrapText="1"/>
    </xf>
    <xf numFmtId="0" fontId="44" fillId="0" borderId="0" xfId="0" applyFont="1" applyAlignment="1">
      <alignment horizontal="center" vertical="center"/>
    </xf>
    <xf numFmtId="0" fontId="44" fillId="0" borderId="0" xfId="0" applyFont="1" applyAlignment="1">
      <alignment horizontal="justify" vertical="center"/>
    </xf>
    <xf numFmtId="0" fontId="11" fillId="0" borderId="65" xfId="2" applyFont="1" applyBorder="1">
      <alignment vertical="center"/>
    </xf>
    <xf numFmtId="0" fontId="11" fillId="0" borderId="129" xfId="2" applyFont="1" applyBorder="1">
      <alignment vertical="center"/>
    </xf>
    <xf numFmtId="0" fontId="11" fillId="0" borderId="65" xfId="2" applyFont="1" applyBorder="1" applyAlignment="1">
      <alignment horizontal="left" vertical="center"/>
    </xf>
    <xf numFmtId="0" fontId="11" fillId="0" borderId="129" xfId="2" applyFont="1" applyBorder="1" applyAlignment="1">
      <alignment horizontal="left" vertical="center"/>
    </xf>
    <xf numFmtId="0" fontId="11" fillId="0" borderId="0" xfId="2" applyFont="1" applyAlignment="1">
      <alignment horizontal="left" vertical="center" wrapText="1"/>
    </xf>
    <xf numFmtId="3" fontId="11" fillId="0" borderId="0" xfId="2" applyNumberFormat="1" applyFont="1" applyAlignment="1">
      <alignment horizontal="right" vertical="center"/>
    </xf>
    <xf numFmtId="0" fontId="11" fillId="0" borderId="0" xfId="2" applyFont="1" applyAlignment="1">
      <alignment horizontal="center" vertical="center" wrapText="1"/>
    </xf>
    <xf numFmtId="0" fontId="55" fillId="0" borderId="0" xfId="2" applyFont="1">
      <alignment vertical="center"/>
    </xf>
    <xf numFmtId="0" fontId="56" fillId="0" borderId="0" xfId="2" applyFont="1">
      <alignment vertical="center"/>
    </xf>
    <xf numFmtId="0" fontId="16" fillId="0" borderId="23" xfId="2" applyFont="1" applyBorder="1" applyAlignment="1">
      <alignment horizontal="center" vertical="center"/>
    </xf>
    <xf numFmtId="0" fontId="16" fillId="0" borderId="3" xfId="2" applyFont="1" applyBorder="1" applyAlignment="1">
      <alignment horizontal="center" vertical="center"/>
    </xf>
    <xf numFmtId="176" fontId="11" fillId="0" borderId="135" xfId="2" applyNumberFormat="1" applyFont="1" applyBorder="1">
      <alignment vertical="center"/>
    </xf>
    <xf numFmtId="176" fontId="11" fillId="0" borderId="136" xfId="2" applyNumberFormat="1" applyFont="1" applyBorder="1">
      <alignment vertical="center"/>
    </xf>
    <xf numFmtId="176" fontId="11" fillId="0" borderId="137" xfId="2" applyNumberFormat="1" applyFont="1" applyBorder="1">
      <alignment vertical="center"/>
    </xf>
    <xf numFmtId="176" fontId="11" fillId="0" borderId="138" xfId="2" applyNumberFormat="1" applyFont="1" applyBorder="1">
      <alignment vertical="center"/>
    </xf>
    <xf numFmtId="0" fontId="16" fillId="0" borderId="82" xfId="2" applyFont="1" applyBorder="1" applyAlignment="1">
      <alignment horizontal="center" vertical="center"/>
    </xf>
    <xf numFmtId="176" fontId="11" fillId="0" borderId="139" xfId="2" applyNumberFormat="1" applyFont="1" applyBorder="1">
      <alignment vertical="center"/>
    </xf>
    <xf numFmtId="176" fontId="11" fillId="0" borderId="84" xfId="2" applyNumberFormat="1" applyFont="1" applyBorder="1">
      <alignment vertical="center"/>
    </xf>
    <xf numFmtId="0" fontId="11" fillId="0" borderId="23" xfId="2" applyFont="1" applyBorder="1" applyAlignment="1">
      <alignment horizontal="right" vertical="center"/>
    </xf>
    <xf numFmtId="0" fontId="16" fillId="0" borderId="1" xfId="2" applyFont="1" applyBorder="1" applyAlignment="1">
      <alignment horizontal="center" vertical="center"/>
    </xf>
    <xf numFmtId="0" fontId="16" fillId="0" borderId="139" xfId="2" applyFont="1" applyBorder="1" applyAlignment="1">
      <alignment horizontal="center" vertical="center"/>
    </xf>
    <xf numFmtId="176" fontId="11" fillId="0" borderId="139" xfId="2" applyNumberFormat="1" applyFont="1" applyBorder="1" applyAlignment="1">
      <alignment horizontal="right" vertical="center"/>
    </xf>
    <xf numFmtId="180" fontId="11" fillId="0" borderId="138" xfId="2" applyNumberFormat="1" applyFont="1" applyBorder="1">
      <alignment vertical="center"/>
    </xf>
    <xf numFmtId="176" fontId="11" fillId="0" borderId="49" xfId="2" applyNumberFormat="1" applyFont="1" applyBorder="1">
      <alignment vertical="center"/>
    </xf>
    <xf numFmtId="176" fontId="11" fillId="0" borderId="141" xfId="2" applyNumberFormat="1" applyFont="1" applyBorder="1">
      <alignment vertical="center"/>
    </xf>
    <xf numFmtId="176" fontId="11" fillId="0" borderId="142" xfId="2" applyNumberFormat="1" applyFont="1" applyBorder="1">
      <alignment vertical="center"/>
    </xf>
    <xf numFmtId="176" fontId="11" fillId="0" borderId="143" xfId="2" applyNumberFormat="1" applyFont="1" applyBorder="1">
      <alignment vertical="center"/>
    </xf>
    <xf numFmtId="176" fontId="11" fillId="0" borderId="144" xfId="2" applyNumberFormat="1" applyFont="1" applyBorder="1">
      <alignment vertical="center"/>
    </xf>
    <xf numFmtId="176" fontId="11" fillId="0" borderId="145" xfId="2" applyNumberFormat="1" applyFont="1" applyBorder="1">
      <alignment vertical="center"/>
    </xf>
    <xf numFmtId="176" fontId="11" fillId="0" borderId="146" xfId="2" applyNumberFormat="1" applyFont="1" applyBorder="1">
      <alignment vertical="center"/>
    </xf>
    <xf numFmtId="0" fontId="16" fillId="0" borderId="26" xfId="2" applyFont="1" applyBorder="1" applyAlignment="1">
      <alignment horizontal="center" vertical="center"/>
    </xf>
    <xf numFmtId="0" fontId="21" fillId="0" borderId="0" xfId="2" applyFont="1" applyAlignment="1">
      <alignment horizontal="left"/>
    </xf>
    <xf numFmtId="49" fontId="21" fillId="0" borderId="0" xfId="2" applyNumberFormat="1" applyFont="1" applyAlignment="1">
      <alignment horizontal="left" vertical="center"/>
    </xf>
    <xf numFmtId="0" fontId="11" fillId="0" borderId="0" xfId="2" applyFont="1" applyAlignment="1">
      <alignment horizontal="right"/>
    </xf>
    <xf numFmtId="0" fontId="21" fillId="0" borderId="0" xfId="2" applyFont="1" applyAlignment="1">
      <alignment horizontal="right"/>
    </xf>
    <xf numFmtId="0" fontId="11" fillId="0" borderId="148" xfId="2" applyFont="1" applyBorder="1">
      <alignment vertical="center"/>
    </xf>
    <xf numFmtId="0" fontId="13" fillId="0" borderId="149" xfId="2" applyFont="1" applyBorder="1">
      <alignment vertical="center"/>
    </xf>
    <xf numFmtId="0" fontId="11" fillId="0" borderId="54" xfId="2" applyFont="1" applyBorder="1">
      <alignment vertical="center"/>
    </xf>
    <xf numFmtId="0" fontId="11" fillId="0" borderId="150" xfId="2" applyFont="1" applyBorder="1">
      <alignment vertical="center"/>
    </xf>
    <xf numFmtId="181" fontId="11" fillId="0" borderId="26" xfId="2" applyNumberFormat="1" applyFont="1" applyBorder="1">
      <alignment vertical="center"/>
    </xf>
    <xf numFmtId="181" fontId="11" fillId="0" borderId="26" xfId="2" applyNumberFormat="1" applyFont="1" applyBorder="1" applyAlignment="1">
      <alignment horizontal="right" vertical="center"/>
    </xf>
    <xf numFmtId="0" fontId="11" fillId="0" borderId="72" xfId="2" applyFont="1" applyBorder="1">
      <alignment vertical="center"/>
    </xf>
    <xf numFmtId="0" fontId="11" fillId="0" borderId="47" xfId="2" applyFont="1" applyBorder="1">
      <alignment vertical="center"/>
    </xf>
    <xf numFmtId="0" fontId="11" fillId="2" borderId="47" xfId="2" applyFont="1" applyFill="1" applyBorder="1" applyAlignment="1">
      <alignment horizontal="right" vertical="center" wrapText="1"/>
    </xf>
    <xf numFmtId="0" fontId="11" fillId="0" borderId="151" xfId="2" applyFont="1" applyBorder="1" applyAlignment="1">
      <alignment horizontal="center" vertical="center" wrapText="1"/>
    </xf>
    <xf numFmtId="181" fontId="11" fillId="0" borderId="0" xfId="2" applyNumberFormat="1" applyFont="1">
      <alignment vertical="center"/>
    </xf>
    <xf numFmtId="181" fontId="11" fillId="0" borderId="0" xfId="2" applyNumberFormat="1" applyFont="1" applyAlignment="1">
      <alignment horizontal="right" vertical="center"/>
    </xf>
    <xf numFmtId="49" fontId="13" fillId="0" borderId="77" xfId="2" applyNumberFormat="1" applyFont="1" applyBorder="1">
      <alignment vertical="center"/>
    </xf>
    <xf numFmtId="49" fontId="17" fillId="0" borderId="9" xfId="2" applyNumberFormat="1" applyFont="1" applyBorder="1">
      <alignment vertical="center"/>
    </xf>
    <xf numFmtId="0" fontId="15" fillId="0" borderId="11" xfId="2" applyFont="1" applyBorder="1" applyAlignment="1">
      <alignment vertical="center" shrinkToFit="1"/>
    </xf>
    <xf numFmtId="0" fontId="13" fillId="0" borderId="152" xfId="2" applyFont="1" applyBorder="1" applyAlignment="1">
      <alignment vertical="center" shrinkToFit="1"/>
    </xf>
    <xf numFmtId="182" fontId="11" fillId="0" borderId="0" xfId="2" applyNumberFormat="1" applyFont="1" applyAlignment="1">
      <alignment horizontal="center" vertical="center"/>
    </xf>
    <xf numFmtId="183" fontId="11" fillId="0" borderId="0" xfId="2" applyNumberFormat="1" applyFont="1" applyAlignment="1">
      <alignment horizontal="center" vertical="center"/>
    </xf>
    <xf numFmtId="0" fontId="11" fillId="0" borderId="155" xfId="2" applyFont="1" applyBorder="1">
      <alignment vertical="center"/>
    </xf>
    <xf numFmtId="0" fontId="11" fillId="0" borderId="157" xfId="2" applyFont="1" applyBorder="1">
      <alignment vertical="center"/>
    </xf>
    <xf numFmtId="0" fontId="11" fillId="0" borderId="21" xfId="2" applyFont="1" applyBorder="1" applyAlignment="1">
      <alignment horizontal="center" vertical="center"/>
    </xf>
    <xf numFmtId="0" fontId="11" fillId="0" borderId="26" xfId="2" quotePrefix="1" applyFont="1" applyBorder="1" applyAlignment="1">
      <alignment horizontal="center" vertical="center"/>
    </xf>
    <xf numFmtId="49" fontId="11" fillId="0" borderId="0" xfId="2" applyNumberFormat="1" applyFont="1" applyAlignment="1">
      <alignment horizontal="left" vertical="center"/>
    </xf>
    <xf numFmtId="0" fontId="11" fillId="0" borderId="14" xfId="2" applyFont="1" applyBorder="1" applyAlignment="1">
      <alignment horizontal="left" vertical="center"/>
    </xf>
    <xf numFmtId="0" fontId="11" fillId="0" borderId="170" xfId="2" applyFont="1" applyBorder="1" applyAlignment="1">
      <alignment horizontal="center" vertical="center"/>
    </xf>
    <xf numFmtId="0" fontId="11" fillId="0" borderId="172" xfId="2" applyFont="1" applyBorder="1" applyAlignment="1">
      <alignment horizontal="center" vertical="center"/>
    </xf>
    <xf numFmtId="0" fontId="11" fillId="0" borderId="175" xfId="2" applyFont="1" applyBorder="1" applyAlignment="1">
      <alignment horizontal="center" vertical="center"/>
    </xf>
    <xf numFmtId="0" fontId="21" fillId="0" borderId="0" xfId="2" applyFont="1" applyAlignment="1">
      <alignment horizontal="left" vertical="center"/>
    </xf>
    <xf numFmtId="0" fontId="21" fillId="0" borderId="0" xfId="2" applyFont="1" applyAlignment="1">
      <alignment horizontal="center" vertical="center"/>
    </xf>
    <xf numFmtId="0" fontId="11" fillId="0" borderId="0" xfId="2" applyFont="1" applyAlignment="1">
      <alignment horizontal="justify" vertical="center"/>
    </xf>
    <xf numFmtId="0" fontId="11" fillId="0" borderId="0" xfId="2" applyFont="1" applyAlignment="1">
      <alignment horizontal="right" vertical="center"/>
    </xf>
    <xf numFmtId="0" fontId="57" fillId="0" borderId="19" xfId="2" applyFont="1" applyBorder="1" applyAlignment="1">
      <alignment horizontal="center" vertical="center"/>
    </xf>
    <xf numFmtId="0" fontId="57" fillId="0" borderId="176" xfId="2" applyFont="1" applyBorder="1" applyAlignment="1">
      <alignment horizontal="center" vertical="center"/>
    </xf>
    <xf numFmtId="0" fontId="57" fillId="0" borderId="20" xfId="2" applyFont="1" applyBorder="1" applyAlignment="1">
      <alignment horizontal="center" vertical="center"/>
    </xf>
    <xf numFmtId="0" fontId="57" fillId="0" borderId="177" xfId="2" applyFont="1" applyBorder="1" applyAlignment="1">
      <alignment horizontal="center" vertical="center"/>
    </xf>
    <xf numFmtId="0" fontId="59" fillId="0" borderId="0" xfId="2" applyFont="1">
      <alignment vertical="center"/>
    </xf>
    <xf numFmtId="0" fontId="13" fillId="0" borderId="48" xfId="2" applyFont="1" applyBorder="1" applyAlignment="1">
      <alignment horizontal="center" vertical="center"/>
    </xf>
    <xf numFmtId="184" fontId="13" fillId="0" borderId="82" xfId="2" applyNumberFormat="1" applyFont="1" applyBorder="1" applyAlignment="1">
      <alignment horizontal="left" vertical="center"/>
    </xf>
    <xf numFmtId="0" fontId="13" fillId="0" borderId="135" xfId="2" applyFont="1" applyBorder="1" applyAlignment="1">
      <alignment vertical="center" wrapText="1" shrinkToFit="1"/>
    </xf>
    <xf numFmtId="0" fontId="13" fillId="0" borderId="23" xfId="2" applyFont="1" applyBorder="1" applyAlignment="1">
      <alignment vertical="center" wrapText="1" shrinkToFit="1"/>
    </xf>
    <xf numFmtId="0" fontId="13" fillId="0" borderId="23" xfId="2" applyFont="1" applyBorder="1" applyAlignment="1">
      <alignment horizontal="center" vertical="center" wrapText="1" shrinkToFit="1"/>
    </xf>
    <xf numFmtId="0" fontId="7" fillId="0" borderId="86" xfId="2" applyFont="1" applyBorder="1" applyAlignment="1">
      <alignment vertical="center" wrapText="1"/>
    </xf>
    <xf numFmtId="0" fontId="61" fillId="0" borderId="0" xfId="2" applyFont="1">
      <alignment vertical="center"/>
    </xf>
    <xf numFmtId="0" fontId="13" fillId="0" borderId="23" xfId="2" applyFont="1" applyBorder="1" applyAlignment="1">
      <alignment horizontal="left" vertical="center" wrapText="1" shrinkToFit="1"/>
    </xf>
    <xf numFmtId="0" fontId="13" fillId="0" borderId="23" xfId="2" applyFont="1" applyBorder="1" applyAlignment="1">
      <alignment vertical="center" wrapText="1"/>
    </xf>
    <xf numFmtId="0" fontId="13" fillId="0" borderId="23" xfId="2" applyFont="1" applyBorder="1" applyAlignment="1">
      <alignment horizontal="center" vertical="center" wrapText="1"/>
    </xf>
    <xf numFmtId="0" fontId="13" fillId="0" borderId="135" xfId="2" applyFont="1" applyBorder="1">
      <alignment vertical="center"/>
    </xf>
    <xf numFmtId="0" fontId="13" fillId="0" borderId="23" xfId="2" applyFont="1" applyBorder="1" applyAlignment="1">
      <alignment horizontal="center" vertical="center"/>
    </xf>
    <xf numFmtId="0" fontId="13" fillId="0" borderId="86" xfId="2" applyFont="1" applyBorder="1" applyAlignment="1">
      <alignment vertical="center" wrapText="1"/>
    </xf>
    <xf numFmtId="184" fontId="13" fillId="0" borderId="82" xfId="2" applyNumberFormat="1" applyFont="1" applyBorder="1" applyAlignment="1">
      <alignment horizontal="left" vertical="center" wrapText="1"/>
    </xf>
    <xf numFmtId="0" fontId="13" fillId="0" borderId="3" xfId="2" applyFont="1" applyBorder="1" applyAlignment="1">
      <alignment horizontal="left" vertical="center" wrapText="1" shrinkToFit="1"/>
    </xf>
    <xf numFmtId="0" fontId="13" fillId="0" borderId="3" xfId="2" applyFont="1" applyBorder="1" applyAlignment="1">
      <alignment vertical="center" wrapText="1" shrinkToFit="1"/>
    </xf>
    <xf numFmtId="0" fontId="13" fillId="0" borderId="145" xfId="2" applyFont="1" applyBorder="1" applyAlignment="1">
      <alignment horizontal="center" vertical="center" wrapText="1" shrinkToFit="1"/>
    </xf>
    <xf numFmtId="0" fontId="33" fillId="0" borderId="82" xfId="2" applyFont="1" applyBorder="1">
      <alignment vertical="center"/>
    </xf>
    <xf numFmtId="0" fontId="33" fillId="0" borderId="139" xfId="2" applyFont="1" applyBorder="1">
      <alignment vertical="center"/>
    </xf>
    <xf numFmtId="0" fontId="33" fillId="0" borderId="139" xfId="2" applyFont="1" applyBorder="1" applyAlignment="1">
      <alignment horizontal="center" vertical="center"/>
    </xf>
    <xf numFmtId="0" fontId="13" fillId="0" borderId="172" xfId="2" applyFont="1" applyBorder="1" applyAlignment="1">
      <alignment vertical="center" wrapText="1"/>
    </xf>
    <xf numFmtId="0" fontId="7" fillId="0" borderId="172" xfId="2" applyFont="1" applyBorder="1" applyAlignment="1">
      <alignment vertical="center" wrapText="1"/>
    </xf>
    <xf numFmtId="0" fontId="33" fillId="0" borderId="139" xfId="2" applyFont="1" applyBorder="1" applyAlignment="1">
      <alignment vertical="center" wrapText="1"/>
    </xf>
    <xf numFmtId="0" fontId="57" fillId="0" borderId="23" xfId="2" applyFont="1" applyBorder="1" applyAlignment="1">
      <alignment horizontal="left" vertical="center" wrapText="1" shrinkToFit="1"/>
    </xf>
    <xf numFmtId="0" fontId="13" fillId="0" borderId="52" xfId="2" applyFont="1" applyBorder="1" applyAlignment="1">
      <alignment horizontal="center" vertical="center"/>
    </xf>
    <xf numFmtId="0" fontId="33" fillId="0" borderId="171" xfId="2" applyFont="1" applyBorder="1" applyAlignment="1">
      <alignment horizontal="center" vertical="center"/>
    </xf>
    <xf numFmtId="0" fontId="33" fillId="0" borderId="11" xfId="2" applyFont="1" applyBorder="1" applyAlignment="1">
      <alignment horizontal="center" vertical="center"/>
    </xf>
    <xf numFmtId="0" fontId="33" fillId="0" borderId="8" xfId="2" applyFont="1" applyBorder="1" applyAlignment="1">
      <alignment horizontal="center" vertical="center"/>
    </xf>
    <xf numFmtId="0" fontId="33" fillId="0" borderId="178" xfId="2" applyFont="1" applyBorder="1" applyAlignment="1">
      <alignment horizontal="center" vertical="center"/>
    </xf>
    <xf numFmtId="184" fontId="13" fillId="0" borderId="14" xfId="2" applyNumberFormat="1" applyFont="1" applyBorder="1" applyAlignment="1">
      <alignment horizontal="left" vertical="center"/>
    </xf>
    <xf numFmtId="0" fontId="33" fillId="0" borderId="179" xfId="2" applyFont="1" applyBorder="1">
      <alignment vertical="center"/>
    </xf>
    <xf numFmtId="0" fontId="33" fillId="0" borderId="14" xfId="2" applyFont="1" applyBorder="1">
      <alignment vertical="center"/>
    </xf>
    <xf numFmtId="0" fontId="33" fillId="0" borderId="179" xfId="2" applyFont="1" applyBorder="1" applyAlignment="1">
      <alignment horizontal="center" vertical="center"/>
    </xf>
    <xf numFmtId="0" fontId="13" fillId="0" borderId="12" xfId="2" applyFont="1" applyBorder="1" applyAlignment="1">
      <alignment vertical="center" wrapText="1"/>
    </xf>
    <xf numFmtId="0" fontId="33" fillId="0" borderId="0" xfId="2" applyFont="1" applyAlignment="1">
      <alignment horizontal="left" vertical="center"/>
    </xf>
    <xf numFmtId="0" fontId="7" fillId="0" borderId="0" xfId="4" applyFont="1">
      <alignment vertical="center"/>
    </xf>
    <xf numFmtId="0" fontId="7" fillId="0" borderId="7" xfId="4" applyFont="1" applyBorder="1">
      <alignment vertical="center"/>
    </xf>
    <xf numFmtId="58" fontId="7" fillId="0" borderId="7" xfId="4" applyNumberFormat="1" applyFont="1" applyBorder="1" applyAlignment="1">
      <alignment horizontal="left" vertical="center"/>
    </xf>
    <xf numFmtId="0" fontId="7" fillId="0" borderId="7" xfId="4" applyFont="1" applyBorder="1" applyAlignment="1">
      <alignment horizontal="left" vertical="center"/>
    </xf>
    <xf numFmtId="0" fontId="7" fillId="0" borderId="7" xfId="4" applyFont="1" applyBorder="1" applyAlignment="1">
      <alignment horizontal="left" vertical="center" wrapText="1"/>
    </xf>
    <xf numFmtId="58" fontId="7" fillId="0" borderId="7" xfId="4" applyNumberFormat="1" applyFont="1" applyBorder="1" applyAlignment="1">
      <alignment horizontal="left" vertical="center" wrapText="1"/>
    </xf>
    <xf numFmtId="0" fontId="7" fillId="0" borderId="0" xfId="4" applyFont="1" applyAlignment="1">
      <alignment horizontal="center" vertical="center"/>
    </xf>
    <xf numFmtId="0" fontId="7" fillId="0" borderId="7" xfId="4" applyFont="1" applyBorder="1" applyAlignment="1">
      <alignment horizontal="center" vertical="center"/>
    </xf>
    <xf numFmtId="0" fontId="7" fillId="0" borderId="0" xfId="4" applyFont="1" applyAlignment="1">
      <alignment vertical="center" wrapText="1"/>
    </xf>
    <xf numFmtId="0" fontId="7" fillId="0" borderId="7" xfId="4" applyFont="1" applyBorder="1" applyAlignment="1">
      <alignment horizontal="center" vertical="center" wrapText="1"/>
    </xf>
    <xf numFmtId="0" fontId="7" fillId="0" borderId="0" xfId="4" applyFont="1" applyAlignment="1">
      <alignment horizontal="right" vertical="center"/>
    </xf>
    <xf numFmtId="0" fontId="7" fillId="0" borderId="5" xfId="4" applyFont="1" applyBorder="1" applyAlignment="1">
      <alignment vertical="center" wrapText="1"/>
    </xf>
    <xf numFmtId="58" fontId="7" fillId="0" borderId="7" xfId="4" applyNumberFormat="1" applyFont="1" applyBorder="1" applyAlignment="1">
      <alignment horizontal="justify" vertical="center" wrapText="1"/>
    </xf>
    <xf numFmtId="0" fontId="7" fillId="0" borderId="11" xfId="4" applyFont="1" applyBorder="1" applyAlignment="1">
      <alignment vertical="center" wrapText="1"/>
    </xf>
    <xf numFmtId="0" fontId="7" fillId="0" borderId="13" xfId="4" applyFont="1" applyBorder="1" applyAlignment="1">
      <alignment horizontal="left" vertical="center" wrapText="1"/>
    </xf>
    <xf numFmtId="0" fontId="7" fillId="0" borderId="8" xfId="4" applyFont="1" applyBorder="1" applyAlignment="1">
      <alignment vertical="center" wrapText="1"/>
    </xf>
    <xf numFmtId="58" fontId="7" fillId="0" borderId="10" xfId="4" applyNumberFormat="1" applyFont="1" applyBorder="1" applyAlignment="1">
      <alignment horizontal="left" vertical="center" wrapText="1"/>
    </xf>
    <xf numFmtId="0" fontId="7" fillId="0" borderId="5" xfId="4" applyFont="1" applyBorder="1" applyAlignment="1">
      <alignment horizontal="center" vertical="center" wrapText="1"/>
    </xf>
    <xf numFmtId="0" fontId="7" fillId="0" borderId="10" xfId="4" applyFont="1" applyBorder="1" applyAlignment="1">
      <alignment horizontal="center" vertical="center" wrapText="1"/>
    </xf>
    <xf numFmtId="176" fontId="11" fillId="0" borderId="53" xfId="2" applyNumberFormat="1" applyFont="1" applyBorder="1">
      <alignment vertical="center"/>
    </xf>
    <xf numFmtId="176" fontId="11" fillId="0" borderId="129" xfId="2" applyNumberFormat="1" applyFont="1" applyBorder="1">
      <alignment vertical="center"/>
    </xf>
    <xf numFmtId="176" fontId="11" fillId="0" borderId="0" xfId="2" applyNumberFormat="1" applyFont="1">
      <alignment vertical="center"/>
    </xf>
    <xf numFmtId="176" fontId="11" fillId="0" borderId="155" xfId="2" applyNumberFormat="1" applyFont="1" applyBorder="1">
      <alignment vertical="center"/>
    </xf>
    <xf numFmtId="176" fontId="11" fillId="0" borderId="182" xfId="2" applyNumberFormat="1" applyFont="1" applyBorder="1">
      <alignment vertical="center"/>
    </xf>
    <xf numFmtId="9" fontId="11" fillId="0" borderId="0" xfId="2" applyNumberFormat="1" applyFont="1">
      <alignment vertical="center"/>
    </xf>
    <xf numFmtId="0" fontId="57" fillId="0" borderId="138" xfId="2" applyFont="1" applyBorder="1" applyAlignment="1">
      <alignment horizontal="center" vertical="top"/>
    </xf>
    <xf numFmtId="0" fontId="11" fillId="0" borderId="138" xfId="2" applyFont="1" applyBorder="1">
      <alignment vertical="center"/>
    </xf>
    <xf numFmtId="176" fontId="11" fillId="0" borderId="153" xfId="2" applyNumberFormat="1" applyFont="1" applyBorder="1">
      <alignment vertical="center"/>
    </xf>
    <xf numFmtId="0" fontId="11" fillId="0" borderId="153" xfId="2" applyFont="1" applyBorder="1">
      <alignment vertical="center"/>
    </xf>
    <xf numFmtId="0" fontId="11" fillId="0" borderId="154" xfId="2" applyFont="1" applyBorder="1" applyAlignment="1">
      <alignment horizontal="center" vertical="center"/>
    </xf>
    <xf numFmtId="0" fontId="11" fillId="0" borderId="1" xfId="2" applyFont="1" applyBorder="1" applyAlignment="1">
      <alignment horizontal="center" vertical="center" shrinkToFit="1"/>
    </xf>
    <xf numFmtId="0" fontId="11" fillId="0" borderId="2" xfId="2" applyFont="1" applyBorder="1" applyAlignment="1">
      <alignment horizontal="center" vertical="center" shrinkToFit="1"/>
    </xf>
    <xf numFmtId="0" fontId="11" fillId="0" borderId="3" xfId="2" applyFont="1" applyBorder="1" applyAlignment="1">
      <alignment horizontal="center" vertical="center" shrinkToFit="1"/>
    </xf>
    <xf numFmtId="0" fontId="11" fillId="0" borderId="3" xfId="2" applyFont="1" applyBorder="1">
      <alignment vertical="center"/>
    </xf>
    <xf numFmtId="0" fontId="11" fillId="0" borderId="147" xfId="2" applyFont="1" applyBorder="1">
      <alignment vertical="center"/>
    </xf>
    <xf numFmtId="0" fontId="11" fillId="0" borderId="138" xfId="2" applyFont="1" applyBorder="1" applyAlignment="1">
      <alignment vertical="center" shrinkToFit="1"/>
    </xf>
    <xf numFmtId="0" fontId="21" fillId="0" borderId="0" xfId="2" applyFont="1" applyAlignment="1">
      <alignment horizontal="right" vertical="center"/>
    </xf>
    <xf numFmtId="0" fontId="63" fillId="0" borderId="0" xfId="2" applyFont="1">
      <alignment vertical="center"/>
    </xf>
    <xf numFmtId="0" fontId="22" fillId="0" borderId="182" xfId="2" applyFont="1" applyBorder="1">
      <alignment vertical="center"/>
    </xf>
    <xf numFmtId="0" fontId="64" fillId="0" borderId="182" xfId="2" applyFont="1" applyBorder="1">
      <alignment vertical="center"/>
    </xf>
    <xf numFmtId="0" fontId="16" fillId="0" borderId="184" xfId="2" applyFont="1" applyBorder="1">
      <alignment vertical="center"/>
    </xf>
    <xf numFmtId="0" fontId="20" fillId="0" borderId="149" xfId="2" applyFont="1" applyBorder="1" applyAlignment="1">
      <alignment horizontal="right" vertical="center"/>
    </xf>
    <xf numFmtId="0" fontId="20" fillId="0" borderId="54" xfId="2" applyFont="1" applyBorder="1" applyAlignment="1">
      <alignment vertical="center" wrapText="1"/>
    </xf>
    <xf numFmtId="0" fontId="20" fillId="0" borderId="123" xfId="2" applyFont="1" applyBorder="1">
      <alignment vertical="center"/>
    </xf>
    <xf numFmtId="0" fontId="16" fillId="0" borderId="23" xfId="2" applyFont="1" applyBorder="1" applyAlignment="1">
      <alignment horizontal="justify" vertical="center"/>
    </xf>
    <xf numFmtId="0" fontId="16" fillId="0" borderId="23" xfId="2" applyFont="1" applyBorder="1" applyAlignment="1">
      <alignment horizontal="right" vertical="center"/>
    </xf>
    <xf numFmtId="0" fontId="16" fillId="0" borderId="202" xfId="2" applyFont="1" applyBorder="1" applyAlignment="1">
      <alignment horizontal="right" vertical="center"/>
    </xf>
    <xf numFmtId="0" fontId="16" fillId="0" borderId="3" xfId="2" applyFont="1" applyBorder="1" applyAlignment="1">
      <alignment horizontal="right" vertical="center"/>
    </xf>
    <xf numFmtId="0" fontId="16" fillId="0" borderId="203" xfId="2" applyFont="1" applyBorder="1">
      <alignment vertical="center"/>
    </xf>
    <xf numFmtId="0" fontId="20" fillId="0" borderId="204" xfId="2" applyFont="1" applyBorder="1" applyAlignment="1">
      <alignment horizontal="right" vertical="center"/>
    </xf>
    <xf numFmtId="0" fontId="16" fillId="0" borderId="23" xfId="2" applyFont="1" applyBorder="1" applyAlignment="1">
      <alignment horizontal="center" vertical="center" shrinkToFit="1"/>
    </xf>
    <xf numFmtId="0" fontId="16" fillId="0" borderId="128" xfId="2" applyFont="1" applyBorder="1" applyAlignment="1">
      <alignment horizontal="right" vertical="center"/>
    </xf>
    <xf numFmtId="0" fontId="16" fillId="0" borderId="147" xfId="2" applyFont="1" applyBorder="1" applyAlignment="1">
      <alignment horizontal="right" vertical="center"/>
    </xf>
    <xf numFmtId="0" fontId="16" fillId="0" borderId="26" xfId="2" applyFont="1" applyBorder="1" applyAlignment="1">
      <alignment horizontal="right" vertical="center"/>
    </xf>
    <xf numFmtId="0" fontId="16" fillId="0" borderId="182" xfId="2" applyFont="1" applyBorder="1" applyAlignment="1">
      <alignment horizontal="right" vertical="center"/>
    </xf>
    <xf numFmtId="0" fontId="16" fillId="0" borderId="153" xfId="2" applyFont="1" applyBorder="1" applyAlignment="1">
      <alignment horizontal="right" vertical="center"/>
    </xf>
    <xf numFmtId="0" fontId="16" fillId="0" borderId="0" xfId="2" applyFont="1" applyAlignment="1"/>
    <xf numFmtId="0" fontId="11" fillId="0" borderId="207" xfId="2" applyFont="1" applyBorder="1" applyAlignment="1">
      <alignment horizontal="right" vertical="center"/>
    </xf>
    <xf numFmtId="0" fontId="11" fillId="0" borderId="208" xfId="2" applyFont="1" applyBorder="1">
      <alignment vertical="center"/>
    </xf>
    <xf numFmtId="0" fontId="11" fillId="0" borderId="38" xfId="2" applyFont="1" applyBorder="1">
      <alignment vertical="center"/>
    </xf>
    <xf numFmtId="0" fontId="11" fillId="0" borderId="26" xfId="2" applyFont="1" applyBorder="1" applyAlignment="1">
      <alignment horizontal="right" vertical="center"/>
    </xf>
    <xf numFmtId="3" fontId="11" fillId="0" borderId="26" xfId="2" applyNumberFormat="1" applyFont="1" applyBorder="1" applyAlignment="1">
      <alignment horizontal="right" vertical="center"/>
    </xf>
    <xf numFmtId="186" fontId="11" fillId="0" borderId="26" xfId="2" applyNumberFormat="1" applyFont="1" applyBorder="1" applyAlignment="1">
      <alignment horizontal="right" vertical="center"/>
    </xf>
    <xf numFmtId="0" fontId="11" fillId="0" borderId="26" xfId="2" applyFont="1" applyBorder="1">
      <alignment vertical="center"/>
    </xf>
    <xf numFmtId="3" fontId="11" fillId="0" borderId="27" xfId="2" applyNumberFormat="1" applyFont="1" applyBorder="1">
      <alignment vertical="center"/>
    </xf>
    <xf numFmtId="0" fontId="11" fillId="0" borderId="27" xfId="2" applyFont="1" applyBorder="1" applyAlignment="1">
      <alignment horizontal="right" vertical="center"/>
    </xf>
    <xf numFmtId="187" fontId="11" fillId="0" borderId="26" xfId="2" applyNumberFormat="1" applyFont="1" applyBorder="1" applyAlignment="1">
      <alignment horizontal="right" vertical="center"/>
    </xf>
    <xf numFmtId="3" fontId="11" fillId="0" borderId="209" xfId="2" applyNumberFormat="1" applyFont="1" applyBorder="1" applyAlignment="1">
      <alignment horizontal="right" vertical="center"/>
    </xf>
    <xf numFmtId="0" fontId="16" fillId="0" borderId="29" xfId="2" applyFont="1" applyBorder="1" applyAlignment="1">
      <alignment horizontal="center" vertical="center"/>
    </xf>
    <xf numFmtId="0" fontId="16" fillId="0" borderId="30" xfId="2" applyFont="1" applyBorder="1" applyAlignment="1">
      <alignment horizontal="center" vertical="center"/>
    </xf>
    <xf numFmtId="0" fontId="16" fillId="0" borderId="2" xfId="2" applyFont="1" applyBorder="1">
      <alignment vertical="center"/>
    </xf>
    <xf numFmtId="0" fontId="11" fillId="0" borderId="2" xfId="2" applyFont="1" applyBorder="1" applyAlignment="1">
      <alignment horizontal="right" vertical="center"/>
    </xf>
    <xf numFmtId="0" fontId="11" fillId="0" borderId="210" xfId="2" applyFont="1" applyBorder="1" applyAlignment="1">
      <alignment horizontal="right" vertical="center"/>
    </xf>
    <xf numFmtId="0" fontId="16" fillId="0" borderId="1" xfId="2" applyFont="1" applyBorder="1" applyAlignment="1">
      <alignment horizontal="justify" vertical="center" wrapText="1"/>
    </xf>
    <xf numFmtId="189" fontId="11" fillId="0" borderId="1" xfId="2" applyNumberFormat="1" applyFont="1" applyBorder="1" applyAlignment="1">
      <alignment horizontal="right" vertical="center"/>
    </xf>
    <xf numFmtId="189" fontId="11" fillId="0" borderId="1" xfId="2" applyNumberFormat="1" applyFont="1" applyBorder="1" applyAlignment="1">
      <alignment horizontal="right" vertical="center" wrapText="1"/>
    </xf>
    <xf numFmtId="176" fontId="11" fillId="0" borderId="1" xfId="2" applyNumberFormat="1" applyFont="1" applyBorder="1" applyAlignment="1">
      <alignment horizontal="right" vertical="center"/>
    </xf>
    <xf numFmtId="183" fontId="11" fillId="0" borderId="39" xfId="2" applyNumberFormat="1" applyFont="1" applyBorder="1" applyAlignment="1">
      <alignment horizontal="right" vertical="center"/>
    </xf>
    <xf numFmtId="189" fontId="11" fillId="0" borderId="23" xfId="2" applyNumberFormat="1" applyFont="1" applyBorder="1" applyAlignment="1">
      <alignment horizontal="right" vertical="center"/>
    </xf>
    <xf numFmtId="189" fontId="11" fillId="0" borderId="23" xfId="2" applyNumberFormat="1" applyFont="1" applyBorder="1" applyAlignment="1">
      <alignment horizontal="right" vertical="center" wrapText="1"/>
    </xf>
    <xf numFmtId="176" fontId="11" fillId="0" borderId="23" xfId="2" applyNumberFormat="1" applyFont="1" applyBorder="1" applyAlignment="1">
      <alignment horizontal="right" vertical="center"/>
    </xf>
    <xf numFmtId="183" fontId="11" fillId="0" borderId="24" xfId="2" applyNumberFormat="1" applyFont="1" applyBorder="1" applyAlignment="1">
      <alignment horizontal="right" vertical="center"/>
    </xf>
    <xf numFmtId="57" fontId="11" fillId="0" borderId="23" xfId="2" applyNumberFormat="1" applyFont="1" applyBorder="1" applyAlignment="1">
      <alignment horizontal="center" vertical="center"/>
    </xf>
    <xf numFmtId="0" fontId="16" fillId="0" borderId="23" xfId="2" applyFont="1" applyBorder="1" applyAlignment="1">
      <alignment horizontal="justify" vertical="center" wrapText="1"/>
    </xf>
    <xf numFmtId="0" fontId="16" fillId="0" borderId="23" xfId="2" applyFont="1" applyBorder="1" applyAlignment="1">
      <alignment horizontal="center" vertical="center" wrapText="1" shrinkToFit="1"/>
    </xf>
    <xf numFmtId="0" fontId="16" fillId="0" borderId="26" xfId="2" applyFont="1" applyBorder="1" applyAlignment="1">
      <alignment horizontal="justify" vertical="center"/>
    </xf>
    <xf numFmtId="57" fontId="11" fillId="0" borderId="26" xfId="2" applyNumberFormat="1" applyFont="1" applyBorder="1" applyAlignment="1">
      <alignment horizontal="center" vertical="center"/>
    </xf>
    <xf numFmtId="189" fontId="11" fillId="0" borderId="26" xfId="2" applyNumberFormat="1" applyFont="1" applyBorder="1" applyAlignment="1">
      <alignment horizontal="right" vertical="center"/>
    </xf>
    <xf numFmtId="189" fontId="11" fillId="0" borderId="26" xfId="2" applyNumberFormat="1" applyFont="1" applyBorder="1" applyAlignment="1">
      <alignment horizontal="right" vertical="center" wrapText="1"/>
    </xf>
    <xf numFmtId="176" fontId="11" fillId="0" borderId="26" xfId="2" applyNumberFormat="1" applyFont="1" applyBorder="1" applyAlignment="1">
      <alignment horizontal="right" vertical="center"/>
    </xf>
    <xf numFmtId="183" fontId="11" fillId="0" borderId="27" xfId="2" applyNumberFormat="1" applyFont="1" applyBorder="1" applyAlignment="1">
      <alignment horizontal="right" vertical="center"/>
    </xf>
    <xf numFmtId="49" fontId="24" fillId="0" borderId="0" xfId="0" applyNumberFormat="1" applyFont="1" applyAlignment="1">
      <alignment vertical="center"/>
    </xf>
    <xf numFmtId="49" fontId="28" fillId="0" borderId="0" xfId="0" applyNumberFormat="1" applyFont="1" applyAlignment="1">
      <alignment vertical="center"/>
    </xf>
    <xf numFmtId="49" fontId="25" fillId="0" borderId="0" xfId="0" applyNumberFormat="1" applyFont="1" applyAlignment="1">
      <alignment vertical="center"/>
    </xf>
    <xf numFmtId="49" fontId="29" fillId="0" borderId="0" xfId="0" applyNumberFormat="1" applyFont="1" applyAlignment="1">
      <alignment vertical="center"/>
    </xf>
    <xf numFmtId="49" fontId="24" fillId="0" borderId="7" xfId="0" applyNumberFormat="1" applyFont="1" applyBorder="1" applyAlignment="1">
      <alignment horizontal="center" vertical="center"/>
    </xf>
    <xf numFmtId="176" fontId="11" fillId="0" borderId="38" xfId="2" applyNumberFormat="1" applyFont="1" applyBorder="1">
      <alignment vertical="center"/>
    </xf>
    <xf numFmtId="176" fontId="11" fillId="0" borderId="40" xfId="2" applyNumberFormat="1" applyFont="1" applyBorder="1">
      <alignment vertical="center"/>
    </xf>
    <xf numFmtId="176" fontId="11" fillId="0" borderId="43" xfId="2" applyNumberFormat="1" applyFont="1" applyBorder="1">
      <alignment vertical="center"/>
    </xf>
    <xf numFmtId="176" fontId="11" fillId="0" borderId="42" xfId="2" applyNumberFormat="1" applyFont="1" applyBorder="1">
      <alignment vertical="center"/>
    </xf>
    <xf numFmtId="0" fontId="11" fillId="0" borderId="25" xfId="2" applyFont="1" applyBorder="1">
      <alignment vertical="center"/>
    </xf>
    <xf numFmtId="176" fontId="11" fillId="0" borderId="61" xfId="2" applyNumberFormat="1" applyFont="1" applyBorder="1">
      <alignment vertical="center"/>
    </xf>
    <xf numFmtId="176" fontId="11" fillId="0" borderId="62" xfId="2" applyNumberFormat="1" applyFont="1" applyBorder="1">
      <alignment vertical="center"/>
    </xf>
    <xf numFmtId="176" fontId="11" fillId="0" borderId="64" xfId="2" applyNumberFormat="1" applyFont="1" applyBorder="1">
      <alignment vertical="center"/>
    </xf>
    <xf numFmtId="176" fontId="11" fillId="0" borderId="66" xfId="2" applyNumberFormat="1" applyFont="1" applyBorder="1">
      <alignment vertical="center"/>
    </xf>
    <xf numFmtId="176" fontId="11" fillId="0" borderId="35" xfId="2" applyNumberFormat="1" applyFont="1" applyBorder="1">
      <alignment vertical="center"/>
    </xf>
    <xf numFmtId="176" fontId="11" fillId="0" borderId="59" xfId="2" applyNumberFormat="1" applyFont="1" applyBorder="1">
      <alignment vertical="center"/>
    </xf>
    <xf numFmtId="176" fontId="11" fillId="0" borderId="60" xfId="2" applyNumberFormat="1" applyFont="1" applyBorder="1">
      <alignment vertical="center"/>
    </xf>
    <xf numFmtId="9" fontId="11" fillId="0" borderId="37" xfId="2" applyNumberFormat="1" applyFont="1" applyBorder="1">
      <alignment vertical="center"/>
    </xf>
    <xf numFmtId="176" fontId="11" fillId="0" borderId="68" xfId="2" applyNumberFormat="1" applyFont="1" applyBorder="1">
      <alignment vertical="center"/>
    </xf>
    <xf numFmtId="176" fontId="11" fillId="0" borderId="69" xfId="2" applyNumberFormat="1" applyFont="1" applyBorder="1">
      <alignment vertical="center"/>
    </xf>
    <xf numFmtId="176" fontId="11" fillId="0" borderId="70" xfId="2" applyNumberFormat="1" applyFont="1" applyBorder="1">
      <alignment vertical="center"/>
    </xf>
    <xf numFmtId="9" fontId="11" fillId="0" borderId="71" xfId="2" applyNumberFormat="1" applyFont="1" applyBorder="1">
      <alignment vertical="center"/>
    </xf>
    <xf numFmtId="9" fontId="11" fillId="0" borderId="72" xfId="2" applyNumberFormat="1" applyFont="1" applyBorder="1">
      <alignment vertical="center"/>
    </xf>
    <xf numFmtId="0" fontId="11" fillId="0" borderId="73" xfId="2" applyFont="1" applyBorder="1">
      <alignment vertical="center"/>
    </xf>
    <xf numFmtId="0" fontId="11" fillId="0" borderId="27" xfId="2" applyFont="1" applyBorder="1">
      <alignment vertical="center"/>
    </xf>
    <xf numFmtId="0" fontId="16" fillId="0" borderId="25" xfId="2" applyFont="1" applyBorder="1">
      <alignment vertical="center"/>
    </xf>
    <xf numFmtId="176" fontId="11" fillId="0" borderId="184" xfId="2" applyNumberFormat="1" applyFont="1" applyBorder="1">
      <alignment vertical="center"/>
    </xf>
    <xf numFmtId="176" fontId="11" fillId="0" borderId="189" xfId="2" applyNumberFormat="1" applyFont="1" applyBorder="1">
      <alignment vertical="center"/>
    </xf>
    <xf numFmtId="176" fontId="11" fillId="0" borderId="191" xfId="2" applyNumberFormat="1" applyFont="1" applyBorder="1">
      <alignment vertical="center"/>
    </xf>
    <xf numFmtId="176" fontId="11" fillId="0" borderId="157" xfId="2" applyNumberFormat="1" applyFont="1" applyBorder="1">
      <alignment vertical="center"/>
    </xf>
    <xf numFmtId="9" fontId="38" fillId="0" borderId="24" xfId="2" applyNumberFormat="1" applyFont="1" applyBorder="1">
      <alignment vertical="center"/>
    </xf>
    <xf numFmtId="0" fontId="39" fillId="0" borderId="27" xfId="2" applyFont="1" applyBorder="1">
      <alignment vertical="center"/>
    </xf>
    <xf numFmtId="0" fontId="16" fillId="0" borderId="0" xfId="2" applyFont="1" applyAlignment="1">
      <alignment horizontal="right" vertical="center"/>
    </xf>
    <xf numFmtId="0" fontId="16" fillId="0" borderId="64" xfId="2" applyFont="1" applyBorder="1" applyAlignment="1">
      <alignment horizontal="center" vertical="center"/>
    </xf>
    <xf numFmtId="0" fontId="11" fillId="0" borderId="162" xfId="2" applyFont="1" applyBorder="1" applyAlignment="1">
      <alignment vertical="center" wrapText="1"/>
    </xf>
    <xf numFmtId="0" fontId="11" fillId="0" borderId="211" xfId="2" applyFont="1" applyBorder="1" applyAlignment="1">
      <alignment vertical="center" wrapText="1"/>
    </xf>
    <xf numFmtId="0" fontId="11" fillId="0" borderId="212" xfId="2" applyFont="1" applyBorder="1" applyAlignment="1">
      <alignment vertical="center" wrapText="1"/>
    </xf>
    <xf numFmtId="0" fontId="11" fillId="0" borderId="172" xfId="2" applyFont="1" applyBorder="1" applyAlignment="1">
      <alignment vertical="center" wrapText="1"/>
    </xf>
    <xf numFmtId="0" fontId="11" fillId="0" borderId="213" xfId="2" applyFont="1" applyBorder="1" applyAlignment="1">
      <alignment vertical="center" wrapText="1"/>
    </xf>
    <xf numFmtId="0" fontId="16" fillId="0" borderId="162" xfId="2" applyFont="1" applyBorder="1" applyAlignment="1">
      <alignment vertical="center" wrapText="1"/>
    </xf>
    <xf numFmtId="0" fontId="16" fillId="0" borderId="162" xfId="2" applyFont="1" applyBorder="1">
      <alignment vertical="center"/>
    </xf>
    <xf numFmtId="176" fontId="11" fillId="0" borderId="215" xfId="2" applyNumberFormat="1" applyFont="1" applyBorder="1">
      <alignment vertical="center"/>
    </xf>
    <xf numFmtId="176" fontId="11" fillId="0" borderId="29" xfId="2" applyNumberFormat="1" applyFont="1" applyBorder="1">
      <alignment vertical="center"/>
    </xf>
    <xf numFmtId="0" fontId="54" fillId="0" borderId="166" xfId="2" applyFont="1" applyBorder="1" applyAlignment="1">
      <alignment horizontal="left" vertical="center"/>
    </xf>
    <xf numFmtId="49" fontId="17" fillId="0" borderId="18" xfId="2" applyNumberFormat="1" applyFont="1" applyBorder="1">
      <alignment vertical="center"/>
    </xf>
    <xf numFmtId="0" fontId="13" fillId="0" borderId="217" xfId="2" applyFont="1" applyBorder="1" applyAlignment="1">
      <alignment vertical="center" shrinkToFit="1"/>
    </xf>
    <xf numFmtId="0" fontId="24" fillId="0" borderId="13" xfId="0" applyFont="1" applyBorder="1" applyAlignment="1">
      <alignment horizontal="center" vertical="center"/>
    </xf>
    <xf numFmtId="0" fontId="24" fillId="0" borderId="10" xfId="0" applyFont="1" applyBorder="1" applyAlignment="1">
      <alignment horizontal="center" vertical="center"/>
    </xf>
    <xf numFmtId="0" fontId="67" fillId="0" borderId="0" xfId="2" applyFont="1">
      <alignment vertical="center"/>
    </xf>
    <xf numFmtId="0" fontId="11" fillId="0" borderId="88" xfId="2" applyFont="1" applyBorder="1" applyAlignment="1">
      <alignment horizontal="right" vertical="center"/>
    </xf>
    <xf numFmtId="0" fontId="11" fillId="0" borderId="90" xfId="2" applyFont="1" applyBorder="1" applyAlignment="1">
      <alignment horizontal="right" vertical="center"/>
    </xf>
    <xf numFmtId="0" fontId="11" fillId="0" borderId="91" xfId="2" applyFont="1" applyBorder="1" applyAlignment="1">
      <alignment horizontal="right" vertical="center"/>
    </xf>
    <xf numFmtId="0" fontId="11" fillId="0" borderId="84" xfId="2" applyFont="1" applyBorder="1" applyAlignment="1">
      <alignment horizontal="right" vertical="center"/>
    </xf>
    <xf numFmtId="0" fontId="11" fillId="0" borderId="87" xfId="2" applyFont="1" applyBorder="1" applyAlignment="1">
      <alignment horizontal="right" vertical="center"/>
    </xf>
    <xf numFmtId="0" fontId="11" fillId="0" borderId="17" xfId="2" applyFont="1" applyBorder="1" applyAlignment="1">
      <alignment horizontal="right" vertical="center"/>
    </xf>
    <xf numFmtId="0" fontId="4" fillId="0" borderId="0" xfId="0" applyFont="1" applyAlignment="1">
      <alignment horizontal="distributed" vertical="center"/>
    </xf>
    <xf numFmtId="0" fontId="2" fillId="0" borderId="0" xfId="0" applyFont="1" applyAlignment="1">
      <alignment horizontal="distributed" vertical="distributed"/>
    </xf>
    <xf numFmtId="0" fontId="5" fillId="0" borderId="0" xfId="0" applyFont="1" applyAlignment="1">
      <alignment horizontal="center"/>
    </xf>
    <xf numFmtId="0" fontId="13" fillId="0" borderId="0" xfId="2" applyFont="1" applyAlignment="1">
      <alignment horizontal="justify" vertical="center"/>
    </xf>
    <xf numFmtId="0" fontId="13" fillId="0" borderId="0" xfId="2" applyFont="1" applyAlignment="1">
      <alignment vertical="center" shrinkToFit="1"/>
    </xf>
    <xf numFmtId="0" fontId="13" fillId="0" borderId="0" xfId="2" applyFont="1">
      <alignment vertical="center"/>
    </xf>
    <xf numFmtId="0" fontId="15" fillId="0" borderId="0" xfId="2" applyFont="1" applyAlignment="1">
      <alignment horizontal="justify" vertical="center"/>
    </xf>
    <xf numFmtId="0" fontId="15" fillId="0" borderId="0" xfId="2" applyFont="1">
      <alignment vertical="center"/>
    </xf>
    <xf numFmtId="0" fontId="21" fillId="0" borderId="0" xfId="2" applyFont="1" applyAlignment="1">
      <alignment horizontal="left" vertical="center"/>
    </xf>
    <xf numFmtId="0" fontId="24" fillId="0" borderId="6" xfId="0" applyFont="1" applyBorder="1" applyAlignment="1">
      <alignment horizontal="center" vertical="center"/>
    </xf>
    <xf numFmtId="0" fontId="24" fillId="0" borderId="7" xfId="0" applyFont="1" applyBorder="1" applyAlignment="1">
      <alignment horizontal="center" vertical="center"/>
    </xf>
    <xf numFmtId="0" fontId="24" fillId="0" borderId="8" xfId="0" applyFont="1" applyBorder="1" applyAlignment="1">
      <alignment horizontal="distributed" vertical="center"/>
    </xf>
    <xf numFmtId="0" fontId="24" fillId="0" borderId="9" xfId="0" applyFont="1" applyBorder="1" applyAlignment="1">
      <alignment horizontal="distributed" vertical="center"/>
    </xf>
    <xf numFmtId="0" fontId="24" fillId="0" borderId="11" xfId="0" applyFont="1" applyBorder="1" applyAlignment="1">
      <alignment horizontal="distributed" vertical="center"/>
    </xf>
    <xf numFmtId="0" fontId="24" fillId="0" borderId="12" xfId="0" applyFont="1" applyBorder="1" applyAlignment="1">
      <alignment horizontal="distributed" vertical="center"/>
    </xf>
    <xf numFmtId="0" fontId="24" fillId="0" borderId="10" xfId="0" applyFont="1" applyBorder="1" applyAlignment="1">
      <alignment horizontal="center" vertical="center"/>
    </xf>
    <xf numFmtId="0" fontId="24" fillId="0" borderId="13" xfId="0" applyFont="1" applyBorder="1" applyAlignment="1">
      <alignment horizontal="center" vertical="center"/>
    </xf>
    <xf numFmtId="0" fontId="26" fillId="0" borderId="0" xfId="0" applyFont="1" applyAlignment="1">
      <alignment horizontal="right" vertical="center"/>
    </xf>
    <xf numFmtId="0" fontId="24" fillId="0" borderId="8" xfId="0" applyFont="1" applyBorder="1" applyAlignment="1">
      <alignment vertical="center"/>
    </xf>
    <xf numFmtId="0" fontId="24" fillId="0" borderId="9" xfId="0" applyFont="1" applyBorder="1" applyAlignment="1">
      <alignment vertical="center"/>
    </xf>
    <xf numFmtId="0" fontId="24" fillId="0" borderId="11" xfId="0" applyFont="1" applyBorder="1" applyAlignment="1">
      <alignment vertical="center"/>
    </xf>
    <xf numFmtId="0" fontId="24" fillId="0" borderId="12" xfId="0" applyFont="1" applyBorder="1" applyAlignment="1">
      <alignment vertical="center"/>
    </xf>
    <xf numFmtId="0" fontId="24" fillId="0" borderId="10" xfId="0" applyFont="1" applyBorder="1" applyAlignment="1">
      <alignment horizontal="center" vertical="center" wrapText="1"/>
    </xf>
    <xf numFmtId="0" fontId="24" fillId="0" borderId="15" xfId="0" applyFont="1" applyBorder="1" applyAlignment="1">
      <alignment horizontal="center" vertical="center" wrapText="1"/>
    </xf>
    <xf numFmtId="0" fontId="24" fillId="0" borderId="13" xfId="0" applyFont="1" applyBorder="1" applyAlignment="1">
      <alignment horizontal="center" vertical="center" wrapText="1"/>
    </xf>
    <xf numFmtId="3" fontId="24" fillId="0" borderId="10" xfId="0" applyNumberFormat="1" applyFont="1" applyBorder="1" applyAlignment="1">
      <alignment horizontal="right" vertical="center"/>
    </xf>
    <xf numFmtId="3" fontId="24" fillId="0" borderId="13" xfId="0" applyNumberFormat="1" applyFont="1" applyBorder="1" applyAlignment="1">
      <alignment horizontal="right" vertical="center"/>
    </xf>
    <xf numFmtId="0" fontId="24" fillId="0" borderId="16" xfId="0" applyFont="1" applyBorder="1" applyAlignment="1">
      <alignment horizontal="left" vertical="center"/>
    </xf>
    <xf numFmtId="0" fontId="24" fillId="0" borderId="17" xfId="0" applyFont="1" applyBorder="1" applyAlignment="1">
      <alignment horizontal="left" vertical="center"/>
    </xf>
    <xf numFmtId="0" fontId="24" fillId="0" borderId="5" xfId="0" applyFont="1" applyBorder="1" applyAlignment="1">
      <alignment horizontal="center" vertical="center"/>
    </xf>
    <xf numFmtId="0" fontId="24" fillId="0" borderId="7" xfId="0" applyFont="1" applyBorder="1" applyAlignment="1">
      <alignment horizontal="right" vertical="center"/>
    </xf>
    <xf numFmtId="0" fontId="24" fillId="0" borderId="5" xfId="0" applyFont="1" applyBorder="1" applyAlignment="1">
      <alignment vertical="center"/>
    </xf>
    <xf numFmtId="0" fontId="24" fillId="0" borderId="6" xfId="0" applyFont="1" applyBorder="1" applyAlignment="1">
      <alignment vertical="center"/>
    </xf>
    <xf numFmtId="0" fontId="24" fillId="0" borderId="16" xfId="0" applyFont="1" applyBorder="1" applyAlignment="1">
      <alignment vertical="center"/>
    </xf>
    <xf numFmtId="0" fontId="24" fillId="0" borderId="17" xfId="0" applyFont="1" applyBorder="1" applyAlignment="1">
      <alignment vertical="center"/>
    </xf>
    <xf numFmtId="0" fontId="24" fillId="0" borderId="7" xfId="0" applyFont="1" applyBorder="1" applyAlignment="1">
      <alignment vertical="center"/>
    </xf>
    <xf numFmtId="0" fontId="31" fillId="0" borderId="22" xfId="2" applyFont="1" applyBorder="1" applyAlignment="1">
      <alignment horizontal="justify" vertical="center"/>
    </xf>
    <xf numFmtId="0" fontId="31" fillId="0" borderId="25" xfId="2" applyFont="1" applyBorder="1" applyAlignment="1">
      <alignment horizontal="justify" vertical="center"/>
    </xf>
    <xf numFmtId="0" fontId="33" fillId="0" borderId="26" xfId="2" applyFont="1" applyBorder="1">
      <alignment vertical="center"/>
    </xf>
    <xf numFmtId="0" fontId="33" fillId="0" borderId="0" xfId="2" applyFont="1" applyAlignment="1">
      <alignment horizontal="right" vertical="center" shrinkToFit="1"/>
    </xf>
    <xf numFmtId="0" fontId="33" fillId="0" borderId="0" xfId="2" applyFont="1" applyAlignment="1">
      <alignment horizontal="right" vertical="center"/>
    </xf>
    <xf numFmtId="0" fontId="35" fillId="0" borderId="0" xfId="2" applyFont="1" applyAlignment="1">
      <alignment horizontal="left" vertical="center"/>
    </xf>
    <xf numFmtId="0" fontId="33" fillId="0" borderId="0" xfId="2" applyFont="1" applyAlignment="1">
      <alignment horizontal="right"/>
    </xf>
    <xf numFmtId="0" fontId="33" fillId="0" borderId="19" xfId="2" applyFont="1" applyBorder="1" applyAlignment="1">
      <alignment horizontal="center" vertical="center"/>
    </xf>
    <xf numFmtId="0" fontId="33" fillId="0" borderId="20" xfId="2" applyFont="1" applyBorder="1" applyAlignment="1">
      <alignment horizontal="center" vertical="center"/>
    </xf>
    <xf numFmtId="0" fontId="33" fillId="0" borderId="21" xfId="2" applyFont="1" applyBorder="1" applyAlignment="1">
      <alignment horizontal="center" vertical="center"/>
    </xf>
    <xf numFmtId="0" fontId="33" fillId="0" borderId="23" xfId="2" applyFont="1" applyBorder="1" applyAlignment="1">
      <alignment horizontal="center" vertical="center"/>
    </xf>
    <xf numFmtId="0" fontId="33" fillId="0" borderId="24" xfId="2" applyFont="1" applyBorder="1" applyAlignment="1">
      <alignment horizontal="center" vertical="center"/>
    </xf>
    <xf numFmtId="0" fontId="33" fillId="0" borderId="0" xfId="2" applyFont="1" applyAlignment="1">
      <alignment horizontal="left" vertical="center"/>
    </xf>
    <xf numFmtId="0" fontId="31" fillId="0" borderId="20" xfId="2" applyFont="1" applyBorder="1" applyAlignment="1">
      <alignment horizontal="center" vertical="center"/>
    </xf>
    <xf numFmtId="0" fontId="33" fillId="0" borderId="20" xfId="2" applyFont="1" applyBorder="1" applyAlignment="1">
      <alignment horizontal="center" vertical="center" wrapText="1"/>
    </xf>
    <xf numFmtId="0" fontId="11" fillId="0" borderId="0" xfId="2" applyFont="1" applyAlignment="1">
      <alignment horizontal="left" vertical="center"/>
    </xf>
    <xf numFmtId="0" fontId="11" fillId="0" borderId="22" xfId="2" applyFont="1" applyBorder="1" applyAlignment="1">
      <alignment horizontal="center" vertical="center"/>
    </xf>
    <xf numFmtId="0" fontId="11" fillId="0" borderId="25" xfId="2" applyFont="1" applyBorder="1" applyAlignment="1">
      <alignment horizontal="center" vertical="center"/>
    </xf>
    <xf numFmtId="0" fontId="11" fillId="0" borderId="0" xfId="2" applyFont="1" applyAlignment="1">
      <alignment horizontal="right" vertical="center"/>
    </xf>
    <xf numFmtId="0" fontId="11" fillId="0" borderId="19" xfId="2" applyFont="1" applyBorder="1" applyAlignment="1">
      <alignment horizontal="center" vertical="center"/>
    </xf>
    <xf numFmtId="0" fontId="11" fillId="0" borderId="20" xfId="2" applyFont="1" applyBorder="1" applyAlignment="1">
      <alignment horizontal="center" vertical="center"/>
    </xf>
    <xf numFmtId="0" fontId="11" fillId="0" borderId="21" xfId="2" applyFont="1" applyBorder="1" applyAlignment="1">
      <alignment horizontal="center" vertical="center"/>
    </xf>
    <xf numFmtId="49" fontId="33" fillId="0" borderId="32" xfId="2" applyNumberFormat="1" applyFont="1" applyBorder="1" applyAlignment="1">
      <alignment horizontal="center" vertical="center"/>
    </xf>
    <xf numFmtId="49" fontId="21" fillId="0" borderId="0" xfId="2" applyNumberFormat="1" applyFont="1">
      <alignment vertical="center"/>
    </xf>
    <xf numFmtId="49" fontId="21" fillId="0" borderId="0" xfId="2" applyNumberFormat="1" applyFont="1" applyAlignment="1">
      <alignment vertical="center" wrapText="1"/>
    </xf>
    <xf numFmtId="0" fontId="33" fillId="0" borderId="45" xfId="2" applyFont="1" applyBorder="1" applyAlignment="1">
      <alignment horizontal="right" vertical="center"/>
    </xf>
    <xf numFmtId="0" fontId="11" fillId="0" borderId="0" xfId="2" applyFont="1" applyAlignment="1">
      <alignment horizontal="right"/>
    </xf>
    <xf numFmtId="49" fontId="65" fillId="0" borderId="33" xfId="2" applyNumberFormat="1" applyFont="1" applyBorder="1" applyAlignment="1">
      <alignment horizontal="justify" vertical="center"/>
    </xf>
    <xf numFmtId="49" fontId="33" fillId="0" borderId="34" xfId="2" applyNumberFormat="1" applyFont="1" applyBorder="1" applyAlignment="1">
      <alignment horizontal="justify" vertical="center"/>
    </xf>
    <xf numFmtId="49" fontId="33" fillId="0" borderId="42" xfId="2" applyNumberFormat="1" applyFont="1" applyBorder="1" applyAlignment="1">
      <alignment horizontal="center" vertical="center"/>
    </xf>
    <xf numFmtId="49" fontId="11" fillId="0" borderId="22" xfId="2" applyNumberFormat="1" applyFont="1" applyBorder="1" applyAlignment="1">
      <alignment horizontal="center" vertical="center"/>
    </xf>
    <xf numFmtId="0" fontId="33" fillId="0" borderId="25" xfId="2" applyFont="1" applyBorder="1" applyAlignment="1">
      <alignment horizontal="center" vertical="center"/>
    </xf>
    <xf numFmtId="49" fontId="35" fillId="0" borderId="0" xfId="2" applyNumberFormat="1" applyFont="1">
      <alignment vertical="center"/>
    </xf>
    <xf numFmtId="49" fontId="11" fillId="0" borderId="0" xfId="2" applyNumberFormat="1" applyFont="1" applyAlignment="1">
      <alignment horizontal="left" vertical="center"/>
    </xf>
    <xf numFmtId="0" fontId="33" fillId="0" borderId="45" xfId="2" applyFont="1" applyBorder="1">
      <alignment vertical="center"/>
    </xf>
    <xf numFmtId="49" fontId="65" fillId="0" borderId="58" xfId="2" applyNumberFormat="1" applyFont="1" applyBorder="1" applyAlignment="1">
      <alignment horizontal="center" vertical="center"/>
    </xf>
    <xf numFmtId="49" fontId="33" fillId="0" borderId="58" xfId="2" applyNumberFormat="1" applyFont="1" applyBorder="1" applyAlignment="1">
      <alignment horizontal="center" vertical="center"/>
    </xf>
    <xf numFmtId="0" fontId="33" fillId="0" borderId="42" xfId="2" applyFont="1" applyBorder="1" applyAlignment="1">
      <alignment horizontal="center" vertical="center"/>
    </xf>
    <xf numFmtId="0" fontId="11" fillId="0" borderId="0" xfId="2" applyFont="1" applyAlignment="1">
      <alignment horizontal="center" vertical="center"/>
    </xf>
    <xf numFmtId="0" fontId="22" fillId="0" borderId="0" xfId="2" applyFont="1">
      <alignment vertical="center"/>
    </xf>
    <xf numFmtId="0" fontId="21" fillId="0" borderId="0" xfId="2" applyFont="1">
      <alignment vertical="center"/>
    </xf>
    <xf numFmtId="0" fontId="11" fillId="0" borderId="58" xfId="2" applyFont="1" applyBorder="1">
      <alignment vertical="center"/>
    </xf>
    <xf numFmtId="0" fontId="11" fillId="0" borderId="42" xfId="2" applyFont="1" applyBorder="1" applyAlignment="1">
      <alignment horizontal="center" vertical="center"/>
    </xf>
    <xf numFmtId="0" fontId="11" fillId="0" borderId="67" xfId="2" applyFont="1" applyBorder="1" applyAlignment="1">
      <alignment horizontal="center" vertical="center"/>
    </xf>
    <xf numFmtId="0" fontId="11" fillId="0" borderId="0" xfId="2" applyFont="1">
      <alignment vertical="center"/>
    </xf>
    <xf numFmtId="0" fontId="11" fillId="0" borderId="36" xfId="2" applyFont="1" applyBorder="1" applyAlignment="1">
      <alignment horizontal="center" vertical="center"/>
    </xf>
    <xf numFmtId="0" fontId="16" fillId="0" borderId="0" xfId="2" applyFont="1" applyAlignment="1">
      <alignment horizontal="right"/>
    </xf>
    <xf numFmtId="0" fontId="16" fillId="0" borderId="0" xfId="2" applyFont="1" applyAlignment="1">
      <alignment horizontal="left" vertical="center"/>
    </xf>
    <xf numFmtId="3" fontId="11" fillId="0" borderId="22" xfId="2" applyNumberFormat="1" applyFont="1" applyBorder="1" applyAlignment="1">
      <alignment horizontal="center" vertical="center"/>
    </xf>
    <xf numFmtId="3" fontId="16" fillId="0" borderId="0" xfId="2" applyNumberFormat="1" applyFont="1">
      <alignment vertical="center"/>
    </xf>
    <xf numFmtId="3" fontId="11" fillId="0" borderId="0" xfId="2" applyNumberFormat="1" applyFont="1">
      <alignment vertical="center"/>
    </xf>
    <xf numFmtId="3" fontId="11" fillId="0" borderId="0" xfId="2" applyNumberFormat="1" applyFont="1" applyAlignment="1">
      <alignment horizontal="right" vertical="center"/>
    </xf>
    <xf numFmtId="3" fontId="11" fillId="0" borderId="25" xfId="2" applyNumberFormat="1" applyFont="1" applyBorder="1" applyAlignment="1">
      <alignment horizontal="center" vertical="center"/>
    </xf>
    <xf numFmtId="0" fontId="7" fillId="0" borderId="7" xfId="0" applyFont="1" applyBorder="1" applyAlignment="1">
      <alignment horizontal="center" vertical="center"/>
    </xf>
    <xf numFmtId="0" fontId="8" fillId="0" borderId="10" xfId="0" applyFont="1" applyBorder="1" applyAlignment="1">
      <alignment horizontal="center" vertical="center"/>
    </xf>
    <xf numFmtId="0" fontId="7" fillId="0" borderId="15" xfId="0" applyFont="1" applyBorder="1" applyAlignment="1">
      <alignment horizontal="center" vertical="center"/>
    </xf>
    <xf numFmtId="0" fontId="7" fillId="0" borderId="13" xfId="0" applyFont="1" applyBorder="1" applyAlignment="1">
      <alignment horizontal="center" vertical="center"/>
    </xf>
    <xf numFmtId="0" fontId="8" fillId="0" borderId="7" xfId="0" applyFont="1" applyBorder="1" applyAlignment="1">
      <alignment horizontal="center" vertical="center"/>
    </xf>
    <xf numFmtId="0" fontId="7" fillId="0" borderId="7" xfId="0" applyFont="1" applyBorder="1" applyAlignment="1">
      <alignment horizontal="distributed" vertical="center"/>
    </xf>
    <xf numFmtId="0" fontId="41" fillId="0" borderId="75" xfId="0" applyFont="1" applyBorder="1" applyAlignment="1">
      <alignment horizontal="distributed" vertical="center"/>
    </xf>
    <xf numFmtId="0" fontId="7" fillId="0" borderId="10" xfId="0" applyFont="1" applyBorder="1" applyAlignment="1">
      <alignment horizontal="distributed" vertical="center"/>
    </xf>
    <xf numFmtId="0" fontId="7" fillId="0" borderId="8" xfId="0" applyFont="1" applyBorder="1" applyAlignment="1">
      <alignment horizontal="distributed" vertical="center"/>
    </xf>
    <xf numFmtId="0" fontId="7" fillId="0" borderId="18" xfId="0" applyFont="1" applyBorder="1" applyAlignment="1">
      <alignment horizontal="distributed" vertical="center"/>
    </xf>
    <xf numFmtId="0" fontId="7" fillId="0" borderId="9" xfId="0" applyFont="1" applyBorder="1" applyAlignment="1">
      <alignment horizontal="distributed" vertical="center"/>
    </xf>
    <xf numFmtId="0" fontId="7" fillId="0" borderId="11" xfId="0" applyFont="1" applyBorder="1" applyAlignment="1">
      <alignment horizontal="distributed" vertical="center"/>
    </xf>
    <xf numFmtId="0" fontId="7" fillId="0" borderId="14" xfId="0" applyFont="1" applyBorder="1" applyAlignment="1">
      <alignment horizontal="distributed" vertical="center"/>
    </xf>
    <xf numFmtId="0" fontId="7" fillId="0" borderId="12" xfId="0" applyFont="1" applyBorder="1" applyAlignment="1">
      <alignment horizontal="distributed" vertical="center"/>
    </xf>
    <xf numFmtId="0" fontId="7" fillId="0" borderId="8" xfId="0" applyFont="1" applyBorder="1" applyAlignment="1">
      <alignment horizontal="center" vertical="center"/>
    </xf>
    <xf numFmtId="0" fontId="7" fillId="0" borderId="11" xfId="0" applyFont="1" applyBorder="1" applyAlignment="1">
      <alignment horizontal="center" vertical="center"/>
    </xf>
    <xf numFmtId="0" fontId="41" fillId="0" borderId="18" xfId="0" applyFont="1" applyBorder="1" applyAlignment="1">
      <alignment horizontal="distributed" vertical="center"/>
    </xf>
    <xf numFmtId="0" fontId="41" fillId="0" borderId="14" xfId="0" applyFont="1" applyBorder="1" applyAlignment="1">
      <alignment horizontal="distributed" vertical="center"/>
    </xf>
    <xf numFmtId="0" fontId="7" fillId="0" borderId="9" xfId="0" applyFont="1" applyBorder="1" applyAlignment="1">
      <alignment horizontal="center" vertical="center"/>
    </xf>
    <xf numFmtId="0" fontId="7" fillId="0" borderId="12" xfId="0" applyFont="1" applyBorder="1" applyAlignment="1">
      <alignment horizontal="center" vertical="center"/>
    </xf>
    <xf numFmtId="0" fontId="7" fillId="0" borderId="13" xfId="0" applyFont="1" applyBorder="1" applyAlignment="1">
      <alignment horizontal="distributed" vertical="center"/>
    </xf>
    <xf numFmtId="0" fontId="7" fillId="0" borderId="5" xfId="0" applyFont="1" applyBorder="1" applyAlignment="1">
      <alignment horizontal="center" vertical="center"/>
    </xf>
    <xf numFmtId="0" fontId="7" fillId="0" borderId="75" xfId="0" applyFont="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left" vertical="center"/>
    </xf>
    <xf numFmtId="0" fontId="7" fillId="0" borderId="10" xfId="0" applyFont="1" applyBorder="1" applyAlignment="1">
      <alignment horizontal="center" vertical="center"/>
    </xf>
    <xf numFmtId="49" fontId="7" fillId="0" borderId="5" xfId="0" applyNumberFormat="1" applyFont="1" applyBorder="1" applyAlignment="1">
      <alignment horizontal="center" vertical="center"/>
    </xf>
    <xf numFmtId="49" fontId="7" fillId="0" borderId="75" xfId="0" applyNumberFormat="1" applyFont="1" applyBorder="1" applyAlignment="1">
      <alignment horizontal="center" vertical="center"/>
    </xf>
    <xf numFmtId="49" fontId="7" fillId="0" borderId="6" xfId="0" applyNumberFormat="1" applyFont="1" applyBorder="1" applyAlignment="1">
      <alignment horizontal="center" vertical="center"/>
    </xf>
    <xf numFmtId="49" fontId="7" fillId="0" borderId="7" xfId="0" applyNumberFormat="1" applyFont="1" applyBorder="1" applyAlignment="1">
      <alignment horizontal="left" vertical="center"/>
    </xf>
    <xf numFmtId="49" fontId="44" fillId="0" borderId="7" xfId="0" applyNumberFormat="1" applyFont="1" applyBorder="1" applyAlignment="1">
      <alignment horizontal="distributed" vertical="center" wrapText="1"/>
    </xf>
    <xf numFmtId="0" fontId="24" fillId="0" borderId="5" xfId="0" applyFont="1" applyBorder="1" applyAlignment="1">
      <alignment horizontal="distributed" vertical="center"/>
    </xf>
    <xf numFmtId="0" fontId="24" fillId="0" borderId="75" xfId="0" applyFont="1" applyBorder="1" applyAlignment="1">
      <alignment horizontal="distributed" vertical="center"/>
    </xf>
    <xf numFmtId="0" fontId="24" fillId="0" borderId="6" xfId="0" applyFont="1" applyBorder="1" applyAlignment="1">
      <alignment horizontal="distributed" vertical="center"/>
    </xf>
    <xf numFmtId="0" fontId="24" fillId="0" borderId="75" xfId="0" applyFont="1" applyBorder="1" applyAlignment="1">
      <alignment vertical="center"/>
    </xf>
    <xf numFmtId="0" fontId="24" fillId="0" borderId="75" xfId="0" applyFont="1" applyBorder="1" applyAlignment="1">
      <alignment horizontal="center" vertical="center"/>
    </xf>
    <xf numFmtId="0" fontId="24" fillId="0" borderId="16" xfId="0" applyFont="1" applyBorder="1" applyAlignment="1">
      <alignment horizontal="center" vertical="center"/>
    </xf>
    <xf numFmtId="0" fontId="24" fillId="0" borderId="17" xfId="0" applyFont="1" applyBorder="1" applyAlignment="1">
      <alignment horizontal="center" vertical="center"/>
    </xf>
    <xf numFmtId="0" fontId="24" fillId="0" borderId="7" xfId="0" applyFont="1" applyBorder="1" applyAlignment="1">
      <alignment horizontal="distributed" vertical="center"/>
    </xf>
    <xf numFmtId="0" fontId="11" fillId="0" borderId="82" xfId="2" applyFont="1" applyBorder="1" applyAlignment="1">
      <alignment horizontal="center" vertical="center"/>
    </xf>
    <xf numFmtId="0" fontId="11" fillId="0" borderId="83" xfId="2" applyFont="1" applyBorder="1" applyAlignment="1">
      <alignment horizontal="center" vertical="center"/>
    </xf>
    <xf numFmtId="0" fontId="11" fillId="0" borderId="84" xfId="2" applyFont="1" applyBorder="1" applyAlignment="1">
      <alignment horizontal="center" vertical="center"/>
    </xf>
    <xf numFmtId="0" fontId="11" fillId="0" borderId="85" xfId="2" applyFont="1" applyBorder="1" applyAlignment="1">
      <alignment horizontal="center" vertical="center"/>
    </xf>
    <xf numFmtId="0" fontId="11" fillId="0" borderId="86" xfId="2" applyFont="1" applyBorder="1" applyAlignment="1">
      <alignment horizontal="center" vertical="center"/>
    </xf>
    <xf numFmtId="0" fontId="11" fillId="0" borderId="0" xfId="2" applyFont="1" applyAlignment="1">
      <alignment horizontal="distributed" vertical="center"/>
    </xf>
    <xf numFmtId="49" fontId="26" fillId="0" borderId="7" xfId="0" applyNumberFormat="1" applyFont="1" applyBorder="1" applyAlignment="1">
      <alignment horizontal="center" vertical="center" wrapText="1"/>
    </xf>
    <xf numFmtId="49" fontId="26" fillId="0" borderId="105" xfId="0" applyNumberFormat="1" applyFont="1" applyBorder="1" applyAlignment="1">
      <alignment horizontal="center" vertical="center" wrapText="1"/>
    </xf>
    <xf numFmtId="49" fontId="26" fillId="0" borderId="98" xfId="0" applyNumberFormat="1" applyFont="1" applyBorder="1" applyAlignment="1">
      <alignment horizontal="center" vertical="center" wrapText="1"/>
    </xf>
    <xf numFmtId="49" fontId="26" fillId="0" borderId="99" xfId="0" applyNumberFormat="1" applyFont="1" applyBorder="1" applyAlignment="1">
      <alignment horizontal="center" vertical="center" wrapText="1"/>
    </xf>
    <xf numFmtId="49" fontId="26" fillId="0" borderId="100" xfId="0" applyNumberFormat="1" applyFont="1" applyBorder="1" applyAlignment="1">
      <alignment horizontal="center" vertical="center" wrapText="1"/>
    </xf>
    <xf numFmtId="49" fontId="42" fillId="0" borderId="99" xfId="0" applyNumberFormat="1" applyFont="1" applyBorder="1" applyAlignment="1">
      <alignment horizontal="center" vertical="center" wrapText="1"/>
    </xf>
    <xf numFmtId="49" fontId="42" fillId="0" borderId="102" xfId="0" applyNumberFormat="1" applyFont="1" applyBorder="1" applyAlignment="1">
      <alignment horizontal="center" vertical="center" wrapText="1"/>
    </xf>
    <xf numFmtId="49" fontId="42" fillId="0" borderId="0" xfId="0" applyNumberFormat="1" applyFont="1" applyAlignment="1">
      <alignment horizontal="distributed" vertical="center"/>
    </xf>
    <xf numFmtId="49" fontId="23" fillId="0" borderId="101" xfId="0" applyNumberFormat="1" applyFont="1" applyBorder="1" applyAlignment="1">
      <alignment horizontal="center" vertical="center" wrapText="1"/>
    </xf>
    <xf numFmtId="49" fontId="26" fillId="0" borderId="102" xfId="0" applyNumberFormat="1" applyFont="1" applyBorder="1" applyAlignment="1">
      <alignment horizontal="center" vertical="center" wrapText="1"/>
    </xf>
    <xf numFmtId="49" fontId="26" fillId="0" borderId="103" xfId="0" applyNumberFormat="1" applyFont="1" applyBorder="1" applyAlignment="1">
      <alignment horizontal="center" vertical="center" wrapText="1"/>
    </xf>
    <xf numFmtId="49" fontId="26" fillId="0" borderId="104" xfId="0" applyNumberFormat="1" applyFont="1" applyBorder="1" applyAlignment="1">
      <alignment horizontal="center" vertical="center" wrapText="1"/>
    </xf>
    <xf numFmtId="49" fontId="26" fillId="0" borderId="7" xfId="0" applyNumberFormat="1" applyFont="1" applyBorder="1" applyAlignment="1">
      <alignment horizontal="distributed" vertical="center" wrapText="1"/>
    </xf>
    <xf numFmtId="49" fontId="23" fillId="0" borderId="104" xfId="0" applyNumberFormat="1" applyFont="1" applyBorder="1" applyAlignment="1">
      <alignment horizontal="center" vertical="center" wrapText="1"/>
    </xf>
    <xf numFmtId="0" fontId="24" fillId="0" borderId="111" xfId="0" applyFont="1" applyBorder="1" applyAlignment="1">
      <alignment vertical="center" wrapText="1"/>
    </xf>
    <xf numFmtId="0" fontId="24" fillId="0" borderId="116" xfId="0" applyFont="1" applyBorder="1" applyAlignment="1">
      <alignment vertical="center" wrapText="1"/>
    </xf>
    <xf numFmtId="0" fontId="24" fillId="0" borderId="75" xfId="0" applyFont="1" applyBorder="1" applyAlignment="1">
      <alignment horizontal="distributed" vertical="center" wrapText="1"/>
    </xf>
    <xf numFmtId="0" fontId="24" fillId="0" borderId="113" xfId="0" applyFont="1" applyBorder="1" applyAlignment="1">
      <alignment horizontal="distributed" vertical="center" wrapText="1"/>
    </xf>
    <xf numFmtId="0" fontId="24" fillId="0" borderId="10" xfId="0" applyFont="1" applyBorder="1" applyAlignment="1">
      <alignment vertical="center" wrapText="1"/>
    </xf>
    <xf numFmtId="0" fontId="24" fillId="0" borderId="115" xfId="0" applyFont="1" applyBorder="1" applyAlignment="1">
      <alignment vertical="center" wrapText="1"/>
    </xf>
    <xf numFmtId="0" fontId="11" fillId="0" borderId="0" xfId="2" applyFont="1" applyAlignment="1">
      <alignment horizontal="left" vertical="top" wrapText="1"/>
    </xf>
    <xf numFmtId="0" fontId="11" fillId="0" borderId="0" xfId="2" applyFont="1" applyAlignment="1">
      <alignment horizontal="left" vertical="top"/>
    </xf>
    <xf numFmtId="0" fontId="11" fillId="0" borderId="53" xfId="2" applyFont="1" applyBorder="1" applyAlignment="1">
      <alignment horizontal="center" vertical="center" shrinkToFit="1"/>
    </xf>
    <xf numFmtId="0" fontId="11" fillId="0" borderId="126" xfId="2" applyFont="1" applyBorder="1" applyAlignment="1">
      <alignment horizontal="center" vertical="center" shrinkToFit="1"/>
    </xf>
    <xf numFmtId="0" fontId="11" fillId="0" borderId="0" xfId="2" applyFont="1" applyAlignment="1">
      <alignment horizontal="center" vertical="center" shrinkToFit="1"/>
    </xf>
    <xf numFmtId="0" fontId="11" fillId="0" borderId="128" xfId="2" applyFont="1" applyBorder="1" applyAlignment="1">
      <alignment horizontal="center" vertical="center" shrinkToFit="1"/>
    </xf>
    <xf numFmtId="0" fontId="11" fillId="0" borderId="55" xfId="2" applyFont="1" applyBorder="1" applyAlignment="1">
      <alignment horizontal="center" vertical="center" shrinkToFit="1"/>
    </xf>
    <xf numFmtId="0" fontId="11" fillId="0" borderId="123" xfId="2" applyFont="1" applyBorder="1" applyAlignment="1">
      <alignment horizontal="center" vertical="center" shrinkToFit="1"/>
    </xf>
    <xf numFmtId="0" fontId="11" fillId="0" borderId="65" xfId="2" applyFont="1" applyBorder="1" applyAlignment="1">
      <alignment horizontal="center" vertical="center" wrapText="1"/>
    </xf>
    <xf numFmtId="0" fontId="11" fillId="0" borderId="53" xfId="2" applyFont="1" applyBorder="1" applyAlignment="1">
      <alignment horizontal="center" vertical="center" wrapText="1"/>
    </xf>
    <xf numFmtId="0" fontId="11" fillId="0" borderId="127" xfId="2" applyFont="1" applyBorder="1" applyAlignment="1">
      <alignment horizontal="center" vertical="center" wrapText="1"/>
    </xf>
    <xf numFmtId="0" fontId="11" fillId="0" borderId="129" xfId="2" applyFont="1" applyBorder="1" applyAlignment="1">
      <alignment horizontal="center" vertical="center" wrapText="1"/>
    </xf>
    <xf numFmtId="0" fontId="11" fillId="0" borderId="0" xfId="2" applyFont="1" applyAlignment="1">
      <alignment horizontal="center" vertical="center" wrapText="1"/>
    </xf>
    <xf numFmtId="0" fontId="11" fillId="0" borderId="17" xfId="2" applyFont="1" applyBorder="1" applyAlignment="1">
      <alignment horizontal="center" vertical="center" wrapText="1"/>
    </xf>
    <xf numFmtId="0" fontId="11" fillId="0" borderId="61" xfId="2" applyFont="1" applyBorder="1" applyAlignment="1">
      <alignment horizontal="center" vertical="center" wrapText="1"/>
    </xf>
    <xf numFmtId="0" fontId="11" fillId="0" borderId="55" xfId="2" applyFont="1" applyBorder="1" applyAlignment="1">
      <alignment horizontal="center" vertical="center" wrapText="1"/>
    </xf>
    <xf numFmtId="0" fontId="11" fillId="0" borderId="131" xfId="2" applyFont="1" applyBorder="1" applyAlignment="1">
      <alignment horizontal="center" vertical="center" wrapText="1"/>
    </xf>
    <xf numFmtId="0" fontId="11" fillId="0" borderId="0" xfId="2" applyFont="1" applyAlignment="1">
      <alignment horizontal="left" vertical="center" wrapText="1"/>
    </xf>
    <xf numFmtId="0" fontId="11" fillId="0" borderId="0" xfId="2" applyFont="1" applyAlignment="1">
      <alignment vertical="center" wrapText="1"/>
    </xf>
    <xf numFmtId="0" fontId="11" fillId="0" borderId="128" xfId="2" applyFont="1" applyBorder="1" applyAlignment="1">
      <alignment vertical="center" wrapText="1"/>
    </xf>
    <xf numFmtId="0" fontId="11" fillId="0" borderId="123" xfId="2" applyFont="1" applyBorder="1" applyAlignment="1">
      <alignment horizontal="center" vertical="center" wrapText="1"/>
    </xf>
    <xf numFmtId="0" fontId="11" fillId="0" borderId="23" xfId="2" applyFont="1" applyBorder="1" applyAlignment="1">
      <alignment horizontal="center" vertical="center" shrinkToFit="1"/>
    </xf>
    <xf numFmtId="0" fontId="11" fillId="0" borderId="23" xfId="2" applyFont="1" applyBorder="1" applyAlignment="1">
      <alignment horizontal="center" vertical="center"/>
    </xf>
    <xf numFmtId="0" fontId="11" fillId="0" borderId="70" xfId="2" applyFont="1" applyBorder="1" applyAlignment="1">
      <alignment horizontal="center" vertical="center"/>
    </xf>
    <xf numFmtId="0" fontId="11" fillId="0" borderId="122" xfId="2" applyFont="1" applyBorder="1" applyAlignment="1">
      <alignment horizontal="center" vertical="center"/>
    </xf>
    <xf numFmtId="0" fontId="11" fillId="0" borderId="68" xfId="2" applyFont="1" applyBorder="1" applyAlignment="1">
      <alignment horizontal="center" vertical="center"/>
    </xf>
    <xf numFmtId="0" fontId="11" fillId="0" borderId="119" xfId="2" applyFont="1" applyBorder="1" applyAlignment="1">
      <alignment horizontal="center" vertical="center"/>
    </xf>
    <xf numFmtId="0" fontId="11" fillId="0" borderId="18" xfId="2" applyFont="1" applyBorder="1" applyAlignment="1">
      <alignment horizontal="center" vertical="center"/>
    </xf>
    <xf numFmtId="0" fontId="11" fillId="0" borderId="120" xfId="2" applyFont="1" applyBorder="1" applyAlignment="1">
      <alignment horizontal="center" vertical="center"/>
    </xf>
    <xf numFmtId="0" fontId="11" fillId="0" borderId="61" xfId="2" applyFont="1" applyBorder="1" applyAlignment="1">
      <alignment horizontal="center" vertical="center"/>
    </xf>
    <xf numFmtId="0" fontId="11" fillId="0" borderId="55" xfId="2" applyFont="1" applyBorder="1" applyAlignment="1">
      <alignment horizontal="center" vertical="center"/>
    </xf>
    <xf numFmtId="0" fontId="11" fillId="0" borderId="123" xfId="2" applyFont="1" applyBorder="1" applyAlignment="1">
      <alignment horizontal="center" vertical="center"/>
    </xf>
    <xf numFmtId="0" fontId="11" fillId="0" borderId="71" xfId="2" applyFont="1" applyBorder="1" applyAlignment="1">
      <alignment horizontal="center" vertical="center"/>
    </xf>
    <xf numFmtId="0" fontId="11" fillId="0" borderId="121" xfId="2" applyFont="1" applyBorder="1" applyAlignment="1">
      <alignment horizontal="center" vertical="center"/>
    </xf>
    <xf numFmtId="0" fontId="11" fillId="0" borderId="124" xfId="2" applyFont="1" applyBorder="1" applyAlignment="1">
      <alignment horizontal="center" vertical="center"/>
    </xf>
    <xf numFmtId="0" fontId="11" fillId="0" borderId="125" xfId="2" applyFont="1" applyBorder="1" applyAlignment="1">
      <alignment horizontal="center" vertical="center"/>
    </xf>
    <xf numFmtId="0" fontId="11" fillId="0" borderId="53" xfId="2" applyFont="1" applyBorder="1" applyAlignment="1">
      <alignment horizontal="center" vertical="center"/>
    </xf>
    <xf numFmtId="0" fontId="11" fillId="0" borderId="126" xfId="2" applyFont="1" applyBorder="1" applyAlignment="1">
      <alignment horizontal="center" vertical="center"/>
    </xf>
    <xf numFmtId="0" fontId="11" fillId="0" borderId="16" xfId="2" applyFont="1" applyBorder="1" applyAlignment="1">
      <alignment horizontal="center" vertical="center"/>
    </xf>
    <xf numFmtId="0" fontId="11" fillId="0" borderId="128" xfId="2" applyFont="1" applyBorder="1" applyAlignment="1">
      <alignment horizontal="center" vertical="center"/>
    </xf>
    <xf numFmtId="0" fontId="11" fillId="0" borderId="130" xfId="2" applyFont="1" applyBorder="1" applyAlignment="1">
      <alignment horizontal="center" vertical="center"/>
    </xf>
    <xf numFmtId="0" fontId="11" fillId="0" borderId="65" xfId="2" applyFont="1" applyBorder="1">
      <alignment vertical="center"/>
    </xf>
    <xf numFmtId="0" fontId="11" fillId="0" borderId="53" xfId="2" applyFont="1" applyBorder="1">
      <alignment vertical="center"/>
    </xf>
    <xf numFmtId="0" fontId="11" fillId="0" borderId="126" xfId="2" applyFont="1" applyBorder="1">
      <alignment vertical="center"/>
    </xf>
    <xf numFmtId="0" fontId="11" fillId="0" borderId="129" xfId="2" applyFont="1" applyBorder="1">
      <alignment vertical="center"/>
    </xf>
    <xf numFmtId="0" fontId="11" fillId="0" borderId="128" xfId="2" applyFont="1" applyBorder="1">
      <alignment vertical="center"/>
    </xf>
    <xf numFmtId="0" fontId="11" fillId="0" borderId="61" xfId="2" applyFont="1" applyBorder="1">
      <alignment vertical="center"/>
    </xf>
    <xf numFmtId="0" fontId="11" fillId="0" borderId="55" xfId="2" applyFont="1" applyBorder="1">
      <alignment vertical="center"/>
    </xf>
    <xf numFmtId="0" fontId="11" fillId="0" borderId="123" xfId="2" applyFont="1" applyBorder="1">
      <alignment vertical="center"/>
    </xf>
    <xf numFmtId="0" fontId="11" fillId="0" borderId="53" xfId="2" applyFont="1" applyBorder="1" applyAlignment="1">
      <alignment horizontal="left" vertical="center" wrapText="1"/>
    </xf>
    <xf numFmtId="0" fontId="11" fillId="0" borderId="126" xfId="2" applyFont="1" applyBorder="1" applyAlignment="1">
      <alignment horizontal="left" vertical="center" wrapText="1"/>
    </xf>
    <xf numFmtId="3" fontId="11" fillId="0" borderId="65" xfId="2" applyNumberFormat="1" applyFont="1" applyBorder="1">
      <alignment vertical="center"/>
    </xf>
    <xf numFmtId="3" fontId="11" fillId="0" borderId="53" xfId="2" applyNumberFormat="1" applyFont="1" applyBorder="1">
      <alignment vertical="center"/>
    </xf>
    <xf numFmtId="3" fontId="11" fillId="0" borderId="126" xfId="2" applyNumberFormat="1" applyFont="1" applyBorder="1">
      <alignment vertical="center"/>
    </xf>
    <xf numFmtId="3" fontId="11" fillId="0" borderId="129" xfId="2" applyNumberFormat="1" applyFont="1" applyBorder="1">
      <alignment vertical="center"/>
    </xf>
    <xf numFmtId="3" fontId="11" fillId="0" borderId="128" xfId="2" applyNumberFormat="1" applyFont="1" applyBorder="1">
      <alignment vertical="center"/>
    </xf>
    <xf numFmtId="3" fontId="11" fillId="0" borderId="61" xfId="2" applyNumberFormat="1" applyFont="1" applyBorder="1">
      <alignment vertical="center"/>
    </xf>
    <xf numFmtId="3" fontId="11" fillId="0" borderId="55" xfId="2" applyNumberFormat="1" applyFont="1" applyBorder="1">
      <alignment vertical="center"/>
    </xf>
    <xf numFmtId="3" fontId="11" fillId="0" borderId="123" xfId="2" applyNumberFormat="1" applyFont="1" applyBorder="1">
      <alignment vertical="center"/>
    </xf>
    <xf numFmtId="3" fontId="11" fillId="0" borderId="65" xfId="2" applyNumberFormat="1" applyFont="1" applyBorder="1" applyAlignment="1">
      <alignment vertical="center" shrinkToFit="1"/>
    </xf>
    <xf numFmtId="3" fontId="11" fillId="0" borderId="53" xfId="2" applyNumberFormat="1" applyFont="1" applyBorder="1" applyAlignment="1">
      <alignment vertical="center" shrinkToFit="1"/>
    </xf>
    <xf numFmtId="3" fontId="11" fillId="0" borderId="129" xfId="2" applyNumberFormat="1" applyFont="1" applyBorder="1" applyAlignment="1">
      <alignment vertical="center" shrinkToFit="1"/>
    </xf>
    <xf numFmtId="3" fontId="11" fillId="0" borderId="0" xfId="2" applyNumberFormat="1" applyFont="1" applyAlignment="1">
      <alignment vertical="center" shrinkToFit="1"/>
    </xf>
    <xf numFmtId="3" fontId="11" fillId="0" borderId="61" xfId="2" applyNumberFormat="1" applyFont="1" applyBorder="1" applyAlignment="1">
      <alignment vertical="center" shrinkToFit="1"/>
    </xf>
    <xf numFmtId="3" fontId="11" fillId="0" borderId="55" xfId="2" applyNumberFormat="1" applyFont="1" applyBorder="1" applyAlignment="1">
      <alignment vertical="center" shrinkToFit="1"/>
    </xf>
    <xf numFmtId="0" fontId="11" fillId="0" borderId="65" xfId="2" applyFont="1" applyBorder="1" applyAlignment="1">
      <alignment vertical="center" wrapText="1"/>
    </xf>
    <xf numFmtId="0" fontId="11" fillId="0" borderId="53" xfId="2" applyFont="1" applyBorder="1" applyAlignment="1">
      <alignment vertical="center" wrapText="1"/>
    </xf>
    <xf numFmtId="0" fontId="11" fillId="0" borderId="127" xfId="2" applyFont="1" applyBorder="1" applyAlignment="1">
      <alignment vertical="center" wrapText="1"/>
    </xf>
    <xf numFmtId="0" fontId="11" fillId="0" borderId="129" xfId="2" applyFont="1" applyBorder="1" applyAlignment="1">
      <alignment vertical="center" wrapText="1"/>
    </xf>
    <xf numFmtId="0" fontId="11" fillId="0" borderId="17" xfId="2" applyFont="1" applyBorder="1" applyAlignment="1">
      <alignment vertical="center" wrapText="1"/>
    </xf>
    <xf numFmtId="0" fontId="11" fillId="0" borderId="61" xfId="2" applyFont="1" applyBorder="1" applyAlignment="1">
      <alignment vertical="center" wrapText="1"/>
    </xf>
    <xf numFmtId="0" fontId="11" fillId="0" borderId="55" xfId="2" applyFont="1" applyBorder="1" applyAlignment="1">
      <alignment vertical="center" wrapText="1"/>
    </xf>
    <xf numFmtId="0" fontId="11" fillId="0" borderId="131" xfId="2" applyFont="1" applyBorder="1" applyAlignment="1">
      <alignment vertical="center" wrapText="1"/>
    </xf>
    <xf numFmtId="0" fontId="11" fillId="0" borderId="3" xfId="2" applyFont="1" applyBorder="1" applyAlignment="1">
      <alignment horizontal="left" vertical="center" wrapText="1"/>
    </xf>
    <xf numFmtId="0" fontId="11" fillId="0" borderId="126" xfId="2" applyFont="1" applyBorder="1" applyAlignment="1">
      <alignment vertical="center" wrapText="1"/>
    </xf>
    <xf numFmtId="0" fontId="54" fillId="0" borderId="65" xfId="2" applyFont="1" applyBorder="1" applyAlignment="1">
      <alignment vertical="center" wrapText="1"/>
    </xf>
    <xf numFmtId="0" fontId="54" fillId="0" borderId="53" xfId="2" applyFont="1" applyBorder="1" applyAlignment="1">
      <alignment vertical="center" wrapText="1"/>
    </xf>
    <xf numFmtId="0" fontId="54" fillId="0" borderId="127" xfId="2" applyFont="1" applyBorder="1" applyAlignment="1">
      <alignment vertical="center" wrapText="1"/>
    </xf>
    <xf numFmtId="0" fontId="54" fillId="0" borderId="129" xfId="2" applyFont="1" applyBorder="1" applyAlignment="1">
      <alignment vertical="center" wrapText="1"/>
    </xf>
    <xf numFmtId="0" fontId="54" fillId="0" borderId="0" xfId="2" applyFont="1" applyAlignment="1">
      <alignment vertical="center" wrapText="1"/>
    </xf>
    <xf numFmtId="0" fontId="54" fillId="0" borderId="17" xfId="2" applyFont="1" applyBorder="1" applyAlignment="1">
      <alignment vertical="center" wrapText="1"/>
    </xf>
    <xf numFmtId="0" fontId="54" fillId="0" borderId="61" xfId="2" applyFont="1" applyBorder="1" applyAlignment="1">
      <alignment vertical="center" wrapText="1"/>
    </xf>
    <xf numFmtId="0" fontId="54" fillId="0" borderId="55" xfId="2" applyFont="1" applyBorder="1" applyAlignment="1">
      <alignment vertical="center" wrapText="1"/>
    </xf>
    <xf numFmtId="0" fontId="54" fillId="0" borderId="131" xfId="2" applyFont="1" applyBorder="1" applyAlignment="1">
      <alignment vertical="center" wrapText="1"/>
    </xf>
    <xf numFmtId="0" fontId="54" fillId="0" borderId="126" xfId="2" applyFont="1" applyBorder="1" applyAlignment="1">
      <alignment horizontal="left" vertical="center" wrapText="1"/>
    </xf>
    <xf numFmtId="0" fontId="11" fillId="0" borderId="128" xfId="2" applyFont="1" applyBorder="1" applyAlignment="1">
      <alignment horizontal="left" vertical="center" wrapText="1"/>
    </xf>
    <xf numFmtId="49" fontId="11" fillId="0" borderId="53" xfId="2" applyNumberFormat="1" applyFont="1" applyBorder="1" applyAlignment="1">
      <alignment horizontal="center" vertical="center" wrapText="1"/>
    </xf>
    <xf numFmtId="49" fontId="11" fillId="0" borderId="126" xfId="2" applyNumberFormat="1" applyFont="1" applyBorder="1" applyAlignment="1">
      <alignment horizontal="center" vertical="center" wrapText="1"/>
    </xf>
    <xf numFmtId="49" fontId="11" fillId="0" borderId="0" xfId="2" applyNumberFormat="1" applyFont="1" applyAlignment="1">
      <alignment horizontal="center" vertical="center" wrapText="1"/>
    </xf>
    <xf numFmtId="49" fontId="11" fillId="0" borderId="128" xfId="2" applyNumberFormat="1" applyFont="1" applyBorder="1" applyAlignment="1">
      <alignment horizontal="center" vertical="center" wrapText="1"/>
    </xf>
    <xf numFmtId="49" fontId="11" fillId="0" borderId="55" xfId="2" applyNumberFormat="1" applyFont="1" applyBorder="1" applyAlignment="1">
      <alignment horizontal="center" vertical="center" wrapText="1"/>
    </xf>
    <xf numFmtId="49" fontId="11" fillId="0" borderId="123" xfId="2" applyNumberFormat="1" applyFont="1" applyBorder="1" applyAlignment="1">
      <alignment horizontal="center" vertical="center" wrapText="1"/>
    </xf>
    <xf numFmtId="0" fontId="11" fillId="0" borderId="65" xfId="2" applyFont="1" applyBorder="1" applyAlignment="1">
      <alignment horizontal="left" vertical="center" wrapText="1"/>
    </xf>
    <xf numFmtId="0" fontId="11" fillId="0" borderId="127" xfId="2" applyFont="1" applyBorder="1" applyAlignment="1">
      <alignment horizontal="left" vertical="center" wrapText="1"/>
    </xf>
    <xf numFmtId="0" fontId="11" fillId="0" borderId="129" xfId="2" applyFont="1" applyBorder="1" applyAlignment="1">
      <alignment horizontal="left" vertical="center" wrapText="1"/>
    </xf>
    <xf numFmtId="0" fontId="11" fillId="0" borderId="17" xfId="2" applyFont="1" applyBorder="1" applyAlignment="1">
      <alignment horizontal="left" vertical="center" wrapText="1"/>
    </xf>
    <xf numFmtId="0" fontId="11" fillId="0" borderId="123" xfId="2" applyFont="1" applyBorder="1" applyAlignment="1">
      <alignment vertical="center" wrapText="1"/>
    </xf>
    <xf numFmtId="0" fontId="16" fillId="0" borderId="53" xfId="2" applyFont="1" applyBorder="1" applyAlignment="1">
      <alignment vertical="center" wrapText="1"/>
    </xf>
    <xf numFmtId="0" fontId="16" fillId="0" borderId="126" xfId="2" applyFont="1" applyBorder="1" applyAlignment="1">
      <alignment vertical="center" wrapText="1"/>
    </xf>
    <xf numFmtId="0" fontId="54" fillId="0" borderId="65" xfId="2" applyFont="1" applyBorder="1">
      <alignment vertical="center"/>
    </xf>
    <xf numFmtId="0" fontId="54" fillId="0" borderId="53" xfId="2" applyFont="1" applyBorder="1">
      <alignment vertical="center"/>
    </xf>
    <xf numFmtId="0" fontId="54" fillId="0" borderId="126" xfId="2" applyFont="1" applyBorder="1">
      <alignment vertical="center"/>
    </xf>
    <xf numFmtId="0" fontId="54" fillId="0" borderId="129" xfId="2" applyFont="1" applyBorder="1">
      <alignment vertical="center"/>
    </xf>
    <xf numFmtId="0" fontId="54" fillId="0" borderId="0" xfId="2" applyFont="1">
      <alignment vertical="center"/>
    </xf>
    <xf numFmtId="0" fontId="54" fillId="0" borderId="128" xfId="2" applyFont="1" applyBorder="1">
      <alignment vertical="center"/>
    </xf>
    <xf numFmtId="0" fontId="54" fillId="0" borderId="61" xfId="2" applyFont="1" applyBorder="1">
      <alignment vertical="center"/>
    </xf>
    <xf numFmtId="0" fontId="54" fillId="0" borderId="55" xfId="2" applyFont="1" applyBorder="1">
      <alignment vertical="center"/>
    </xf>
    <xf numFmtId="0" fontId="54" fillId="0" borderId="123" xfId="2" applyFont="1" applyBorder="1">
      <alignment vertical="center"/>
    </xf>
    <xf numFmtId="0" fontId="54" fillId="0" borderId="0" xfId="2" applyFont="1" applyAlignment="1">
      <alignment horizontal="left" vertical="center" wrapText="1"/>
    </xf>
    <xf numFmtId="0" fontId="11" fillId="0" borderId="132" xfId="2" applyFont="1" applyBorder="1" applyAlignment="1">
      <alignment horizontal="center" vertical="center"/>
    </xf>
    <xf numFmtId="0" fontId="11" fillId="0" borderId="90" xfId="2" applyFont="1" applyBorder="1" applyAlignment="1">
      <alignment horizontal="center" vertical="center"/>
    </xf>
    <xf numFmtId="0" fontId="11" fillId="0" borderId="14" xfId="2" applyFont="1" applyBorder="1" applyAlignment="1">
      <alignment horizontal="center" vertical="center"/>
    </xf>
    <xf numFmtId="0" fontId="11" fillId="0" borderId="134" xfId="2" applyFont="1" applyBorder="1" applyAlignment="1">
      <alignment horizontal="center" vertical="center"/>
    </xf>
    <xf numFmtId="3" fontId="11" fillId="0" borderId="14" xfId="2" applyNumberFormat="1" applyFont="1" applyBorder="1">
      <alignment vertical="center"/>
    </xf>
    <xf numFmtId="0" fontId="11" fillId="0" borderId="127" xfId="2" applyFont="1" applyBorder="1">
      <alignment vertical="center"/>
    </xf>
    <xf numFmtId="0" fontId="11" fillId="0" borderId="17" xfId="2" applyFont="1" applyBorder="1">
      <alignment vertical="center"/>
    </xf>
    <xf numFmtId="0" fontId="11" fillId="0" borderId="14" xfId="2" applyFont="1" applyBorder="1">
      <alignment vertical="center"/>
    </xf>
    <xf numFmtId="0" fontId="11" fillId="0" borderId="12" xfId="2" applyFont="1" applyBorder="1">
      <alignment vertical="center"/>
    </xf>
    <xf numFmtId="0" fontId="11" fillId="0" borderId="14" xfId="2" applyFont="1" applyBorder="1" applyAlignment="1">
      <alignment horizontal="center" vertical="center" wrapText="1"/>
    </xf>
    <xf numFmtId="0" fontId="11" fillId="0" borderId="134" xfId="2" applyFont="1" applyBorder="1" applyAlignment="1">
      <alignment horizontal="center" vertical="center" wrapText="1"/>
    </xf>
    <xf numFmtId="0" fontId="11" fillId="0" borderId="11" xfId="2" applyFont="1" applyBorder="1" applyAlignment="1">
      <alignment horizontal="center" vertical="center"/>
    </xf>
    <xf numFmtId="0" fontId="54" fillId="0" borderId="133" xfId="2" applyFont="1" applyBorder="1">
      <alignment vertical="center"/>
    </xf>
    <xf numFmtId="0" fontId="54" fillId="0" borderId="132" xfId="2" applyFont="1" applyBorder="1">
      <alignment vertical="center"/>
    </xf>
    <xf numFmtId="0" fontId="54" fillId="0" borderId="89" xfId="2" applyFont="1" applyBorder="1">
      <alignment vertical="center"/>
    </xf>
    <xf numFmtId="0" fontId="54" fillId="0" borderId="90" xfId="2" applyFont="1" applyBorder="1">
      <alignment vertical="center"/>
    </xf>
    <xf numFmtId="0" fontId="54" fillId="0" borderId="97" xfId="2" applyFont="1" applyBorder="1">
      <alignment vertical="center"/>
    </xf>
    <xf numFmtId="0" fontId="54" fillId="0" borderId="14" xfId="2" applyFont="1" applyBorder="1">
      <alignment vertical="center"/>
    </xf>
    <xf numFmtId="0" fontId="54" fillId="0" borderId="134" xfId="2" applyFont="1" applyBorder="1">
      <alignment vertical="center"/>
    </xf>
    <xf numFmtId="3" fontId="11" fillId="0" borderId="132" xfId="2" applyNumberFormat="1" applyFont="1" applyBorder="1">
      <alignment vertical="center"/>
    </xf>
    <xf numFmtId="3" fontId="11" fillId="0" borderId="90" xfId="2" applyNumberFormat="1" applyFont="1" applyBorder="1">
      <alignment vertical="center"/>
    </xf>
    <xf numFmtId="3" fontId="11" fillId="0" borderId="134" xfId="2" applyNumberFormat="1" applyFont="1" applyBorder="1">
      <alignment vertical="center"/>
    </xf>
    <xf numFmtId="3" fontId="11" fillId="0" borderId="53" xfId="2" applyNumberFormat="1" applyFont="1" applyBorder="1" applyAlignment="1">
      <alignment horizontal="center" vertical="center"/>
    </xf>
    <xf numFmtId="3" fontId="11" fillId="0" borderId="0" xfId="2" applyNumberFormat="1" applyFont="1" applyAlignment="1">
      <alignment horizontal="center" vertical="center"/>
    </xf>
    <xf numFmtId="3" fontId="11" fillId="0" borderId="14" xfId="2" applyNumberFormat="1" applyFont="1" applyBorder="1" applyAlignment="1">
      <alignment horizontal="center" vertical="center"/>
    </xf>
    <xf numFmtId="0" fontId="16" fillId="0" borderId="0" xfId="2" applyFont="1">
      <alignment vertical="center"/>
    </xf>
    <xf numFmtId="49" fontId="16" fillId="0" borderId="0" xfId="2" applyNumberFormat="1" applyFont="1" applyAlignment="1">
      <alignment horizontal="left" vertical="center"/>
    </xf>
    <xf numFmtId="0" fontId="16" fillId="0" borderId="68" xfId="2" applyFont="1" applyBorder="1" applyAlignment="1">
      <alignment horizontal="center" vertical="center" wrapText="1"/>
    </xf>
    <xf numFmtId="0" fontId="16" fillId="0" borderId="20" xfId="2" applyFont="1" applyBorder="1" applyAlignment="1">
      <alignment horizontal="center" vertical="center"/>
    </xf>
    <xf numFmtId="0" fontId="16" fillId="0" borderId="121" xfId="2" applyFont="1" applyBorder="1" applyAlignment="1">
      <alignment horizontal="center" vertical="center"/>
    </xf>
    <xf numFmtId="0" fontId="16" fillId="0" borderId="124" xfId="2" applyFont="1" applyBorder="1" applyAlignment="1">
      <alignment horizontal="center" vertical="center"/>
    </xf>
    <xf numFmtId="0" fontId="16" fillId="0" borderId="64" xfId="2" applyFont="1" applyBorder="1" applyAlignment="1">
      <alignment horizontal="center" vertical="center" wrapText="1"/>
    </xf>
    <xf numFmtId="176" fontId="16" fillId="0" borderId="23" xfId="2" applyNumberFormat="1" applyFont="1" applyBorder="1" applyAlignment="1">
      <alignment horizontal="center" vertical="center"/>
    </xf>
    <xf numFmtId="176" fontId="16" fillId="0" borderId="63" xfId="2" applyNumberFormat="1" applyFont="1" applyBorder="1" applyAlignment="1">
      <alignment horizontal="center" vertical="center"/>
    </xf>
    <xf numFmtId="0" fontId="16" fillId="0" borderId="23" xfId="2" applyFont="1" applyBorder="1" applyAlignment="1">
      <alignment horizontal="center" vertical="center" wrapText="1"/>
    </xf>
    <xf numFmtId="0" fontId="16" fillId="0" borderId="70" xfId="2" applyFont="1" applyBorder="1" applyAlignment="1">
      <alignment horizontal="center" vertical="center"/>
    </xf>
    <xf numFmtId="0" fontId="16" fillId="0" borderId="67" xfId="2" applyFont="1" applyBorder="1" applyAlignment="1">
      <alignment horizontal="center" vertical="center"/>
    </xf>
    <xf numFmtId="0" fontId="16" fillId="0" borderId="68" xfId="2" applyFont="1" applyBorder="1" applyAlignment="1">
      <alignment horizontal="center" vertical="center"/>
    </xf>
    <xf numFmtId="0" fontId="16" fillId="0" borderId="20" xfId="2" applyFont="1" applyBorder="1" applyAlignment="1">
      <alignment horizontal="center" vertical="center" wrapText="1"/>
    </xf>
    <xf numFmtId="0" fontId="16" fillId="0" borderId="64" xfId="2" applyFont="1" applyBorder="1" applyAlignment="1">
      <alignment horizontal="center" vertical="center" shrinkToFit="1"/>
    </xf>
    <xf numFmtId="0" fontId="16" fillId="0" borderId="22" xfId="2" applyFont="1" applyBorder="1" applyAlignment="1">
      <alignment horizontal="center" vertical="center" shrinkToFit="1"/>
    </xf>
    <xf numFmtId="0" fontId="16" fillId="0" borderId="139" xfId="2" applyFont="1" applyBorder="1" applyAlignment="1">
      <alignment horizontal="center" vertical="center"/>
    </xf>
    <xf numFmtId="176" fontId="11" fillId="0" borderId="139" xfId="2" applyNumberFormat="1" applyFont="1" applyBorder="1">
      <alignment vertical="center"/>
    </xf>
    <xf numFmtId="176" fontId="11" fillId="0" borderId="138" xfId="2" applyNumberFormat="1" applyFont="1" applyBorder="1">
      <alignment vertical="center"/>
    </xf>
    <xf numFmtId="0" fontId="16" fillId="0" borderId="64" xfId="2" applyFont="1" applyBorder="1" applyAlignment="1">
      <alignment horizontal="center" vertical="center"/>
    </xf>
    <xf numFmtId="0" fontId="16" fillId="0" borderId="22" xfId="2" applyFont="1" applyBorder="1" applyAlignment="1">
      <alignment horizontal="center" vertical="center"/>
    </xf>
    <xf numFmtId="176" fontId="16" fillId="0" borderId="212" xfId="2" applyNumberFormat="1" applyFont="1" applyBorder="1" applyAlignment="1">
      <alignment vertical="center" wrapText="1"/>
    </xf>
    <xf numFmtId="176" fontId="16" fillId="0" borderId="213" xfId="2" applyNumberFormat="1" applyFont="1" applyBorder="1" applyAlignment="1">
      <alignment vertical="center" wrapText="1"/>
    </xf>
    <xf numFmtId="0" fontId="16" fillId="0" borderId="214" xfId="2" applyFont="1" applyBorder="1" applyAlignment="1">
      <alignment horizontal="center" vertical="center"/>
    </xf>
    <xf numFmtId="0" fontId="16" fillId="0" borderId="28" xfId="2" applyFont="1" applyBorder="1" applyAlignment="1">
      <alignment horizontal="center" vertical="center"/>
    </xf>
    <xf numFmtId="176" fontId="11" fillId="0" borderId="23" xfId="2" applyNumberFormat="1" applyFont="1" applyBorder="1">
      <alignment vertical="center"/>
    </xf>
    <xf numFmtId="0" fontId="16" fillId="0" borderId="23" xfId="2" applyFont="1" applyBorder="1" applyAlignment="1">
      <alignment horizontal="center" vertical="center"/>
    </xf>
    <xf numFmtId="0" fontId="11" fillId="0" borderId="27" xfId="2" applyFont="1" applyBorder="1" applyAlignment="1">
      <alignment horizontal="left" vertical="center"/>
    </xf>
    <xf numFmtId="49" fontId="21" fillId="0" borderId="0" xfId="2" applyNumberFormat="1" applyFont="1" applyAlignment="1">
      <alignment horizontal="left" vertical="center"/>
    </xf>
    <xf numFmtId="0" fontId="11" fillId="0" borderId="26" xfId="2" applyFont="1" applyBorder="1" applyAlignment="1">
      <alignment horizontal="center" vertical="center"/>
    </xf>
    <xf numFmtId="0" fontId="11" fillId="0" borderId="20" xfId="2" applyFont="1" applyBorder="1" applyAlignment="1">
      <alignment horizontal="center" vertical="center" wrapText="1"/>
    </xf>
    <xf numFmtId="0" fontId="11" fillId="0" borderId="216" xfId="2" applyFont="1" applyBorder="1" applyAlignment="1">
      <alignment horizontal="center" vertical="center"/>
    </xf>
    <xf numFmtId="182" fontId="11" fillId="0" borderId="72" xfId="2" applyNumberFormat="1" applyFont="1" applyBorder="1" applyAlignment="1">
      <alignment horizontal="center" vertical="center"/>
    </xf>
    <xf numFmtId="182" fontId="11" fillId="0" borderId="153" xfId="2" applyNumberFormat="1" applyFont="1" applyBorder="1" applyAlignment="1">
      <alignment horizontal="center" vertical="center"/>
    </xf>
    <xf numFmtId="0" fontId="11" fillId="0" borderId="72" xfId="2" applyFont="1" applyBorder="1" applyAlignment="1">
      <alignment horizontal="left" vertical="center"/>
    </xf>
    <xf numFmtId="0" fontId="11" fillId="0" borderId="151" xfId="2" applyFont="1" applyBorder="1" applyAlignment="1">
      <alignment horizontal="left" vertical="center"/>
    </xf>
    <xf numFmtId="0" fontId="11" fillId="0" borderId="216" xfId="2" applyFont="1" applyBorder="1" applyAlignment="1">
      <alignment horizontal="center" vertical="center" wrapText="1" shrinkToFit="1"/>
    </xf>
    <xf numFmtId="183" fontId="11" fillId="0" borderId="72" xfId="2" applyNumberFormat="1" applyFont="1" applyBorder="1" applyAlignment="1">
      <alignment horizontal="center" vertical="center"/>
    </xf>
    <xf numFmtId="183" fontId="11" fillId="0" borderId="153" xfId="2" applyNumberFormat="1" applyFont="1" applyBorder="1" applyAlignment="1">
      <alignment horizontal="center" vertical="center"/>
    </xf>
    <xf numFmtId="182" fontId="11" fillId="0" borderId="155" xfId="2" applyNumberFormat="1" applyFont="1" applyBorder="1" applyAlignment="1">
      <alignment horizontal="center" vertical="center"/>
    </xf>
    <xf numFmtId="182" fontId="11" fillId="0" borderId="156" xfId="2" applyNumberFormat="1" applyFont="1" applyBorder="1" applyAlignment="1">
      <alignment horizontal="center" vertical="center"/>
    </xf>
    <xf numFmtId="183" fontId="11" fillId="0" borderId="155" xfId="2" applyNumberFormat="1" applyFont="1" applyBorder="1" applyAlignment="1">
      <alignment horizontal="center" vertical="center"/>
    </xf>
    <xf numFmtId="183" fontId="11" fillId="0" borderId="156" xfId="2" applyNumberFormat="1" applyFont="1" applyBorder="1" applyAlignment="1">
      <alignment horizontal="center" vertical="center"/>
    </xf>
    <xf numFmtId="182" fontId="11" fillId="0" borderId="147" xfId="2" applyNumberFormat="1" applyFont="1" applyBorder="1" applyAlignment="1">
      <alignment horizontal="center" vertical="center"/>
    </xf>
    <xf numFmtId="0" fontId="12" fillId="0" borderId="45" xfId="2" applyFont="1" applyBorder="1" applyAlignment="1">
      <alignment horizontal="left" vertical="center" shrinkToFit="1"/>
    </xf>
    <xf numFmtId="0" fontId="11" fillId="0" borderId="158" xfId="2" applyFont="1" applyBorder="1" applyAlignment="1">
      <alignment horizontal="center" vertical="center"/>
    </xf>
    <xf numFmtId="0" fontId="11" fillId="0" borderId="159" xfId="2" applyFont="1" applyBorder="1" applyAlignment="1">
      <alignment horizontal="center" vertical="center"/>
    </xf>
    <xf numFmtId="0" fontId="11" fillId="0" borderId="160" xfId="2" applyFont="1" applyBorder="1" applyAlignment="1">
      <alignment horizontal="center" vertical="center"/>
    </xf>
    <xf numFmtId="0" fontId="11" fillId="0" borderId="161" xfId="2" applyFont="1" applyBorder="1" applyAlignment="1">
      <alignment horizontal="center" vertical="center"/>
    </xf>
    <xf numFmtId="0" fontId="11" fillId="0" borderId="49" xfId="2" applyFont="1" applyBorder="1" applyAlignment="1">
      <alignment horizontal="center" vertical="center"/>
    </xf>
    <xf numFmtId="0" fontId="11" fillId="0" borderId="138" xfId="2" applyFont="1" applyBorder="1" applyAlignment="1">
      <alignment horizontal="center" vertical="center"/>
    </xf>
    <xf numFmtId="0" fontId="11" fillId="0" borderId="24" xfId="2" applyFont="1" applyBorder="1" applyAlignment="1">
      <alignment horizontal="center" vertical="center"/>
    </xf>
    <xf numFmtId="0" fontId="11" fillId="0" borderId="162" xfId="2" applyFont="1" applyBorder="1" applyAlignment="1">
      <alignment horizontal="center" vertical="center"/>
    </xf>
    <xf numFmtId="0" fontId="11" fillId="0" borderId="163" xfId="2" applyFont="1" applyBorder="1" applyAlignment="1">
      <alignment horizontal="center" vertical="center"/>
    </xf>
    <xf numFmtId="0" fontId="11" fillId="0" borderId="164" xfId="2" applyFont="1" applyBorder="1" applyAlignment="1">
      <alignment horizontal="center" vertical="center"/>
    </xf>
    <xf numFmtId="0" fontId="11" fillId="0" borderId="165" xfId="2" applyFont="1" applyBorder="1" applyAlignment="1">
      <alignment horizontal="center" vertical="center"/>
    </xf>
    <xf numFmtId="0" fontId="11" fillId="0" borderId="29" xfId="2" applyFont="1" applyBorder="1" applyAlignment="1">
      <alignment horizontal="center" vertical="center"/>
    </xf>
    <xf numFmtId="0" fontId="11" fillId="0" borderId="30" xfId="2" applyFont="1" applyBorder="1" applyAlignment="1">
      <alignment horizontal="center" vertical="center"/>
    </xf>
    <xf numFmtId="0" fontId="11" fillId="0" borderId="166" xfId="2" applyFont="1" applyBorder="1" applyAlignment="1">
      <alignment horizontal="center" vertical="center"/>
    </xf>
    <xf numFmtId="0" fontId="11" fillId="0" borderId="171" xfId="2" applyFont="1" applyBorder="1" applyAlignment="1">
      <alignment horizontal="center" vertical="center"/>
    </xf>
    <xf numFmtId="0" fontId="11" fillId="0" borderId="139" xfId="2" applyFont="1" applyBorder="1" applyAlignment="1">
      <alignment horizontal="center" vertical="center"/>
    </xf>
    <xf numFmtId="56" fontId="11" fillId="0" borderId="139" xfId="2" applyNumberFormat="1" applyFont="1" applyBorder="1" applyAlignment="1">
      <alignment horizontal="center" vertical="center"/>
    </xf>
    <xf numFmtId="0" fontId="57" fillId="0" borderId="82" xfId="2" applyFont="1" applyBorder="1" applyAlignment="1">
      <alignment horizontal="center" vertical="center"/>
    </xf>
    <xf numFmtId="0" fontId="57" fillId="0" borderId="84" xfId="2" applyFont="1" applyBorder="1" applyAlignment="1">
      <alignment horizontal="center" vertical="center"/>
    </xf>
    <xf numFmtId="0" fontId="11" fillId="0" borderId="167" xfId="2" applyFont="1" applyBorder="1" applyAlignment="1">
      <alignment horizontal="center" vertical="center"/>
    </xf>
    <xf numFmtId="0" fontId="11" fillId="0" borderId="79" xfId="2" applyFont="1" applyBorder="1" applyAlignment="1">
      <alignment horizontal="center" vertical="center"/>
    </xf>
    <xf numFmtId="0" fontId="11" fillId="0" borderId="91" xfId="2" applyFont="1" applyBorder="1" applyAlignment="1">
      <alignment horizontal="center" vertical="center"/>
    </xf>
    <xf numFmtId="0" fontId="11" fillId="0" borderId="168" xfId="2" applyFont="1" applyBorder="1" applyAlignment="1">
      <alignment horizontal="center" vertical="center"/>
    </xf>
    <xf numFmtId="0" fontId="11" fillId="0" borderId="169" xfId="2" applyFont="1" applyBorder="1" applyAlignment="1">
      <alignment horizontal="center" vertical="center"/>
    </xf>
    <xf numFmtId="0" fontId="11" fillId="0" borderId="173" xfId="2" applyFont="1" applyBorder="1" applyAlignment="1">
      <alignment horizontal="center" vertical="center"/>
    </xf>
    <xf numFmtId="0" fontId="11" fillId="0" borderId="174" xfId="2" applyFont="1" applyBorder="1" applyAlignment="1">
      <alignment horizontal="center" vertical="center"/>
    </xf>
    <xf numFmtId="56" fontId="11" fillId="0" borderId="174" xfId="2" applyNumberFormat="1" applyFont="1" applyBorder="1" applyAlignment="1">
      <alignment horizontal="center" vertical="center"/>
    </xf>
    <xf numFmtId="0" fontId="57" fillId="0" borderId="97" xfId="2" applyFont="1" applyBorder="1" applyAlignment="1">
      <alignment horizontal="center" vertical="center"/>
    </xf>
    <xf numFmtId="0" fontId="57" fillId="0" borderId="134" xfId="2" applyFont="1" applyBorder="1" applyAlignment="1">
      <alignment horizontal="center" vertical="center"/>
    </xf>
    <xf numFmtId="0" fontId="7" fillId="0" borderId="7" xfId="4" applyFont="1" applyBorder="1" applyAlignment="1">
      <alignment horizontal="left" vertical="center" wrapText="1"/>
    </xf>
    <xf numFmtId="0" fontId="7" fillId="0" borderId="5" xfId="4" applyFont="1" applyBorder="1" applyAlignment="1">
      <alignment horizontal="left" vertical="center" wrapText="1"/>
    </xf>
    <xf numFmtId="0" fontId="7" fillId="0" borderId="6" xfId="4" applyFont="1" applyBorder="1" applyAlignment="1">
      <alignment horizontal="left" vertical="center" wrapText="1"/>
    </xf>
    <xf numFmtId="0" fontId="7" fillId="0" borderId="5" xfId="4" applyFont="1" applyBorder="1" applyAlignment="1">
      <alignment vertical="center" wrapText="1"/>
    </xf>
    <xf numFmtId="0" fontId="7" fillId="0" borderId="75" xfId="4" applyFont="1" applyBorder="1" applyAlignment="1">
      <alignment vertical="center" wrapText="1"/>
    </xf>
    <xf numFmtId="0" fontId="7" fillId="0" borderId="6" xfId="4" applyFont="1" applyBorder="1" applyAlignment="1">
      <alignment vertical="center" wrapText="1"/>
    </xf>
    <xf numFmtId="0" fontId="7" fillId="0" borderId="5" xfId="4" applyFont="1" applyBorder="1" applyAlignment="1">
      <alignment horizontal="center" vertical="center"/>
    </xf>
    <xf numFmtId="0" fontId="7" fillId="0" borderId="6" xfId="4" applyFont="1" applyBorder="1" applyAlignment="1">
      <alignment horizontal="center" vertical="center"/>
    </xf>
    <xf numFmtId="0" fontId="7" fillId="0" borderId="5" xfId="4" applyFont="1" applyBorder="1" applyAlignment="1">
      <alignment horizontal="left" vertical="center"/>
    </xf>
    <xf numFmtId="0" fontId="7" fillId="0" borderId="6" xfId="4" applyFont="1" applyBorder="1" applyAlignment="1">
      <alignment horizontal="left" vertical="center"/>
    </xf>
    <xf numFmtId="0" fontId="7" fillId="0" borderId="10" xfId="4" applyFont="1" applyBorder="1" applyAlignment="1">
      <alignment horizontal="center" vertical="center"/>
    </xf>
    <xf numFmtId="0" fontId="7" fillId="0" borderId="15" xfId="4" applyFont="1" applyBorder="1" applyAlignment="1">
      <alignment horizontal="center" vertical="center"/>
    </xf>
    <xf numFmtId="0" fontId="7" fillId="0" borderId="13" xfId="4" applyFont="1" applyBorder="1" applyAlignment="1">
      <alignment horizontal="center" vertical="center"/>
    </xf>
    <xf numFmtId="0" fontId="7" fillId="0" borderId="10" xfId="4" applyFont="1" applyBorder="1" applyAlignment="1">
      <alignment horizontal="center" vertical="center" wrapText="1"/>
    </xf>
    <xf numFmtId="0" fontId="7" fillId="0" borderId="0" xfId="4" applyFont="1" applyAlignment="1">
      <alignment vertical="center" wrapText="1"/>
    </xf>
    <xf numFmtId="0" fontId="7" fillId="0" borderId="7" xfId="4" applyFont="1" applyBorder="1" applyAlignment="1">
      <alignment horizontal="center" vertical="center" wrapText="1"/>
    </xf>
    <xf numFmtId="0" fontId="7" fillId="0" borderId="8" xfId="4" applyFont="1" applyBorder="1" applyAlignment="1">
      <alignment horizontal="left" vertical="center" wrapText="1"/>
    </xf>
    <xf numFmtId="0" fontId="7" fillId="0" borderId="9" xfId="4" applyFont="1" applyBorder="1" applyAlignment="1">
      <alignment horizontal="left" vertical="center" wrapText="1"/>
    </xf>
    <xf numFmtId="0" fontId="7" fillId="0" borderId="16" xfId="4" applyFont="1" applyBorder="1" applyAlignment="1">
      <alignment horizontal="left" vertical="center" wrapText="1"/>
    </xf>
    <xf numFmtId="0" fontId="7" fillId="0" borderId="17" xfId="4" applyFont="1" applyBorder="1" applyAlignment="1">
      <alignment horizontal="left" vertical="center" wrapText="1"/>
    </xf>
    <xf numFmtId="0" fontId="7" fillId="0" borderId="11" xfId="4" applyFont="1" applyBorder="1" applyAlignment="1">
      <alignment horizontal="left" vertical="center" wrapText="1"/>
    </xf>
    <xf numFmtId="0" fontId="7" fillId="0" borderId="12" xfId="4" applyFont="1" applyBorder="1" applyAlignment="1">
      <alignment horizontal="left" vertical="center" wrapText="1"/>
    </xf>
    <xf numFmtId="0" fontId="7" fillId="0" borderId="5" xfId="4" applyFont="1" applyBorder="1" applyAlignment="1">
      <alignment horizontal="center" vertical="center" wrapText="1"/>
    </xf>
    <xf numFmtId="0" fontId="7" fillId="0" borderId="75" xfId="4" applyFont="1" applyBorder="1" applyAlignment="1">
      <alignment horizontal="center" vertical="center" wrapText="1"/>
    </xf>
    <xf numFmtId="0" fontId="7" fillId="0" borderId="6" xfId="4" applyFont="1" applyBorder="1" applyAlignment="1">
      <alignment horizontal="center" vertical="center" wrapText="1"/>
    </xf>
    <xf numFmtId="0" fontId="11" fillId="0" borderId="19" xfId="2" applyFont="1" applyBorder="1" applyAlignment="1">
      <alignment horizontal="center" vertical="center" wrapText="1"/>
    </xf>
    <xf numFmtId="0" fontId="11" fillId="0" borderId="25" xfId="2" applyFont="1" applyBorder="1" applyAlignment="1">
      <alignment horizontal="center" vertical="center" wrapText="1"/>
    </xf>
    <xf numFmtId="0" fontId="11" fillId="0" borderId="26" xfId="2" applyFont="1" applyBorder="1" applyAlignment="1">
      <alignment horizontal="center" vertical="center" wrapText="1"/>
    </xf>
    <xf numFmtId="178" fontId="11" fillId="0" borderId="26" xfId="2" applyNumberFormat="1" applyFont="1" applyBorder="1" applyAlignment="1">
      <alignment horizontal="right" vertical="center"/>
    </xf>
    <xf numFmtId="178" fontId="11" fillId="0" borderId="26" xfId="2" applyNumberFormat="1" applyFont="1" applyBorder="1">
      <alignment vertical="center"/>
    </xf>
    <xf numFmtId="176" fontId="11" fillId="0" borderId="23" xfId="2" applyNumberFormat="1" applyFont="1" applyBorder="1" applyAlignment="1">
      <alignment horizontal="center" vertical="center"/>
    </xf>
    <xf numFmtId="176" fontId="11" fillId="0" borderId="26" xfId="2" applyNumberFormat="1" applyFont="1" applyBorder="1" applyAlignment="1">
      <alignment horizontal="right" vertical="center"/>
    </xf>
    <xf numFmtId="0" fontId="11" fillId="0" borderId="23" xfId="2" applyFont="1" applyBorder="1" applyAlignment="1">
      <alignment horizontal="center" vertical="center" wrapText="1"/>
    </xf>
    <xf numFmtId="176" fontId="11" fillId="0" borderId="180" xfId="2" applyNumberFormat="1" applyFont="1" applyBorder="1" applyAlignment="1">
      <alignment horizontal="center" vertical="center"/>
    </xf>
    <xf numFmtId="0" fontId="11" fillId="0" borderId="181" xfId="2" applyFont="1" applyBorder="1" applyAlignment="1">
      <alignment horizontal="center" vertical="center" shrinkToFit="1"/>
    </xf>
    <xf numFmtId="0" fontId="57" fillId="0" borderId="26" xfId="2" applyFont="1" applyBorder="1" applyAlignment="1">
      <alignment horizontal="center" vertical="center" wrapText="1"/>
    </xf>
    <xf numFmtId="176" fontId="11" fillId="0" borderId="181" xfId="2" applyNumberFormat="1" applyFont="1" applyBorder="1" applyAlignment="1">
      <alignment horizontal="center" vertical="center"/>
    </xf>
    <xf numFmtId="0" fontId="11" fillId="0" borderId="181" xfId="2" applyFont="1" applyBorder="1" applyAlignment="1">
      <alignment horizontal="center" vertical="center"/>
    </xf>
    <xf numFmtId="176" fontId="11" fillId="0" borderId="157" xfId="2" applyNumberFormat="1" applyFont="1" applyBorder="1" applyAlignment="1">
      <alignment horizontal="center" vertical="center"/>
    </xf>
    <xf numFmtId="176" fontId="11" fillId="0" borderId="26" xfId="2" applyNumberFormat="1" applyFont="1" applyBorder="1">
      <alignment vertical="center"/>
    </xf>
    <xf numFmtId="58" fontId="11" fillId="0" borderId="42" xfId="2" applyNumberFormat="1" applyFont="1" applyBorder="1" applyAlignment="1">
      <alignment horizontal="center" vertical="center"/>
    </xf>
    <xf numFmtId="0" fontId="11" fillId="0" borderId="44" xfId="2" applyFont="1" applyBorder="1" applyAlignment="1">
      <alignment horizontal="center" vertical="center"/>
    </xf>
    <xf numFmtId="0" fontId="11" fillId="0" borderId="23" xfId="2" applyFont="1" applyBorder="1" applyAlignment="1">
      <alignment horizontal="left" vertical="center"/>
    </xf>
    <xf numFmtId="176" fontId="11" fillId="0" borderId="63" xfId="2" applyNumberFormat="1" applyFont="1" applyBorder="1" applyAlignment="1">
      <alignment horizontal="right" vertical="center"/>
    </xf>
    <xf numFmtId="0" fontId="11" fillId="0" borderId="63" xfId="2" applyFont="1" applyBorder="1" applyAlignment="1">
      <alignment horizontal="right" vertical="center"/>
    </xf>
    <xf numFmtId="0" fontId="57" fillId="0" borderId="140" xfId="2" applyFont="1" applyBorder="1" applyAlignment="1">
      <alignment horizontal="center" vertical="top"/>
    </xf>
    <xf numFmtId="176" fontId="11" fillId="0" borderId="140" xfId="2" applyNumberFormat="1" applyFont="1" applyBorder="1" applyAlignment="1">
      <alignment horizontal="center" vertical="center"/>
    </xf>
    <xf numFmtId="0" fontId="11" fillId="0" borderId="22" xfId="2" applyFont="1" applyBorder="1" applyAlignment="1">
      <alignment horizontal="center" vertical="center" shrinkToFit="1"/>
    </xf>
    <xf numFmtId="176" fontId="11" fillId="0" borderId="151" xfId="2" applyNumberFormat="1" applyFont="1" applyBorder="1" applyAlignment="1">
      <alignment horizontal="center" vertical="center"/>
    </xf>
    <xf numFmtId="185" fontId="11" fillId="0" borderId="0" xfId="2" applyNumberFormat="1" applyFont="1">
      <alignment vertical="center"/>
    </xf>
    <xf numFmtId="0" fontId="11" fillId="0" borderId="46" xfId="2" applyFont="1" applyBorder="1">
      <alignment vertical="center"/>
    </xf>
    <xf numFmtId="0" fontId="11" fillId="0" borderId="153" xfId="2" applyFont="1" applyBorder="1" applyAlignment="1">
      <alignment horizontal="center" vertical="center"/>
    </xf>
    <xf numFmtId="176" fontId="11" fillId="0" borderId="72" xfId="2" applyNumberFormat="1" applyFont="1" applyBorder="1" applyAlignment="1">
      <alignment horizontal="right" vertical="center"/>
    </xf>
    <xf numFmtId="176" fontId="11" fillId="0" borderId="183" xfId="2" applyNumberFormat="1" applyFont="1" applyBorder="1" applyAlignment="1">
      <alignment horizontal="right" vertical="center"/>
    </xf>
    <xf numFmtId="0" fontId="11" fillId="0" borderId="23" xfId="2" applyFont="1" applyBorder="1" applyAlignment="1">
      <alignment vertical="center" wrapText="1"/>
    </xf>
    <xf numFmtId="3" fontId="11" fillId="0" borderId="23" xfId="2" applyNumberFormat="1" applyFont="1" applyBorder="1" applyAlignment="1">
      <alignment horizontal="right" vertical="center"/>
    </xf>
    <xf numFmtId="3" fontId="11" fillId="0" borderId="23" xfId="3" applyNumberFormat="1" applyFont="1" applyBorder="1" applyAlignment="1">
      <alignment horizontal="right" vertical="center"/>
    </xf>
    <xf numFmtId="0" fontId="11" fillId="0" borderId="20" xfId="2" applyFont="1" applyBorder="1" applyAlignment="1">
      <alignment horizontal="center" vertical="center" shrinkToFit="1"/>
    </xf>
    <xf numFmtId="0" fontId="11" fillId="0" borderId="20" xfId="2" applyFont="1" applyBorder="1" applyAlignment="1">
      <alignment horizontal="center" vertical="center" wrapText="1" shrinkToFit="1"/>
    </xf>
    <xf numFmtId="0" fontId="11" fillId="0" borderId="21" xfId="2" applyFont="1" applyBorder="1" applyAlignment="1">
      <alignment horizontal="center" vertical="center" shrinkToFit="1"/>
    </xf>
    <xf numFmtId="0" fontId="11" fillId="0" borderId="23" xfId="2" applyFont="1" applyBorder="1" applyAlignment="1">
      <alignment horizontal="center" vertical="center" wrapText="1" shrinkToFit="1"/>
    </xf>
    <xf numFmtId="0" fontId="11" fillId="0" borderId="24" xfId="2" applyFont="1" applyBorder="1" applyAlignment="1">
      <alignment horizontal="center" vertical="center" wrapText="1" shrinkToFit="1"/>
    </xf>
    <xf numFmtId="3" fontId="11" fillId="0" borderId="24" xfId="2" applyNumberFormat="1" applyFont="1" applyBorder="1" applyAlignment="1">
      <alignment horizontal="right" vertical="center"/>
    </xf>
    <xf numFmtId="3" fontId="11" fillId="0" borderId="23" xfId="2" applyNumberFormat="1" applyFont="1" applyBorder="1" applyAlignment="1">
      <alignment horizontal="right" vertical="center" shrinkToFit="1"/>
    </xf>
    <xf numFmtId="0" fontId="11" fillId="0" borderId="26" xfId="2" applyFont="1" applyBorder="1" applyAlignment="1">
      <alignment vertical="center" wrapText="1"/>
    </xf>
    <xf numFmtId="3" fontId="11" fillId="0" borderId="26" xfId="2" applyNumberFormat="1" applyFont="1" applyBorder="1" applyAlignment="1">
      <alignment horizontal="right" vertical="center"/>
    </xf>
    <xf numFmtId="3" fontId="11" fillId="0" borderId="3" xfId="2" applyNumberFormat="1" applyFont="1" applyBorder="1" applyAlignment="1">
      <alignment horizontal="right" vertical="center"/>
    </xf>
    <xf numFmtId="3" fontId="11" fillId="0" borderId="147" xfId="2" applyNumberFormat="1" applyFont="1" applyBorder="1" applyAlignment="1">
      <alignment horizontal="right" vertical="center"/>
    </xf>
    <xf numFmtId="3" fontId="11" fillId="0" borderId="26" xfId="3" applyNumberFormat="1" applyFont="1" applyBorder="1" applyAlignment="1">
      <alignment horizontal="right" vertical="center"/>
    </xf>
    <xf numFmtId="3" fontId="11" fillId="0" borderId="27" xfId="2" applyNumberFormat="1" applyFont="1" applyBorder="1" applyAlignment="1">
      <alignment horizontal="right" vertical="center"/>
    </xf>
    <xf numFmtId="0" fontId="11" fillId="0" borderId="63" xfId="2" applyFont="1" applyBorder="1" applyAlignment="1">
      <alignment horizontal="center" vertical="center"/>
    </xf>
    <xf numFmtId="0" fontId="11" fillId="0" borderId="26" xfId="2" applyFont="1" applyBorder="1">
      <alignment vertical="center"/>
    </xf>
    <xf numFmtId="0" fontId="11" fillId="0" borderId="26" xfId="2" applyFont="1" applyBorder="1" applyAlignment="1">
      <alignment horizontal="justify" vertical="center"/>
    </xf>
    <xf numFmtId="0" fontId="11" fillId="0" borderId="23" xfId="2" applyFont="1" applyBorder="1" applyAlignment="1">
      <alignment horizontal="left" vertical="center" wrapText="1"/>
    </xf>
    <xf numFmtId="3" fontId="11" fillId="0" borderId="65" xfId="2" applyNumberFormat="1" applyFont="1" applyBorder="1" applyAlignment="1">
      <alignment horizontal="right" vertical="center"/>
    </xf>
    <xf numFmtId="3" fontId="11" fillId="0" borderId="126" xfId="2" applyNumberFormat="1" applyFont="1" applyBorder="1" applyAlignment="1">
      <alignment horizontal="right" vertical="center"/>
    </xf>
    <xf numFmtId="3" fontId="11" fillId="0" borderId="61" xfId="2" applyNumberFormat="1" applyFont="1" applyBorder="1" applyAlignment="1">
      <alignment horizontal="right" vertical="center"/>
    </xf>
    <xf numFmtId="3" fontId="11" fillId="0" borderId="123" xfId="2" applyNumberFormat="1" applyFont="1" applyBorder="1" applyAlignment="1">
      <alignment horizontal="right" vertical="center"/>
    </xf>
    <xf numFmtId="0" fontId="11" fillId="0" borderId="26" xfId="2" applyFont="1" applyBorder="1" applyAlignment="1">
      <alignment horizontal="left" vertical="center" wrapText="1"/>
    </xf>
    <xf numFmtId="0" fontId="11" fillId="0" borderId="182" xfId="2" applyFont="1" applyBorder="1">
      <alignment vertical="center"/>
    </xf>
    <xf numFmtId="0" fontId="11" fillId="0" borderId="182" xfId="2" applyFont="1" applyBorder="1" applyAlignment="1">
      <alignment horizontal="right" vertical="center"/>
    </xf>
    <xf numFmtId="0" fontId="11" fillId="0" borderId="184" xfId="2" applyFont="1" applyBorder="1" applyAlignment="1">
      <alignment horizontal="center"/>
    </xf>
    <xf numFmtId="0" fontId="11" fillId="0" borderId="45" xfId="2" applyFont="1" applyBorder="1" applyAlignment="1">
      <alignment horizontal="center"/>
    </xf>
    <xf numFmtId="0" fontId="11" fillId="0" borderId="149" xfId="2" applyFont="1" applyBorder="1" applyAlignment="1">
      <alignment horizontal="center"/>
    </xf>
    <xf numFmtId="0" fontId="11" fillId="0" borderId="185" xfId="2" applyFont="1" applyBorder="1" applyAlignment="1">
      <alignment horizontal="center"/>
    </xf>
    <xf numFmtId="0" fontId="11" fillId="0" borderId="185" xfId="2" applyFont="1" applyBorder="1" applyAlignment="1">
      <alignment horizontal="center" vertical="center"/>
    </xf>
    <xf numFmtId="0" fontId="11" fillId="0" borderId="45" xfId="2" applyFont="1" applyBorder="1" applyAlignment="1">
      <alignment horizontal="center" vertical="center"/>
    </xf>
    <xf numFmtId="0" fontId="11" fillId="0" borderId="149" xfId="2" applyFont="1" applyBorder="1" applyAlignment="1">
      <alignment horizontal="center" vertical="center"/>
    </xf>
    <xf numFmtId="0" fontId="11" fillId="0" borderId="186" xfId="2" applyFont="1" applyBorder="1" applyAlignment="1">
      <alignment horizontal="center" vertical="center"/>
    </xf>
    <xf numFmtId="0" fontId="11" fillId="0" borderId="187" xfId="2" applyFont="1" applyBorder="1" applyAlignment="1">
      <alignment horizontal="center" vertical="center"/>
    </xf>
    <xf numFmtId="0" fontId="11" fillId="0" borderId="188" xfId="2" applyFont="1" applyBorder="1" applyAlignment="1">
      <alignment horizontal="center" vertical="center"/>
    </xf>
    <xf numFmtId="0" fontId="11" fillId="0" borderId="189" xfId="2" applyFont="1" applyBorder="1" applyAlignment="1">
      <alignment horizontal="center" vertical="center"/>
    </xf>
    <xf numFmtId="0" fontId="11" fillId="0" borderId="190" xfId="2" applyFont="1" applyBorder="1" applyAlignment="1">
      <alignment horizontal="center" vertical="center"/>
    </xf>
    <xf numFmtId="0" fontId="11" fillId="0" borderId="54" xfId="2" applyFont="1" applyBorder="1" applyAlignment="1">
      <alignment horizontal="center" vertical="top"/>
    </xf>
    <xf numFmtId="0" fontId="11" fillId="0" borderId="55" xfId="2" applyFont="1" applyBorder="1" applyAlignment="1">
      <alignment horizontal="center" vertical="top"/>
    </xf>
    <xf numFmtId="0" fontId="11" fillId="0" borderId="123" xfId="2" applyFont="1" applyBorder="1" applyAlignment="1">
      <alignment horizontal="center" vertical="top"/>
    </xf>
    <xf numFmtId="0" fontId="11" fillId="0" borderId="61" xfId="2" applyFont="1" applyBorder="1" applyAlignment="1">
      <alignment horizontal="center" vertical="top"/>
    </xf>
    <xf numFmtId="0" fontId="11" fillId="0" borderId="26" xfId="2" applyFont="1" applyBorder="1" applyAlignment="1">
      <alignment horizontal="right" vertical="center"/>
    </xf>
    <xf numFmtId="0" fontId="11" fillId="0" borderId="154" xfId="2" applyFont="1" applyBorder="1" applyAlignment="1">
      <alignment horizontal="center" vertical="top"/>
    </xf>
    <xf numFmtId="0" fontId="11" fillId="0" borderId="147" xfId="2" applyFont="1" applyBorder="1" applyAlignment="1">
      <alignment horizontal="left" vertical="top"/>
    </xf>
    <xf numFmtId="0" fontId="11" fillId="0" borderId="40" xfId="2" applyFont="1" applyBorder="1" applyAlignment="1">
      <alignment horizontal="center"/>
    </xf>
    <xf numFmtId="0" fontId="11" fillId="0" borderId="3" xfId="2" applyFont="1" applyBorder="1" applyAlignment="1">
      <alignment horizontal="left"/>
    </xf>
    <xf numFmtId="0" fontId="11" fillId="0" borderId="26" xfId="2" applyFont="1" applyBorder="1" applyAlignment="1">
      <alignment horizontal="left" vertical="center"/>
    </xf>
    <xf numFmtId="0" fontId="11" fillId="0" borderId="0" xfId="2" applyFont="1" applyAlignment="1">
      <alignment horizontal="justify" indent="1"/>
    </xf>
    <xf numFmtId="0" fontId="11" fillId="0" borderId="0" xfId="2" applyFont="1" applyAlignment="1">
      <alignment horizontal="left"/>
    </xf>
    <xf numFmtId="40" fontId="11" fillId="0" borderId="63" xfId="3" applyNumberFormat="1" applyFont="1" applyFill="1" applyBorder="1" applyAlignment="1" applyProtection="1">
      <alignment horizontal="right" vertical="center"/>
    </xf>
    <xf numFmtId="38" fontId="11" fillId="0" borderId="23" xfId="3" applyFont="1" applyFill="1" applyBorder="1" applyProtection="1">
      <alignment vertical="center"/>
    </xf>
    <xf numFmtId="38" fontId="11" fillId="0" borderId="24" xfId="3" applyFont="1" applyFill="1" applyBorder="1" applyProtection="1">
      <alignment vertical="center"/>
    </xf>
    <xf numFmtId="0" fontId="11" fillId="0" borderId="72" xfId="2" applyFont="1" applyBorder="1" applyAlignment="1">
      <alignment horizontal="right" vertical="center"/>
    </xf>
    <xf numFmtId="40" fontId="11" fillId="0" borderId="72" xfId="3" applyNumberFormat="1" applyFont="1" applyFill="1" applyBorder="1" applyAlignment="1" applyProtection="1">
      <alignment horizontal="right" vertical="center"/>
    </xf>
    <xf numFmtId="38" fontId="11" fillId="0" borderId="26" xfId="3" applyFont="1" applyFill="1" applyBorder="1" applyProtection="1">
      <alignment vertical="center"/>
    </xf>
    <xf numFmtId="38" fontId="11" fillId="0" borderId="27" xfId="3" applyFont="1" applyFill="1" applyBorder="1" applyProtection="1">
      <alignment vertical="center"/>
    </xf>
    <xf numFmtId="58" fontId="11" fillId="0" borderId="0" xfId="2" applyNumberFormat="1" applyFont="1" applyAlignment="1">
      <alignment horizontal="left" vertical="center"/>
    </xf>
    <xf numFmtId="178" fontId="11" fillId="0" borderId="23" xfId="3" applyNumberFormat="1" applyFont="1" applyFill="1" applyBorder="1" applyProtection="1">
      <alignment vertical="center"/>
    </xf>
    <xf numFmtId="178" fontId="11" fillId="0" borderId="24" xfId="3" applyNumberFormat="1" applyFont="1" applyFill="1" applyBorder="1" applyProtection="1">
      <alignment vertical="center"/>
    </xf>
    <xf numFmtId="0" fontId="11" fillId="0" borderId="3" xfId="2" applyFont="1" applyBorder="1" applyAlignment="1">
      <alignment horizontal="center" vertical="center" textRotation="255" wrapText="1"/>
    </xf>
    <xf numFmtId="0" fontId="11" fillId="0" borderId="2" xfId="2" applyFont="1" applyBorder="1" applyAlignment="1">
      <alignment horizontal="center" vertical="center" textRotation="255" wrapText="1"/>
    </xf>
    <xf numFmtId="0" fontId="11" fillId="0" borderId="1" xfId="2" applyFont="1" applyBorder="1" applyAlignment="1">
      <alignment horizontal="center" vertical="center" textRotation="255" wrapText="1"/>
    </xf>
    <xf numFmtId="178" fontId="11" fillId="0" borderId="26" xfId="3" applyNumberFormat="1" applyFont="1" applyFill="1" applyBorder="1" applyProtection="1">
      <alignment vertical="center"/>
    </xf>
    <xf numFmtId="178" fontId="11" fillId="0" borderId="27" xfId="3" applyNumberFormat="1" applyFont="1" applyFill="1" applyBorder="1" applyProtection="1">
      <alignment vertical="center"/>
    </xf>
    <xf numFmtId="0" fontId="11" fillId="0" borderId="182" xfId="2" applyFont="1" applyBorder="1" applyAlignment="1">
      <alignment horizontal="center" vertical="center"/>
    </xf>
    <xf numFmtId="0" fontId="11" fillId="0" borderId="184" xfId="2" applyFont="1" applyBorder="1" applyAlignment="1">
      <alignment horizontal="center" vertical="center"/>
    </xf>
    <xf numFmtId="0" fontId="11" fillId="0" borderId="54" xfId="2" applyFont="1" applyBorder="1" applyAlignment="1">
      <alignment horizontal="center" vertical="center"/>
    </xf>
    <xf numFmtId="0" fontId="11" fillId="0" borderId="199" xfId="2" applyFont="1" applyBorder="1" applyAlignment="1">
      <alignment horizontal="center" vertical="center"/>
    </xf>
    <xf numFmtId="0" fontId="11" fillId="0" borderId="200" xfId="2" applyFont="1" applyBorder="1" applyAlignment="1">
      <alignment horizontal="center" vertical="center"/>
    </xf>
    <xf numFmtId="38" fontId="11" fillId="0" borderId="63" xfId="3" applyFont="1" applyFill="1" applyBorder="1" applyAlignment="1" applyProtection="1">
      <alignment horizontal="right" vertical="center" indent="1"/>
    </xf>
    <xf numFmtId="38" fontId="11" fillId="0" borderId="49" xfId="3" applyFont="1" applyFill="1" applyBorder="1" applyAlignment="1" applyProtection="1">
      <alignment horizontal="right" vertical="center" indent="1"/>
    </xf>
    <xf numFmtId="38" fontId="11" fillId="0" borderId="138" xfId="3" applyFont="1" applyFill="1" applyBorder="1" applyAlignment="1" applyProtection="1">
      <alignment horizontal="right" vertical="center" indent="1"/>
    </xf>
    <xf numFmtId="38" fontId="11" fillId="0" borderId="140" xfId="3" applyFont="1" applyFill="1" applyBorder="1" applyAlignment="1" applyProtection="1">
      <alignment horizontal="right" vertical="center" indent="1"/>
    </xf>
    <xf numFmtId="38" fontId="11" fillId="0" borderId="48" xfId="3" applyFont="1" applyFill="1" applyBorder="1" applyAlignment="1" applyProtection="1">
      <alignment horizontal="right" vertical="center" indent="1"/>
    </xf>
    <xf numFmtId="0" fontId="11" fillId="0" borderId="140" xfId="2" applyFont="1" applyBorder="1" applyAlignment="1">
      <alignment horizontal="center" vertical="center"/>
    </xf>
    <xf numFmtId="0" fontId="11" fillId="0" borderId="48" xfId="2" applyFont="1" applyBorder="1" applyAlignment="1">
      <alignment horizontal="center" vertical="center"/>
    </xf>
    <xf numFmtId="38" fontId="11" fillId="0" borderId="183" xfId="3" applyFont="1" applyFill="1" applyBorder="1" applyAlignment="1" applyProtection="1">
      <alignment horizontal="right" vertical="center" indent="1"/>
    </xf>
    <xf numFmtId="38" fontId="11" fillId="0" borderId="164" xfId="3" applyFont="1" applyFill="1" applyBorder="1" applyAlignment="1" applyProtection="1">
      <alignment horizontal="right" vertical="center" indent="1"/>
    </xf>
    <xf numFmtId="38" fontId="11" fillId="0" borderId="197" xfId="3" applyFont="1" applyFill="1" applyBorder="1" applyAlignment="1" applyProtection="1">
      <alignment horizontal="right" vertical="center" indent="1"/>
    </xf>
    <xf numFmtId="0" fontId="11" fillId="0" borderId="196" xfId="2" applyFont="1" applyBorder="1" applyAlignment="1">
      <alignment horizontal="center" vertical="center"/>
    </xf>
    <xf numFmtId="0" fontId="11" fillId="0" borderId="193" xfId="2" applyFont="1" applyBorder="1" applyAlignment="1">
      <alignment horizontal="center" vertical="center"/>
    </xf>
    <xf numFmtId="0" fontId="11" fillId="0" borderId="195" xfId="2" applyFont="1" applyBorder="1" applyAlignment="1">
      <alignment horizontal="center" vertical="center"/>
    </xf>
    <xf numFmtId="38" fontId="11" fillId="0" borderId="194" xfId="3" applyFont="1" applyFill="1" applyBorder="1" applyAlignment="1" applyProtection="1">
      <alignment horizontal="right" vertical="center" indent="1"/>
    </xf>
    <xf numFmtId="38" fontId="11" fillId="0" borderId="193" xfId="3" applyFont="1" applyFill="1" applyBorder="1" applyAlignment="1" applyProtection="1">
      <alignment horizontal="right" vertical="center" indent="1"/>
    </xf>
    <xf numFmtId="38" fontId="11" fillId="0" borderId="195" xfId="3" applyFont="1" applyFill="1" applyBorder="1" applyAlignment="1" applyProtection="1">
      <alignment horizontal="right" vertical="center" indent="1"/>
    </xf>
    <xf numFmtId="38" fontId="11" fillId="0" borderId="192" xfId="3" applyFont="1" applyFill="1" applyBorder="1" applyAlignment="1" applyProtection="1">
      <alignment horizontal="right" vertical="center" indent="1"/>
    </xf>
    <xf numFmtId="38" fontId="11" fillId="0" borderId="196" xfId="3" applyFont="1" applyFill="1" applyBorder="1" applyAlignment="1" applyProtection="1">
      <alignment horizontal="right" vertical="center" indent="1"/>
    </xf>
    <xf numFmtId="0" fontId="11" fillId="0" borderId="52" xfId="2" applyFont="1" applyBorder="1" applyAlignment="1">
      <alignment horizontal="center" vertical="center" wrapText="1"/>
    </xf>
    <xf numFmtId="0" fontId="11" fillId="0" borderId="126" xfId="2" applyFont="1" applyBorder="1" applyAlignment="1">
      <alignment horizontal="center" vertical="center" wrapText="1"/>
    </xf>
    <xf numFmtId="0" fontId="11" fillId="0" borderId="31" xfId="2" applyFont="1" applyBorder="1" applyAlignment="1">
      <alignment horizontal="center" vertical="center" wrapText="1"/>
    </xf>
    <xf numFmtId="0" fontId="11" fillId="0" borderId="128" xfId="2" applyFont="1" applyBorder="1" applyAlignment="1">
      <alignment horizontal="center" vertical="center" wrapText="1"/>
    </xf>
    <xf numFmtId="0" fontId="11" fillId="0" borderId="54" xfId="2" applyFont="1" applyBorder="1" applyAlignment="1">
      <alignment horizontal="center" vertical="center" wrapText="1"/>
    </xf>
    <xf numFmtId="0" fontId="11" fillId="0" borderId="198" xfId="2" applyFont="1" applyBorder="1" applyAlignment="1">
      <alignment horizontal="center" vertical="center"/>
    </xf>
    <xf numFmtId="38" fontId="11" fillId="0" borderId="165" xfId="3" applyFont="1" applyFill="1" applyBorder="1" applyAlignment="1" applyProtection="1">
      <alignment horizontal="right" vertical="center" indent="1"/>
    </xf>
    <xf numFmtId="38" fontId="11" fillId="0" borderId="198" xfId="3" applyFont="1" applyFill="1" applyBorder="1" applyAlignment="1" applyProtection="1">
      <alignment horizontal="right" vertical="center" indent="1"/>
    </xf>
    <xf numFmtId="0" fontId="21" fillId="0" borderId="182" xfId="2" applyFont="1" applyBorder="1">
      <alignment vertical="center"/>
    </xf>
    <xf numFmtId="0" fontId="21" fillId="0" borderId="0" xfId="2" applyFont="1" applyAlignment="1">
      <alignment horizontal="right" vertical="center"/>
    </xf>
    <xf numFmtId="0" fontId="11" fillId="0" borderId="176" xfId="2" applyFont="1" applyBorder="1" applyAlignment="1">
      <alignment horizontal="center"/>
    </xf>
    <xf numFmtId="0" fontId="11" fillId="0" borderId="63" xfId="2" applyFont="1" applyBorder="1" applyAlignment="1">
      <alignment horizontal="right" vertical="center" wrapText="1"/>
    </xf>
    <xf numFmtId="0" fontId="11" fillId="0" borderId="140" xfId="2" applyFont="1" applyBorder="1" applyAlignment="1">
      <alignment horizontal="left" vertical="center" wrapText="1"/>
    </xf>
    <xf numFmtId="0" fontId="11" fillId="0" borderId="1" xfId="2" applyFont="1" applyBorder="1" applyAlignment="1">
      <alignment horizontal="center" vertical="top"/>
    </xf>
    <xf numFmtId="0" fontId="11" fillId="0" borderId="191" xfId="2" applyFont="1" applyBorder="1" applyAlignment="1">
      <alignment horizontal="center" vertical="center" wrapText="1"/>
    </xf>
    <xf numFmtId="0" fontId="11" fillId="0" borderId="182" xfId="2" applyFont="1" applyBorder="1" applyAlignment="1">
      <alignment horizontal="center" vertical="center" wrapText="1"/>
    </xf>
    <xf numFmtId="0" fontId="11" fillId="0" borderId="156" xfId="2" applyFont="1" applyBorder="1" applyAlignment="1">
      <alignment horizontal="center" vertical="center" wrapText="1"/>
    </xf>
    <xf numFmtId="0" fontId="11" fillId="0" borderId="155" xfId="2" applyFont="1" applyBorder="1" applyAlignment="1">
      <alignment vertical="center" wrapText="1"/>
    </xf>
    <xf numFmtId="0" fontId="11" fillId="0" borderId="182" xfId="2" applyFont="1" applyBorder="1" applyAlignment="1">
      <alignment vertical="center" wrapText="1"/>
    </xf>
    <xf numFmtId="0" fontId="11" fillId="0" borderId="156" xfId="2" applyFont="1" applyBorder="1" applyAlignment="1">
      <alignment vertical="center" wrapText="1"/>
    </xf>
    <xf numFmtId="0" fontId="11" fillId="0" borderId="72" xfId="2" applyFont="1" applyBorder="1" applyAlignment="1">
      <alignment horizontal="right" vertical="center" wrapText="1"/>
    </xf>
    <xf numFmtId="0" fontId="11" fillId="0" borderId="151" xfId="2" applyFont="1" applyBorder="1" applyAlignment="1">
      <alignment vertical="center" wrapText="1"/>
    </xf>
    <xf numFmtId="0" fontId="22" fillId="0" borderId="182" xfId="2" applyFont="1" applyBorder="1" applyAlignment="1">
      <alignment horizontal="left" vertical="center"/>
    </xf>
    <xf numFmtId="0" fontId="22" fillId="0" borderId="182" xfId="2" applyFont="1" applyBorder="1" applyAlignment="1">
      <alignment horizontal="right" vertical="center"/>
    </xf>
    <xf numFmtId="0" fontId="16" fillId="0" borderId="176" xfId="2" applyFont="1" applyBorder="1" applyAlignment="1">
      <alignment horizontal="center" vertical="center"/>
    </xf>
    <xf numFmtId="0" fontId="16" fillId="0" borderId="21" xfId="2" applyFont="1" applyBorder="1" applyAlignment="1">
      <alignment horizontal="center" vertical="center"/>
    </xf>
    <xf numFmtId="0" fontId="16" fillId="0" borderId="24" xfId="2" applyFont="1" applyBorder="1" applyAlignment="1">
      <alignment horizontal="center" vertical="center"/>
    </xf>
    <xf numFmtId="0" fontId="16" fillId="0" borderId="22" xfId="2" applyFont="1" applyBorder="1" applyAlignment="1">
      <alignment horizontal="center" vertical="center" wrapText="1"/>
    </xf>
    <xf numFmtId="0" fontId="16" fillId="0" borderId="23" xfId="2" applyFont="1" applyBorder="1" applyAlignment="1">
      <alignment horizontal="right" vertical="center" indent="2"/>
    </xf>
    <xf numFmtId="0" fontId="16" fillId="0" borderId="24" xfId="2" applyFont="1" applyBorder="1" applyAlignment="1">
      <alignment horizontal="right" vertical="center" indent="1"/>
    </xf>
    <xf numFmtId="0" fontId="16" fillId="0" borderId="63" xfId="2" applyFont="1" applyBorder="1" applyAlignment="1">
      <alignment horizontal="right" vertical="center" indent="2"/>
    </xf>
    <xf numFmtId="0" fontId="16" fillId="0" borderId="138" xfId="2" applyFont="1" applyBorder="1" applyAlignment="1">
      <alignment horizontal="right" vertical="center" indent="2"/>
    </xf>
    <xf numFmtId="0" fontId="16" fillId="0" borderId="201" xfId="2" applyFont="1" applyBorder="1" applyAlignment="1">
      <alignment horizontal="center" vertical="center"/>
    </xf>
    <xf numFmtId="0" fontId="16" fillId="0" borderId="202" xfId="2" applyFont="1" applyBorder="1" applyAlignment="1">
      <alignment horizontal="right" vertical="center" indent="2"/>
    </xf>
    <xf numFmtId="0" fontId="16" fillId="0" borderId="41" xfId="2" applyFont="1" applyBorder="1" applyAlignment="1">
      <alignment horizontal="right" vertical="center" indent="1"/>
    </xf>
    <xf numFmtId="0" fontId="11" fillId="0" borderId="1" xfId="0" applyFont="1" applyBorder="1" applyAlignment="1">
      <alignment horizontal="center" vertical="center"/>
    </xf>
    <xf numFmtId="0" fontId="16" fillId="0" borderId="205" xfId="2" applyFont="1" applyBorder="1" applyAlignment="1">
      <alignment horizontal="center" vertical="center"/>
    </xf>
    <xf numFmtId="0" fontId="16" fillId="0" borderId="206" xfId="2" applyFont="1" applyBorder="1" applyAlignment="1">
      <alignment horizontal="center" vertical="center"/>
    </xf>
    <xf numFmtId="0" fontId="16" fillId="0" borderId="25" xfId="2" applyFont="1" applyBorder="1" applyAlignment="1">
      <alignment horizontal="center" vertical="center"/>
    </xf>
    <xf numFmtId="0" fontId="16" fillId="0" borderId="157" xfId="2" applyFont="1" applyBorder="1" applyAlignment="1">
      <alignment horizontal="right" vertical="center" indent="1"/>
    </xf>
    <xf numFmtId="0" fontId="16" fillId="0" borderId="0" xfId="2" applyFont="1" applyAlignment="1">
      <alignment horizontal="right" vertical="center"/>
    </xf>
    <xf numFmtId="0" fontId="16" fillId="0" borderId="45" xfId="2" applyFont="1" applyBorder="1" applyAlignment="1">
      <alignment horizontal="right" vertical="center"/>
    </xf>
    <xf numFmtId="0" fontId="22" fillId="0" borderId="0" xfId="2" applyFont="1" applyAlignment="1">
      <alignment horizontal="left" vertical="center"/>
    </xf>
    <xf numFmtId="0" fontId="22" fillId="0" borderId="0" xfId="2" applyFont="1" applyAlignment="1">
      <alignment horizontal="center" vertical="center"/>
    </xf>
    <xf numFmtId="0" fontId="16" fillId="0" borderId="19" xfId="2" applyFont="1" applyBorder="1" applyAlignment="1">
      <alignment horizontal="center" vertical="center" wrapText="1"/>
    </xf>
    <xf numFmtId="0" fontId="16" fillId="0" borderId="36" xfId="2" applyFont="1" applyBorder="1" applyAlignment="1">
      <alignment horizontal="center" vertical="center" wrapText="1"/>
    </xf>
    <xf numFmtId="0" fontId="16" fillId="0" borderId="35" xfId="2" applyFont="1" applyBorder="1" applyAlignment="1">
      <alignment horizontal="center" vertical="center"/>
    </xf>
    <xf numFmtId="0" fontId="16" fillId="0" borderId="0" xfId="2" applyFont="1" applyAlignment="1">
      <alignment horizontal="center" vertical="center"/>
    </xf>
    <xf numFmtId="0" fontId="16" fillId="0" borderId="38" xfId="2" applyFont="1" applyBorder="1" applyAlignment="1">
      <alignment horizontal="center" vertical="center" wrapText="1"/>
    </xf>
    <xf numFmtId="0" fontId="16" fillId="0" borderId="1" xfId="2" applyFont="1" applyBorder="1" applyAlignment="1">
      <alignment horizontal="center" vertical="center"/>
    </xf>
    <xf numFmtId="188" fontId="11" fillId="0" borderId="1" xfId="2" applyNumberFormat="1" applyFont="1" applyBorder="1" applyAlignment="1">
      <alignment horizontal="center" vertical="center"/>
    </xf>
    <xf numFmtId="188" fontId="11" fillId="0" borderId="23" xfId="2" applyNumberFormat="1" applyFont="1" applyBorder="1" applyAlignment="1">
      <alignment horizontal="center" vertical="center"/>
    </xf>
    <xf numFmtId="0" fontId="16" fillId="0" borderId="25" xfId="2" applyFont="1" applyBorder="1" applyAlignment="1">
      <alignment horizontal="center" vertical="center" wrapText="1"/>
    </xf>
    <xf numFmtId="49" fontId="24" fillId="0" borderId="7" xfId="0" applyNumberFormat="1" applyFont="1" applyBorder="1" applyAlignment="1">
      <alignment horizontal="center" vertical="center"/>
    </xf>
    <xf numFmtId="49" fontId="24" fillId="0" borderId="13" xfId="0" applyNumberFormat="1" applyFont="1" applyBorder="1" applyAlignment="1">
      <alignment horizontal="center" vertical="center"/>
    </xf>
    <xf numFmtId="49" fontId="24" fillId="0" borderId="10" xfId="0" applyNumberFormat="1" applyFont="1" applyBorder="1" applyAlignment="1">
      <alignment horizontal="center" vertical="center"/>
    </xf>
    <xf numFmtId="49" fontId="28" fillId="0" borderId="7" xfId="0" applyNumberFormat="1" applyFont="1" applyBorder="1" applyAlignment="1">
      <alignment horizontal="center" vertical="center"/>
    </xf>
    <xf numFmtId="49" fontId="24" fillId="0" borderId="8" xfId="0" applyNumberFormat="1" applyFont="1" applyBorder="1" applyAlignment="1">
      <alignment horizontal="center" vertical="center"/>
    </xf>
    <xf numFmtId="49" fontId="24" fillId="0" borderId="9" xfId="0" applyNumberFormat="1" applyFont="1" applyBorder="1" applyAlignment="1">
      <alignment horizontal="center" vertical="center"/>
    </xf>
    <xf numFmtId="49" fontId="24" fillId="0" borderId="11" xfId="0" applyNumberFormat="1" applyFont="1" applyBorder="1" applyAlignment="1">
      <alignment horizontal="center" vertical="center"/>
    </xf>
    <xf numFmtId="49" fontId="24" fillId="0" borderId="12" xfId="0" applyNumberFormat="1" applyFont="1" applyBorder="1" applyAlignment="1">
      <alignment horizontal="center" vertical="center"/>
    </xf>
    <xf numFmtId="0" fontId="11" fillId="0" borderId="5" xfId="0" applyFont="1" applyBorder="1" applyAlignment="1">
      <alignment horizontal="center" vertical="center"/>
    </xf>
    <xf numFmtId="0" fontId="11" fillId="0" borderId="75" xfId="0" applyFont="1" applyBorder="1" applyAlignment="1">
      <alignment horizontal="center" vertical="center"/>
    </xf>
    <xf numFmtId="0" fontId="11" fillId="0" borderId="6" xfId="0" applyFont="1" applyBorder="1" applyAlignment="1">
      <alignment horizontal="center" vertical="center"/>
    </xf>
    <xf numFmtId="0" fontId="11" fillId="0" borderId="8" xfId="0" applyFont="1" applyBorder="1" applyAlignment="1">
      <alignment vertical="center"/>
    </xf>
    <xf numFmtId="0" fontId="11" fillId="0" borderId="18" xfId="0" applyFont="1" applyBorder="1" applyAlignment="1">
      <alignment vertical="center"/>
    </xf>
    <xf numFmtId="0" fontId="11" fillId="0" borderId="9" xfId="0" applyFont="1" applyBorder="1" applyAlignment="1">
      <alignment vertical="center"/>
    </xf>
    <xf numFmtId="0" fontId="11" fillId="0" borderId="11" xfId="0" applyFont="1" applyBorder="1" applyAlignment="1">
      <alignment vertical="center"/>
    </xf>
    <xf numFmtId="0" fontId="11" fillId="0" borderId="14" xfId="0" applyFont="1" applyBorder="1" applyAlignment="1">
      <alignment vertical="center"/>
    </xf>
    <xf numFmtId="0" fontId="11" fillId="0" borderId="12" xfId="0" applyFont="1" applyBorder="1" applyAlignment="1">
      <alignment vertical="center"/>
    </xf>
    <xf numFmtId="0" fontId="24" fillId="0" borderId="7" xfId="0" applyFont="1" applyBorder="1" applyAlignment="1">
      <alignment horizontal="left" vertical="center"/>
    </xf>
    <xf numFmtId="0" fontId="21" fillId="0" borderId="0" xfId="0" applyFont="1" applyAlignment="1">
      <alignment vertical="center"/>
    </xf>
    <xf numFmtId="0" fontId="21" fillId="0" borderId="14" xfId="0" applyFont="1" applyBorder="1" applyAlignment="1">
      <alignment vertical="center"/>
    </xf>
    <xf numFmtId="0" fontId="11" fillId="0" borderId="8" xfId="0" applyFont="1" applyBorder="1" applyAlignment="1">
      <alignment horizontal="center" vertical="center"/>
    </xf>
    <xf numFmtId="0" fontId="11" fillId="0" borderId="9" xfId="0" applyFont="1" applyBorder="1" applyAlignment="1">
      <alignment horizontal="center" vertical="center"/>
    </xf>
    <xf numFmtId="3" fontId="24" fillId="0" borderId="8" xfId="0" applyNumberFormat="1" applyFont="1" applyBorder="1" applyAlignment="1">
      <alignment vertical="center"/>
    </xf>
    <xf numFmtId="0" fontId="11" fillId="0" borderId="11" xfId="0" applyFont="1" applyBorder="1" applyAlignment="1">
      <alignment horizontal="center" vertical="center"/>
    </xf>
    <xf numFmtId="0" fontId="11" fillId="0" borderId="12" xfId="0" applyFont="1" applyBorder="1" applyAlignment="1">
      <alignment horizontal="center" vertical="center"/>
    </xf>
    <xf numFmtId="3" fontId="24" fillId="0" borderId="11" xfId="0" applyNumberFormat="1" applyFont="1" applyBorder="1" applyAlignment="1">
      <alignment vertical="center"/>
    </xf>
    <xf numFmtId="0" fontId="24" fillId="0" borderId="10" xfId="0" applyFont="1" applyBorder="1" applyAlignment="1">
      <alignment horizontal="center" vertical="center" textRotation="255" wrapText="1"/>
    </xf>
    <xf numFmtId="0" fontId="11" fillId="0" borderId="10" xfId="0" applyFont="1" applyBorder="1" applyAlignment="1">
      <alignment horizontal="center" vertical="center"/>
    </xf>
    <xf numFmtId="0" fontId="24" fillId="0" borderId="15" xfId="0" applyFont="1" applyBorder="1" applyAlignment="1">
      <alignment horizontal="center" vertical="center" textRotation="255" wrapText="1"/>
    </xf>
    <xf numFmtId="0" fontId="11" fillId="0" borderId="15" xfId="0" applyFont="1" applyBorder="1" applyAlignment="1">
      <alignment horizontal="center" vertical="center"/>
    </xf>
    <xf numFmtId="3" fontId="24" fillId="0" borderId="16" xfId="0" applyNumberFormat="1" applyFont="1" applyBorder="1" applyAlignment="1">
      <alignment vertical="center"/>
    </xf>
    <xf numFmtId="0" fontId="11" fillId="0" borderId="13" xfId="0" applyFont="1" applyBorder="1" applyAlignment="1">
      <alignment horizontal="center" vertical="center"/>
    </xf>
    <xf numFmtId="0" fontId="11" fillId="0" borderId="7" xfId="0" applyFont="1" applyBorder="1" applyAlignment="1">
      <alignment horizontal="center" vertical="center"/>
    </xf>
    <xf numFmtId="3" fontId="24" fillId="0" borderId="5" xfId="0" applyNumberFormat="1" applyFont="1" applyBorder="1" applyAlignment="1">
      <alignment vertical="center"/>
    </xf>
    <xf numFmtId="3" fontId="24" fillId="0" borderId="18" xfId="0" applyNumberFormat="1" applyFont="1" applyBorder="1" applyAlignment="1">
      <alignment vertical="center"/>
    </xf>
    <xf numFmtId="3" fontId="24" fillId="0" borderId="0" xfId="0" applyNumberFormat="1" applyFont="1" applyAlignment="1">
      <alignment vertical="center"/>
    </xf>
    <xf numFmtId="3" fontId="24" fillId="0" borderId="14" xfId="0" applyNumberFormat="1" applyFont="1" applyBorder="1" applyAlignment="1">
      <alignment vertical="center"/>
    </xf>
    <xf numFmtId="0" fontId="24" fillId="0" borderId="13" xfId="0" applyFont="1" applyBorder="1" applyAlignment="1">
      <alignment horizontal="center" vertical="center" textRotation="255" wrapText="1"/>
    </xf>
    <xf numFmtId="0" fontId="24" fillId="0" borderId="8" xfId="0" applyFont="1" applyBorder="1" applyAlignment="1">
      <alignment horizontal="left" vertical="center"/>
    </xf>
    <xf numFmtId="0" fontId="24" fillId="0" borderId="9" xfId="0" applyFont="1" applyBorder="1" applyAlignment="1">
      <alignment horizontal="left" vertical="center"/>
    </xf>
    <xf numFmtId="0" fontId="24" fillId="0" borderId="11" xfId="0" applyFont="1" applyBorder="1" applyAlignment="1">
      <alignment horizontal="left" vertical="center"/>
    </xf>
    <xf numFmtId="0" fontId="24" fillId="0" borderId="12" xfId="0" applyFont="1" applyBorder="1" applyAlignment="1">
      <alignment horizontal="left" vertical="center"/>
    </xf>
    <xf numFmtId="0" fontId="24" fillId="0" borderId="8" xfId="0" applyFont="1" applyBorder="1" applyAlignment="1">
      <alignment horizontal="left" vertical="center"/>
    </xf>
    <xf numFmtId="0" fontId="24" fillId="0" borderId="9" xfId="0" applyFont="1" applyBorder="1" applyAlignment="1">
      <alignment horizontal="left" vertical="center"/>
    </xf>
  </cellXfs>
  <cellStyles count="5">
    <cellStyle name="桁区切り 2" xfId="3" xr:uid="{00000000-0005-0000-0000-000000000000}"/>
    <cellStyle name="標準" xfId="0" builtinId="0"/>
    <cellStyle name="標準 2" xfId="1" xr:uid="{00000000-0005-0000-0000-000002000000}"/>
    <cellStyle name="標準 3" xfId="2" xr:uid="{00000000-0005-0000-0000-000003000000}"/>
    <cellStyle name="標準 4" xfId="4" xr:uid="{00000000-0005-0000-0000-000004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19050</xdr:colOff>
      <xdr:row>1</xdr:row>
      <xdr:rowOff>114300</xdr:rowOff>
    </xdr:from>
    <xdr:to>
      <xdr:col>14</xdr:col>
      <xdr:colOff>507076</xdr:colOff>
      <xdr:row>39</xdr:row>
      <xdr:rowOff>57828</xdr:rowOff>
    </xdr:to>
    <xdr:grpSp>
      <xdr:nvGrpSpPr>
        <xdr:cNvPr id="2" name="Group 515">
          <a:extLst>
            <a:ext uri="{FF2B5EF4-FFF2-40B4-BE49-F238E27FC236}">
              <a16:creationId xmlns:a16="http://schemas.microsoft.com/office/drawing/2014/main" id="{6DAE4329-988C-49F2-B901-791556D2F6B4}"/>
            </a:ext>
          </a:extLst>
        </xdr:cNvPr>
        <xdr:cNvGrpSpPr>
          <a:grpSpLocks noChangeAspect="1"/>
        </xdr:cNvGrpSpPr>
      </xdr:nvGrpSpPr>
      <xdr:grpSpPr bwMode="auto">
        <a:xfrm>
          <a:off x="19050" y="297180"/>
          <a:ext cx="9449146" cy="6892968"/>
          <a:chOff x="317" y="323"/>
          <a:chExt cx="16188" cy="11260"/>
        </a:xfrm>
      </xdr:grpSpPr>
      <xdr:sp macro="" textlink="">
        <xdr:nvSpPr>
          <xdr:cNvPr id="3" name="Rectangle 516">
            <a:extLst>
              <a:ext uri="{FF2B5EF4-FFF2-40B4-BE49-F238E27FC236}">
                <a16:creationId xmlns:a16="http://schemas.microsoft.com/office/drawing/2014/main" id="{DF583697-7425-4622-ADFF-5C5BD2FF2BBB}"/>
              </a:ext>
            </a:extLst>
          </xdr:cNvPr>
          <xdr:cNvSpPr>
            <a:spLocks noChangeAspect="1" noChangeArrowheads="1"/>
          </xdr:cNvSpPr>
        </xdr:nvSpPr>
        <xdr:spPr bwMode="auto">
          <a:xfrm rot="16200000">
            <a:off x="2797" y="-2145"/>
            <a:ext cx="11228" cy="16188"/>
          </a:xfrm>
          <a:prstGeom prst="rect">
            <a:avLst/>
          </a:prstGeom>
          <a:noFill/>
          <a:ln w="254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4" name="Freeform 517">
            <a:extLst>
              <a:ext uri="{FF2B5EF4-FFF2-40B4-BE49-F238E27FC236}">
                <a16:creationId xmlns:a16="http://schemas.microsoft.com/office/drawing/2014/main" id="{EBE2EA8C-5B28-4CA3-AC90-84C54F171948}"/>
              </a:ext>
            </a:extLst>
          </xdr:cNvPr>
          <xdr:cNvSpPr>
            <a:spLocks noChangeAspect="1"/>
          </xdr:cNvSpPr>
        </xdr:nvSpPr>
        <xdr:spPr bwMode="auto">
          <a:xfrm rot="16200000">
            <a:off x="9102" y="11068"/>
            <a:ext cx="594" cy="436"/>
          </a:xfrm>
          <a:custGeom>
            <a:avLst/>
            <a:gdLst>
              <a:gd name="T0" fmla="*/ 73 w 678"/>
              <a:gd name="T1" fmla="*/ 172 h 498"/>
              <a:gd name="T2" fmla="*/ 19 w 678"/>
              <a:gd name="T3" fmla="*/ 100 h 498"/>
              <a:gd name="T4" fmla="*/ 10 w 678"/>
              <a:gd name="T5" fmla="*/ 64 h 498"/>
              <a:gd name="T6" fmla="*/ 22 w 678"/>
              <a:gd name="T7" fmla="*/ 22 h 498"/>
              <a:gd name="T8" fmla="*/ 49 w 678"/>
              <a:gd name="T9" fmla="*/ 4 h 498"/>
              <a:gd name="T10" fmla="*/ 97 w 678"/>
              <a:gd name="T11" fmla="*/ 52 h 498"/>
              <a:gd name="T12" fmla="*/ 133 w 678"/>
              <a:gd name="T13" fmla="*/ 40 h 498"/>
              <a:gd name="T14" fmla="*/ 148 w 678"/>
              <a:gd name="T15" fmla="*/ 82 h 498"/>
              <a:gd name="T16" fmla="*/ 199 w 678"/>
              <a:gd name="T17" fmla="*/ 91 h 498"/>
              <a:gd name="T18" fmla="*/ 232 w 678"/>
              <a:gd name="T19" fmla="*/ 103 h 498"/>
              <a:gd name="T20" fmla="*/ 274 w 678"/>
              <a:gd name="T21" fmla="*/ 67 h 498"/>
              <a:gd name="T22" fmla="*/ 298 w 678"/>
              <a:gd name="T23" fmla="*/ 94 h 498"/>
              <a:gd name="T24" fmla="*/ 319 w 678"/>
              <a:gd name="T25" fmla="*/ 130 h 498"/>
              <a:gd name="T26" fmla="*/ 370 w 678"/>
              <a:gd name="T27" fmla="*/ 160 h 498"/>
              <a:gd name="T28" fmla="*/ 409 w 678"/>
              <a:gd name="T29" fmla="*/ 211 h 498"/>
              <a:gd name="T30" fmla="*/ 481 w 678"/>
              <a:gd name="T31" fmla="*/ 226 h 498"/>
              <a:gd name="T32" fmla="*/ 535 w 678"/>
              <a:gd name="T33" fmla="*/ 271 h 498"/>
              <a:gd name="T34" fmla="*/ 577 w 678"/>
              <a:gd name="T35" fmla="*/ 283 h 498"/>
              <a:gd name="T36" fmla="*/ 598 w 678"/>
              <a:gd name="T37" fmla="*/ 331 h 498"/>
              <a:gd name="T38" fmla="*/ 649 w 678"/>
              <a:gd name="T39" fmla="*/ 349 h 498"/>
              <a:gd name="T40" fmla="*/ 676 w 678"/>
              <a:gd name="T41" fmla="*/ 385 h 498"/>
              <a:gd name="T42" fmla="*/ 658 w 678"/>
              <a:gd name="T43" fmla="*/ 418 h 498"/>
              <a:gd name="T44" fmla="*/ 658 w 678"/>
              <a:gd name="T45" fmla="*/ 484 h 498"/>
              <a:gd name="T46" fmla="*/ 622 w 678"/>
              <a:gd name="T47" fmla="*/ 472 h 498"/>
              <a:gd name="T48" fmla="*/ 571 w 678"/>
              <a:gd name="T49" fmla="*/ 421 h 498"/>
              <a:gd name="T50" fmla="*/ 505 w 678"/>
              <a:gd name="T51" fmla="*/ 394 h 498"/>
              <a:gd name="T52" fmla="*/ 463 w 678"/>
              <a:gd name="T53" fmla="*/ 427 h 498"/>
              <a:gd name="T54" fmla="*/ 421 w 678"/>
              <a:gd name="T55" fmla="*/ 415 h 498"/>
              <a:gd name="T56" fmla="*/ 382 w 678"/>
              <a:gd name="T57" fmla="*/ 373 h 498"/>
              <a:gd name="T58" fmla="*/ 337 w 678"/>
              <a:gd name="T59" fmla="*/ 385 h 498"/>
              <a:gd name="T60" fmla="*/ 298 w 678"/>
              <a:gd name="T61" fmla="*/ 361 h 498"/>
              <a:gd name="T62" fmla="*/ 232 w 678"/>
              <a:gd name="T63" fmla="*/ 316 h 498"/>
              <a:gd name="T64" fmla="*/ 181 w 678"/>
              <a:gd name="T65" fmla="*/ 292 h 498"/>
              <a:gd name="T66" fmla="*/ 157 w 678"/>
              <a:gd name="T67" fmla="*/ 256 h 49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Lst>
            <a:rect l="0" t="0" r="r" b="b"/>
            <a:pathLst>
              <a:path w="678" h="498">
                <a:moveTo>
                  <a:pt x="136" y="232"/>
                </a:moveTo>
                <a:cubicBezTo>
                  <a:pt x="122" y="218"/>
                  <a:pt x="92" y="190"/>
                  <a:pt x="73" y="172"/>
                </a:cubicBezTo>
                <a:cubicBezTo>
                  <a:pt x="54" y="154"/>
                  <a:pt x="28" y="133"/>
                  <a:pt x="19" y="121"/>
                </a:cubicBezTo>
                <a:cubicBezTo>
                  <a:pt x="10" y="109"/>
                  <a:pt x="22" y="106"/>
                  <a:pt x="19" y="100"/>
                </a:cubicBezTo>
                <a:cubicBezTo>
                  <a:pt x="16" y="94"/>
                  <a:pt x="2" y="88"/>
                  <a:pt x="1" y="82"/>
                </a:cubicBezTo>
                <a:cubicBezTo>
                  <a:pt x="0" y="76"/>
                  <a:pt x="6" y="70"/>
                  <a:pt x="10" y="64"/>
                </a:cubicBezTo>
                <a:cubicBezTo>
                  <a:pt x="14" y="58"/>
                  <a:pt x="26" y="53"/>
                  <a:pt x="28" y="46"/>
                </a:cubicBezTo>
                <a:cubicBezTo>
                  <a:pt x="30" y="39"/>
                  <a:pt x="22" y="29"/>
                  <a:pt x="22" y="22"/>
                </a:cubicBezTo>
                <a:cubicBezTo>
                  <a:pt x="22" y="15"/>
                  <a:pt x="24" y="7"/>
                  <a:pt x="28" y="4"/>
                </a:cubicBezTo>
                <a:cubicBezTo>
                  <a:pt x="32" y="1"/>
                  <a:pt x="42" y="0"/>
                  <a:pt x="49" y="4"/>
                </a:cubicBezTo>
                <a:cubicBezTo>
                  <a:pt x="56" y="8"/>
                  <a:pt x="62" y="20"/>
                  <a:pt x="70" y="28"/>
                </a:cubicBezTo>
                <a:cubicBezTo>
                  <a:pt x="78" y="36"/>
                  <a:pt x="90" y="51"/>
                  <a:pt x="97" y="52"/>
                </a:cubicBezTo>
                <a:cubicBezTo>
                  <a:pt x="104" y="53"/>
                  <a:pt x="106" y="36"/>
                  <a:pt x="112" y="34"/>
                </a:cubicBezTo>
                <a:cubicBezTo>
                  <a:pt x="118" y="32"/>
                  <a:pt x="126" y="36"/>
                  <a:pt x="133" y="40"/>
                </a:cubicBezTo>
                <a:cubicBezTo>
                  <a:pt x="140" y="44"/>
                  <a:pt x="148" y="54"/>
                  <a:pt x="151" y="61"/>
                </a:cubicBezTo>
                <a:cubicBezTo>
                  <a:pt x="154" y="68"/>
                  <a:pt x="145" y="77"/>
                  <a:pt x="148" y="82"/>
                </a:cubicBezTo>
                <a:cubicBezTo>
                  <a:pt x="151" y="87"/>
                  <a:pt x="160" y="92"/>
                  <a:pt x="169" y="94"/>
                </a:cubicBezTo>
                <a:cubicBezTo>
                  <a:pt x="178" y="96"/>
                  <a:pt x="192" y="94"/>
                  <a:pt x="199" y="91"/>
                </a:cubicBezTo>
                <a:cubicBezTo>
                  <a:pt x="206" y="88"/>
                  <a:pt x="209" y="74"/>
                  <a:pt x="214" y="76"/>
                </a:cubicBezTo>
                <a:cubicBezTo>
                  <a:pt x="219" y="78"/>
                  <a:pt x="225" y="100"/>
                  <a:pt x="232" y="103"/>
                </a:cubicBezTo>
                <a:cubicBezTo>
                  <a:pt x="239" y="106"/>
                  <a:pt x="249" y="97"/>
                  <a:pt x="256" y="91"/>
                </a:cubicBezTo>
                <a:cubicBezTo>
                  <a:pt x="263" y="85"/>
                  <a:pt x="268" y="70"/>
                  <a:pt x="274" y="67"/>
                </a:cubicBezTo>
                <a:cubicBezTo>
                  <a:pt x="280" y="64"/>
                  <a:pt x="291" y="65"/>
                  <a:pt x="295" y="70"/>
                </a:cubicBezTo>
                <a:cubicBezTo>
                  <a:pt x="299" y="75"/>
                  <a:pt x="294" y="88"/>
                  <a:pt x="298" y="94"/>
                </a:cubicBezTo>
                <a:cubicBezTo>
                  <a:pt x="302" y="100"/>
                  <a:pt x="319" y="103"/>
                  <a:pt x="322" y="109"/>
                </a:cubicBezTo>
                <a:cubicBezTo>
                  <a:pt x="325" y="115"/>
                  <a:pt x="315" y="123"/>
                  <a:pt x="319" y="130"/>
                </a:cubicBezTo>
                <a:cubicBezTo>
                  <a:pt x="323" y="137"/>
                  <a:pt x="338" y="149"/>
                  <a:pt x="346" y="154"/>
                </a:cubicBezTo>
                <a:cubicBezTo>
                  <a:pt x="354" y="159"/>
                  <a:pt x="364" y="156"/>
                  <a:pt x="370" y="160"/>
                </a:cubicBezTo>
                <a:cubicBezTo>
                  <a:pt x="376" y="164"/>
                  <a:pt x="376" y="170"/>
                  <a:pt x="382" y="178"/>
                </a:cubicBezTo>
                <a:cubicBezTo>
                  <a:pt x="388" y="186"/>
                  <a:pt x="401" y="202"/>
                  <a:pt x="409" y="211"/>
                </a:cubicBezTo>
                <a:cubicBezTo>
                  <a:pt x="417" y="220"/>
                  <a:pt x="421" y="230"/>
                  <a:pt x="433" y="232"/>
                </a:cubicBezTo>
                <a:cubicBezTo>
                  <a:pt x="445" y="234"/>
                  <a:pt x="470" y="223"/>
                  <a:pt x="481" y="226"/>
                </a:cubicBezTo>
                <a:cubicBezTo>
                  <a:pt x="492" y="229"/>
                  <a:pt x="490" y="242"/>
                  <a:pt x="499" y="250"/>
                </a:cubicBezTo>
                <a:cubicBezTo>
                  <a:pt x="508" y="258"/>
                  <a:pt x="525" y="267"/>
                  <a:pt x="535" y="271"/>
                </a:cubicBezTo>
                <a:cubicBezTo>
                  <a:pt x="545" y="275"/>
                  <a:pt x="552" y="275"/>
                  <a:pt x="559" y="277"/>
                </a:cubicBezTo>
                <a:cubicBezTo>
                  <a:pt x="566" y="279"/>
                  <a:pt x="574" y="278"/>
                  <a:pt x="577" y="283"/>
                </a:cubicBezTo>
                <a:cubicBezTo>
                  <a:pt x="580" y="288"/>
                  <a:pt x="574" y="299"/>
                  <a:pt x="577" y="307"/>
                </a:cubicBezTo>
                <a:cubicBezTo>
                  <a:pt x="580" y="315"/>
                  <a:pt x="591" y="324"/>
                  <a:pt x="598" y="331"/>
                </a:cubicBezTo>
                <a:cubicBezTo>
                  <a:pt x="605" y="338"/>
                  <a:pt x="611" y="346"/>
                  <a:pt x="619" y="349"/>
                </a:cubicBezTo>
                <a:cubicBezTo>
                  <a:pt x="627" y="352"/>
                  <a:pt x="642" y="346"/>
                  <a:pt x="649" y="349"/>
                </a:cubicBezTo>
                <a:cubicBezTo>
                  <a:pt x="656" y="352"/>
                  <a:pt x="656" y="361"/>
                  <a:pt x="661" y="367"/>
                </a:cubicBezTo>
                <a:cubicBezTo>
                  <a:pt x="666" y="373"/>
                  <a:pt x="674" y="379"/>
                  <a:pt x="676" y="385"/>
                </a:cubicBezTo>
                <a:cubicBezTo>
                  <a:pt x="678" y="391"/>
                  <a:pt x="676" y="398"/>
                  <a:pt x="673" y="403"/>
                </a:cubicBezTo>
                <a:cubicBezTo>
                  <a:pt x="670" y="408"/>
                  <a:pt x="662" y="410"/>
                  <a:pt x="658" y="418"/>
                </a:cubicBezTo>
                <a:cubicBezTo>
                  <a:pt x="654" y="426"/>
                  <a:pt x="652" y="440"/>
                  <a:pt x="652" y="451"/>
                </a:cubicBezTo>
                <a:cubicBezTo>
                  <a:pt x="652" y="462"/>
                  <a:pt x="659" y="477"/>
                  <a:pt x="658" y="484"/>
                </a:cubicBezTo>
                <a:cubicBezTo>
                  <a:pt x="657" y="491"/>
                  <a:pt x="649" y="498"/>
                  <a:pt x="643" y="496"/>
                </a:cubicBezTo>
                <a:cubicBezTo>
                  <a:pt x="637" y="494"/>
                  <a:pt x="630" y="479"/>
                  <a:pt x="622" y="472"/>
                </a:cubicBezTo>
                <a:cubicBezTo>
                  <a:pt x="614" y="465"/>
                  <a:pt x="603" y="459"/>
                  <a:pt x="595" y="451"/>
                </a:cubicBezTo>
                <a:cubicBezTo>
                  <a:pt x="587" y="443"/>
                  <a:pt x="581" y="426"/>
                  <a:pt x="571" y="421"/>
                </a:cubicBezTo>
                <a:cubicBezTo>
                  <a:pt x="561" y="416"/>
                  <a:pt x="543" y="425"/>
                  <a:pt x="532" y="421"/>
                </a:cubicBezTo>
                <a:cubicBezTo>
                  <a:pt x="521" y="417"/>
                  <a:pt x="514" y="398"/>
                  <a:pt x="505" y="394"/>
                </a:cubicBezTo>
                <a:cubicBezTo>
                  <a:pt x="496" y="390"/>
                  <a:pt x="485" y="395"/>
                  <a:pt x="478" y="400"/>
                </a:cubicBezTo>
                <a:cubicBezTo>
                  <a:pt x="471" y="405"/>
                  <a:pt x="469" y="422"/>
                  <a:pt x="463" y="427"/>
                </a:cubicBezTo>
                <a:cubicBezTo>
                  <a:pt x="457" y="432"/>
                  <a:pt x="449" y="429"/>
                  <a:pt x="442" y="427"/>
                </a:cubicBezTo>
                <a:cubicBezTo>
                  <a:pt x="435" y="425"/>
                  <a:pt x="428" y="420"/>
                  <a:pt x="421" y="415"/>
                </a:cubicBezTo>
                <a:cubicBezTo>
                  <a:pt x="414" y="410"/>
                  <a:pt x="403" y="401"/>
                  <a:pt x="397" y="394"/>
                </a:cubicBezTo>
                <a:cubicBezTo>
                  <a:pt x="391" y="387"/>
                  <a:pt x="389" y="376"/>
                  <a:pt x="382" y="373"/>
                </a:cubicBezTo>
                <a:cubicBezTo>
                  <a:pt x="375" y="370"/>
                  <a:pt x="362" y="374"/>
                  <a:pt x="355" y="376"/>
                </a:cubicBezTo>
                <a:cubicBezTo>
                  <a:pt x="348" y="378"/>
                  <a:pt x="344" y="384"/>
                  <a:pt x="337" y="385"/>
                </a:cubicBezTo>
                <a:cubicBezTo>
                  <a:pt x="330" y="386"/>
                  <a:pt x="320" y="386"/>
                  <a:pt x="313" y="382"/>
                </a:cubicBezTo>
                <a:cubicBezTo>
                  <a:pt x="306" y="378"/>
                  <a:pt x="304" y="366"/>
                  <a:pt x="298" y="361"/>
                </a:cubicBezTo>
                <a:cubicBezTo>
                  <a:pt x="292" y="356"/>
                  <a:pt x="285" y="356"/>
                  <a:pt x="274" y="349"/>
                </a:cubicBezTo>
                <a:cubicBezTo>
                  <a:pt x="263" y="342"/>
                  <a:pt x="243" y="321"/>
                  <a:pt x="232" y="316"/>
                </a:cubicBezTo>
                <a:cubicBezTo>
                  <a:pt x="221" y="311"/>
                  <a:pt x="216" y="323"/>
                  <a:pt x="208" y="319"/>
                </a:cubicBezTo>
                <a:cubicBezTo>
                  <a:pt x="200" y="315"/>
                  <a:pt x="188" y="300"/>
                  <a:pt x="181" y="292"/>
                </a:cubicBezTo>
                <a:cubicBezTo>
                  <a:pt x="174" y="284"/>
                  <a:pt x="170" y="280"/>
                  <a:pt x="166" y="274"/>
                </a:cubicBezTo>
                <a:cubicBezTo>
                  <a:pt x="162" y="268"/>
                  <a:pt x="160" y="263"/>
                  <a:pt x="157" y="256"/>
                </a:cubicBezTo>
                <a:cubicBezTo>
                  <a:pt x="154" y="249"/>
                  <a:pt x="150" y="246"/>
                  <a:pt x="136" y="232"/>
                </a:cubicBezTo>
                <a:close/>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5" name="Rectangle 518">
            <a:extLst>
              <a:ext uri="{FF2B5EF4-FFF2-40B4-BE49-F238E27FC236}">
                <a16:creationId xmlns:a16="http://schemas.microsoft.com/office/drawing/2014/main" id="{CB510334-9CDE-451A-A616-37CBA6B6843A}"/>
              </a:ext>
            </a:extLst>
          </xdr:cNvPr>
          <xdr:cNvSpPr>
            <a:spLocks noChangeAspect="1" noChangeArrowheads="1"/>
          </xdr:cNvSpPr>
        </xdr:nvSpPr>
        <xdr:spPr bwMode="auto">
          <a:xfrm>
            <a:off x="9176" y="11335"/>
            <a:ext cx="380" cy="94"/>
          </a:xfrm>
          <a:prstGeom prst="rect">
            <a:avLst/>
          </a:prstGeom>
          <a:solidFill>
            <a:srgbClr val="FFFFFF"/>
          </a:solidFill>
          <a:ln>
            <a:noFill/>
          </a:ln>
          <a:extLst>
            <a:ext uri="{91240B29-F687-4F45-9708-019B960494DF}">
              <a14:hiddenLine xmlns:a14="http://schemas.microsoft.com/office/drawing/2010/main" w="6350">
                <a:solidFill>
                  <a:srgbClr val="000000"/>
                </a:solidFill>
                <a:miter lim="800000"/>
                <a:headEnd/>
                <a:tailEnd/>
              </a14:hiddenLine>
            </a:ext>
          </a:extLst>
        </xdr:spPr>
      </xdr:sp>
      <xdr:sp macro="" textlink="">
        <xdr:nvSpPr>
          <xdr:cNvPr id="6" name="Line 519">
            <a:extLst>
              <a:ext uri="{FF2B5EF4-FFF2-40B4-BE49-F238E27FC236}">
                <a16:creationId xmlns:a16="http://schemas.microsoft.com/office/drawing/2014/main" id="{D394E75F-0875-401B-9FB4-227F6EE9CA73}"/>
              </a:ext>
            </a:extLst>
          </xdr:cNvPr>
          <xdr:cNvSpPr>
            <a:spLocks noChangeAspect="1" noChangeShapeType="1"/>
          </xdr:cNvSpPr>
        </xdr:nvSpPr>
        <xdr:spPr bwMode="auto">
          <a:xfrm rot="16200000" flipH="1" flipV="1">
            <a:off x="6195" y="4570"/>
            <a:ext cx="346" cy="1156"/>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7" name="Line 520">
            <a:extLst>
              <a:ext uri="{FF2B5EF4-FFF2-40B4-BE49-F238E27FC236}">
                <a16:creationId xmlns:a16="http://schemas.microsoft.com/office/drawing/2014/main" id="{5FBE24EB-CB3C-4475-AF37-0614BE947CF7}"/>
              </a:ext>
            </a:extLst>
          </xdr:cNvPr>
          <xdr:cNvSpPr>
            <a:spLocks noChangeAspect="1" noChangeShapeType="1"/>
          </xdr:cNvSpPr>
        </xdr:nvSpPr>
        <xdr:spPr bwMode="auto">
          <a:xfrm rot="16200000">
            <a:off x="1147" y="2922"/>
            <a:ext cx="7323" cy="311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8" name="Line 521">
            <a:extLst>
              <a:ext uri="{FF2B5EF4-FFF2-40B4-BE49-F238E27FC236}">
                <a16:creationId xmlns:a16="http://schemas.microsoft.com/office/drawing/2014/main" id="{0BDE6E71-453C-4BCC-9C6A-5F73ED7E8283}"/>
              </a:ext>
            </a:extLst>
          </xdr:cNvPr>
          <xdr:cNvSpPr>
            <a:spLocks noChangeAspect="1" noChangeShapeType="1"/>
          </xdr:cNvSpPr>
        </xdr:nvSpPr>
        <xdr:spPr bwMode="auto">
          <a:xfrm rot="16200000">
            <a:off x="6126" y="1857"/>
            <a:ext cx="1634" cy="901"/>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9" name="Line 522">
            <a:extLst>
              <a:ext uri="{FF2B5EF4-FFF2-40B4-BE49-F238E27FC236}">
                <a16:creationId xmlns:a16="http://schemas.microsoft.com/office/drawing/2014/main" id="{4D25B6B0-321A-4646-AD3F-38909B841FDD}"/>
              </a:ext>
            </a:extLst>
          </xdr:cNvPr>
          <xdr:cNvSpPr>
            <a:spLocks noChangeAspect="1" noChangeShapeType="1"/>
          </xdr:cNvSpPr>
        </xdr:nvSpPr>
        <xdr:spPr bwMode="auto">
          <a:xfrm rot="16200000" flipH="1" flipV="1">
            <a:off x="7399" y="2681"/>
            <a:ext cx="2441" cy="907"/>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10" name="Freeform 523">
            <a:extLst>
              <a:ext uri="{FF2B5EF4-FFF2-40B4-BE49-F238E27FC236}">
                <a16:creationId xmlns:a16="http://schemas.microsoft.com/office/drawing/2014/main" id="{F7527E14-6623-4B1C-83FF-87997889E6A8}"/>
              </a:ext>
            </a:extLst>
          </xdr:cNvPr>
          <xdr:cNvSpPr>
            <a:spLocks noChangeAspect="1"/>
          </xdr:cNvSpPr>
        </xdr:nvSpPr>
        <xdr:spPr bwMode="auto">
          <a:xfrm rot="16200000">
            <a:off x="14273" y="6194"/>
            <a:ext cx="1127" cy="1322"/>
          </a:xfrm>
          <a:custGeom>
            <a:avLst/>
            <a:gdLst>
              <a:gd name="T0" fmla="*/ 1287 w 1287"/>
              <a:gd name="T1" fmla="*/ 27 h 1509"/>
              <a:gd name="T2" fmla="*/ 1176 w 1287"/>
              <a:gd name="T3" fmla="*/ 0 h 1509"/>
              <a:gd name="T4" fmla="*/ 1143 w 1287"/>
              <a:gd name="T5" fmla="*/ 57 h 1509"/>
              <a:gd name="T6" fmla="*/ 1044 w 1287"/>
              <a:gd name="T7" fmla="*/ 150 h 1509"/>
              <a:gd name="T8" fmla="*/ 975 w 1287"/>
              <a:gd name="T9" fmla="*/ 180 h 1509"/>
              <a:gd name="T10" fmla="*/ 909 w 1287"/>
              <a:gd name="T11" fmla="*/ 243 h 1509"/>
              <a:gd name="T12" fmla="*/ 846 w 1287"/>
              <a:gd name="T13" fmla="*/ 261 h 1509"/>
              <a:gd name="T14" fmla="*/ 780 w 1287"/>
              <a:gd name="T15" fmla="*/ 303 h 1509"/>
              <a:gd name="T16" fmla="*/ 720 w 1287"/>
              <a:gd name="T17" fmla="*/ 372 h 1509"/>
              <a:gd name="T18" fmla="*/ 699 w 1287"/>
              <a:gd name="T19" fmla="*/ 414 h 1509"/>
              <a:gd name="T20" fmla="*/ 672 w 1287"/>
              <a:gd name="T21" fmla="*/ 477 h 1509"/>
              <a:gd name="T22" fmla="*/ 642 w 1287"/>
              <a:gd name="T23" fmla="*/ 528 h 1509"/>
              <a:gd name="T24" fmla="*/ 624 w 1287"/>
              <a:gd name="T25" fmla="*/ 576 h 1509"/>
              <a:gd name="T26" fmla="*/ 627 w 1287"/>
              <a:gd name="T27" fmla="*/ 630 h 1509"/>
              <a:gd name="T28" fmla="*/ 654 w 1287"/>
              <a:gd name="T29" fmla="*/ 711 h 1509"/>
              <a:gd name="T30" fmla="*/ 687 w 1287"/>
              <a:gd name="T31" fmla="*/ 777 h 1509"/>
              <a:gd name="T32" fmla="*/ 669 w 1287"/>
              <a:gd name="T33" fmla="*/ 852 h 1509"/>
              <a:gd name="T34" fmla="*/ 654 w 1287"/>
              <a:gd name="T35" fmla="*/ 924 h 1509"/>
              <a:gd name="T36" fmla="*/ 663 w 1287"/>
              <a:gd name="T37" fmla="*/ 1029 h 1509"/>
              <a:gd name="T38" fmla="*/ 666 w 1287"/>
              <a:gd name="T39" fmla="*/ 1116 h 1509"/>
              <a:gd name="T40" fmla="*/ 642 w 1287"/>
              <a:gd name="T41" fmla="*/ 1188 h 1509"/>
              <a:gd name="T42" fmla="*/ 588 w 1287"/>
              <a:gd name="T43" fmla="*/ 1254 h 1509"/>
              <a:gd name="T44" fmla="*/ 528 w 1287"/>
              <a:gd name="T45" fmla="*/ 1284 h 1509"/>
              <a:gd name="T46" fmla="*/ 450 w 1287"/>
              <a:gd name="T47" fmla="*/ 1290 h 1509"/>
              <a:gd name="T48" fmla="*/ 384 w 1287"/>
              <a:gd name="T49" fmla="*/ 1293 h 1509"/>
              <a:gd name="T50" fmla="*/ 264 w 1287"/>
              <a:gd name="T51" fmla="*/ 1344 h 1509"/>
              <a:gd name="T52" fmla="*/ 141 w 1287"/>
              <a:gd name="T53" fmla="*/ 1410 h 1509"/>
              <a:gd name="T54" fmla="*/ 0 w 1287"/>
              <a:gd name="T55" fmla="*/ 1509 h 1509"/>
              <a:gd name="T56" fmla="*/ 39 w 1287"/>
              <a:gd name="T57" fmla="*/ 1506 h 1509"/>
              <a:gd name="T58" fmla="*/ 135 w 1287"/>
              <a:gd name="T59" fmla="*/ 1452 h 1509"/>
              <a:gd name="T60" fmla="*/ 222 w 1287"/>
              <a:gd name="T61" fmla="*/ 1386 h 1509"/>
              <a:gd name="T62" fmla="*/ 354 w 1287"/>
              <a:gd name="T63" fmla="*/ 1341 h 1509"/>
              <a:gd name="T64" fmla="*/ 447 w 1287"/>
              <a:gd name="T65" fmla="*/ 1323 h 1509"/>
              <a:gd name="T66" fmla="*/ 555 w 1287"/>
              <a:gd name="T67" fmla="*/ 1317 h 1509"/>
              <a:gd name="T68" fmla="*/ 621 w 1287"/>
              <a:gd name="T69" fmla="*/ 1236 h 1509"/>
              <a:gd name="T70" fmla="*/ 669 w 1287"/>
              <a:gd name="T71" fmla="*/ 1194 h 1509"/>
              <a:gd name="T72" fmla="*/ 717 w 1287"/>
              <a:gd name="T73" fmla="*/ 1095 h 1509"/>
              <a:gd name="T74" fmla="*/ 714 w 1287"/>
              <a:gd name="T75" fmla="*/ 1035 h 1509"/>
              <a:gd name="T76" fmla="*/ 678 w 1287"/>
              <a:gd name="T77" fmla="*/ 972 h 1509"/>
              <a:gd name="T78" fmla="*/ 681 w 1287"/>
              <a:gd name="T79" fmla="*/ 909 h 1509"/>
              <a:gd name="T80" fmla="*/ 717 w 1287"/>
              <a:gd name="T81" fmla="*/ 849 h 1509"/>
              <a:gd name="T82" fmla="*/ 735 w 1287"/>
              <a:gd name="T83" fmla="*/ 786 h 1509"/>
              <a:gd name="T84" fmla="*/ 699 w 1287"/>
              <a:gd name="T85" fmla="*/ 702 h 1509"/>
              <a:gd name="T86" fmla="*/ 678 w 1287"/>
              <a:gd name="T87" fmla="*/ 603 h 1509"/>
              <a:gd name="T88" fmla="*/ 699 w 1287"/>
              <a:gd name="T89" fmla="*/ 510 h 1509"/>
              <a:gd name="T90" fmla="*/ 735 w 1287"/>
              <a:gd name="T91" fmla="*/ 459 h 1509"/>
              <a:gd name="T92" fmla="*/ 765 w 1287"/>
              <a:gd name="T93" fmla="*/ 405 h 1509"/>
              <a:gd name="T94" fmla="*/ 873 w 1287"/>
              <a:gd name="T95" fmla="*/ 309 h 1509"/>
              <a:gd name="T96" fmla="*/ 948 w 1287"/>
              <a:gd name="T97" fmla="*/ 270 h 1509"/>
              <a:gd name="T98" fmla="*/ 1011 w 1287"/>
              <a:gd name="T99" fmla="*/ 222 h 1509"/>
              <a:gd name="T100" fmla="*/ 1041 w 1287"/>
              <a:gd name="T101" fmla="*/ 201 h 1509"/>
              <a:gd name="T102" fmla="*/ 1083 w 1287"/>
              <a:gd name="T103" fmla="*/ 222 h 1509"/>
              <a:gd name="T104" fmla="*/ 1143 w 1287"/>
              <a:gd name="T105" fmla="*/ 177 h 1509"/>
              <a:gd name="T106" fmla="*/ 1200 w 1287"/>
              <a:gd name="T107" fmla="*/ 147 h 1509"/>
              <a:gd name="T108" fmla="*/ 1218 w 1287"/>
              <a:gd name="T109" fmla="*/ 99 h 1509"/>
              <a:gd name="T110" fmla="*/ 1266 w 1287"/>
              <a:gd name="T111" fmla="*/ 72 h 1509"/>
              <a:gd name="T112" fmla="*/ 1287 w 1287"/>
              <a:gd name="T113" fmla="*/ 27 h 150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Lst>
            <a:rect l="0" t="0" r="r" b="b"/>
            <a:pathLst>
              <a:path w="1287" h="1509">
                <a:moveTo>
                  <a:pt x="1287" y="27"/>
                </a:moveTo>
                <a:lnTo>
                  <a:pt x="1176" y="0"/>
                </a:lnTo>
                <a:lnTo>
                  <a:pt x="1143" y="57"/>
                </a:lnTo>
                <a:lnTo>
                  <a:pt x="1044" y="150"/>
                </a:lnTo>
                <a:lnTo>
                  <a:pt x="975" y="180"/>
                </a:lnTo>
                <a:lnTo>
                  <a:pt x="909" y="243"/>
                </a:lnTo>
                <a:lnTo>
                  <a:pt x="846" y="261"/>
                </a:lnTo>
                <a:lnTo>
                  <a:pt x="780" y="303"/>
                </a:lnTo>
                <a:lnTo>
                  <a:pt x="720" y="372"/>
                </a:lnTo>
                <a:lnTo>
                  <a:pt x="699" y="414"/>
                </a:lnTo>
                <a:lnTo>
                  <a:pt x="672" y="477"/>
                </a:lnTo>
                <a:lnTo>
                  <a:pt x="642" y="528"/>
                </a:lnTo>
                <a:lnTo>
                  <a:pt x="624" y="576"/>
                </a:lnTo>
                <a:lnTo>
                  <a:pt x="627" y="630"/>
                </a:lnTo>
                <a:lnTo>
                  <a:pt x="654" y="711"/>
                </a:lnTo>
                <a:lnTo>
                  <a:pt x="687" y="777"/>
                </a:lnTo>
                <a:lnTo>
                  <a:pt x="669" y="852"/>
                </a:lnTo>
                <a:lnTo>
                  <a:pt x="654" y="924"/>
                </a:lnTo>
                <a:lnTo>
                  <a:pt x="663" y="1029"/>
                </a:lnTo>
                <a:lnTo>
                  <a:pt x="666" y="1116"/>
                </a:lnTo>
                <a:lnTo>
                  <a:pt x="642" y="1188"/>
                </a:lnTo>
                <a:lnTo>
                  <a:pt x="588" y="1254"/>
                </a:lnTo>
                <a:lnTo>
                  <a:pt x="528" y="1284"/>
                </a:lnTo>
                <a:lnTo>
                  <a:pt x="450" y="1290"/>
                </a:lnTo>
                <a:lnTo>
                  <a:pt x="384" y="1293"/>
                </a:lnTo>
                <a:lnTo>
                  <a:pt x="264" y="1344"/>
                </a:lnTo>
                <a:lnTo>
                  <a:pt x="141" y="1410"/>
                </a:lnTo>
                <a:lnTo>
                  <a:pt x="0" y="1509"/>
                </a:lnTo>
                <a:lnTo>
                  <a:pt x="39" y="1506"/>
                </a:lnTo>
                <a:lnTo>
                  <a:pt x="135" y="1452"/>
                </a:lnTo>
                <a:lnTo>
                  <a:pt x="222" y="1386"/>
                </a:lnTo>
                <a:lnTo>
                  <a:pt x="354" y="1341"/>
                </a:lnTo>
                <a:lnTo>
                  <a:pt x="447" y="1323"/>
                </a:lnTo>
                <a:lnTo>
                  <a:pt x="555" y="1317"/>
                </a:lnTo>
                <a:lnTo>
                  <a:pt x="621" y="1236"/>
                </a:lnTo>
                <a:lnTo>
                  <a:pt x="669" y="1194"/>
                </a:lnTo>
                <a:lnTo>
                  <a:pt x="717" y="1095"/>
                </a:lnTo>
                <a:lnTo>
                  <a:pt x="714" y="1035"/>
                </a:lnTo>
                <a:lnTo>
                  <a:pt x="678" y="972"/>
                </a:lnTo>
                <a:lnTo>
                  <a:pt x="681" y="909"/>
                </a:lnTo>
                <a:lnTo>
                  <a:pt x="717" y="849"/>
                </a:lnTo>
                <a:lnTo>
                  <a:pt x="735" y="786"/>
                </a:lnTo>
                <a:lnTo>
                  <a:pt x="699" y="702"/>
                </a:lnTo>
                <a:lnTo>
                  <a:pt x="678" y="603"/>
                </a:lnTo>
                <a:lnTo>
                  <a:pt x="699" y="510"/>
                </a:lnTo>
                <a:lnTo>
                  <a:pt x="735" y="459"/>
                </a:lnTo>
                <a:lnTo>
                  <a:pt x="765" y="405"/>
                </a:lnTo>
                <a:lnTo>
                  <a:pt x="873" y="309"/>
                </a:lnTo>
                <a:lnTo>
                  <a:pt x="948" y="270"/>
                </a:lnTo>
                <a:lnTo>
                  <a:pt x="1011" y="222"/>
                </a:lnTo>
                <a:lnTo>
                  <a:pt x="1041" y="201"/>
                </a:lnTo>
                <a:lnTo>
                  <a:pt x="1083" y="222"/>
                </a:lnTo>
                <a:lnTo>
                  <a:pt x="1143" y="177"/>
                </a:lnTo>
                <a:lnTo>
                  <a:pt x="1200" y="147"/>
                </a:lnTo>
                <a:lnTo>
                  <a:pt x="1218" y="99"/>
                </a:lnTo>
                <a:lnTo>
                  <a:pt x="1266" y="72"/>
                </a:lnTo>
                <a:lnTo>
                  <a:pt x="1287" y="27"/>
                </a:lnTo>
                <a:close/>
              </a:path>
            </a:pathLst>
          </a:custGeom>
          <a:solidFill>
            <a:srgbClr val="FFFFFF"/>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1" name="Freeform 524">
            <a:extLst>
              <a:ext uri="{FF2B5EF4-FFF2-40B4-BE49-F238E27FC236}">
                <a16:creationId xmlns:a16="http://schemas.microsoft.com/office/drawing/2014/main" id="{86BF57AA-22D5-4F7E-93B0-A1A162AF8448}"/>
              </a:ext>
            </a:extLst>
          </xdr:cNvPr>
          <xdr:cNvSpPr>
            <a:spLocks noChangeAspect="1"/>
          </xdr:cNvSpPr>
        </xdr:nvSpPr>
        <xdr:spPr bwMode="auto">
          <a:xfrm rot="16200000">
            <a:off x="14023" y="7069"/>
            <a:ext cx="417" cy="543"/>
          </a:xfrm>
          <a:custGeom>
            <a:avLst/>
            <a:gdLst>
              <a:gd name="T0" fmla="*/ 426 w 477"/>
              <a:gd name="T1" fmla="*/ 0 h 621"/>
              <a:gd name="T2" fmla="*/ 477 w 477"/>
              <a:gd name="T3" fmla="*/ 18 h 621"/>
              <a:gd name="T4" fmla="*/ 450 w 477"/>
              <a:gd name="T5" fmla="*/ 57 h 621"/>
              <a:gd name="T6" fmla="*/ 438 w 477"/>
              <a:gd name="T7" fmla="*/ 141 h 621"/>
              <a:gd name="T8" fmla="*/ 405 w 477"/>
              <a:gd name="T9" fmla="*/ 249 h 621"/>
              <a:gd name="T10" fmla="*/ 360 w 477"/>
              <a:gd name="T11" fmla="*/ 354 h 621"/>
              <a:gd name="T12" fmla="*/ 285 w 477"/>
              <a:gd name="T13" fmla="*/ 414 h 621"/>
              <a:gd name="T14" fmla="*/ 252 w 477"/>
              <a:gd name="T15" fmla="*/ 453 h 621"/>
              <a:gd name="T16" fmla="*/ 228 w 477"/>
              <a:gd name="T17" fmla="*/ 507 h 621"/>
              <a:gd name="T18" fmla="*/ 171 w 477"/>
              <a:gd name="T19" fmla="*/ 546 h 621"/>
              <a:gd name="T20" fmla="*/ 105 w 477"/>
              <a:gd name="T21" fmla="*/ 576 h 621"/>
              <a:gd name="T22" fmla="*/ 48 w 477"/>
              <a:gd name="T23" fmla="*/ 609 h 621"/>
              <a:gd name="T24" fmla="*/ 0 w 477"/>
              <a:gd name="T25" fmla="*/ 621 h 621"/>
              <a:gd name="T26" fmla="*/ 87 w 477"/>
              <a:gd name="T27" fmla="*/ 552 h 621"/>
              <a:gd name="T28" fmla="*/ 180 w 477"/>
              <a:gd name="T29" fmla="*/ 516 h 621"/>
              <a:gd name="T30" fmla="*/ 222 w 477"/>
              <a:gd name="T31" fmla="*/ 453 h 621"/>
              <a:gd name="T32" fmla="*/ 333 w 477"/>
              <a:gd name="T33" fmla="*/ 330 h 621"/>
              <a:gd name="T34" fmla="*/ 357 w 477"/>
              <a:gd name="T35" fmla="*/ 243 h 621"/>
              <a:gd name="T36" fmla="*/ 378 w 477"/>
              <a:gd name="T37" fmla="*/ 177 h 621"/>
              <a:gd name="T38" fmla="*/ 396 w 477"/>
              <a:gd name="T39" fmla="*/ 120 h 621"/>
              <a:gd name="T40" fmla="*/ 402 w 477"/>
              <a:gd name="T41" fmla="*/ 30 h 621"/>
              <a:gd name="T42" fmla="*/ 426 w 477"/>
              <a:gd name="T43" fmla="*/ 0 h 62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Lst>
            <a:rect l="0" t="0" r="r" b="b"/>
            <a:pathLst>
              <a:path w="477" h="621">
                <a:moveTo>
                  <a:pt x="426" y="0"/>
                </a:moveTo>
                <a:lnTo>
                  <a:pt x="477" y="18"/>
                </a:lnTo>
                <a:lnTo>
                  <a:pt x="450" y="57"/>
                </a:lnTo>
                <a:lnTo>
                  <a:pt x="438" y="141"/>
                </a:lnTo>
                <a:lnTo>
                  <a:pt x="405" y="249"/>
                </a:lnTo>
                <a:lnTo>
                  <a:pt x="360" y="354"/>
                </a:lnTo>
                <a:lnTo>
                  <a:pt x="285" y="414"/>
                </a:lnTo>
                <a:lnTo>
                  <a:pt x="252" y="453"/>
                </a:lnTo>
                <a:lnTo>
                  <a:pt x="228" y="507"/>
                </a:lnTo>
                <a:lnTo>
                  <a:pt x="171" y="546"/>
                </a:lnTo>
                <a:lnTo>
                  <a:pt x="105" y="576"/>
                </a:lnTo>
                <a:lnTo>
                  <a:pt x="48" y="609"/>
                </a:lnTo>
                <a:lnTo>
                  <a:pt x="0" y="621"/>
                </a:lnTo>
                <a:lnTo>
                  <a:pt x="87" y="552"/>
                </a:lnTo>
                <a:lnTo>
                  <a:pt x="180" y="516"/>
                </a:lnTo>
                <a:lnTo>
                  <a:pt x="222" y="453"/>
                </a:lnTo>
                <a:lnTo>
                  <a:pt x="333" y="330"/>
                </a:lnTo>
                <a:lnTo>
                  <a:pt x="357" y="243"/>
                </a:lnTo>
                <a:lnTo>
                  <a:pt x="378" y="177"/>
                </a:lnTo>
                <a:lnTo>
                  <a:pt x="396" y="120"/>
                </a:lnTo>
                <a:lnTo>
                  <a:pt x="402" y="30"/>
                </a:lnTo>
                <a:lnTo>
                  <a:pt x="426" y="0"/>
                </a:lnTo>
                <a:close/>
              </a:path>
            </a:pathLst>
          </a:custGeom>
          <a:solidFill>
            <a:srgbClr val="FFFFFF"/>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2" name="Freeform 525">
            <a:extLst>
              <a:ext uri="{FF2B5EF4-FFF2-40B4-BE49-F238E27FC236}">
                <a16:creationId xmlns:a16="http://schemas.microsoft.com/office/drawing/2014/main" id="{022484CF-ECE2-456B-9FBD-A3F7DC5E0F36}"/>
              </a:ext>
            </a:extLst>
          </xdr:cNvPr>
          <xdr:cNvSpPr>
            <a:spLocks noChangeAspect="1"/>
          </xdr:cNvSpPr>
        </xdr:nvSpPr>
        <xdr:spPr bwMode="auto">
          <a:xfrm rot="16200000">
            <a:off x="11454" y="3601"/>
            <a:ext cx="797" cy="941"/>
          </a:xfrm>
          <a:custGeom>
            <a:avLst/>
            <a:gdLst>
              <a:gd name="T0" fmla="*/ 564 w 909"/>
              <a:gd name="T1" fmla="*/ 1074 h 1074"/>
              <a:gd name="T2" fmla="*/ 0 w 909"/>
              <a:gd name="T3" fmla="*/ 594 h 1074"/>
              <a:gd name="T4" fmla="*/ 219 w 909"/>
              <a:gd name="T5" fmla="*/ 0 h 1074"/>
              <a:gd name="T6" fmla="*/ 909 w 909"/>
              <a:gd name="T7" fmla="*/ 27 h 1074"/>
            </a:gdLst>
            <a:ahLst/>
            <a:cxnLst>
              <a:cxn ang="0">
                <a:pos x="T0" y="T1"/>
              </a:cxn>
              <a:cxn ang="0">
                <a:pos x="T2" y="T3"/>
              </a:cxn>
              <a:cxn ang="0">
                <a:pos x="T4" y="T5"/>
              </a:cxn>
              <a:cxn ang="0">
                <a:pos x="T6" y="T7"/>
              </a:cxn>
            </a:cxnLst>
            <a:rect l="0" t="0" r="r" b="b"/>
            <a:pathLst>
              <a:path w="909" h="1074">
                <a:moveTo>
                  <a:pt x="564" y="1074"/>
                </a:moveTo>
                <a:lnTo>
                  <a:pt x="0" y="594"/>
                </a:lnTo>
                <a:lnTo>
                  <a:pt x="219" y="0"/>
                </a:lnTo>
                <a:lnTo>
                  <a:pt x="909" y="27"/>
                </a:lnTo>
              </a:path>
            </a:pathLst>
          </a:custGeom>
          <a:noFill/>
          <a:ln w="6350">
            <a:solidFill>
              <a:srgbClr val="000000"/>
            </a:solidFill>
            <a:round/>
            <a:headEnd/>
            <a:tailEnd/>
          </a:ln>
          <a:extLst>
            <a:ext uri="{909E8E84-426E-40DD-AFC4-6F175D3DCCD1}">
              <a14:hiddenFill xmlns:a14="http://schemas.microsoft.com/office/drawing/2010/main">
                <a:solidFill>
                  <a:srgbClr val="FFFF00"/>
                </a:solidFill>
              </a14:hiddenFill>
            </a:ext>
          </a:extLst>
        </xdr:spPr>
      </xdr:sp>
      <xdr:sp macro="" textlink="">
        <xdr:nvSpPr>
          <xdr:cNvPr id="13" name="Freeform 526">
            <a:extLst>
              <a:ext uri="{FF2B5EF4-FFF2-40B4-BE49-F238E27FC236}">
                <a16:creationId xmlns:a16="http://schemas.microsoft.com/office/drawing/2014/main" id="{039A0722-1D0E-4E38-8DB7-B219958D1903}"/>
              </a:ext>
            </a:extLst>
          </xdr:cNvPr>
          <xdr:cNvSpPr>
            <a:spLocks noChangeAspect="1"/>
          </xdr:cNvSpPr>
        </xdr:nvSpPr>
        <xdr:spPr bwMode="auto">
          <a:xfrm rot="16200000">
            <a:off x="10710" y="3151"/>
            <a:ext cx="1078" cy="360"/>
          </a:xfrm>
          <a:custGeom>
            <a:avLst/>
            <a:gdLst>
              <a:gd name="T0" fmla="*/ 171 w 1230"/>
              <a:gd name="T1" fmla="*/ 411 h 411"/>
              <a:gd name="T2" fmla="*/ 0 w 1230"/>
              <a:gd name="T3" fmla="*/ 0 h 411"/>
              <a:gd name="T4" fmla="*/ 855 w 1230"/>
              <a:gd name="T5" fmla="*/ 96 h 411"/>
              <a:gd name="T6" fmla="*/ 1230 w 1230"/>
              <a:gd name="T7" fmla="*/ 195 h 411"/>
            </a:gdLst>
            <a:ahLst/>
            <a:cxnLst>
              <a:cxn ang="0">
                <a:pos x="T0" y="T1"/>
              </a:cxn>
              <a:cxn ang="0">
                <a:pos x="T2" y="T3"/>
              </a:cxn>
              <a:cxn ang="0">
                <a:pos x="T4" y="T5"/>
              </a:cxn>
              <a:cxn ang="0">
                <a:pos x="T6" y="T7"/>
              </a:cxn>
            </a:cxnLst>
            <a:rect l="0" t="0" r="r" b="b"/>
            <a:pathLst>
              <a:path w="1230" h="411">
                <a:moveTo>
                  <a:pt x="171" y="411"/>
                </a:moveTo>
                <a:lnTo>
                  <a:pt x="0" y="0"/>
                </a:lnTo>
                <a:lnTo>
                  <a:pt x="855" y="96"/>
                </a:lnTo>
                <a:lnTo>
                  <a:pt x="1230" y="195"/>
                </a:lnTo>
              </a:path>
            </a:pathLst>
          </a:custGeom>
          <a:noFill/>
          <a:ln w="6350">
            <a:solidFill>
              <a:srgbClr val="000000"/>
            </a:solidFill>
            <a:round/>
            <a:headEnd/>
            <a:tailEnd/>
          </a:ln>
          <a:extLst>
            <a:ext uri="{909E8E84-426E-40DD-AFC4-6F175D3DCCD1}">
              <a14:hiddenFill xmlns:a14="http://schemas.microsoft.com/office/drawing/2010/main">
                <a:solidFill>
                  <a:srgbClr val="FFFF00"/>
                </a:solidFill>
              </a14:hiddenFill>
            </a:ext>
          </a:extLst>
        </xdr:spPr>
      </xdr:sp>
      <xdr:sp macro="" textlink="">
        <xdr:nvSpPr>
          <xdr:cNvPr id="14" name="Freeform 527">
            <a:extLst>
              <a:ext uri="{FF2B5EF4-FFF2-40B4-BE49-F238E27FC236}">
                <a16:creationId xmlns:a16="http://schemas.microsoft.com/office/drawing/2014/main" id="{C96F8C6C-394C-4758-9534-1F54EDB0D1F7}"/>
              </a:ext>
            </a:extLst>
          </xdr:cNvPr>
          <xdr:cNvSpPr>
            <a:spLocks noChangeAspect="1"/>
          </xdr:cNvSpPr>
        </xdr:nvSpPr>
        <xdr:spPr bwMode="auto">
          <a:xfrm rot="16200000">
            <a:off x="11309" y="2730"/>
            <a:ext cx="1416" cy="1327"/>
          </a:xfrm>
          <a:custGeom>
            <a:avLst/>
            <a:gdLst>
              <a:gd name="T0" fmla="*/ 378 w 1617"/>
              <a:gd name="T1" fmla="*/ 1347 h 1515"/>
              <a:gd name="T2" fmla="*/ 264 w 1617"/>
              <a:gd name="T3" fmla="*/ 1269 h 1515"/>
              <a:gd name="T4" fmla="*/ 162 w 1617"/>
              <a:gd name="T5" fmla="*/ 1170 h 1515"/>
              <a:gd name="T6" fmla="*/ 111 w 1617"/>
              <a:gd name="T7" fmla="*/ 1095 h 1515"/>
              <a:gd name="T8" fmla="*/ 54 w 1617"/>
              <a:gd name="T9" fmla="*/ 1008 h 1515"/>
              <a:gd name="T10" fmla="*/ 24 w 1617"/>
              <a:gd name="T11" fmla="*/ 897 h 1515"/>
              <a:gd name="T12" fmla="*/ 3 w 1617"/>
              <a:gd name="T13" fmla="*/ 768 h 1515"/>
              <a:gd name="T14" fmla="*/ 6 w 1617"/>
              <a:gd name="T15" fmla="*/ 648 h 1515"/>
              <a:gd name="T16" fmla="*/ 30 w 1617"/>
              <a:gd name="T17" fmla="*/ 498 h 1515"/>
              <a:gd name="T18" fmla="*/ 72 w 1617"/>
              <a:gd name="T19" fmla="*/ 372 h 1515"/>
              <a:gd name="T20" fmla="*/ 153 w 1617"/>
              <a:gd name="T21" fmla="*/ 261 h 1515"/>
              <a:gd name="T22" fmla="*/ 219 w 1617"/>
              <a:gd name="T23" fmla="*/ 183 h 1515"/>
              <a:gd name="T24" fmla="*/ 315 w 1617"/>
              <a:gd name="T25" fmla="*/ 117 h 1515"/>
              <a:gd name="T26" fmla="*/ 369 w 1617"/>
              <a:gd name="T27" fmla="*/ 90 h 1515"/>
              <a:gd name="T28" fmla="*/ 465 w 1617"/>
              <a:gd name="T29" fmla="*/ 54 h 1515"/>
              <a:gd name="T30" fmla="*/ 555 w 1617"/>
              <a:gd name="T31" fmla="*/ 36 h 1515"/>
              <a:gd name="T32" fmla="*/ 636 w 1617"/>
              <a:gd name="T33" fmla="*/ 18 h 1515"/>
              <a:gd name="T34" fmla="*/ 795 w 1617"/>
              <a:gd name="T35" fmla="*/ 0 h 1515"/>
              <a:gd name="T36" fmla="*/ 918 w 1617"/>
              <a:gd name="T37" fmla="*/ 15 h 1515"/>
              <a:gd name="T38" fmla="*/ 1086 w 1617"/>
              <a:gd name="T39" fmla="*/ 69 h 1515"/>
              <a:gd name="T40" fmla="*/ 1242 w 1617"/>
              <a:gd name="T41" fmla="*/ 144 h 1515"/>
              <a:gd name="T42" fmla="*/ 1359 w 1617"/>
              <a:gd name="T43" fmla="*/ 222 h 1515"/>
              <a:gd name="T44" fmla="*/ 1395 w 1617"/>
              <a:gd name="T45" fmla="*/ 258 h 1515"/>
              <a:gd name="T46" fmla="*/ 1461 w 1617"/>
              <a:gd name="T47" fmla="*/ 315 h 1515"/>
              <a:gd name="T48" fmla="*/ 1536 w 1617"/>
              <a:gd name="T49" fmla="*/ 411 h 1515"/>
              <a:gd name="T50" fmla="*/ 1590 w 1617"/>
              <a:gd name="T51" fmla="*/ 537 h 1515"/>
              <a:gd name="T52" fmla="*/ 1614 w 1617"/>
              <a:gd name="T53" fmla="*/ 642 h 1515"/>
              <a:gd name="T54" fmla="*/ 1611 w 1617"/>
              <a:gd name="T55" fmla="*/ 804 h 1515"/>
              <a:gd name="T56" fmla="*/ 1581 w 1617"/>
              <a:gd name="T57" fmla="*/ 933 h 1515"/>
              <a:gd name="T58" fmla="*/ 1548 w 1617"/>
              <a:gd name="T59" fmla="*/ 1023 h 1515"/>
              <a:gd name="T60" fmla="*/ 1482 w 1617"/>
              <a:gd name="T61" fmla="*/ 1131 h 1515"/>
              <a:gd name="T62" fmla="*/ 1419 w 1617"/>
              <a:gd name="T63" fmla="*/ 1206 h 1515"/>
              <a:gd name="T64" fmla="*/ 1368 w 1617"/>
              <a:gd name="T65" fmla="*/ 1269 h 1515"/>
              <a:gd name="T66" fmla="*/ 1275 w 1617"/>
              <a:gd name="T67" fmla="*/ 1371 h 1515"/>
              <a:gd name="T68" fmla="*/ 1158 w 1617"/>
              <a:gd name="T69" fmla="*/ 1452 h 1515"/>
              <a:gd name="T70" fmla="*/ 990 w 1617"/>
              <a:gd name="T71" fmla="*/ 1503 h 1515"/>
              <a:gd name="T72" fmla="*/ 864 w 1617"/>
              <a:gd name="T73" fmla="*/ 1506 h 1515"/>
              <a:gd name="T74" fmla="*/ 798 w 1617"/>
              <a:gd name="T75" fmla="*/ 1515 h 1515"/>
              <a:gd name="T76" fmla="*/ 681 w 1617"/>
              <a:gd name="T77" fmla="*/ 1503 h 1515"/>
              <a:gd name="T78" fmla="*/ 561 w 1617"/>
              <a:gd name="T79" fmla="*/ 1461 h 1515"/>
              <a:gd name="T80" fmla="*/ 492 w 1617"/>
              <a:gd name="T81" fmla="*/ 1419 h 1515"/>
              <a:gd name="T82" fmla="*/ 378 w 1617"/>
              <a:gd name="T83" fmla="*/ 1347 h 151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Lst>
            <a:rect l="0" t="0" r="r" b="b"/>
            <a:pathLst>
              <a:path w="1617" h="1515">
                <a:moveTo>
                  <a:pt x="378" y="1347"/>
                </a:moveTo>
                <a:cubicBezTo>
                  <a:pt x="340" y="1322"/>
                  <a:pt x="300" y="1299"/>
                  <a:pt x="264" y="1269"/>
                </a:cubicBezTo>
                <a:cubicBezTo>
                  <a:pt x="228" y="1239"/>
                  <a:pt x="187" y="1199"/>
                  <a:pt x="162" y="1170"/>
                </a:cubicBezTo>
                <a:cubicBezTo>
                  <a:pt x="137" y="1141"/>
                  <a:pt x="129" y="1122"/>
                  <a:pt x="111" y="1095"/>
                </a:cubicBezTo>
                <a:cubicBezTo>
                  <a:pt x="93" y="1068"/>
                  <a:pt x="68" y="1041"/>
                  <a:pt x="54" y="1008"/>
                </a:cubicBezTo>
                <a:cubicBezTo>
                  <a:pt x="40" y="975"/>
                  <a:pt x="32" y="937"/>
                  <a:pt x="24" y="897"/>
                </a:cubicBezTo>
                <a:cubicBezTo>
                  <a:pt x="16" y="857"/>
                  <a:pt x="6" y="809"/>
                  <a:pt x="3" y="768"/>
                </a:cubicBezTo>
                <a:cubicBezTo>
                  <a:pt x="0" y="727"/>
                  <a:pt x="2" y="693"/>
                  <a:pt x="6" y="648"/>
                </a:cubicBezTo>
                <a:cubicBezTo>
                  <a:pt x="10" y="603"/>
                  <a:pt x="19" y="544"/>
                  <a:pt x="30" y="498"/>
                </a:cubicBezTo>
                <a:cubicBezTo>
                  <a:pt x="41" y="452"/>
                  <a:pt x="51" y="412"/>
                  <a:pt x="72" y="372"/>
                </a:cubicBezTo>
                <a:cubicBezTo>
                  <a:pt x="93" y="332"/>
                  <a:pt x="129" y="292"/>
                  <a:pt x="153" y="261"/>
                </a:cubicBezTo>
                <a:cubicBezTo>
                  <a:pt x="177" y="230"/>
                  <a:pt x="192" y="207"/>
                  <a:pt x="219" y="183"/>
                </a:cubicBezTo>
                <a:cubicBezTo>
                  <a:pt x="246" y="159"/>
                  <a:pt x="290" y="132"/>
                  <a:pt x="315" y="117"/>
                </a:cubicBezTo>
                <a:cubicBezTo>
                  <a:pt x="340" y="102"/>
                  <a:pt x="344" y="100"/>
                  <a:pt x="369" y="90"/>
                </a:cubicBezTo>
                <a:cubicBezTo>
                  <a:pt x="394" y="80"/>
                  <a:pt x="434" y="63"/>
                  <a:pt x="465" y="54"/>
                </a:cubicBezTo>
                <a:cubicBezTo>
                  <a:pt x="496" y="45"/>
                  <a:pt x="527" y="42"/>
                  <a:pt x="555" y="36"/>
                </a:cubicBezTo>
                <a:cubicBezTo>
                  <a:pt x="583" y="30"/>
                  <a:pt x="596" y="24"/>
                  <a:pt x="636" y="18"/>
                </a:cubicBezTo>
                <a:cubicBezTo>
                  <a:pt x="676" y="12"/>
                  <a:pt x="748" y="0"/>
                  <a:pt x="795" y="0"/>
                </a:cubicBezTo>
                <a:cubicBezTo>
                  <a:pt x="842" y="0"/>
                  <a:pt x="870" y="4"/>
                  <a:pt x="918" y="15"/>
                </a:cubicBezTo>
                <a:cubicBezTo>
                  <a:pt x="966" y="26"/>
                  <a:pt x="1032" y="48"/>
                  <a:pt x="1086" y="69"/>
                </a:cubicBezTo>
                <a:cubicBezTo>
                  <a:pt x="1140" y="90"/>
                  <a:pt x="1197" y="119"/>
                  <a:pt x="1242" y="144"/>
                </a:cubicBezTo>
                <a:cubicBezTo>
                  <a:pt x="1287" y="169"/>
                  <a:pt x="1333" y="203"/>
                  <a:pt x="1359" y="222"/>
                </a:cubicBezTo>
                <a:cubicBezTo>
                  <a:pt x="1385" y="241"/>
                  <a:pt x="1378" y="242"/>
                  <a:pt x="1395" y="258"/>
                </a:cubicBezTo>
                <a:cubicBezTo>
                  <a:pt x="1412" y="274"/>
                  <a:pt x="1437" y="290"/>
                  <a:pt x="1461" y="315"/>
                </a:cubicBezTo>
                <a:cubicBezTo>
                  <a:pt x="1485" y="340"/>
                  <a:pt x="1515" y="374"/>
                  <a:pt x="1536" y="411"/>
                </a:cubicBezTo>
                <a:cubicBezTo>
                  <a:pt x="1557" y="448"/>
                  <a:pt x="1577" y="499"/>
                  <a:pt x="1590" y="537"/>
                </a:cubicBezTo>
                <a:cubicBezTo>
                  <a:pt x="1603" y="575"/>
                  <a:pt x="1611" y="598"/>
                  <a:pt x="1614" y="642"/>
                </a:cubicBezTo>
                <a:cubicBezTo>
                  <a:pt x="1617" y="686"/>
                  <a:pt x="1617" y="756"/>
                  <a:pt x="1611" y="804"/>
                </a:cubicBezTo>
                <a:cubicBezTo>
                  <a:pt x="1605" y="852"/>
                  <a:pt x="1591" y="897"/>
                  <a:pt x="1581" y="933"/>
                </a:cubicBezTo>
                <a:cubicBezTo>
                  <a:pt x="1571" y="969"/>
                  <a:pt x="1565" y="990"/>
                  <a:pt x="1548" y="1023"/>
                </a:cubicBezTo>
                <a:cubicBezTo>
                  <a:pt x="1531" y="1056"/>
                  <a:pt x="1503" y="1101"/>
                  <a:pt x="1482" y="1131"/>
                </a:cubicBezTo>
                <a:cubicBezTo>
                  <a:pt x="1461" y="1161"/>
                  <a:pt x="1438" y="1183"/>
                  <a:pt x="1419" y="1206"/>
                </a:cubicBezTo>
                <a:cubicBezTo>
                  <a:pt x="1400" y="1229"/>
                  <a:pt x="1392" y="1242"/>
                  <a:pt x="1368" y="1269"/>
                </a:cubicBezTo>
                <a:cubicBezTo>
                  <a:pt x="1344" y="1296"/>
                  <a:pt x="1310" y="1340"/>
                  <a:pt x="1275" y="1371"/>
                </a:cubicBezTo>
                <a:cubicBezTo>
                  <a:pt x="1240" y="1402"/>
                  <a:pt x="1205" y="1430"/>
                  <a:pt x="1158" y="1452"/>
                </a:cubicBezTo>
                <a:cubicBezTo>
                  <a:pt x="1111" y="1474"/>
                  <a:pt x="1039" y="1494"/>
                  <a:pt x="990" y="1503"/>
                </a:cubicBezTo>
                <a:cubicBezTo>
                  <a:pt x="941" y="1512"/>
                  <a:pt x="896" y="1504"/>
                  <a:pt x="864" y="1506"/>
                </a:cubicBezTo>
                <a:cubicBezTo>
                  <a:pt x="832" y="1508"/>
                  <a:pt x="828" y="1515"/>
                  <a:pt x="798" y="1515"/>
                </a:cubicBezTo>
                <a:cubicBezTo>
                  <a:pt x="768" y="1515"/>
                  <a:pt x="720" y="1512"/>
                  <a:pt x="681" y="1503"/>
                </a:cubicBezTo>
                <a:cubicBezTo>
                  <a:pt x="642" y="1494"/>
                  <a:pt x="592" y="1475"/>
                  <a:pt x="561" y="1461"/>
                </a:cubicBezTo>
                <a:cubicBezTo>
                  <a:pt x="530" y="1447"/>
                  <a:pt x="522" y="1438"/>
                  <a:pt x="492" y="1419"/>
                </a:cubicBezTo>
                <a:cubicBezTo>
                  <a:pt x="462" y="1400"/>
                  <a:pt x="416" y="1372"/>
                  <a:pt x="378" y="1347"/>
                </a:cubicBezTo>
                <a:close/>
              </a:path>
            </a:pathLst>
          </a:custGeom>
          <a:noFill/>
          <a:ln w="6350">
            <a:solidFill>
              <a:srgbClr val="000000"/>
            </a:solidFill>
            <a:round/>
            <a:headEnd/>
            <a:tailEnd/>
          </a:ln>
          <a:extLst>
            <a:ext uri="{909E8E84-426E-40DD-AFC4-6F175D3DCCD1}">
              <a14:hiddenFill xmlns:a14="http://schemas.microsoft.com/office/drawing/2010/main">
                <a:solidFill>
                  <a:srgbClr val="3366FF"/>
                </a:solidFill>
              </a14:hiddenFill>
            </a:ext>
          </a:extLst>
        </xdr:spPr>
      </xdr:sp>
      <xdr:sp macro="" textlink="">
        <xdr:nvSpPr>
          <xdr:cNvPr id="15" name="Freeform 528">
            <a:extLst>
              <a:ext uri="{FF2B5EF4-FFF2-40B4-BE49-F238E27FC236}">
                <a16:creationId xmlns:a16="http://schemas.microsoft.com/office/drawing/2014/main" id="{17D1B6FF-C4C2-4145-97B4-2E13C5280018}"/>
              </a:ext>
            </a:extLst>
          </xdr:cNvPr>
          <xdr:cNvSpPr>
            <a:spLocks noChangeAspect="1"/>
          </xdr:cNvSpPr>
        </xdr:nvSpPr>
        <xdr:spPr bwMode="auto">
          <a:xfrm rot="16200000">
            <a:off x="12039" y="3794"/>
            <a:ext cx="949" cy="939"/>
          </a:xfrm>
          <a:custGeom>
            <a:avLst/>
            <a:gdLst>
              <a:gd name="T0" fmla="*/ 900 w 1083"/>
              <a:gd name="T1" fmla="*/ 1071 h 1071"/>
              <a:gd name="T2" fmla="*/ 0 w 1083"/>
              <a:gd name="T3" fmla="*/ 525 h 1071"/>
              <a:gd name="T4" fmla="*/ 129 w 1083"/>
              <a:gd name="T5" fmla="*/ 0 h 1071"/>
              <a:gd name="T6" fmla="*/ 1083 w 1083"/>
              <a:gd name="T7" fmla="*/ 510 h 1071"/>
              <a:gd name="T8" fmla="*/ 900 w 1083"/>
              <a:gd name="T9" fmla="*/ 1071 h 1071"/>
            </a:gdLst>
            <a:ahLst/>
            <a:cxnLst>
              <a:cxn ang="0">
                <a:pos x="T0" y="T1"/>
              </a:cxn>
              <a:cxn ang="0">
                <a:pos x="T2" y="T3"/>
              </a:cxn>
              <a:cxn ang="0">
                <a:pos x="T4" y="T5"/>
              </a:cxn>
              <a:cxn ang="0">
                <a:pos x="T6" y="T7"/>
              </a:cxn>
              <a:cxn ang="0">
                <a:pos x="T8" y="T9"/>
              </a:cxn>
            </a:cxnLst>
            <a:rect l="0" t="0" r="r" b="b"/>
            <a:pathLst>
              <a:path w="1083" h="1071">
                <a:moveTo>
                  <a:pt x="900" y="1071"/>
                </a:moveTo>
                <a:lnTo>
                  <a:pt x="0" y="525"/>
                </a:lnTo>
                <a:lnTo>
                  <a:pt x="129" y="0"/>
                </a:lnTo>
                <a:lnTo>
                  <a:pt x="1083" y="510"/>
                </a:lnTo>
                <a:lnTo>
                  <a:pt x="900" y="1071"/>
                </a:lnTo>
                <a:close/>
              </a:path>
            </a:pathLst>
          </a:custGeom>
          <a:noFill/>
          <a:ln w="6350">
            <a:solidFill>
              <a:srgbClr val="000000"/>
            </a:solidFill>
            <a:round/>
            <a:headEnd/>
            <a:tailEnd/>
          </a:ln>
          <a:extLst>
            <a:ext uri="{909E8E84-426E-40DD-AFC4-6F175D3DCCD1}">
              <a14:hiddenFill xmlns:a14="http://schemas.microsoft.com/office/drawing/2010/main">
                <a:solidFill>
                  <a:srgbClr val="FFFF00"/>
                </a:solidFill>
              </a14:hiddenFill>
            </a:ext>
          </a:extLst>
        </xdr:spPr>
      </xdr:sp>
      <xdr:sp macro="" textlink="">
        <xdr:nvSpPr>
          <xdr:cNvPr id="16" name="Freeform 529">
            <a:extLst>
              <a:ext uri="{FF2B5EF4-FFF2-40B4-BE49-F238E27FC236}">
                <a16:creationId xmlns:a16="http://schemas.microsoft.com/office/drawing/2014/main" id="{03F4B570-1FC2-49C6-9186-3E52471F56C4}"/>
              </a:ext>
            </a:extLst>
          </xdr:cNvPr>
          <xdr:cNvSpPr>
            <a:spLocks noChangeAspect="1"/>
          </xdr:cNvSpPr>
        </xdr:nvSpPr>
        <xdr:spPr bwMode="auto">
          <a:xfrm rot="16200000">
            <a:off x="12717" y="5254"/>
            <a:ext cx="773" cy="720"/>
          </a:xfrm>
          <a:custGeom>
            <a:avLst/>
            <a:gdLst>
              <a:gd name="T0" fmla="*/ 231 w 882"/>
              <a:gd name="T1" fmla="*/ 0 h 822"/>
              <a:gd name="T2" fmla="*/ 882 w 882"/>
              <a:gd name="T3" fmla="*/ 324 h 822"/>
              <a:gd name="T4" fmla="*/ 711 w 882"/>
              <a:gd name="T5" fmla="*/ 822 h 822"/>
              <a:gd name="T6" fmla="*/ 0 w 882"/>
              <a:gd name="T7" fmla="*/ 768 h 822"/>
              <a:gd name="T8" fmla="*/ 231 w 882"/>
              <a:gd name="T9" fmla="*/ 0 h 822"/>
            </a:gdLst>
            <a:ahLst/>
            <a:cxnLst>
              <a:cxn ang="0">
                <a:pos x="T0" y="T1"/>
              </a:cxn>
              <a:cxn ang="0">
                <a:pos x="T2" y="T3"/>
              </a:cxn>
              <a:cxn ang="0">
                <a:pos x="T4" y="T5"/>
              </a:cxn>
              <a:cxn ang="0">
                <a:pos x="T6" y="T7"/>
              </a:cxn>
              <a:cxn ang="0">
                <a:pos x="T8" y="T9"/>
              </a:cxn>
            </a:cxnLst>
            <a:rect l="0" t="0" r="r" b="b"/>
            <a:pathLst>
              <a:path w="882" h="822">
                <a:moveTo>
                  <a:pt x="231" y="0"/>
                </a:moveTo>
                <a:lnTo>
                  <a:pt x="882" y="324"/>
                </a:lnTo>
                <a:lnTo>
                  <a:pt x="711" y="822"/>
                </a:lnTo>
                <a:lnTo>
                  <a:pt x="0" y="768"/>
                </a:lnTo>
                <a:lnTo>
                  <a:pt x="231" y="0"/>
                </a:lnTo>
                <a:close/>
              </a:path>
            </a:pathLst>
          </a:custGeom>
          <a:noFill/>
          <a:ln w="6350">
            <a:solidFill>
              <a:srgbClr val="000000"/>
            </a:solidFill>
            <a:round/>
            <a:headEnd/>
            <a:tailEnd/>
          </a:ln>
          <a:extLst>
            <a:ext uri="{909E8E84-426E-40DD-AFC4-6F175D3DCCD1}">
              <a14:hiddenFill xmlns:a14="http://schemas.microsoft.com/office/drawing/2010/main">
                <a:solidFill>
                  <a:srgbClr val="00FFFF"/>
                </a:solidFill>
              </a14:hiddenFill>
            </a:ext>
          </a:extLst>
        </xdr:spPr>
      </xdr:sp>
      <xdr:sp macro="" textlink="">
        <xdr:nvSpPr>
          <xdr:cNvPr id="17" name="Freeform 530">
            <a:extLst>
              <a:ext uri="{FF2B5EF4-FFF2-40B4-BE49-F238E27FC236}">
                <a16:creationId xmlns:a16="http://schemas.microsoft.com/office/drawing/2014/main" id="{7464B43B-3571-48CD-91D9-ECEC773E7A24}"/>
              </a:ext>
            </a:extLst>
          </xdr:cNvPr>
          <xdr:cNvSpPr>
            <a:spLocks noChangeAspect="1"/>
          </xdr:cNvSpPr>
        </xdr:nvSpPr>
        <xdr:spPr bwMode="auto">
          <a:xfrm rot="16200000">
            <a:off x="13542" y="5456"/>
            <a:ext cx="560" cy="420"/>
          </a:xfrm>
          <a:custGeom>
            <a:avLst/>
            <a:gdLst>
              <a:gd name="T0" fmla="*/ 333 w 639"/>
              <a:gd name="T1" fmla="*/ 420 h 480"/>
              <a:gd name="T2" fmla="*/ 0 w 639"/>
              <a:gd name="T3" fmla="*/ 0 h 480"/>
              <a:gd name="T4" fmla="*/ 639 w 639"/>
              <a:gd name="T5" fmla="*/ 213 h 480"/>
              <a:gd name="T6" fmla="*/ 573 w 639"/>
              <a:gd name="T7" fmla="*/ 480 h 480"/>
              <a:gd name="T8" fmla="*/ 333 w 639"/>
              <a:gd name="T9" fmla="*/ 420 h 480"/>
            </a:gdLst>
            <a:ahLst/>
            <a:cxnLst>
              <a:cxn ang="0">
                <a:pos x="T0" y="T1"/>
              </a:cxn>
              <a:cxn ang="0">
                <a:pos x="T2" y="T3"/>
              </a:cxn>
              <a:cxn ang="0">
                <a:pos x="T4" y="T5"/>
              </a:cxn>
              <a:cxn ang="0">
                <a:pos x="T6" y="T7"/>
              </a:cxn>
              <a:cxn ang="0">
                <a:pos x="T8" y="T9"/>
              </a:cxn>
            </a:cxnLst>
            <a:rect l="0" t="0" r="r" b="b"/>
            <a:pathLst>
              <a:path w="639" h="480">
                <a:moveTo>
                  <a:pt x="333" y="420"/>
                </a:moveTo>
                <a:lnTo>
                  <a:pt x="0" y="0"/>
                </a:lnTo>
                <a:lnTo>
                  <a:pt x="639" y="213"/>
                </a:lnTo>
                <a:lnTo>
                  <a:pt x="573" y="480"/>
                </a:lnTo>
                <a:lnTo>
                  <a:pt x="333" y="420"/>
                </a:lnTo>
                <a:close/>
              </a:path>
            </a:pathLst>
          </a:custGeom>
          <a:noFill/>
          <a:ln w="6350">
            <a:solidFill>
              <a:srgbClr val="000000"/>
            </a:solidFill>
            <a:round/>
            <a:headEnd/>
            <a:tailEnd/>
          </a:ln>
          <a:extLst>
            <a:ext uri="{909E8E84-426E-40DD-AFC4-6F175D3DCCD1}">
              <a14:hiddenFill xmlns:a14="http://schemas.microsoft.com/office/drawing/2010/main">
                <a:solidFill>
                  <a:srgbClr val="FF6600"/>
                </a:solidFill>
              </a14:hiddenFill>
            </a:ext>
          </a:extLst>
        </xdr:spPr>
      </xdr:sp>
      <xdr:sp macro="" textlink="">
        <xdr:nvSpPr>
          <xdr:cNvPr id="18" name="Freeform 531">
            <a:extLst>
              <a:ext uri="{FF2B5EF4-FFF2-40B4-BE49-F238E27FC236}">
                <a16:creationId xmlns:a16="http://schemas.microsoft.com/office/drawing/2014/main" id="{84CAC045-1963-4EF3-B7CB-9A2D3D5D9744}"/>
              </a:ext>
            </a:extLst>
          </xdr:cNvPr>
          <xdr:cNvSpPr>
            <a:spLocks noChangeAspect="1"/>
          </xdr:cNvSpPr>
        </xdr:nvSpPr>
        <xdr:spPr bwMode="auto">
          <a:xfrm rot="16200000">
            <a:off x="13932" y="4630"/>
            <a:ext cx="216" cy="169"/>
          </a:xfrm>
          <a:custGeom>
            <a:avLst/>
            <a:gdLst>
              <a:gd name="T0" fmla="*/ 0 w 246"/>
              <a:gd name="T1" fmla="*/ 186 h 189"/>
              <a:gd name="T2" fmla="*/ 60 w 246"/>
              <a:gd name="T3" fmla="*/ 6 h 189"/>
              <a:gd name="T4" fmla="*/ 246 w 246"/>
              <a:gd name="T5" fmla="*/ 0 h 189"/>
              <a:gd name="T6" fmla="*/ 189 w 246"/>
              <a:gd name="T7" fmla="*/ 189 h 189"/>
              <a:gd name="T8" fmla="*/ 0 w 246"/>
              <a:gd name="T9" fmla="*/ 186 h 189"/>
            </a:gdLst>
            <a:ahLst/>
            <a:cxnLst>
              <a:cxn ang="0">
                <a:pos x="T0" y="T1"/>
              </a:cxn>
              <a:cxn ang="0">
                <a:pos x="T2" y="T3"/>
              </a:cxn>
              <a:cxn ang="0">
                <a:pos x="T4" y="T5"/>
              </a:cxn>
              <a:cxn ang="0">
                <a:pos x="T6" y="T7"/>
              </a:cxn>
              <a:cxn ang="0">
                <a:pos x="T8" y="T9"/>
              </a:cxn>
            </a:cxnLst>
            <a:rect l="0" t="0" r="r" b="b"/>
            <a:pathLst>
              <a:path w="246" h="189">
                <a:moveTo>
                  <a:pt x="0" y="186"/>
                </a:moveTo>
                <a:lnTo>
                  <a:pt x="60" y="6"/>
                </a:lnTo>
                <a:lnTo>
                  <a:pt x="246" y="0"/>
                </a:lnTo>
                <a:lnTo>
                  <a:pt x="189" y="189"/>
                </a:lnTo>
                <a:lnTo>
                  <a:pt x="0" y="186"/>
                </a:lnTo>
                <a:close/>
              </a:path>
            </a:pathLst>
          </a:custGeom>
          <a:noFill/>
          <a:ln w="6350">
            <a:solidFill>
              <a:srgbClr val="000000"/>
            </a:solidFill>
            <a:round/>
            <a:headEnd/>
            <a:tailEnd/>
          </a:ln>
          <a:extLst>
            <a:ext uri="{909E8E84-426E-40DD-AFC4-6F175D3DCCD1}">
              <a14:hiddenFill xmlns:a14="http://schemas.microsoft.com/office/drawing/2010/main">
                <a:solidFill>
                  <a:srgbClr val="0000FF"/>
                </a:solidFill>
              </a14:hiddenFill>
            </a:ext>
          </a:extLst>
        </xdr:spPr>
      </xdr:sp>
      <xdr:sp macro="" textlink="">
        <xdr:nvSpPr>
          <xdr:cNvPr id="19" name="Freeform 532">
            <a:extLst>
              <a:ext uri="{FF2B5EF4-FFF2-40B4-BE49-F238E27FC236}">
                <a16:creationId xmlns:a16="http://schemas.microsoft.com/office/drawing/2014/main" id="{75018524-FC6A-4E9C-930C-0124C1E30E6A}"/>
              </a:ext>
            </a:extLst>
          </xdr:cNvPr>
          <xdr:cNvSpPr>
            <a:spLocks noChangeAspect="1"/>
          </xdr:cNvSpPr>
        </xdr:nvSpPr>
        <xdr:spPr bwMode="auto">
          <a:xfrm rot="16200000">
            <a:off x="14097" y="3889"/>
            <a:ext cx="207" cy="450"/>
          </a:xfrm>
          <a:custGeom>
            <a:avLst/>
            <a:gdLst>
              <a:gd name="T0" fmla="*/ 186 w 237"/>
              <a:gd name="T1" fmla="*/ 318 h 513"/>
              <a:gd name="T2" fmla="*/ 153 w 237"/>
              <a:gd name="T3" fmla="*/ 513 h 513"/>
              <a:gd name="T4" fmla="*/ 60 w 237"/>
              <a:gd name="T5" fmla="*/ 489 h 513"/>
              <a:gd name="T6" fmla="*/ 90 w 237"/>
              <a:gd name="T7" fmla="*/ 306 h 513"/>
              <a:gd name="T8" fmla="*/ 180 w 237"/>
              <a:gd name="T9" fmla="*/ 318 h 513"/>
              <a:gd name="T10" fmla="*/ 0 w 237"/>
              <a:gd name="T11" fmla="*/ 291 h 513"/>
              <a:gd name="T12" fmla="*/ 66 w 237"/>
              <a:gd name="T13" fmla="*/ 0 h 513"/>
              <a:gd name="T14" fmla="*/ 237 w 237"/>
              <a:gd name="T15" fmla="*/ 48 h 513"/>
              <a:gd name="T16" fmla="*/ 186 w 237"/>
              <a:gd name="T17" fmla="*/ 318 h 51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37" h="513">
                <a:moveTo>
                  <a:pt x="186" y="318"/>
                </a:moveTo>
                <a:lnTo>
                  <a:pt x="153" y="513"/>
                </a:lnTo>
                <a:lnTo>
                  <a:pt x="60" y="489"/>
                </a:lnTo>
                <a:lnTo>
                  <a:pt x="90" y="306"/>
                </a:lnTo>
                <a:lnTo>
                  <a:pt x="180" y="318"/>
                </a:lnTo>
                <a:lnTo>
                  <a:pt x="0" y="291"/>
                </a:lnTo>
                <a:lnTo>
                  <a:pt x="66" y="0"/>
                </a:lnTo>
                <a:lnTo>
                  <a:pt x="237" y="48"/>
                </a:lnTo>
                <a:lnTo>
                  <a:pt x="186" y="318"/>
                </a:lnTo>
                <a:close/>
              </a:path>
            </a:pathLst>
          </a:custGeom>
          <a:noFill/>
          <a:ln w="6350">
            <a:solidFill>
              <a:srgbClr val="000000"/>
            </a:solidFill>
            <a:round/>
            <a:headEnd/>
            <a:tailEnd/>
          </a:ln>
          <a:extLst>
            <a:ext uri="{909E8E84-426E-40DD-AFC4-6F175D3DCCD1}">
              <a14:hiddenFill xmlns:a14="http://schemas.microsoft.com/office/drawing/2010/main">
                <a:solidFill>
                  <a:srgbClr val="0000FF"/>
                </a:solidFill>
              </a14:hiddenFill>
            </a:ext>
          </a:extLst>
        </xdr:spPr>
      </xdr:sp>
      <xdr:sp macro="" textlink="">
        <xdr:nvSpPr>
          <xdr:cNvPr id="20" name="Line 533">
            <a:extLst>
              <a:ext uri="{FF2B5EF4-FFF2-40B4-BE49-F238E27FC236}">
                <a16:creationId xmlns:a16="http://schemas.microsoft.com/office/drawing/2014/main" id="{17F34072-E5F9-45E9-B6D0-1556412E9114}"/>
              </a:ext>
            </a:extLst>
          </xdr:cNvPr>
          <xdr:cNvSpPr>
            <a:spLocks noChangeAspect="1" noChangeShapeType="1"/>
          </xdr:cNvSpPr>
        </xdr:nvSpPr>
        <xdr:spPr bwMode="auto">
          <a:xfrm rot="16200000">
            <a:off x="8683" y="3492"/>
            <a:ext cx="0" cy="14705"/>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1" name="Line 534">
            <a:extLst>
              <a:ext uri="{FF2B5EF4-FFF2-40B4-BE49-F238E27FC236}">
                <a16:creationId xmlns:a16="http://schemas.microsoft.com/office/drawing/2014/main" id="{DFB565C9-5611-4271-BF27-FE5E221551CF}"/>
              </a:ext>
            </a:extLst>
          </xdr:cNvPr>
          <xdr:cNvSpPr>
            <a:spLocks noChangeAspect="1" noChangeShapeType="1"/>
          </xdr:cNvSpPr>
        </xdr:nvSpPr>
        <xdr:spPr bwMode="auto">
          <a:xfrm rot="16200000">
            <a:off x="-2465" y="5951"/>
            <a:ext cx="11215"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2" name="Line 535">
            <a:extLst>
              <a:ext uri="{FF2B5EF4-FFF2-40B4-BE49-F238E27FC236}">
                <a16:creationId xmlns:a16="http://schemas.microsoft.com/office/drawing/2014/main" id="{2AFEE71D-2CB0-46D0-8CB7-509F842B798C}"/>
              </a:ext>
            </a:extLst>
          </xdr:cNvPr>
          <xdr:cNvSpPr>
            <a:spLocks noChangeAspect="1" noChangeShapeType="1"/>
          </xdr:cNvSpPr>
        </xdr:nvSpPr>
        <xdr:spPr bwMode="auto">
          <a:xfrm rot="16200000" flipH="1">
            <a:off x="3757" y="2944"/>
            <a:ext cx="0" cy="500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3" name="Line 536">
            <a:extLst>
              <a:ext uri="{FF2B5EF4-FFF2-40B4-BE49-F238E27FC236}">
                <a16:creationId xmlns:a16="http://schemas.microsoft.com/office/drawing/2014/main" id="{A3A647B7-2C81-4B54-88DE-36CC0EA2838C}"/>
              </a:ext>
            </a:extLst>
          </xdr:cNvPr>
          <xdr:cNvSpPr>
            <a:spLocks noChangeAspect="1" noChangeShapeType="1"/>
          </xdr:cNvSpPr>
        </xdr:nvSpPr>
        <xdr:spPr bwMode="auto">
          <a:xfrm rot="16200000">
            <a:off x="11262" y="679"/>
            <a:ext cx="0" cy="952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4" name="Line 537">
            <a:extLst>
              <a:ext uri="{FF2B5EF4-FFF2-40B4-BE49-F238E27FC236}">
                <a16:creationId xmlns:a16="http://schemas.microsoft.com/office/drawing/2014/main" id="{9A3EA2DC-6A7F-42DA-A569-D85A3E10B5AC}"/>
              </a:ext>
            </a:extLst>
          </xdr:cNvPr>
          <xdr:cNvSpPr>
            <a:spLocks noChangeAspect="1" noChangeShapeType="1"/>
          </xdr:cNvSpPr>
        </xdr:nvSpPr>
        <xdr:spPr bwMode="auto">
          <a:xfrm rot="16200000">
            <a:off x="6123" y="5372"/>
            <a:ext cx="1219" cy="426"/>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5" name="Line 538">
            <a:extLst>
              <a:ext uri="{FF2B5EF4-FFF2-40B4-BE49-F238E27FC236}">
                <a16:creationId xmlns:a16="http://schemas.microsoft.com/office/drawing/2014/main" id="{865560B0-6413-4AD1-B483-7EC0EC0D8195}"/>
              </a:ext>
            </a:extLst>
          </xdr:cNvPr>
          <xdr:cNvSpPr>
            <a:spLocks noChangeAspect="1" noChangeShapeType="1"/>
          </xdr:cNvSpPr>
        </xdr:nvSpPr>
        <xdr:spPr bwMode="auto">
          <a:xfrm rot="16200000" flipV="1">
            <a:off x="5718" y="5394"/>
            <a:ext cx="873" cy="73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6" name="Line 539">
            <a:extLst>
              <a:ext uri="{FF2B5EF4-FFF2-40B4-BE49-F238E27FC236}">
                <a16:creationId xmlns:a16="http://schemas.microsoft.com/office/drawing/2014/main" id="{BD416ADD-DBFB-41FB-8D9A-218462DB6235}"/>
              </a:ext>
            </a:extLst>
          </xdr:cNvPr>
          <xdr:cNvSpPr>
            <a:spLocks noChangeAspect="1" noChangeShapeType="1"/>
          </xdr:cNvSpPr>
        </xdr:nvSpPr>
        <xdr:spPr bwMode="auto">
          <a:xfrm rot="16200000">
            <a:off x="3289" y="4205"/>
            <a:ext cx="1793" cy="686"/>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7" name="Line 540">
            <a:extLst>
              <a:ext uri="{FF2B5EF4-FFF2-40B4-BE49-F238E27FC236}">
                <a16:creationId xmlns:a16="http://schemas.microsoft.com/office/drawing/2014/main" id="{AE865F51-F24C-44D2-84B3-7B4075620E3A}"/>
              </a:ext>
            </a:extLst>
          </xdr:cNvPr>
          <xdr:cNvSpPr>
            <a:spLocks noChangeAspect="1" noChangeShapeType="1"/>
          </xdr:cNvSpPr>
        </xdr:nvSpPr>
        <xdr:spPr bwMode="auto">
          <a:xfrm rot="16200000">
            <a:off x="3637" y="2757"/>
            <a:ext cx="1784"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8" name="Line 541">
            <a:extLst>
              <a:ext uri="{FF2B5EF4-FFF2-40B4-BE49-F238E27FC236}">
                <a16:creationId xmlns:a16="http://schemas.microsoft.com/office/drawing/2014/main" id="{2301ED9B-0098-4421-AE0C-D910E73CB5C1}"/>
              </a:ext>
            </a:extLst>
          </xdr:cNvPr>
          <xdr:cNvSpPr>
            <a:spLocks noChangeAspect="1" noChangeShapeType="1"/>
          </xdr:cNvSpPr>
        </xdr:nvSpPr>
        <xdr:spPr bwMode="auto">
          <a:xfrm rot="16200000" flipV="1">
            <a:off x="2813" y="149"/>
            <a:ext cx="0" cy="3433"/>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9" name="Line 542">
            <a:extLst>
              <a:ext uri="{FF2B5EF4-FFF2-40B4-BE49-F238E27FC236}">
                <a16:creationId xmlns:a16="http://schemas.microsoft.com/office/drawing/2014/main" id="{AA29BF30-85B7-4CDD-BE62-FD8793F9A819}"/>
              </a:ext>
            </a:extLst>
          </xdr:cNvPr>
          <xdr:cNvSpPr>
            <a:spLocks noChangeAspect="1" noChangeShapeType="1"/>
          </xdr:cNvSpPr>
        </xdr:nvSpPr>
        <xdr:spPr bwMode="auto">
          <a:xfrm rot="16200000" flipH="1">
            <a:off x="8035" y="-2481"/>
            <a:ext cx="3854" cy="9506"/>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0" name="Line 543">
            <a:extLst>
              <a:ext uri="{FF2B5EF4-FFF2-40B4-BE49-F238E27FC236}">
                <a16:creationId xmlns:a16="http://schemas.microsoft.com/office/drawing/2014/main" id="{FC3295B4-F1E2-4558-9950-053FCEFD851B}"/>
              </a:ext>
            </a:extLst>
          </xdr:cNvPr>
          <xdr:cNvSpPr>
            <a:spLocks noChangeAspect="1" noChangeShapeType="1"/>
          </xdr:cNvSpPr>
        </xdr:nvSpPr>
        <xdr:spPr bwMode="auto">
          <a:xfrm rot="16200000" flipH="1" flipV="1">
            <a:off x="6504" y="2103"/>
            <a:ext cx="1745" cy="107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1" name="Line 544">
            <a:extLst>
              <a:ext uri="{FF2B5EF4-FFF2-40B4-BE49-F238E27FC236}">
                <a16:creationId xmlns:a16="http://schemas.microsoft.com/office/drawing/2014/main" id="{DECC27C8-3464-4144-A877-D1CB14193245}"/>
              </a:ext>
            </a:extLst>
          </xdr:cNvPr>
          <xdr:cNvSpPr>
            <a:spLocks noChangeAspect="1" noChangeShapeType="1"/>
          </xdr:cNvSpPr>
        </xdr:nvSpPr>
        <xdr:spPr bwMode="auto">
          <a:xfrm rot="16200000" flipV="1">
            <a:off x="6470" y="3147"/>
            <a:ext cx="390" cy="345"/>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2" name="Line 545">
            <a:extLst>
              <a:ext uri="{FF2B5EF4-FFF2-40B4-BE49-F238E27FC236}">
                <a16:creationId xmlns:a16="http://schemas.microsoft.com/office/drawing/2014/main" id="{46E1248D-047D-4334-98CE-2EC389B22A8A}"/>
              </a:ext>
            </a:extLst>
          </xdr:cNvPr>
          <xdr:cNvSpPr>
            <a:spLocks noChangeAspect="1" noChangeShapeType="1"/>
          </xdr:cNvSpPr>
        </xdr:nvSpPr>
        <xdr:spPr bwMode="auto">
          <a:xfrm rot="16200000" flipV="1">
            <a:off x="7515" y="1369"/>
            <a:ext cx="279" cy="523"/>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3" name="Line 546">
            <a:extLst>
              <a:ext uri="{FF2B5EF4-FFF2-40B4-BE49-F238E27FC236}">
                <a16:creationId xmlns:a16="http://schemas.microsoft.com/office/drawing/2014/main" id="{68DE0068-0727-4E58-8299-70FD2B8610B2}"/>
              </a:ext>
            </a:extLst>
          </xdr:cNvPr>
          <xdr:cNvSpPr>
            <a:spLocks noChangeAspect="1" noChangeShapeType="1"/>
          </xdr:cNvSpPr>
        </xdr:nvSpPr>
        <xdr:spPr bwMode="auto">
          <a:xfrm rot="16200000" flipH="1">
            <a:off x="5240" y="3608"/>
            <a:ext cx="2681" cy="10742"/>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4" name="Line 547">
            <a:extLst>
              <a:ext uri="{FF2B5EF4-FFF2-40B4-BE49-F238E27FC236}">
                <a16:creationId xmlns:a16="http://schemas.microsoft.com/office/drawing/2014/main" id="{70EAC743-4AF9-4B38-A097-A48FF25693CE}"/>
              </a:ext>
            </a:extLst>
          </xdr:cNvPr>
          <xdr:cNvSpPr>
            <a:spLocks noChangeAspect="1" noChangeShapeType="1"/>
          </xdr:cNvSpPr>
        </xdr:nvSpPr>
        <xdr:spPr bwMode="auto">
          <a:xfrm rot="16200000">
            <a:off x="4467" y="3582"/>
            <a:ext cx="6639" cy="3806"/>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5" name="Line 548">
            <a:extLst>
              <a:ext uri="{FF2B5EF4-FFF2-40B4-BE49-F238E27FC236}">
                <a16:creationId xmlns:a16="http://schemas.microsoft.com/office/drawing/2014/main" id="{123A6B98-7526-4814-88AF-5B0842FEC57F}"/>
              </a:ext>
            </a:extLst>
          </xdr:cNvPr>
          <xdr:cNvSpPr>
            <a:spLocks noChangeAspect="1" noChangeShapeType="1"/>
          </xdr:cNvSpPr>
        </xdr:nvSpPr>
        <xdr:spPr bwMode="auto">
          <a:xfrm rot="16200000" flipH="1">
            <a:off x="8729" y="3793"/>
            <a:ext cx="749" cy="1874"/>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6" name="Line 549">
            <a:extLst>
              <a:ext uri="{FF2B5EF4-FFF2-40B4-BE49-F238E27FC236}">
                <a16:creationId xmlns:a16="http://schemas.microsoft.com/office/drawing/2014/main" id="{15F0460B-753F-41D5-A315-1460B5574FB2}"/>
              </a:ext>
            </a:extLst>
          </xdr:cNvPr>
          <xdr:cNvSpPr>
            <a:spLocks noChangeAspect="1" noChangeShapeType="1"/>
          </xdr:cNvSpPr>
        </xdr:nvSpPr>
        <xdr:spPr bwMode="auto">
          <a:xfrm rot="16200000">
            <a:off x="9445" y="3366"/>
            <a:ext cx="2334" cy="1141"/>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7" name="Line 550">
            <a:extLst>
              <a:ext uri="{FF2B5EF4-FFF2-40B4-BE49-F238E27FC236}">
                <a16:creationId xmlns:a16="http://schemas.microsoft.com/office/drawing/2014/main" id="{A7B318F4-265A-441B-9DB6-E721776C8581}"/>
              </a:ext>
            </a:extLst>
          </xdr:cNvPr>
          <xdr:cNvSpPr>
            <a:spLocks noChangeAspect="1" noChangeShapeType="1"/>
          </xdr:cNvSpPr>
        </xdr:nvSpPr>
        <xdr:spPr bwMode="auto">
          <a:xfrm rot="16200000" flipH="1" flipV="1">
            <a:off x="5165" y="5435"/>
            <a:ext cx="8442" cy="2783"/>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8" name="Line 551">
            <a:extLst>
              <a:ext uri="{FF2B5EF4-FFF2-40B4-BE49-F238E27FC236}">
                <a16:creationId xmlns:a16="http://schemas.microsoft.com/office/drawing/2014/main" id="{1D3299C1-EF34-4E34-94D8-39F19D1C2849}"/>
              </a:ext>
            </a:extLst>
          </xdr:cNvPr>
          <xdr:cNvSpPr>
            <a:spLocks noChangeAspect="1" noChangeShapeType="1"/>
          </xdr:cNvSpPr>
        </xdr:nvSpPr>
        <xdr:spPr bwMode="auto">
          <a:xfrm rot="16200000" flipH="1" flipV="1">
            <a:off x="7531" y="11048"/>
            <a:ext cx="462" cy="465"/>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9" name="Line 552">
            <a:extLst>
              <a:ext uri="{FF2B5EF4-FFF2-40B4-BE49-F238E27FC236}">
                <a16:creationId xmlns:a16="http://schemas.microsoft.com/office/drawing/2014/main" id="{2851F435-C23E-41EE-9DF6-CAAEBD3B4E51}"/>
              </a:ext>
            </a:extLst>
          </xdr:cNvPr>
          <xdr:cNvSpPr>
            <a:spLocks noChangeAspect="1" noChangeShapeType="1"/>
          </xdr:cNvSpPr>
        </xdr:nvSpPr>
        <xdr:spPr bwMode="auto">
          <a:xfrm rot="16200000" flipV="1">
            <a:off x="9836" y="7645"/>
            <a:ext cx="655" cy="2792"/>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0" name="Line 553">
            <a:extLst>
              <a:ext uri="{FF2B5EF4-FFF2-40B4-BE49-F238E27FC236}">
                <a16:creationId xmlns:a16="http://schemas.microsoft.com/office/drawing/2014/main" id="{A92CCFE4-E025-47F5-8787-083E319CC7B2}"/>
              </a:ext>
            </a:extLst>
          </xdr:cNvPr>
          <xdr:cNvSpPr>
            <a:spLocks noChangeAspect="1" noChangeShapeType="1"/>
          </xdr:cNvSpPr>
        </xdr:nvSpPr>
        <xdr:spPr bwMode="auto">
          <a:xfrm rot="16200000" flipH="1">
            <a:off x="11428" y="9484"/>
            <a:ext cx="231"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1" name="Line 554">
            <a:extLst>
              <a:ext uri="{FF2B5EF4-FFF2-40B4-BE49-F238E27FC236}">
                <a16:creationId xmlns:a16="http://schemas.microsoft.com/office/drawing/2014/main" id="{F69143F3-BC4D-468D-96E3-7A16DCB00E06}"/>
              </a:ext>
            </a:extLst>
          </xdr:cNvPr>
          <xdr:cNvSpPr>
            <a:spLocks noChangeAspect="1" noChangeShapeType="1"/>
          </xdr:cNvSpPr>
        </xdr:nvSpPr>
        <xdr:spPr bwMode="auto">
          <a:xfrm rot="16200000" flipV="1">
            <a:off x="8920" y="10113"/>
            <a:ext cx="447" cy="25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2" name="Line 555">
            <a:extLst>
              <a:ext uri="{FF2B5EF4-FFF2-40B4-BE49-F238E27FC236}">
                <a16:creationId xmlns:a16="http://schemas.microsoft.com/office/drawing/2014/main" id="{AC90E690-79BD-457C-A369-4333E1EBFA48}"/>
              </a:ext>
            </a:extLst>
          </xdr:cNvPr>
          <xdr:cNvSpPr>
            <a:spLocks noChangeAspect="1" noChangeShapeType="1"/>
          </xdr:cNvSpPr>
        </xdr:nvSpPr>
        <xdr:spPr bwMode="auto">
          <a:xfrm rot="16200000" flipH="1" flipV="1">
            <a:off x="8637" y="10012"/>
            <a:ext cx="380" cy="384"/>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3" name="Line 556">
            <a:extLst>
              <a:ext uri="{FF2B5EF4-FFF2-40B4-BE49-F238E27FC236}">
                <a16:creationId xmlns:a16="http://schemas.microsoft.com/office/drawing/2014/main" id="{3EFC7DB5-B4A4-45E6-A52D-8657D06E8700}"/>
              </a:ext>
            </a:extLst>
          </xdr:cNvPr>
          <xdr:cNvSpPr>
            <a:spLocks noChangeAspect="1" noChangeShapeType="1"/>
          </xdr:cNvSpPr>
        </xdr:nvSpPr>
        <xdr:spPr bwMode="auto">
          <a:xfrm rot="16200000" flipV="1">
            <a:off x="8345" y="10102"/>
            <a:ext cx="234" cy="346"/>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4" name="Line 557">
            <a:extLst>
              <a:ext uri="{FF2B5EF4-FFF2-40B4-BE49-F238E27FC236}">
                <a16:creationId xmlns:a16="http://schemas.microsoft.com/office/drawing/2014/main" id="{A2AE5557-338E-4D1E-942D-0C81BFA956CD}"/>
              </a:ext>
            </a:extLst>
          </xdr:cNvPr>
          <xdr:cNvSpPr>
            <a:spLocks noChangeAspect="1" noChangeShapeType="1"/>
          </xdr:cNvSpPr>
        </xdr:nvSpPr>
        <xdr:spPr bwMode="auto">
          <a:xfrm rot="16200000" flipH="1">
            <a:off x="10022" y="9638"/>
            <a:ext cx="465" cy="1835"/>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5" name="Freeform 558">
            <a:extLst>
              <a:ext uri="{FF2B5EF4-FFF2-40B4-BE49-F238E27FC236}">
                <a16:creationId xmlns:a16="http://schemas.microsoft.com/office/drawing/2014/main" id="{A0A8048C-DFF8-4FEC-8218-C1E3075F868B}"/>
              </a:ext>
            </a:extLst>
          </xdr:cNvPr>
          <xdr:cNvSpPr>
            <a:spLocks noChangeAspect="1"/>
          </xdr:cNvSpPr>
        </xdr:nvSpPr>
        <xdr:spPr bwMode="auto">
          <a:xfrm rot="16200000">
            <a:off x="11171" y="10754"/>
            <a:ext cx="39" cy="32"/>
          </a:xfrm>
          <a:custGeom>
            <a:avLst/>
            <a:gdLst>
              <a:gd name="T0" fmla="*/ 0 w 51"/>
              <a:gd name="T1" fmla="*/ 0 h 42"/>
              <a:gd name="T2" fmla="*/ 27 w 51"/>
              <a:gd name="T3" fmla="*/ 18 h 42"/>
              <a:gd name="T4" fmla="*/ 51 w 51"/>
              <a:gd name="T5" fmla="*/ 42 h 42"/>
            </a:gdLst>
            <a:ahLst/>
            <a:cxnLst>
              <a:cxn ang="0">
                <a:pos x="T0" y="T1"/>
              </a:cxn>
              <a:cxn ang="0">
                <a:pos x="T2" y="T3"/>
              </a:cxn>
              <a:cxn ang="0">
                <a:pos x="T4" y="T5"/>
              </a:cxn>
            </a:cxnLst>
            <a:rect l="0" t="0" r="r" b="b"/>
            <a:pathLst>
              <a:path w="51" h="42">
                <a:moveTo>
                  <a:pt x="0" y="0"/>
                </a:moveTo>
                <a:cubicBezTo>
                  <a:pt x="9" y="5"/>
                  <a:pt x="19" y="11"/>
                  <a:pt x="27" y="18"/>
                </a:cubicBezTo>
                <a:cubicBezTo>
                  <a:pt x="35" y="25"/>
                  <a:pt x="43" y="33"/>
                  <a:pt x="51" y="42"/>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6" name="Freeform 559">
            <a:extLst>
              <a:ext uri="{FF2B5EF4-FFF2-40B4-BE49-F238E27FC236}">
                <a16:creationId xmlns:a16="http://schemas.microsoft.com/office/drawing/2014/main" id="{FDFB8740-BF04-4345-BD0C-EE50CA97D515}"/>
              </a:ext>
            </a:extLst>
          </xdr:cNvPr>
          <xdr:cNvSpPr>
            <a:spLocks noChangeAspect="1"/>
          </xdr:cNvSpPr>
        </xdr:nvSpPr>
        <xdr:spPr bwMode="auto">
          <a:xfrm rot="16200000">
            <a:off x="11143" y="10499"/>
            <a:ext cx="313" cy="186"/>
          </a:xfrm>
          <a:custGeom>
            <a:avLst/>
            <a:gdLst>
              <a:gd name="T0" fmla="*/ 0 w 360"/>
              <a:gd name="T1" fmla="*/ 1 h 211"/>
              <a:gd name="T2" fmla="*/ 60 w 360"/>
              <a:gd name="T3" fmla="*/ 7 h 211"/>
              <a:gd name="T4" fmla="*/ 159 w 360"/>
              <a:gd name="T5" fmla="*/ 43 h 211"/>
              <a:gd name="T6" fmla="*/ 255 w 360"/>
              <a:gd name="T7" fmla="*/ 97 h 211"/>
              <a:gd name="T8" fmla="*/ 330 w 360"/>
              <a:gd name="T9" fmla="*/ 169 h 211"/>
              <a:gd name="T10" fmla="*/ 360 w 360"/>
              <a:gd name="T11" fmla="*/ 211 h 211"/>
            </a:gdLst>
            <a:ahLst/>
            <a:cxnLst>
              <a:cxn ang="0">
                <a:pos x="T0" y="T1"/>
              </a:cxn>
              <a:cxn ang="0">
                <a:pos x="T2" y="T3"/>
              </a:cxn>
              <a:cxn ang="0">
                <a:pos x="T4" y="T5"/>
              </a:cxn>
              <a:cxn ang="0">
                <a:pos x="T6" y="T7"/>
              </a:cxn>
              <a:cxn ang="0">
                <a:pos x="T8" y="T9"/>
              </a:cxn>
              <a:cxn ang="0">
                <a:pos x="T10" y="T11"/>
              </a:cxn>
            </a:cxnLst>
            <a:rect l="0" t="0" r="r" b="b"/>
            <a:pathLst>
              <a:path w="360" h="211">
                <a:moveTo>
                  <a:pt x="0" y="1"/>
                </a:moveTo>
                <a:cubicBezTo>
                  <a:pt x="17" y="0"/>
                  <a:pt x="34" y="0"/>
                  <a:pt x="60" y="7"/>
                </a:cubicBezTo>
                <a:cubicBezTo>
                  <a:pt x="86" y="14"/>
                  <a:pt x="126" y="28"/>
                  <a:pt x="159" y="43"/>
                </a:cubicBezTo>
                <a:cubicBezTo>
                  <a:pt x="192" y="58"/>
                  <a:pt x="226" y="76"/>
                  <a:pt x="255" y="97"/>
                </a:cubicBezTo>
                <a:cubicBezTo>
                  <a:pt x="284" y="118"/>
                  <a:pt x="312" y="150"/>
                  <a:pt x="330" y="169"/>
                </a:cubicBezTo>
                <a:cubicBezTo>
                  <a:pt x="348" y="188"/>
                  <a:pt x="354" y="199"/>
                  <a:pt x="360" y="211"/>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7" name="Line 560">
            <a:extLst>
              <a:ext uri="{FF2B5EF4-FFF2-40B4-BE49-F238E27FC236}">
                <a16:creationId xmlns:a16="http://schemas.microsoft.com/office/drawing/2014/main" id="{455C1D91-5BE9-49D1-B3B7-449A82DFAC68}"/>
              </a:ext>
            </a:extLst>
          </xdr:cNvPr>
          <xdr:cNvSpPr>
            <a:spLocks noChangeAspect="1" noChangeShapeType="1"/>
          </xdr:cNvSpPr>
        </xdr:nvSpPr>
        <xdr:spPr bwMode="auto">
          <a:xfrm rot="16200000" flipH="1" flipV="1">
            <a:off x="10591" y="9271"/>
            <a:ext cx="414" cy="336"/>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8" name="Line 561">
            <a:extLst>
              <a:ext uri="{FF2B5EF4-FFF2-40B4-BE49-F238E27FC236}">
                <a16:creationId xmlns:a16="http://schemas.microsoft.com/office/drawing/2014/main" id="{D5024936-3F26-4201-B05F-81D2D58C8E98}"/>
              </a:ext>
            </a:extLst>
          </xdr:cNvPr>
          <xdr:cNvSpPr>
            <a:spLocks noChangeAspect="1" noChangeShapeType="1"/>
          </xdr:cNvSpPr>
        </xdr:nvSpPr>
        <xdr:spPr bwMode="auto">
          <a:xfrm rot="16200000" flipV="1">
            <a:off x="10362" y="9378"/>
            <a:ext cx="139" cy="397"/>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9" name="Line 562">
            <a:extLst>
              <a:ext uri="{FF2B5EF4-FFF2-40B4-BE49-F238E27FC236}">
                <a16:creationId xmlns:a16="http://schemas.microsoft.com/office/drawing/2014/main" id="{9AD82890-F501-49AD-91ED-A76AD326001C}"/>
              </a:ext>
            </a:extLst>
          </xdr:cNvPr>
          <xdr:cNvSpPr>
            <a:spLocks noChangeAspect="1" noChangeShapeType="1"/>
          </xdr:cNvSpPr>
        </xdr:nvSpPr>
        <xdr:spPr bwMode="auto">
          <a:xfrm rot="16200000">
            <a:off x="10200" y="9165"/>
            <a:ext cx="374" cy="308"/>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50" name="Line 563">
            <a:extLst>
              <a:ext uri="{FF2B5EF4-FFF2-40B4-BE49-F238E27FC236}">
                <a16:creationId xmlns:a16="http://schemas.microsoft.com/office/drawing/2014/main" id="{E7CD19BE-50B6-4553-905D-1F5E0BB8553A}"/>
              </a:ext>
            </a:extLst>
          </xdr:cNvPr>
          <xdr:cNvSpPr>
            <a:spLocks noChangeAspect="1" noChangeShapeType="1"/>
          </xdr:cNvSpPr>
        </xdr:nvSpPr>
        <xdr:spPr bwMode="auto">
          <a:xfrm rot="16200000" flipH="1" flipV="1">
            <a:off x="11181" y="9232"/>
            <a:ext cx="1406" cy="641"/>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 name="Line 564">
            <a:extLst>
              <a:ext uri="{FF2B5EF4-FFF2-40B4-BE49-F238E27FC236}">
                <a16:creationId xmlns:a16="http://schemas.microsoft.com/office/drawing/2014/main" id="{E67BF6E2-53BD-41EB-B568-8730A9243E24}"/>
              </a:ext>
            </a:extLst>
          </xdr:cNvPr>
          <xdr:cNvSpPr>
            <a:spLocks noChangeAspect="1" noChangeShapeType="1"/>
          </xdr:cNvSpPr>
        </xdr:nvSpPr>
        <xdr:spPr bwMode="auto">
          <a:xfrm rot="16200000">
            <a:off x="11631" y="10173"/>
            <a:ext cx="14" cy="15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52" name="Line 565">
            <a:extLst>
              <a:ext uri="{FF2B5EF4-FFF2-40B4-BE49-F238E27FC236}">
                <a16:creationId xmlns:a16="http://schemas.microsoft.com/office/drawing/2014/main" id="{C7764340-FAC5-4EA1-AB62-87C3DA902286}"/>
              </a:ext>
            </a:extLst>
          </xdr:cNvPr>
          <xdr:cNvSpPr>
            <a:spLocks noChangeAspect="1" noChangeShapeType="1"/>
          </xdr:cNvSpPr>
        </xdr:nvSpPr>
        <xdr:spPr bwMode="auto">
          <a:xfrm rot="16200000" flipH="1" flipV="1">
            <a:off x="11653" y="10293"/>
            <a:ext cx="112" cy="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53" name="Line 566">
            <a:extLst>
              <a:ext uri="{FF2B5EF4-FFF2-40B4-BE49-F238E27FC236}">
                <a16:creationId xmlns:a16="http://schemas.microsoft.com/office/drawing/2014/main" id="{459D6AC2-493C-43D8-9751-F3DCEC44A60F}"/>
              </a:ext>
            </a:extLst>
          </xdr:cNvPr>
          <xdr:cNvSpPr>
            <a:spLocks noChangeAspect="1" noChangeShapeType="1"/>
          </xdr:cNvSpPr>
        </xdr:nvSpPr>
        <xdr:spPr bwMode="auto">
          <a:xfrm rot="16200000" flipH="1">
            <a:off x="11814" y="10244"/>
            <a:ext cx="17" cy="237"/>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54" name="Line 567">
            <a:extLst>
              <a:ext uri="{FF2B5EF4-FFF2-40B4-BE49-F238E27FC236}">
                <a16:creationId xmlns:a16="http://schemas.microsoft.com/office/drawing/2014/main" id="{B4C4526C-14FA-4366-A955-A56996CC8CC8}"/>
              </a:ext>
            </a:extLst>
          </xdr:cNvPr>
          <xdr:cNvSpPr>
            <a:spLocks noChangeAspect="1" noChangeShapeType="1"/>
          </xdr:cNvSpPr>
        </xdr:nvSpPr>
        <xdr:spPr bwMode="auto">
          <a:xfrm rot="16200000">
            <a:off x="11941" y="10334"/>
            <a:ext cx="36" cy="35"/>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55" name="Line 568">
            <a:extLst>
              <a:ext uri="{FF2B5EF4-FFF2-40B4-BE49-F238E27FC236}">
                <a16:creationId xmlns:a16="http://schemas.microsoft.com/office/drawing/2014/main" id="{62DFF7CD-7164-43E8-A9CD-42AD07DA9FEB}"/>
              </a:ext>
            </a:extLst>
          </xdr:cNvPr>
          <xdr:cNvSpPr>
            <a:spLocks noChangeAspect="1" noChangeShapeType="1"/>
          </xdr:cNvSpPr>
        </xdr:nvSpPr>
        <xdr:spPr bwMode="auto">
          <a:xfrm rot="16200000">
            <a:off x="12148" y="7559"/>
            <a:ext cx="1345" cy="1234"/>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56" name="Line 569">
            <a:extLst>
              <a:ext uri="{FF2B5EF4-FFF2-40B4-BE49-F238E27FC236}">
                <a16:creationId xmlns:a16="http://schemas.microsoft.com/office/drawing/2014/main" id="{25CCA380-3D32-481A-B060-9A48EEAE6395}"/>
              </a:ext>
            </a:extLst>
          </xdr:cNvPr>
          <xdr:cNvSpPr>
            <a:spLocks noChangeAspect="1" noChangeShapeType="1"/>
          </xdr:cNvSpPr>
        </xdr:nvSpPr>
        <xdr:spPr bwMode="auto">
          <a:xfrm rot="16200000">
            <a:off x="12182" y="5334"/>
            <a:ext cx="3426" cy="914"/>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57" name="Line 570">
            <a:extLst>
              <a:ext uri="{FF2B5EF4-FFF2-40B4-BE49-F238E27FC236}">
                <a16:creationId xmlns:a16="http://schemas.microsoft.com/office/drawing/2014/main" id="{DDA7F32D-5FD3-49E6-8744-A815AE4DA092}"/>
              </a:ext>
            </a:extLst>
          </xdr:cNvPr>
          <xdr:cNvSpPr>
            <a:spLocks noChangeAspect="1" noChangeShapeType="1"/>
          </xdr:cNvSpPr>
        </xdr:nvSpPr>
        <xdr:spPr bwMode="auto">
          <a:xfrm rot="16200000" flipV="1">
            <a:off x="14474" y="3956"/>
            <a:ext cx="122" cy="365"/>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58" name="Line 571">
            <a:extLst>
              <a:ext uri="{FF2B5EF4-FFF2-40B4-BE49-F238E27FC236}">
                <a16:creationId xmlns:a16="http://schemas.microsoft.com/office/drawing/2014/main" id="{A73B4C6E-4D71-4B16-B50D-6C8C9DA7F762}"/>
              </a:ext>
            </a:extLst>
          </xdr:cNvPr>
          <xdr:cNvSpPr>
            <a:spLocks noChangeAspect="1" noChangeShapeType="1"/>
          </xdr:cNvSpPr>
        </xdr:nvSpPr>
        <xdr:spPr bwMode="auto">
          <a:xfrm rot="16200000" flipH="1">
            <a:off x="13533" y="7408"/>
            <a:ext cx="150" cy="34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59" name="Line 572">
            <a:extLst>
              <a:ext uri="{FF2B5EF4-FFF2-40B4-BE49-F238E27FC236}">
                <a16:creationId xmlns:a16="http://schemas.microsoft.com/office/drawing/2014/main" id="{6193922C-86C4-48FF-B290-E8629308A5CC}"/>
              </a:ext>
            </a:extLst>
          </xdr:cNvPr>
          <xdr:cNvSpPr>
            <a:spLocks noChangeAspect="1" noChangeShapeType="1"/>
          </xdr:cNvSpPr>
        </xdr:nvSpPr>
        <xdr:spPr bwMode="auto">
          <a:xfrm rot="16200000" flipH="1">
            <a:off x="12284" y="8768"/>
            <a:ext cx="180" cy="34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grpSp>
        <xdr:nvGrpSpPr>
          <xdr:cNvPr id="60" name="Group 573">
            <a:extLst>
              <a:ext uri="{FF2B5EF4-FFF2-40B4-BE49-F238E27FC236}">
                <a16:creationId xmlns:a16="http://schemas.microsoft.com/office/drawing/2014/main" id="{625E8FB6-AFCC-4720-B47A-7AF7E61A678B}"/>
              </a:ext>
            </a:extLst>
          </xdr:cNvPr>
          <xdr:cNvGrpSpPr>
            <a:grpSpLocks noChangeAspect="1"/>
          </xdr:cNvGrpSpPr>
        </xdr:nvGrpSpPr>
        <xdr:grpSpPr bwMode="auto">
          <a:xfrm>
            <a:off x="14884" y="9374"/>
            <a:ext cx="314" cy="1259"/>
            <a:chOff x="12749" y="8934"/>
            <a:chExt cx="253" cy="1015"/>
          </a:xfrm>
        </xdr:grpSpPr>
        <xdr:sp macro="" textlink="">
          <xdr:nvSpPr>
            <xdr:cNvPr id="512" name="Line 574">
              <a:extLst>
                <a:ext uri="{FF2B5EF4-FFF2-40B4-BE49-F238E27FC236}">
                  <a16:creationId xmlns:a16="http://schemas.microsoft.com/office/drawing/2014/main" id="{F881BD79-4E61-4248-BB1F-352C1A221194}"/>
                </a:ext>
              </a:extLst>
            </xdr:cNvPr>
            <xdr:cNvSpPr>
              <a:spLocks noChangeAspect="1" noChangeShapeType="1"/>
            </xdr:cNvSpPr>
          </xdr:nvSpPr>
          <xdr:spPr bwMode="auto">
            <a:xfrm rot="16200000" flipV="1">
              <a:off x="12357" y="9363"/>
              <a:ext cx="1014" cy="157"/>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3" name="Line 575">
              <a:extLst>
                <a:ext uri="{FF2B5EF4-FFF2-40B4-BE49-F238E27FC236}">
                  <a16:creationId xmlns:a16="http://schemas.microsoft.com/office/drawing/2014/main" id="{1ECE8FA6-2D2B-42DA-82C4-25B41FEFF9E5}"/>
                </a:ext>
              </a:extLst>
            </xdr:cNvPr>
            <xdr:cNvSpPr>
              <a:spLocks noChangeAspect="1" noChangeShapeType="1"/>
            </xdr:cNvSpPr>
          </xdr:nvSpPr>
          <xdr:spPr bwMode="auto">
            <a:xfrm rot="16200000" flipH="1" flipV="1">
              <a:off x="12443" y="9240"/>
              <a:ext cx="647" cy="36"/>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4" name="Line 576">
              <a:extLst>
                <a:ext uri="{FF2B5EF4-FFF2-40B4-BE49-F238E27FC236}">
                  <a16:creationId xmlns:a16="http://schemas.microsoft.com/office/drawing/2014/main" id="{C9D90561-3238-4B2F-908A-A78FC2A9F063}"/>
                </a:ext>
              </a:extLst>
            </xdr:cNvPr>
            <xdr:cNvSpPr>
              <a:spLocks noChangeAspect="1" noChangeShapeType="1"/>
            </xdr:cNvSpPr>
          </xdr:nvSpPr>
          <xdr:spPr bwMode="auto">
            <a:xfrm rot="16200000">
              <a:off x="12858" y="9437"/>
              <a:ext cx="36" cy="253"/>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grpSp>
      <xdr:sp macro="" textlink="">
        <xdr:nvSpPr>
          <xdr:cNvPr id="61" name="Freeform 577">
            <a:extLst>
              <a:ext uri="{FF2B5EF4-FFF2-40B4-BE49-F238E27FC236}">
                <a16:creationId xmlns:a16="http://schemas.microsoft.com/office/drawing/2014/main" id="{DCFD719F-2035-4362-9480-7C5FF953B849}"/>
              </a:ext>
            </a:extLst>
          </xdr:cNvPr>
          <xdr:cNvSpPr>
            <a:spLocks noChangeAspect="1"/>
          </xdr:cNvSpPr>
        </xdr:nvSpPr>
        <xdr:spPr bwMode="auto">
          <a:xfrm rot="16200000">
            <a:off x="11277" y="9943"/>
            <a:ext cx="291" cy="154"/>
          </a:xfrm>
          <a:custGeom>
            <a:avLst/>
            <a:gdLst>
              <a:gd name="T0" fmla="*/ 0 w 333"/>
              <a:gd name="T1" fmla="*/ 0 h 177"/>
              <a:gd name="T2" fmla="*/ 105 w 333"/>
              <a:gd name="T3" fmla="*/ 21 h 177"/>
              <a:gd name="T4" fmla="*/ 213 w 333"/>
              <a:gd name="T5" fmla="*/ 72 h 177"/>
              <a:gd name="T6" fmla="*/ 279 w 333"/>
              <a:gd name="T7" fmla="*/ 114 h 177"/>
              <a:gd name="T8" fmla="*/ 333 w 333"/>
              <a:gd name="T9" fmla="*/ 177 h 177"/>
            </a:gdLst>
            <a:ahLst/>
            <a:cxnLst>
              <a:cxn ang="0">
                <a:pos x="T0" y="T1"/>
              </a:cxn>
              <a:cxn ang="0">
                <a:pos x="T2" y="T3"/>
              </a:cxn>
              <a:cxn ang="0">
                <a:pos x="T4" y="T5"/>
              </a:cxn>
              <a:cxn ang="0">
                <a:pos x="T6" y="T7"/>
              </a:cxn>
              <a:cxn ang="0">
                <a:pos x="T8" y="T9"/>
              </a:cxn>
            </a:cxnLst>
            <a:rect l="0" t="0" r="r" b="b"/>
            <a:pathLst>
              <a:path w="333" h="177">
                <a:moveTo>
                  <a:pt x="0" y="0"/>
                </a:moveTo>
                <a:cubicBezTo>
                  <a:pt x="35" y="4"/>
                  <a:pt x="70" y="9"/>
                  <a:pt x="105" y="21"/>
                </a:cubicBezTo>
                <a:cubicBezTo>
                  <a:pt x="140" y="33"/>
                  <a:pt x="184" y="57"/>
                  <a:pt x="213" y="72"/>
                </a:cubicBezTo>
                <a:cubicBezTo>
                  <a:pt x="242" y="87"/>
                  <a:pt x="259" y="96"/>
                  <a:pt x="279" y="114"/>
                </a:cubicBezTo>
                <a:cubicBezTo>
                  <a:pt x="299" y="132"/>
                  <a:pt x="316" y="154"/>
                  <a:pt x="333" y="177"/>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62" name="Freeform 578">
            <a:extLst>
              <a:ext uri="{FF2B5EF4-FFF2-40B4-BE49-F238E27FC236}">
                <a16:creationId xmlns:a16="http://schemas.microsoft.com/office/drawing/2014/main" id="{FCEB6E5A-2B86-40EC-B63C-3C047B4C7B71}"/>
              </a:ext>
            </a:extLst>
          </xdr:cNvPr>
          <xdr:cNvSpPr>
            <a:spLocks noChangeAspect="1"/>
          </xdr:cNvSpPr>
        </xdr:nvSpPr>
        <xdr:spPr bwMode="auto">
          <a:xfrm rot="16200000">
            <a:off x="11437" y="9705"/>
            <a:ext cx="232" cy="106"/>
          </a:xfrm>
          <a:custGeom>
            <a:avLst/>
            <a:gdLst>
              <a:gd name="T0" fmla="*/ 0 w 264"/>
              <a:gd name="T1" fmla="*/ 0 h 126"/>
              <a:gd name="T2" fmla="*/ 66 w 264"/>
              <a:gd name="T3" fmla="*/ 12 h 126"/>
              <a:gd name="T4" fmla="*/ 174 w 264"/>
              <a:gd name="T5" fmla="*/ 57 h 126"/>
              <a:gd name="T6" fmla="*/ 264 w 264"/>
              <a:gd name="T7" fmla="*/ 126 h 126"/>
            </a:gdLst>
            <a:ahLst/>
            <a:cxnLst>
              <a:cxn ang="0">
                <a:pos x="T0" y="T1"/>
              </a:cxn>
              <a:cxn ang="0">
                <a:pos x="T2" y="T3"/>
              </a:cxn>
              <a:cxn ang="0">
                <a:pos x="T4" y="T5"/>
              </a:cxn>
              <a:cxn ang="0">
                <a:pos x="T6" y="T7"/>
              </a:cxn>
            </a:cxnLst>
            <a:rect l="0" t="0" r="r" b="b"/>
            <a:pathLst>
              <a:path w="264" h="126">
                <a:moveTo>
                  <a:pt x="0" y="0"/>
                </a:moveTo>
                <a:cubicBezTo>
                  <a:pt x="18" y="1"/>
                  <a:pt x="37" y="3"/>
                  <a:pt x="66" y="12"/>
                </a:cubicBezTo>
                <a:cubicBezTo>
                  <a:pt x="95" y="21"/>
                  <a:pt x="141" y="38"/>
                  <a:pt x="174" y="57"/>
                </a:cubicBezTo>
                <a:cubicBezTo>
                  <a:pt x="207" y="76"/>
                  <a:pt x="235" y="101"/>
                  <a:pt x="264" y="126"/>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63" name="Freeform 579">
            <a:extLst>
              <a:ext uri="{FF2B5EF4-FFF2-40B4-BE49-F238E27FC236}">
                <a16:creationId xmlns:a16="http://schemas.microsoft.com/office/drawing/2014/main" id="{8F74FB9A-51EF-47E9-9426-67982AA9FB1A}"/>
              </a:ext>
            </a:extLst>
          </xdr:cNvPr>
          <xdr:cNvSpPr>
            <a:spLocks noChangeAspect="1"/>
          </xdr:cNvSpPr>
        </xdr:nvSpPr>
        <xdr:spPr bwMode="auto">
          <a:xfrm rot="16200000">
            <a:off x="11547" y="9427"/>
            <a:ext cx="275" cy="157"/>
          </a:xfrm>
          <a:custGeom>
            <a:avLst/>
            <a:gdLst>
              <a:gd name="T0" fmla="*/ 0 w 315"/>
              <a:gd name="T1" fmla="*/ 0 h 180"/>
              <a:gd name="T2" fmla="*/ 96 w 315"/>
              <a:gd name="T3" fmla="*/ 36 h 180"/>
              <a:gd name="T4" fmla="*/ 177 w 315"/>
              <a:gd name="T5" fmla="*/ 75 h 180"/>
              <a:gd name="T6" fmla="*/ 246 w 315"/>
              <a:gd name="T7" fmla="*/ 126 h 180"/>
              <a:gd name="T8" fmla="*/ 315 w 315"/>
              <a:gd name="T9" fmla="*/ 180 h 180"/>
            </a:gdLst>
            <a:ahLst/>
            <a:cxnLst>
              <a:cxn ang="0">
                <a:pos x="T0" y="T1"/>
              </a:cxn>
              <a:cxn ang="0">
                <a:pos x="T2" y="T3"/>
              </a:cxn>
              <a:cxn ang="0">
                <a:pos x="T4" y="T5"/>
              </a:cxn>
              <a:cxn ang="0">
                <a:pos x="T6" y="T7"/>
              </a:cxn>
              <a:cxn ang="0">
                <a:pos x="T8" y="T9"/>
              </a:cxn>
            </a:cxnLst>
            <a:rect l="0" t="0" r="r" b="b"/>
            <a:pathLst>
              <a:path w="315" h="180">
                <a:moveTo>
                  <a:pt x="0" y="0"/>
                </a:moveTo>
                <a:cubicBezTo>
                  <a:pt x="33" y="12"/>
                  <a:pt x="67" y="24"/>
                  <a:pt x="96" y="36"/>
                </a:cubicBezTo>
                <a:cubicBezTo>
                  <a:pt x="125" y="48"/>
                  <a:pt x="152" y="60"/>
                  <a:pt x="177" y="75"/>
                </a:cubicBezTo>
                <a:cubicBezTo>
                  <a:pt x="202" y="90"/>
                  <a:pt x="223" y="109"/>
                  <a:pt x="246" y="126"/>
                </a:cubicBezTo>
                <a:cubicBezTo>
                  <a:pt x="269" y="143"/>
                  <a:pt x="304" y="171"/>
                  <a:pt x="315" y="180"/>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64" name="Freeform 580">
            <a:extLst>
              <a:ext uri="{FF2B5EF4-FFF2-40B4-BE49-F238E27FC236}">
                <a16:creationId xmlns:a16="http://schemas.microsoft.com/office/drawing/2014/main" id="{233DD6B4-235A-487A-90B1-488E87D8F7D0}"/>
              </a:ext>
            </a:extLst>
          </xdr:cNvPr>
          <xdr:cNvSpPr>
            <a:spLocks noChangeAspect="1"/>
          </xdr:cNvSpPr>
        </xdr:nvSpPr>
        <xdr:spPr bwMode="auto">
          <a:xfrm rot="16200000">
            <a:off x="11717" y="9273"/>
            <a:ext cx="141" cy="50"/>
          </a:xfrm>
          <a:custGeom>
            <a:avLst/>
            <a:gdLst>
              <a:gd name="T0" fmla="*/ 0 w 162"/>
              <a:gd name="T1" fmla="*/ 0 h 57"/>
              <a:gd name="T2" fmla="*/ 84 w 162"/>
              <a:gd name="T3" fmla="*/ 18 h 57"/>
              <a:gd name="T4" fmla="*/ 162 w 162"/>
              <a:gd name="T5" fmla="*/ 57 h 57"/>
            </a:gdLst>
            <a:ahLst/>
            <a:cxnLst>
              <a:cxn ang="0">
                <a:pos x="T0" y="T1"/>
              </a:cxn>
              <a:cxn ang="0">
                <a:pos x="T2" y="T3"/>
              </a:cxn>
              <a:cxn ang="0">
                <a:pos x="T4" y="T5"/>
              </a:cxn>
            </a:cxnLst>
            <a:rect l="0" t="0" r="r" b="b"/>
            <a:pathLst>
              <a:path w="162" h="57">
                <a:moveTo>
                  <a:pt x="0" y="0"/>
                </a:moveTo>
                <a:cubicBezTo>
                  <a:pt x="28" y="4"/>
                  <a:pt x="57" y="9"/>
                  <a:pt x="84" y="18"/>
                </a:cubicBezTo>
                <a:cubicBezTo>
                  <a:pt x="111" y="27"/>
                  <a:pt x="136" y="42"/>
                  <a:pt x="162" y="57"/>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65" name="Freeform 581">
            <a:extLst>
              <a:ext uri="{FF2B5EF4-FFF2-40B4-BE49-F238E27FC236}">
                <a16:creationId xmlns:a16="http://schemas.microsoft.com/office/drawing/2014/main" id="{739DD813-AA47-4E3D-8133-EEE1E4F27314}"/>
              </a:ext>
            </a:extLst>
          </xdr:cNvPr>
          <xdr:cNvSpPr>
            <a:spLocks noChangeAspect="1"/>
          </xdr:cNvSpPr>
        </xdr:nvSpPr>
        <xdr:spPr bwMode="auto">
          <a:xfrm rot="16200000">
            <a:off x="11737" y="9012"/>
            <a:ext cx="291" cy="139"/>
          </a:xfrm>
          <a:custGeom>
            <a:avLst/>
            <a:gdLst>
              <a:gd name="T0" fmla="*/ 0 w 330"/>
              <a:gd name="T1" fmla="*/ 0 h 159"/>
              <a:gd name="T2" fmla="*/ 105 w 330"/>
              <a:gd name="T3" fmla="*/ 24 h 159"/>
              <a:gd name="T4" fmla="*/ 213 w 330"/>
              <a:gd name="T5" fmla="*/ 66 h 159"/>
              <a:gd name="T6" fmla="*/ 285 w 330"/>
              <a:gd name="T7" fmla="*/ 117 h 159"/>
              <a:gd name="T8" fmla="*/ 330 w 330"/>
              <a:gd name="T9" fmla="*/ 159 h 159"/>
            </a:gdLst>
            <a:ahLst/>
            <a:cxnLst>
              <a:cxn ang="0">
                <a:pos x="T0" y="T1"/>
              </a:cxn>
              <a:cxn ang="0">
                <a:pos x="T2" y="T3"/>
              </a:cxn>
              <a:cxn ang="0">
                <a:pos x="T4" y="T5"/>
              </a:cxn>
              <a:cxn ang="0">
                <a:pos x="T6" y="T7"/>
              </a:cxn>
              <a:cxn ang="0">
                <a:pos x="T8" y="T9"/>
              </a:cxn>
            </a:cxnLst>
            <a:rect l="0" t="0" r="r" b="b"/>
            <a:pathLst>
              <a:path w="330" h="159">
                <a:moveTo>
                  <a:pt x="0" y="0"/>
                </a:moveTo>
                <a:cubicBezTo>
                  <a:pt x="35" y="6"/>
                  <a:pt x="70" y="13"/>
                  <a:pt x="105" y="24"/>
                </a:cubicBezTo>
                <a:cubicBezTo>
                  <a:pt x="140" y="35"/>
                  <a:pt x="183" y="51"/>
                  <a:pt x="213" y="66"/>
                </a:cubicBezTo>
                <a:cubicBezTo>
                  <a:pt x="243" y="81"/>
                  <a:pt x="266" y="102"/>
                  <a:pt x="285" y="117"/>
                </a:cubicBezTo>
                <a:cubicBezTo>
                  <a:pt x="304" y="132"/>
                  <a:pt x="317" y="145"/>
                  <a:pt x="330" y="159"/>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66" name="Freeform 582">
            <a:extLst>
              <a:ext uri="{FF2B5EF4-FFF2-40B4-BE49-F238E27FC236}">
                <a16:creationId xmlns:a16="http://schemas.microsoft.com/office/drawing/2014/main" id="{B9B8BF80-A867-4E08-BC62-6532A1A15931}"/>
              </a:ext>
            </a:extLst>
          </xdr:cNvPr>
          <xdr:cNvSpPr>
            <a:spLocks noChangeAspect="1"/>
          </xdr:cNvSpPr>
        </xdr:nvSpPr>
        <xdr:spPr bwMode="auto">
          <a:xfrm rot="16200000">
            <a:off x="11887" y="8679"/>
            <a:ext cx="321" cy="191"/>
          </a:xfrm>
          <a:custGeom>
            <a:avLst/>
            <a:gdLst>
              <a:gd name="T0" fmla="*/ 0 w 366"/>
              <a:gd name="T1" fmla="*/ 0 h 219"/>
              <a:gd name="T2" fmla="*/ 93 w 366"/>
              <a:gd name="T3" fmla="*/ 30 h 219"/>
              <a:gd name="T4" fmla="*/ 204 w 366"/>
              <a:gd name="T5" fmla="*/ 84 h 219"/>
              <a:gd name="T6" fmla="*/ 300 w 366"/>
              <a:gd name="T7" fmla="*/ 153 h 219"/>
              <a:gd name="T8" fmla="*/ 366 w 366"/>
              <a:gd name="T9" fmla="*/ 219 h 219"/>
            </a:gdLst>
            <a:ahLst/>
            <a:cxnLst>
              <a:cxn ang="0">
                <a:pos x="T0" y="T1"/>
              </a:cxn>
              <a:cxn ang="0">
                <a:pos x="T2" y="T3"/>
              </a:cxn>
              <a:cxn ang="0">
                <a:pos x="T4" y="T5"/>
              </a:cxn>
              <a:cxn ang="0">
                <a:pos x="T6" y="T7"/>
              </a:cxn>
              <a:cxn ang="0">
                <a:pos x="T8" y="T9"/>
              </a:cxn>
            </a:cxnLst>
            <a:rect l="0" t="0" r="r" b="b"/>
            <a:pathLst>
              <a:path w="366" h="219">
                <a:moveTo>
                  <a:pt x="0" y="0"/>
                </a:moveTo>
                <a:cubicBezTo>
                  <a:pt x="29" y="8"/>
                  <a:pt x="59" y="16"/>
                  <a:pt x="93" y="30"/>
                </a:cubicBezTo>
                <a:cubicBezTo>
                  <a:pt x="127" y="44"/>
                  <a:pt x="170" y="64"/>
                  <a:pt x="204" y="84"/>
                </a:cubicBezTo>
                <a:cubicBezTo>
                  <a:pt x="238" y="104"/>
                  <a:pt x="273" y="130"/>
                  <a:pt x="300" y="153"/>
                </a:cubicBezTo>
                <a:cubicBezTo>
                  <a:pt x="327" y="176"/>
                  <a:pt x="346" y="197"/>
                  <a:pt x="366" y="219"/>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67" name="Freeform 583">
            <a:extLst>
              <a:ext uri="{FF2B5EF4-FFF2-40B4-BE49-F238E27FC236}">
                <a16:creationId xmlns:a16="http://schemas.microsoft.com/office/drawing/2014/main" id="{E9C8CDE7-36F9-47F4-90E7-89101DF4B04A}"/>
              </a:ext>
            </a:extLst>
          </xdr:cNvPr>
          <xdr:cNvSpPr>
            <a:spLocks noChangeAspect="1"/>
          </xdr:cNvSpPr>
        </xdr:nvSpPr>
        <xdr:spPr bwMode="auto">
          <a:xfrm rot="16200000">
            <a:off x="12162" y="8370"/>
            <a:ext cx="226" cy="263"/>
          </a:xfrm>
          <a:custGeom>
            <a:avLst/>
            <a:gdLst>
              <a:gd name="T0" fmla="*/ 0 w 258"/>
              <a:gd name="T1" fmla="*/ 0 h 300"/>
              <a:gd name="T2" fmla="*/ 96 w 258"/>
              <a:gd name="T3" fmla="*/ 75 h 300"/>
              <a:gd name="T4" fmla="*/ 189 w 258"/>
              <a:gd name="T5" fmla="*/ 183 h 300"/>
              <a:gd name="T6" fmla="*/ 258 w 258"/>
              <a:gd name="T7" fmla="*/ 300 h 300"/>
            </a:gdLst>
            <a:ahLst/>
            <a:cxnLst>
              <a:cxn ang="0">
                <a:pos x="T0" y="T1"/>
              </a:cxn>
              <a:cxn ang="0">
                <a:pos x="T2" y="T3"/>
              </a:cxn>
              <a:cxn ang="0">
                <a:pos x="T4" y="T5"/>
              </a:cxn>
              <a:cxn ang="0">
                <a:pos x="T6" y="T7"/>
              </a:cxn>
            </a:cxnLst>
            <a:rect l="0" t="0" r="r" b="b"/>
            <a:pathLst>
              <a:path w="258" h="300">
                <a:moveTo>
                  <a:pt x="0" y="0"/>
                </a:moveTo>
                <a:cubicBezTo>
                  <a:pt x="32" y="22"/>
                  <a:pt x="65" y="45"/>
                  <a:pt x="96" y="75"/>
                </a:cubicBezTo>
                <a:cubicBezTo>
                  <a:pt x="127" y="105"/>
                  <a:pt x="162" y="146"/>
                  <a:pt x="189" y="183"/>
                </a:cubicBezTo>
                <a:cubicBezTo>
                  <a:pt x="216" y="220"/>
                  <a:pt x="237" y="260"/>
                  <a:pt x="258" y="300"/>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68" name="Freeform 584">
            <a:extLst>
              <a:ext uri="{FF2B5EF4-FFF2-40B4-BE49-F238E27FC236}">
                <a16:creationId xmlns:a16="http://schemas.microsoft.com/office/drawing/2014/main" id="{F7236519-1DA2-4C75-AC5D-5176318329F6}"/>
              </a:ext>
            </a:extLst>
          </xdr:cNvPr>
          <xdr:cNvSpPr>
            <a:spLocks noChangeAspect="1"/>
          </xdr:cNvSpPr>
        </xdr:nvSpPr>
        <xdr:spPr bwMode="auto">
          <a:xfrm rot="16200000">
            <a:off x="12410" y="8021"/>
            <a:ext cx="364" cy="372"/>
          </a:xfrm>
          <a:custGeom>
            <a:avLst/>
            <a:gdLst>
              <a:gd name="T0" fmla="*/ 0 w 417"/>
              <a:gd name="T1" fmla="*/ 0 h 423"/>
              <a:gd name="T2" fmla="*/ 102 w 417"/>
              <a:gd name="T3" fmla="*/ 66 h 423"/>
              <a:gd name="T4" fmla="*/ 213 w 417"/>
              <a:gd name="T5" fmla="*/ 159 h 423"/>
              <a:gd name="T6" fmla="*/ 318 w 417"/>
              <a:gd name="T7" fmla="*/ 273 h 423"/>
              <a:gd name="T8" fmla="*/ 417 w 417"/>
              <a:gd name="T9" fmla="*/ 423 h 423"/>
            </a:gdLst>
            <a:ahLst/>
            <a:cxnLst>
              <a:cxn ang="0">
                <a:pos x="T0" y="T1"/>
              </a:cxn>
              <a:cxn ang="0">
                <a:pos x="T2" y="T3"/>
              </a:cxn>
              <a:cxn ang="0">
                <a:pos x="T4" y="T5"/>
              </a:cxn>
              <a:cxn ang="0">
                <a:pos x="T6" y="T7"/>
              </a:cxn>
              <a:cxn ang="0">
                <a:pos x="T8" y="T9"/>
              </a:cxn>
            </a:cxnLst>
            <a:rect l="0" t="0" r="r" b="b"/>
            <a:pathLst>
              <a:path w="417" h="423">
                <a:moveTo>
                  <a:pt x="0" y="0"/>
                </a:moveTo>
                <a:cubicBezTo>
                  <a:pt x="33" y="20"/>
                  <a:pt x="67" y="40"/>
                  <a:pt x="102" y="66"/>
                </a:cubicBezTo>
                <a:cubicBezTo>
                  <a:pt x="137" y="92"/>
                  <a:pt x="177" y="125"/>
                  <a:pt x="213" y="159"/>
                </a:cubicBezTo>
                <a:cubicBezTo>
                  <a:pt x="249" y="193"/>
                  <a:pt x="284" y="229"/>
                  <a:pt x="318" y="273"/>
                </a:cubicBezTo>
                <a:cubicBezTo>
                  <a:pt x="352" y="317"/>
                  <a:pt x="384" y="370"/>
                  <a:pt x="417" y="423"/>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69" name="Freeform 585">
            <a:extLst>
              <a:ext uri="{FF2B5EF4-FFF2-40B4-BE49-F238E27FC236}">
                <a16:creationId xmlns:a16="http://schemas.microsoft.com/office/drawing/2014/main" id="{3C880825-FE0E-453A-BDD5-6643039578AB}"/>
              </a:ext>
            </a:extLst>
          </xdr:cNvPr>
          <xdr:cNvSpPr>
            <a:spLocks noChangeAspect="1"/>
          </xdr:cNvSpPr>
        </xdr:nvSpPr>
        <xdr:spPr bwMode="auto">
          <a:xfrm rot="16200000">
            <a:off x="12737" y="7786"/>
            <a:ext cx="279" cy="197"/>
          </a:xfrm>
          <a:custGeom>
            <a:avLst/>
            <a:gdLst>
              <a:gd name="T0" fmla="*/ 0 w 318"/>
              <a:gd name="T1" fmla="*/ 0 h 225"/>
              <a:gd name="T2" fmla="*/ 111 w 318"/>
              <a:gd name="T3" fmla="*/ 51 h 225"/>
              <a:gd name="T4" fmla="*/ 228 w 318"/>
              <a:gd name="T5" fmla="*/ 135 h 225"/>
              <a:gd name="T6" fmla="*/ 318 w 318"/>
              <a:gd name="T7" fmla="*/ 225 h 225"/>
            </a:gdLst>
            <a:ahLst/>
            <a:cxnLst>
              <a:cxn ang="0">
                <a:pos x="T0" y="T1"/>
              </a:cxn>
              <a:cxn ang="0">
                <a:pos x="T2" y="T3"/>
              </a:cxn>
              <a:cxn ang="0">
                <a:pos x="T4" y="T5"/>
              </a:cxn>
              <a:cxn ang="0">
                <a:pos x="T6" y="T7"/>
              </a:cxn>
            </a:cxnLst>
            <a:rect l="0" t="0" r="r" b="b"/>
            <a:pathLst>
              <a:path w="318" h="225">
                <a:moveTo>
                  <a:pt x="0" y="0"/>
                </a:moveTo>
                <a:cubicBezTo>
                  <a:pt x="36" y="14"/>
                  <a:pt x="73" y="29"/>
                  <a:pt x="111" y="51"/>
                </a:cubicBezTo>
                <a:cubicBezTo>
                  <a:pt x="149" y="73"/>
                  <a:pt x="194" y="106"/>
                  <a:pt x="228" y="135"/>
                </a:cubicBezTo>
                <a:cubicBezTo>
                  <a:pt x="262" y="164"/>
                  <a:pt x="303" y="210"/>
                  <a:pt x="318" y="225"/>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70" name="Freeform 586">
            <a:extLst>
              <a:ext uri="{FF2B5EF4-FFF2-40B4-BE49-F238E27FC236}">
                <a16:creationId xmlns:a16="http://schemas.microsoft.com/office/drawing/2014/main" id="{E328C6C0-DAD5-4DE4-9F5D-34C5D6D27C26}"/>
              </a:ext>
            </a:extLst>
          </xdr:cNvPr>
          <xdr:cNvSpPr>
            <a:spLocks noChangeAspect="1"/>
          </xdr:cNvSpPr>
        </xdr:nvSpPr>
        <xdr:spPr bwMode="auto">
          <a:xfrm rot="16200000">
            <a:off x="12989" y="7528"/>
            <a:ext cx="203" cy="231"/>
          </a:xfrm>
          <a:custGeom>
            <a:avLst/>
            <a:gdLst>
              <a:gd name="T0" fmla="*/ 0 w 231"/>
              <a:gd name="T1" fmla="*/ 0 h 264"/>
              <a:gd name="T2" fmla="*/ 90 w 231"/>
              <a:gd name="T3" fmla="*/ 69 h 264"/>
              <a:gd name="T4" fmla="*/ 168 w 231"/>
              <a:gd name="T5" fmla="*/ 162 h 264"/>
              <a:gd name="T6" fmla="*/ 231 w 231"/>
              <a:gd name="T7" fmla="*/ 264 h 264"/>
            </a:gdLst>
            <a:ahLst/>
            <a:cxnLst>
              <a:cxn ang="0">
                <a:pos x="T0" y="T1"/>
              </a:cxn>
              <a:cxn ang="0">
                <a:pos x="T2" y="T3"/>
              </a:cxn>
              <a:cxn ang="0">
                <a:pos x="T4" y="T5"/>
              </a:cxn>
              <a:cxn ang="0">
                <a:pos x="T6" y="T7"/>
              </a:cxn>
            </a:cxnLst>
            <a:rect l="0" t="0" r="r" b="b"/>
            <a:pathLst>
              <a:path w="231" h="264">
                <a:moveTo>
                  <a:pt x="0" y="0"/>
                </a:moveTo>
                <a:cubicBezTo>
                  <a:pt x="31" y="21"/>
                  <a:pt x="62" y="42"/>
                  <a:pt x="90" y="69"/>
                </a:cubicBezTo>
                <a:cubicBezTo>
                  <a:pt x="118" y="96"/>
                  <a:pt x="145" y="130"/>
                  <a:pt x="168" y="162"/>
                </a:cubicBezTo>
                <a:cubicBezTo>
                  <a:pt x="191" y="194"/>
                  <a:pt x="211" y="229"/>
                  <a:pt x="231" y="264"/>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71" name="Freeform 587">
            <a:extLst>
              <a:ext uri="{FF2B5EF4-FFF2-40B4-BE49-F238E27FC236}">
                <a16:creationId xmlns:a16="http://schemas.microsoft.com/office/drawing/2014/main" id="{9824FEDE-AEFA-43DB-8918-8BE585AC8459}"/>
              </a:ext>
            </a:extLst>
          </xdr:cNvPr>
          <xdr:cNvSpPr>
            <a:spLocks noChangeAspect="1"/>
          </xdr:cNvSpPr>
        </xdr:nvSpPr>
        <xdr:spPr bwMode="auto">
          <a:xfrm rot="16200000">
            <a:off x="12302" y="5724"/>
            <a:ext cx="2721" cy="914"/>
          </a:xfrm>
          <a:custGeom>
            <a:avLst/>
            <a:gdLst>
              <a:gd name="T0" fmla="*/ 0 w 3105"/>
              <a:gd name="T1" fmla="*/ 0 h 1044"/>
              <a:gd name="T2" fmla="*/ 147 w 3105"/>
              <a:gd name="T3" fmla="*/ 66 h 1044"/>
              <a:gd name="T4" fmla="*/ 339 w 3105"/>
              <a:gd name="T5" fmla="*/ 141 h 1044"/>
              <a:gd name="T6" fmla="*/ 468 w 3105"/>
              <a:gd name="T7" fmla="*/ 195 h 1044"/>
              <a:gd name="T8" fmla="*/ 534 w 3105"/>
              <a:gd name="T9" fmla="*/ 207 h 1044"/>
              <a:gd name="T10" fmla="*/ 639 w 3105"/>
              <a:gd name="T11" fmla="*/ 234 h 1044"/>
              <a:gd name="T12" fmla="*/ 750 w 3105"/>
              <a:gd name="T13" fmla="*/ 273 h 1044"/>
              <a:gd name="T14" fmla="*/ 834 w 3105"/>
              <a:gd name="T15" fmla="*/ 306 h 1044"/>
              <a:gd name="T16" fmla="*/ 915 w 3105"/>
              <a:gd name="T17" fmla="*/ 330 h 1044"/>
              <a:gd name="T18" fmla="*/ 1089 w 3105"/>
              <a:gd name="T19" fmla="*/ 381 h 1044"/>
              <a:gd name="T20" fmla="*/ 1230 w 3105"/>
              <a:gd name="T21" fmla="*/ 417 h 1044"/>
              <a:gd name="T22" fmla="*/ 1314 w 3105"/>
              <a:gd name="T23" fmla="*/ 423 h 1044"/>
              <a:gd name="T24" fmla="*/ 1482 w 3105"/>
              <a:gd name="T25" fmla="*/ 447 h 1044"/>
              <a:gd name="T26" fmla="*/ 1638 w 3105"/>
              <a:gd name="T27" fmla="*/ 492 h 1044"/>
              <a:gd name="T28" fmla="*/ 1839 w 3105"/>
              <a:gd name="T29" fmla="*/ 582 h 1044"/>
              <a:gd name="T30" fmla="*/ 1956 w 3105"/>
              <a:gd name="T31" fmla="*/ 636 h 1044"/>
              <a:gd name="T32" fmla="*/ 2109 w 3105"/>
              <a:gd name="T33" fmla="*/ 690 h 1044"/>
              <a:gd name="T34" fmla="*/ 2376 w 3105"/>
              <a:gd name="T35" fmla="*/ 783 h 1044"/>
              <a:gd name="T36" fmla="*/ 2679 w 3105"/>
              <a:gd name="T37" fmla="*/ 888 h 1044"/>
              <a:gd name="T38" fmla="*/ 3105 w 3105"/>
              <a:gd name="T39" fmla="*/ 1044 h 104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Lst>
            <a:rect l="0" t="0" r="r" b="b"/>
            <a:pathLst>
              <a:path w="3105" h="1044">
                <a:moveTo>
                  <a:pt x="0" y="0"/>
                </a:moveTo>
                <a:cubicBezTo>
                  <a:pt x="45" y="21"/>
                  <a:pt x="91" y="43"/>
                  <a:pt x="147" y="66"/>
                </a:cubicBezTo>
                <a:cubicBezTo>
                  <a:pt x="203" y="89"/>
                  <a:pt x="285" y="120"/>
                  <a:pt x="339" y="141"/>
                </a:cubicBezTo>
                <a:cubicBezTo>
                  <a:pt x="393" y="162"/>
                  <a:pt x="436" y="184"/>
                  <a:pt x="468" y="195"/>
                </a:cubicBezTo>
                <a:cubicBezTo>
                  <a:pt x="500" y="206"/>
                  <a:pt x="506" y="201"/>
                  <a:pt x="534" y="207"/>
                </a:cubicBezTo>
                <a:cubicBezTo>
                  <a:pt x="562" y="213"/>
                  <a:pt x="603" y="223"/>
                  <a:pt x="639" y="234"/>
                </a:cubicBezTo>
                <a:cubicBezTo>
                  <a:pt x="675" y="245"/>
                  <a:pt x="718" y="261"/>
                  <a:pt x="750" y="273"/>
                </a:cubicBezTo>
                <a:cubicBezTo>
                  <a:pt x="782" y="285"/>
                  <a:pt x="807" y="296"/>
                  <a:pt x="834" y="306"/>
                </a:cubicBezTo>
                <a:cubicBezTo>
                  <a:pt x="861" y="316"/>
                  <a:pt x="873" y="318"/>
                  <a:pt x="915" y="330"/>
                </a:cubicBezTo>
                <a:cubicBezTo>
                  <a:pt x="957" y="342"/>
                  <a:pt x="1037" y="367"/>
                  <a:pt x="1089" y="381"/>
                </a:cubicBezTo>
                <a:cubicBezTo>
                  <a:pt x="1141" y="395"/>
                  <a:pt x="1193" y="410"/>
                  <a:pt x="1230" y="417"/>
                </a:cubicBezTo>
                <a:cubicBezTo>
                  <a:pt x="1267" y="424"/>
                  <a:pt x="1272" y="418"/>
                  <a:pt x="1314" y="423"/>
                </a:cubicBezTo>
                <a:cubicBezTo>
                  <a:pt x="1356" y="428"/>
                  <a:pt x="1428" y="436"/>
                  <a:pt x="1482" y="447"/>
                </a:cubicBezTo>
                <a:cubicBezTo>
                  <a:pt x="1536" y="458"/>
                  <a:pt x="1579" y="470"/>
                  <a:pt x="1638" y="492"/>
                </a:cubicBezTo>
                <a:cubicBezTo>
                  <a:pt x="1697" y="514"/>
                  <a:pt x="1786" y="558"/>
                  <a:pt x="1839" y="582"/>
                </a:cubicBezTo>
                <a:cubicBezTo>
                  <a:pt x="1892" y="606"/>
                  <a:pt x="1911" y="618"/>
                  <a:pt x="1956" y="636"/>
                </a:cubicBezTo>
                <a:cubicBezTo>
                  <a:pt x="2001" y="654"/>
                  <a:pt x="2039" y="666"/>
                  <a:pt x="2109" y="690"/>
                </a:cubicBezTo>
                <a:cubicBezTo>
                  <a:pt x="2179" y="714"/>
                  <a:pt x="2281" y="750"/>
                  <a:pt x="2376" y="783"/>
                </a:cubicBezTo>
                <a:cubicBezTo>
                  <a:pt x="2471" y="816"/>
                  <a:pt x="2557" y="844"/>
                  <a:pt x="2679" y="888"/>
                </a:cubicBezTo>
                <a:cubicBezTo>
                  <a:pt x="2801" y="932"/>
                  <a:pt x="2952" y="987"/>
                  <a:pt x="3105" y="1044"/>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72" name="Freeform 588">
            <a:extLst>
              <a:ext uri="{FF2B5EF4-FFF2-40B4-BE49-F238E27FC236}">
                <a16:creationId xmlns:a16="http://schemas.microsoft.com/office/drawing/2014/main" id="{06B6C45E-E383-4878-A381-CBF7C08CEDDD}"/>
              </a:ext>
            </a:extLst>
          </xdr:cNvPr>
          <xdr:cNvSpPr>
            <a:spLocks noChangeAspect="1"/>
          </xdr:cNvSpPr>
        </xdr:nvSpPr>
        <xdr:spPr bwMode="auto">
          <a:xfrm rot="16200000">
            <a:off x="13965" y="4629"/>
            <a:ext cx="334" cy="46"/>
          </a:xfrm>
          <a:custGeom>
            <a:avLst/>
            <a:gdLst>
              <a:gd name="T0" fmla="*/ 0 w 381"/>
              <a:gd name="T1" fmla="*/ 13 h 52"/>
              <a:gd name="T2" fmla="*/ 120 w 381"/>
              <a:gd name="T3" fmla="*/ 7 h 52"/>
              <a:gd name="T4" fmla="*/ 234 w 381"/>
              <a:gd name="T5" fmla="*/ 7 h 52"/>
              <a:gd name="T6" fmla="*/ 381 w 381"/>
              <a:gd name="T7" fmla="*/ 52 h 52"/>
            </a:gdLst>
            <a:ahLst/>
            <a:cxnLst>
              <a:cxn ang="0">
                <a:pos x="T0" y="T1"/>
              </a:cxn>
              <a:cxn ang="0">
                <a:pos x="T2" y="T3"/>
              </a:cxn>
              <a:cxn ang="0">
                <a:pos x="T4" y="T5"/>
              </a:cxn>
              <a:cxn ang="0">
                <a:pos x="T6" y="T7"/>
              </a:cxn>
            </a:cxnLst>
            <a:rect l="0" t="0" r="r" b="b"/>
            <a:pathLst>
              <a:path w="381" h="52">
                <a:moveTo>
                  <a:pt x="0" y="13"/>
                </a:moveTo>
                <a:cubicBezTo>
                  <a:pt x="40" y="10"/>
                  <a:pt x="81" y="8"/>
                  <a:pt x="120" y="7"/>
                </a:cubicBezTo>
                <a:cubicBezTo>
                  <a:pt x="159" y="6"/>
                  <a:pt x="191" y="0"/>
                  <a:pt x="234" y="7"/>
                </a:cubicBezTo>
                <a:cubicBezTo>
                  <a:pt x="277" y="14"/>
                  <a:pt x="329" y="33"/>
                  <a:pt x="381" y="52"/>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73" name="Freeform 589">
            <a:extLst>
              <a:ext uri="{FF2B5EF4-FFF2-40B4-BE49-F238E27FC236}">
                <a16:creationId xmlns:a16="http://schemas.microsoft.com/office/drawing/2014/main" id="{F0446605-05AA-499F-B540-A02CCA86D820}"/>
              </a:ext>
            </a:extLst>
          </xdr:cNvPr>
          <xdr:cNvSpPr>
            <a:spLocks noChangeAspect="1"/>
          </xdr:cNvSpPr>
        </xdr:nvSpPr>
        <xdr:spPr bwMode="auto">
          <a:xfrm rot="16200000">
            <a:off x="13889" y="4210"/>
            <a:ext cx="498" cy="53"/>
          </a:xfrm>
          <a:custGeom>
            <a:avLst/>
            <a:gdLst>
              <a:gd name="T0" fmla="*/ 0 w 570"/>
              <a:gd name="T1" fmla="*/ 49 h 58"/>
              <a:gd name="T2" fmla="*/ 105 w 570"/>
              <a:gd name="T3" fmla="*/ 19 h 58"/>
              <a:gd name="T4" fmla="*/ 243 w 570"/>
              <a:gd name="T5" fmla="*/ 1 h 58"/>
              <a:gd name="T6" fmla="*/ 414 w 570"/>
              <a:gd name="T7" fmla="*/ 13 h 58"/>
              <a:gd name="T8" fmla="*/ 570 w 570"/>
              <a:gd name="T9" fmla="*/ 58 h 58"/>
            </a:gdLst>
            <a:ahLst/>
            <a:cxnLst>
              <a:cxn ang="0">
                <a:pos x="T0" y="T1"/>
              </a:cxn>
              <a:cxn ang="0">
                <a:pos x="T2" y="T3"/>
              </a:cxn>
              <a:cxn ang="0">
                <a:pos x="T4" y="T5"/>
              </a:cxn>
              <a:cxn ang="0">
                <a:pos x="T6" y="T7"/>
              </a:cxn>
              <a:cxn ang="0">
                <a:pos x="T8" y="T9"/>
              </a:cxn>
            </a:cxnLst>
            <a:rect l="0" t="0" r="r" b="b"/>
            <a:pathLst>
              <a:path w="570" h="58">
                <a:moveTo>
                  <a:pt x="0" y="49"/>
                </a:moveTo>
                <a:cubicBezTo>
                  <a:pt x="32" y="38"/>
                  <a:pt x="65" y="27"/>
                  <a:pt x="105" y="19"/>
                </a:cubicBezTo>
                <a:cubicBezTo>
                  <a:pt x="145" y="11"/>
                  <a:pt x="192" y="2"/>
                  <a:pt x="243" y="1"/>
                </a:cubicBezTo>
                <a:cubicBezTo>
                  <a:pt x="294" y="0"/>
                  <a:pt x="360" y="4"/>
                  <a:pt x="414" y="13"/>
                </a:cubicBezTo>
                <a:cubicBezTo>
                  <a:pt x="468" y="22"/>
                  <a:pt x="519" y="40"/>
                  <a:pt x="570" y="58"/>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74" name="Freeform 590">
            <a:extLst>
              <a:ext uri="{FF2B5EF4-FFF2-40B4-BE49-F238E27FC236}">
                <a16:creationId xmlns:a16="http://schemas.microsoft.com/office/drawing/2014/main" id="{47FD8151-6CD3-4861-8DA2-FC86FB777A6E}"/>
              </a:ext>
            </a:extLst>
          </xdr:cNvPr>
          <xdr:cNvSpPr>
            <a:spLocks noChangeAspect="1"/>
          </xdr:cNvSpPr>
        </xdr:nvSpPr>
        <xdr:spPr bwMode="auto">
          <a:xfrm rot="16200000">
            <a:off x="11112" y="9865"/>
            <a:ext cx="358" cy="176"/>
          </a:xfrm>
          <a:custGeom>
            <a:avLst/>
            <a:gdLst>
              <a:gd name="T0" fmla="*/ 0 w 408"/>
              <a:gd name="T1" fmla="*/ 0 h 201"/>
              <a:gd name="T2" fmla="*/ 144 w 408"/>
              <a:gd name="T3" fmla="*/ 33 h 201"/>
              <a:gd name="T4" fmla="*/ 309 w 408"/>
              <a:gd name="T5" fmla="*/ 114 h 201"/>
              <a:gd name="T6" fmla="*/ 408 w 408"/>
              <a:gd name="T7" fmla="*/ 201 h 201"/>
            </a:gdLst>
            <a:ahLst/>
            <a:cxnLst>
              <a:cxn ang="0">
                <a:pos x="T0" y="T1"/>
              </a:cxn>
              <a:cxn ang="0">
                <a:pos x="T2" y="T3"/>
              </a:cxn>
              <a:cxn ang="0">
                <a:pos x="T4" y="T5"/>
              </a:cxn>
              <a:cxn ang="0">
                <a:pos x="T6" y="T7"/>
              </a:cxn>
            </a:cxnLst>
            <a:rect l="0" t="0" r="r" b="b"/>
            <a:pathLst>
              <a:path w="408" h="201">
                <a:moveTo>
                  <a:pt x="0" y="0"/>
                </a:moveTo>
                <a:cubicBezTo>
                  <a:pt x="46" y="7"/>
                  <a:pt x="93" y="14"/>
                  <a:pt x="144" y="33"/>
                </a:cubicBezTo>
                <a:cubicBezTo>
                  <a:pt x="195" y="52"/>
                  <a:pt x="265" y="86"/>
                  <a:pt x="309" y="114"/>
                </a:cubicBezTo>
                <a:cubicBezTo>
                  <a:pt x="353" y="142"/>
                  <a:pt x="380" y="171"/>
                  <a:pt x="408" y="201"/>
                </a:cubicBezTo>
              </a:path>
            </a:pathLst>
          </a:custGeom>
          <a:noFill/>
          <a:ln w="6350">
            <a:solidFill>
              <a:srgbClr val="3366FF"/>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75" name="Freeform 591">
            <a:extLst>
              <a:ext uri="{FF2B5EF4-FFF2-40B4-BE49-F238E27FC236}">
                <a16:creationId xmlns:a16="http://schemas.microsoft.com/office/drawing/2014/main" id="{D190B374-7D4D-4E05-80C7-F31961FB1583}"/>
              </a:ext>
            </a:extLst>
          </xdr:cNvPr>
          <xdr:cNvSpPr>
            <a:spLocks noChangeAspect="1"/>
          </xdr:cNvSpPr>
        </xdr:nvSpPr>
        <xdr:spPr bwMode="auto">
          <a:xfrm rot="16200000">
            <a:off x="11334" y="9639"/>
            <a:ext cx="181" cy="92"/>
          </a:xfrm>
          <a:custGeom>
            <a:avLst/>
            <a:gdLst>
              <a:gd name="T0" fmla="*/ 0 w 207"/>
              <a:gd name="T1" fmla="*/ 0 h 105"/>
              <a:gd name="T2" fmla="*/ 108 w 207"/>
              <a:gd name="T3" fmla="*/ 42 h 105"/>
              <a:gd name="T4" fmla="*/ 207 w 207"/>
              <a:gd name="T5" fmla="*/ 105 h 105"/>
            </a:gdLst>
            <a:ahLst/>
            <a:cxnLst>
              <a:cxn ang="0">
                <a:pos x="T0" y="T1"/>
              </a:cxn>
              <a:cxn ang="0">
                <a:pos x="T2" y="T3"/>
              </a:cxn>
              <a:cxn ang="0">
                <a:pos x="T4" y="T5"/>
              </a:cxn>
            </a:cxnLst>
            <a:rect l="0" t="0" r="r" b="b"/>
            <a:pathLst>
              <a:path w="207" h="105">
                <a:moveTo>
                  <a:pt x="0" y="0"/>
                </a:moveTo>
                <a:cubicBezTo>
                  <a:pt x="36" y="12"/>
                  <a:pt x="73" y="24"/>
                  <a:pt x="108" y="42"/>
                </a:cubicBezTo>
                <a:cubicBezTo>
                  <a:pt x="143" y="60"/>
                  <a:pt x="175" y="82"/>
                  <a:pt x="207" y="105"/>
                </a:cubicBezTo>
              </a:path>
            </a:pathLst>
          </a:custGeom>
          <a:noFill/>
          <a:ln w="6350">
            <a:solidFill>
              <a:srgbClr val="3366FF"/>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76" name="Freeform 592">
            <a:extLst>
              <a:ext uri="{FF2B5EF4-FFF2-40B4-BE49-F238E27FC236}">
                <a16:creationId xmlns:a16="http://schemas.microsoft.com/office/drawing/2014/main" id="{1BCA77AC-7258-485F-82BD-80F3ECA6514A}"/>
              </a:ext>
            </a:extLst>
          </xdr:cNvPr>
          <xdr:cNvSpPr>
            <a:spLocks noChangeAspect="1"/>
          </xdr:cNvSpPr>
        </xdr:nvSpPr>
        <xdr:spPr bwMode="auto">
          <a:xfrm rot="16200000">
            <a:off x="11411" y="9376"/>
            <a:ext cx="276" cy="156"/>
          </a:xfrm>
          <a:custGeom>
            <a:avLst/>
            <a:gdLst>
              <a:gd name="T0" fmla="*/ 0 w 315"/>
              <a:gd name="T1" fmla="*/ 0 h 177"/>
              <a:gd name="T2" fmla="*/ 123 w 315"/>
              <a:gd name="T3" fmla="*/ 45 h 177"/>
              <a:gd name="T4" fmla="*/ 219 w 315"/>
              <a:gd name="T5" fmla="*/ 99 h 177"/>
              <a:gd name="T6" fmla="*/ 315 w 315"/>
              <a:gd name="T7" fmla="*/ 177 h 177"/>
            </a:gdLst>
            <a:ahLst/>
            <a:cxnLst>
              <a:cxn ang="0">
                <a:pos x="T0" y="T1"/>
              </a:cxn>
              <a:cxn ang="0">
                <a:pos x="T2" y="T3"/>
              </a:cxn>
              <a:cxn ang="0">
                <a:pos x="T4" y="T5"/>
              </a:cxn>
              <a:cxn ang="0">
                <a:pos x="T6" y="T7"/>
              </a:cxn>
            </a:cxnLst>
            <a:rect l="0" t="0" r="r" b="b"/>
            <a:pathLst>
              <a:path w="315" h="177">
                <a:moveTo>
                  <a:pt x="0" y="0"/>
                </a:moveTo>
                <a:cubicBezTo>
                  <a:pt x="43" y="14"/>
                  <a:pt x="86" y="28"/>
                  <a:pt x="123" y="45"/>
                </a:cubicBezTo>
                <a:cubicBezTo>
                  <a:pt x="160" y="62"/>
                  <a:pt x="187" y="77"/>
                  <a:pt x="219" y="99"/>
                </a:cubicBezTo>
                <a:cubicBezTo>
                  <a:pt x="251" y="121"/>
                  <a:pt x="283" y="149"/>
                  <a:pt x="315" y="177"/>
                </a:cubicBezTo>
              </a:path>
            </a:pathLst>
          </a:custGeom>
          <a:noFill/>
          <a:ln w="6350">
            <a:solidFill>
              <a:srgbClr val="3366FF"/>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77" name="Freeform 593">
            <a:extLst>
              <a:ext uri="{FF2B5EF4-FFF2-40B4-BE49-F238E27FC236}">
                <a16:creationId xmlns:a16="http://schemas.microsoft.com/office/drawing/2014/main" id="{4E461799-AC1E-4C5E-8251-AC359ACAFD00}"/>
              </a:ext>
            </a:extLst>
          </xdr:cNvPr>
          <xdr:cNvSpPr>
            <a:spLocks noChangeAspect="1"/>
          </xdr:cNvSpPr>
        </xdr:nvSpPr>
        <xdr:spPr bwMode="auto">
          <a:xfrm rot="16200000">
            <a:off x="11584" y="9234"/>
            <a:ext cx="125" cy="39"/>
          </a:xfrm>
          <a:custGeom>
            <a:avLst/>
            <a:gdLst>
              <a:gd name="T0" fmla="*/ 0 w 144"/>
              <a:gd name="T1" fmla="*/ 0 h 45"/>
              <a:gd name="T2" fmla="*/ 72 w 144"/>
              <a:gd name="T3" fmla="*/ 15 h 45"/>
              <a:gd name="T4" fmla="*/ 144 w 144"/>
              <a:gd name="T5" fmla="*/ 45 h 45"/>
            </a:gdLst>
            <a:ahLst/>
            <a:cxnLst>
              <a:cxn ang="0">
                <a:pos x="T0" y="T1"/>
              </a:cxn>
              <a:cxn ang="0">
                <a:pos x="T2" y="T3"/>
              </a:cxn>
              <a:cxn ang="0">
                <a:pos x="T4" y="T5"/>
              </a:cxn>
            </a:cxnLst>
            <a:rect l="0" t="0" r="r" b="b"/>
            <a:pathLst>
              <a:path w="144" h="45">
                <a:moveTo>
                  <a:pt x="0" y="0"/>
                </a:moveTo>
                <a:cubicBezTo>
                  <a:pt x="24" y="4"/>
                  <a:pt x="48" y="8"/>
                  <a:pt x="72" y="15"/>
                </a:cubicBezTo>
                <a:cubicBezTo>
                  <a:pt x="96" y="22"/>
                  <a:pt x="120" y="33"/>
                  <a:pt x="144" y="45"/>
                </a:cubicBezTo>
              </a:path>
            </a:pathLst>
          </a:custGeom>
          <a:noFill/>
          <a:ln w="6350">
            <a:solidFill>
              <a:srgbClr val="3366FF"/>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78" name="Freeform 594">
            <a:extLst>
              <a:ext uri="{FF2B5EF4-FFF2-40B4-BE49-F238E27FC236}">
                <a16:creationId xmlns:a16="http://schemas.microsoft.com/office/drawing/2014/main" id="{3DC16044-A0E8-4A7C-B9B8-D544900E06F4}"/>
              </a:ext>
            </a:extLst>
          </xdr:cNvPr>
          <xdr:cNvSpPr>
            <a:spLocks noChangeAspect="1"/>
          </xdr:cNvSpPr>
        </xdr:nvSpPr>
        <xdr:spPr bwMode="auto">
          <a:xfrm rot="16200000">
            <a:off x="11584" y="8954"/>
            <a:ext cx="319" cy="155"/>
          </a:xfrm>
          <a:custGeom>
            <a:avLst/>
            <a:gdLst>
              <a:gd name="T0" fmla="*/ 0 w 363"/>
              <a:gd name="T1" fmla="*/ 0 h 177"/>
              <a:gd name="T2" fmla="*/ 84 w 363"/>
              <a:gd name="T3" fmla="*/ 15 h 177"/>
              <a:gd name="T4" fmla="*/ 237 w 363"/>
              <a:gd name="T5" fmla="*/ 87 h 177"/>
              <a:gd name="T6" fmla="*/ 363 w 363"/>
              <a:gd name="T7" fmla="*/ 177 h 177"/>
            </a:gdLst>
            <a:ahLst/>
            <a:cxnLst>
              <a:cxn ang="0">
                <a:pos x="T0" y="T1"/>
              </a:cxn>
              <a:cxn ang="0">
                <a:pos x="T2" y="T3"/>
              </a:cxn>
              <a:cxn ang="0">
                <a:pos x="T4" y="T5"/>
              </a:cxn>
              <a:cxn ang="0">
                <a:pos x="T6" y="T7"/>
              </a:cxn>
            </a:cxnLst>
            <a:rect l="0" t="0" r="r" b="b"/>
            <a:pathLst>
              <a:path w="363" h="177">
                <a:moveTo>
                  <a:pt x="0" y="0"/>
                </a:moveTo>
                <a:cubicBezTo>
                  <a:pt x="22" y="0"/>
                  <a:pt x="45" y="1"/>
                  <a:pt x="84" y="15"/>
                </a:cubicBezTo>
                <a:cubicBezTo>
                  <a:pt x="123" y="29"/>
                  <a:pt x="191" y="60"/>
                  <a:pt x="237" y="87"/>
                </a:cubicBezTo>
                <a:cubicBezTo>
                  <a:pt x="283" y="114"/>
                  <a:pt x="323" y="145"/>
                  <a:pt x="363" y="177"/>
                </a:cubicBezTo>
              </a:path>
            </a:pathLst>
          </a:custGeom>
          <a:noFill/>
          <a:ln w="6350">
            <a:solidFill>
              <a:srgbClr val="3366FF"/>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79" name="Freeform 595">
            <a:extLst>
              <a:ext uri="{FF2B5EF4-FFF2-40B4-BE49-F238E27FC236}">
                <a16:creationId xmlns:a16="http://schemas.microsoft.com/office/drawing/2014/main" id="{2F15FAB2-5745-4D0E-A8B9-17359BCFF9D2}"/>
              </a:ext>
            </a:extLst>
          </xdr:cNvPr>
          <xdr:cNvSpPr>
            <a:spLocks noChangeAspect="1"/>
          </xdr:cNvSpPr>
        </xdr:nvSpPr>
        <xdr:spPr bwMode="auto">
          <a:xfrm rot="16200000">
            <a:off x="11767" y="8620"/>
            <a:ext cx="307" cy="200"/>
          </a:xfrm>
          <a:custGeom>
            <a:avLst/>
            <a:gdLst>
              <a:gd name="T0" fmla="*/ 0 w 351"/>
              <a:gd name="T1" fmla="*/ 0 h 228"/>
              <a:gd name="T2" fmla="*/ 132 w 351"/>
              <a:gd name="T3" fmla="*/ 48 h 228"/>
              <a:gd name="T4" fmla="*/ 270 w 351"/>
              <a:gd name="T5" fmla="*/ 141 h 228"/>
              <a:gd name="T6" fmla="*/ 351 w 351"/>
              <a:gd name="T7" fmla="*/ 228 h 228"/>
            </a:gdLst>
            <a:ahLst/>
            <a:cxnLst>
              <a:cxn ang="0">
                <a:pos x="T0" y="T1"/>
              </a:cxn>
              <a:cxn ang="0">
                <a:pos x="T2" y="T3"/>
              </a:cxn>
              <a:cxn ang="0">
                <a:pos x="T4" y="T5"/>
              </a:cxn>
              <a:cxn ang="0">
                <a:pos x="T6" y="T7"/>
              </a:cxn>
            </a:cxnLst>
            <a:rect l="0" t="0" r="r" b="b"/>
            <a:pathLst>
              <a:path w="351" h="228">
                <a:moveTo>
                  <a:pt x="0" y="0"/>
                </a:moveTo>
                <a:cubicBezTo>
                  <a:pt x="43" y="12"/>
                  <a:pt x="87" y="25"/>
                  <a:pt x="132" y="48"/>
                </a:cubicBezTo>
                <a:cubicBezTo>
                  <a:pt x="177" y="71"/>
                  <a:pt x="234" y="111"/>
                  <a:pt x="270" y="141"/>
                </a:cubicBezTo>
                <a:cubicBezTo>
                  <a:pt x="306" y="171"/>
                  <a:pt x="328" y="199"/>
                  <a:pt x="351" y="228"/>
                </a:cubicBezTo>
              </a:path>
            </a:pathLst>
          </a:custGeom>
          <a:noFill/>
          <a:ln w="6350">
            <a:solidFill>
              <a:srgbClr val="3366FF"/>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80" name="Freeform 596">
            <a:extLst>
              <a:ext uri="{FF2B5EF4-FFF2-40B4-BE49-F238E27FC236}">
                <a16:creationId xmlns:a16="http://schemas.microsoft.com/office/drawing/2014/main" id="{421D4A74-88C1-4A34-AD89-2D1C2E30C389}"/>
              </a:ext>
            </a:extLst>
          </xdr:cNvPr>
          <xdr:cNvSpPr>
            <a:spLocks noChangeAspect="1"/>
          </xdr:cNvSpPr>
        </xdr:nvSpPr>
        <xdr:spPr bwMode="auto">
          <a:xfrm rot="16200000">
            <a:off x="12020" y="8271"/>
            <a:ext cx="294" cy="292"/>
          </a:xfrm>
          <a:custGeom>
            <a:avLst/>
            <a:gdLst>
              <a:gd name="T0" fmla="*/ 0 w 336"/>
              <a:gd name="T1" fmla="*/ 0 h 333"/>
              <a:gd name="T2" fmla="*/ 120 w 336"/>
              <a:gd name="T3" fmla="*/ 72 h 333"/>
              <a:gd name="T4" fmla="*/ 198 w 336"/>
              <a:gd name="T5" fmla="*/ 141 h 333"/>
              <a:gd name="T6" fmla="*/ 273 w 336"/>
              <a:gd name="T7" fmla="*/ 228 h 333"/>
              <a:gd name="T8" fmla="*/ 336 w 336"/>
              <a:gd name="T9" fmla="*/ 333 h 333"/>
            </a:gdLst>
            <a:ahLst/>
            <a:cxnLst>
              <a:cxn ang="0">
                <a:pos x="T0" y="T1"/>
              </a:cxn>
              <a:cxn ang="0">
                <a:pos x="T2" y="T3"/>
              </a:cxn>
              <a:cxn ang="0">
                <a:pos x="T4" y="T5"/>
              </a:cxn>
              <a:cxn ang="0">
                <a:pos x="T6" y="T7"/>
              </a:cxn>
              <a:cxn ang="0">
                <a:pos x="T8" y="T9"/>
              </a:cxn>
            </a:cxnLst>
            <a:rect l="0" t="0" r="r" b="b"/>
            <a:pathLst>
              <a:path w="336" h="333">
                <a:moveTo>
                  <a:pt x="0" y="0"/>
                </a:moveTo>
                <a:cubicBezTo>
                  <a:pt x="43" y="24"/>
                  <a:pt x="87" y="49"/>
                  <a:pt x="120" y="72"/>
                </a:cubicBezTo>
                <a:cubicBezTo>
                  <a:pt x="153" y="95"/>
                  <a:pt x="173" y="115"/>
                  <a:pt x="198" y="141"/>
                </a:cubicBezTo>
                <a:cubicBezTo>
                  <a:pt x="223" y="167"/>
                  <a:pt x="250" y="196"/>
                  <a:pt x="273" y="228"/>
                </a:cubicBezTo>
                <a:cubicBezTo>
                  <a:pt x="296" y="260"/>
                  <a:pt x="316" y="296"/>
                  <a:pt x="336" y="333"/>
                </a:cubicBezTo>
              </a:path>
            </a:pathLst>
          </a:custGeom>
          <a:noFill/>
          <a:ln w="6350">
            <a:solidFill>
              <a:srgbClr val="3366FF"/>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81" name="Freeform 597">
            <a:extLst>
              <a:ext uri="{FF2B5EF4-FFF2-40B4-BE49-F238E27FC236}">
                <a16:creationId xmlns:a16="http://schemas.microsoft.com/office/drawing/2014/main" id="{993ED948-C71F-4B30-903C-75A38FB64446}"/>
              </a:ext>
            </a:extLst>
          </xdr:cNvPr>
          <xdr:cNvSpPr>
            <a:spLocks noChangeAspect="1"/>
          </xdr:cNvSpPr>
        </xdr:nvSpPr>
        <xdr:spPr bwMode="auto">
          <a:xfrm rot="16200000">
            <a:off x="12321" y="7926"/>
            <a:ext cx="336" cy="351"/>
          </a:xfrm>
          <a:custGeom>
            <a:avLst/>
            <a:gdLst>
              <a:gd name="T0" fmla="*/ 0 w 390"/>
              <a:gd name="T1" fmla="*/ 0 h 411"/>
              <a:gd name="T2" fmla="*/ 141 w 390"/>
              <a:gd name="T3" fmla="*/ 84 h 411"/>
              <a:gd name="T4" fmla="*/ 267 w 390"/>
              <a:gd name="T5" fmla="*/ 204 h 411"/>
              <a:gd name="T6" fmla="*/ 339 w 390"/>
              <a:gd name="T7" fmla="*/ 303 h 411"/>
              <a:gd name="T8" fmla="*/ 390 w 390"/>
              <a:gd name="T9" fmla="*/ 411 h 411"/>
            </a:gdLst>
            <a:ahLst/>
            <a:cxnLst>
              <a:cxn ang="0">
                <a:pos x="T0" y="T1"/>
              </a:cxn>
              <a:cxn ang="0">
                <a:pos x="T2" y="T3"/>
              </a:cxn>
              <a:cxn ang="0">
                <a:pos x="T4" y="T5"/>
              </a:cxn>
              <a:cxn ang="0">
                <a:pos x="T6" y="T7"/>
              </a:cxn>
              <a:cxn ang="0">
                <a:pos x="T8" y="T9"/>
              </a:cxn>
            </a:cxnLst>
            <a:rect l="0" t="0" r="r" b="b"/>
            <a:pathLst>
              <a:path w="390" h="411">
                <a:moveTo>
                  <a:pt x="0" y="0"/>
                </a:moveTo>
                <a:cubicBezTo>
                  <a:pt x="48" y="25"/>
                  <a:pt x="97" y="50"/>
                  <a:pt x="141" y="84"/>
                </a:cubicBezTo>
                <a:cubicBezTo>
                  <a:pt x="185" y="118"/>
                  <a:pt x="234" y="168"/>
                  <a:pt x="267" y="204"/>
                </a:cubicBezTo>
                <a:cubicBezTo>
                  <a:pt x="300" y="240"/>
                  <a:pt x="319" y="269"/>
                  <a:pt x="339" y="303"/>
                </a:cubicBezTo>
                <a:cubicBezTo>
                  <a:pt x="359" y="337"/>
                  <a:pt x="374" y="374"/>
                  <a:pt x="390" y="411"/>
                </a:cubicBezTo>
              </a:path>
            </a:pathLst>
          </a:custGeom>
          <a:noFill/>
          <a:ln w="6350">
            <a:solidFill>
              <a:srgbClr val="3366FF"/>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82" name="Freeform 598">
            <a:extLst>
              <a:ext uri="{FF2B5EF4-FFF2-40B4-BE49-F238E27FC236}">
                <a16:creationId xmlns:a16="http://schemas.microsoft.com/office/drawing/2014/main" id="{312FABB9-EE64-4D0D-992D-5E1AC7A64A8D}"/>
              </a:ext>
            </a:extLst>
          </xdr:cNvPr>
          <xdr:cNvSpPr>
            <a:spLocks noChangeAspect="1"/>
          </xdr:cNvSpPr>
        </xdr:nvSpPr>
        <xdr:spPr bwMode="auto">
          <a:xfrm rot="16200000">
            <a:off x="12629" y="7467"/>
            <a:ext cx="502" cy="432"/>
          </a:xfrm>
          <a:custGeom>
            <a:avLst/>
            <a:gdLst>
              <a:gd name="T0" fmla="*/ 0 w 573"/>
              <a:gd name="T1" fmla="*/ 0 h 492"/>
              <a:gd name="T2" fmla="*/ 135 w 573"/>
              <a:gd name="T3" fmla="*/ 72 h 492"/>
              <a:gd name="T4" fmla="*/ 300 w 573"/>
              <a:gd name="T5" fmla="*/ 189 h 492"/>
              <a:gd name="T6" fmla="*/ 441 w 573"/>
              <a:gd name="T7" fmla="*/ 333 h 492"/>
              <a:gd name="T8" fmla="*/ 573 w 573"/>
              <a:gd name="T9" fmla="*/ 492 h 492"/>
            </a:gdLst>
            <a:ahLst/>
            <a:cxnLst>
              <a:cxn ang="0">
                <a:pos x="T0" y="T1"/>
              </a:cxn>
              <a:cxn ang="0">
                <a:pos x="T2" y="T3"/>
              </a:cxn>
              <a:cxn ang="0">
                <a:pos x="T4" y="T5"/>
              </a:cxn>
              <a:cxn ang="0">
                <a:pos x="T6" y="T7"/>
              </a:cxn>
              <a:cxn ang="0">
                <a:pos x="T8" y="T9"/>
              </a:cxn>
            </a:cxnLst>
            <a:rect l="0" t="0" r="r" b="b"/>
            <a:pathLst>
              <a:path w="573" h="492">
                <a:moveTo>
                  <a:pt x="0" y="0"/>
                </a:moveTo>
                <a:cubicBezTo>
                  <a:pt x="42" y="20"/>
                  <a:pt x="85" y="40"/>
                  <a:pt x="135" y="72"/>
                </a:cubicBezTo>
                <a:cubicBezTo>
                  <a:pt x="185" y="104"/>
                  <a:pt x="249" y="146"/>
                  <a:pt x="300" y="189"/>
                </a:cubicBezTo>
                <a:cubicBezTo>
                  <a:pt x="351" y="232"/>
                  <a:pt x="396" y="283"/>
                  <a:pt x="441" y="333"/>
                </a:cubicBezTo>
                <a:cubicBezTo>
                  <a:pt x="486" y="383"/>
                  <a:pt x="529" y="437"/>
                  <a:pt x="573" y="492"/>
                </a:cubicBezTo>
              </a:path>
            </a:pathLst>
          </a:custGeom>
          <a:noFill/>
          <a:ln w="6350">
            <a:solidFill>
              <a:srgbClr val="3366FF"/>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83" name="Freeform 599">
            <a:extLst>
              <a:ext uri="{FF2B5EF4-FFF2-40B4-BE49-F238E27FC236}">
                <a16:creationId xmlns:a16="http://schemas.microsoft.com/office/drawing/2014/main" id="{41408904-80E5-4C44-9DE8-8519BEE62DDC}"/>
              </a:ext>
            </a:extLst>
          </xdr:cNvPr>
          <xdr:cNvSpPr>
            <a:spLocks noChangeAspect="1"/>
          </xdr:cNvSpPr>
        </xdr:nvSpPr>
        <xdr:spPr bwMode="auto">
          <a:xfrm rot="16200000">
            <a:off x="12234" y="5696"/>
            <a:ext cx="2599" cy="875"/>
          </a:xfrm>
          <a:custGeom>
            <a:avLst/>
            <a:gdLst>
              <a:gd name="T0" fmla="*/ 0 w 2967"/>
              <a:gd name="T1" fmla="*/ 0 h 999"/>
              <a:gd name="T2" fmla="*/ 216 w 2967"/>
              <a:gd name="T3" fmla="*/ 90 h 999"/>
              <a:gd name="T4" fmla="*/ 348 w 2967"/>
              <a:gd name="T5" fmla="*/ 147 h 999"/>
              <a:gd name="T6" fmla="*/ 384 w 2967"/>
              <a:gd name="T7" fmla="*/ 159 h 999"/>
              <a:gd name="T8" fmla="*/ 456 w 2967"/>
              <a:gd name="T9" fmla="*/ 165 h 999"/>
              <a:gd name="T10" fmla="*/ 570 w 2967"/>
              <a:gd name="T11" fmla="*/ 192 h 999"/>
              <a:gd name="T12" fmla="*/ 672 w 2967"/>
              <a:gd name="T13" fmla="*/ 231 h 999"/>
              <a:gd name="T14" fmla="*/ 771 w 2967"/>
              <a:gd name="T15" fmla="*/ 282 h 999"/>
              <a:gd name="T16" fmla="*/ 825 w 2967"/>
              <a:gd name="T17" fmla="*/ 297 h 999"/>
              <a:gd name="T18" fmla="*/ 996 w 2967"/>
              <a:gd name="T19" fmla="*/ 342 h 999"/>
              <a:gd name="T20" fmla="*/ 1083 w 2967"/>
              <a:gd name="T21" fmla="*/ 366 h 999"/>
              <a:gd name="T22" fmla="*/ 1134 w 2967"/>
              <a:gd name="T23" fmla="*/ 375 h 999"/>
              <a:gd name="T24" fmla="*/ 1221 w 2967"/>
              <a:gd name="T25" fmla="*/ 372 h 999"/>
              <a:gd name="T26" fmla="*/ 1353 w 2967"/>
              <a:gd name="T27" fmla="*/ 393 h 999"/>
              <a:gd name="T28" fmla="*/ 1494 w 2967"/>
              <a:gd name="T29" fmla="*/ 438 h 999"/>
              <a:gd name="T30" fmla="*/ 1608 w 2967"/>
              <a:gd name="T31" fmla="*/ 495 h 999"/>
              <a:gd name="T32" fmla="*/ 1740 w 2967"/>
              <a:gd name="T33" fmla="*/ 546 h 999"/>
              <a:gd name="T34" fmla="*/ 1974 w 2967"/>
              <a:gd name="T35" fmla="*/ 636 h 999"/>
              <a:gd name="T36" fmla="*/ 2418 w 2967"/>
              <a:gd name="T37" fmla="*/ 804 h 999"/>
              <a:gd name="T38" fmla="*/ 2751 w 2967"/>
              <a:gd name="T39" fmla="*/ 924 h 999"/>
              <a:gd name="T40" fmla="*/ 2967 w 2967"/>
              <a:gd name="T41" fmla="*/ 999 h 99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Lst>
            <a:rect l="0" t="0" r="r" b="b"/>
            <a:pathLst>
              <a:path w="2967" h="999">
                <a:moveTo>
                  <a:pt x="0" y="0"/>
                </a:moveTo>
                <a:cubicBezTo>
                  <a:pt x="79" y="33"/>
                  <a:pt x="158" y="66"/>
                  <a:pt x="216" y="90"/>
                </a:cubicBezTo>
                <a:cubicBezTo>
                  <a:pt x="274" y="114"/>
                  <a:pt x="320" y="136"/>
                  <a:pt x="348" y="147"/>
                </a:cubicBezTo>
                <a:cubicBezTo>
                  <a:pt x="376" y="158"/>
                  <a:pt x="366" y="156"/>
                  <a:pt x="384" y="159"/>
                </a:cubicBezTo>
                <a:cubicBezTo>
                  <a:pt x="402" y="162"/>
                  <a:pt x="425" y="160"/>
                  <a:pt x="456" y="165"/>
                </a:cubicBezTo>
                <a:cubicBezTo>
                  <a:pt x="487" y="170"/>
                  <a:pt x="534" y="181"/>
                  <a:pt x="570" y="192"/>
                </a:cubicBezTo>
                <a:cubicBezTo>
                  <a:pt x="606" y="203"/>
                  <a:pt x="638" y="216"/>
                  <a:pt x="672" y="231"/>
                </a:cubicBezTo>
                <a:cubicBezTo>
                  <a:pt x="706" y="246"/>
                  <a:pt x="746" y="271"/>
                  <a:pt x="771" y="282"/>
                </a:cubicBezTo>
                <a:cubicBezTo>
                  <a:pt x="796" y="293"/>
                  <a:pt x="788" y="287"/>
                  <a:pt x="825" y="297"/>
                </a:cubicBezTo>
                <a:cubicBezTo>
                  <a:pt x="862" y="307"/>
                  <a:pt x="953" y="331"/>
                  <a:pt x="996" y="342"/>
                </a:cubicBezTo>
                <a:cubicBezTo>
                  <a:pt x="1039" y="353"/>
                  <a:pt x="1060" y="360"/>
                  <a:pt x="1083" y="366"/>
                </a:cubicBezTo>
                <a:cubicBezTo>
                  <a:pt x="1106" y="372"/>
                  <a:pt x="1111" y="374"/>
                  <a:pt x="1134" y="375"/>
                </a:cubicBezTo>
                <a:cubicBezTo>
                  <a:pt x="1157" y="376"/>
                  <a:pt x="1185" y="369"/>
                  <a:pt x="1221" y="372"/>
                </a:cubicBezTo>
                <a:cubicBezTo>
                  <a:pt x="1257" y="375"/>
                  <a:pt x="1308" y="382"/>
                  <a:pt x="1353" y="393"/>
                </a:cubicBezTo>
                <a:cubicBezTo>
                  <a:pt x="1398" y="404"/>
                  <a:pt x="1452" y="421"/>
                  <a:pt x="1494" y="438"/>
                </a:cubicBezTo>
                <a:cubicBezTo>
                  <a:pt x="1536" y="455"/>
                  <a:pt x="1567" y="477"/>
                  <a:pt x="1608" y="495"/>
                </a:cubicBezTo>
                <a:cubicBezTo>
                  <a:pt x="1649" y="513"/>
                  <a:pt x="1679" y="523"/>
                  <a:pt x="1740" y="546"/>
                </a:cubicBezTo>
                <a:cubicBezTo>
                  <a:pt x="1801" y="569"/>
                  <a:pt x="1861" y="593"/>
                  <a:pt x="1974" y="636"/>
                </a:cubicBezTo>
                <a:cubicBezTo>
                  <a:pt x="2087" y="679"/>
                  <a:pt x="2289" y="756"/>
                  <a:pt x="2418" y="804"/>
                </a:cubicBezTo>
                <a:cubicBezTo>
                  <a:pt x="2547" y="852"/>
                  <a:pt x="2660" y="892"/>
                  <a:pt x="2751" y="924"/>
                </a:cubicBezTo>
                <a:cubicBezTo>
                  <a:pt x="2842" y="956"/>
                  <a:pt x="2904" y="977"/>
                  <a:pt x="2967" y="999"/>
                </a:cubicBezTo>
              </a:path>
            </a:pathLst>
          </a:custGeom>
          <a:noFill/>
          <a:ln w="6350">
            <a:solidFill>
              <a:srgbClr val="3366FF"/>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84" name="Freeform 600">
            <a:extLst>
              <a:ext uri="{FF2B5EF4-FFF2-40B4-BE49-F238E27FC236}">
                <a16:creationId xmlns:a16="http://schemas.microsoft.com/office/drawing/2014/main" id="{7FD8D228-A9F3-46EE-80B1-03BA694F01B4}"/>
              </a:ext>
            </a:extLst>
          </xdr:cNvPr>
          <xdr:cNvSpPr>
            <a:spLocks noChangeAspect="1"/>
          </xdr:cNvSpPr>
        </xdr:nvSpPr>
        <xdr:spPr bwMode="auto">
          <a:xfrm rot="16200000">
            <a:off x="13801" y="4629"/>
            <a:ext cx="362" cy="47"/>
          </a:xfrm>
          <a:custGeom>
            <a:avLst/>
            <a:gdLst>
              <a:gd name="T0" fmla="*/ 0 w 414"/>
              <a:gd name="T1" fmla="*/ 15 h 54"/>
              <a:gd name="T2" fmla="*/ 117 w 414"/>
              <a:gd name="T3" fmla="*/ 0 h 54"/>
              <a:gd name="T4" fmla="*/ 258 w 414"/>
              <a:gd name="T5" fmla="*/ 12 h 54"/>
              <a:gd name="T6" fmla="*/ 414 w 414"/>
              <a:gd name="T7" fmla="*/ 54 h 54"/>
            </a:gdLst>
            <a:ahLst/>
            <a:cxnLst>
              <a:cxn ang="0">
                <a:pos x="T0" y="T1"/>
              </a:cxn>
              <a:cxn ang="0">
                <a:pos x="T2" y="T3"/>
              </a:cxn>
              <a:cxn ang="0">
                <a:pos x="T4" y="T5"/>
              </a:cxn>
              <a:cxn ang="0">
                <a:pos x="T6" y="T7"/>
              </a:cxn>
            </a:cxnLst>
            <a:rect l="0" t="0" r="r" b="b"/>
            <a:pathLst>
              <a:path w="414" h="54">
                <a:moveTo>
                  <a:pt x="0" y="15"/>
                </a:moveTo>
                <a:cubicBezTo>
                  <a:pt x="37" y="7"/>
                  <a:pt x="74" y="0"/>
                  <a:pt x="117" y="0"/>
                </a:cubicBezTo>
                <a:cubicBezTo>
                  <a:pt x="160" y="0"/>
                  <a:pt x="209" y="3"/>
                  <a:pt x="258" y="12"/>
                </a:cubicBezTo>
                <a:cubicBezTo>
                  <a:pt x="307" y="21"/>
                  <a:pt x="360" y="37"/>
                  <a:pt x="414" y="54"/>
                </a:cubicBezTo>
              </a:path>
            </a:pathLst>
          </a:custGeom>
          <a:noFill/>
          <a:ln w="6350">
            <a:solidFill>
              <a:srgbClr val="3366FF"/>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85" name="Freeform 601">
            <a:extLst>
              <a:ext uri="{FF2B5EF4-FFF2-40B4-BE49-F238E27FC236}">
                <a16:creationId xmlns:a16="http://schemas.microsoft.com/office/drawing/2014/main" id="{45472FF4-50FA-42FA-90A7-A1393FF37394}"/>
              </a:ext>
            </a:extLst>
          </xdr:cNvPr>
          <xdr:cNvSpPr>
            <a:spLocks noChangeAspect="1"/>
          </xdr:cNvSpPr>
        </xdr:nvSpPr>
        <xdr:spPr bwMode="auto">
          <a:xfrm rot="16200000">
            <a:off x="13742" y="4165"/>
            <a:ext cx="542" cy="68"/>
          </a:xfrm>
          <a:custGeom>
            <a:avLst/>
            <a:gdLst>
              <a:gd name="T0" fmla="*/ 0 w 618"/>
              <a:gd name="T1" fmla="*/ 30 h 78"/>
              <a:gd name="T2" fmla="*/ 162 w 618"/>
              <a:gd name="T3" fmla="*/ 3 h 78"/>
              <a:gd name="T4" fmla="*/ 333 w 618"/>
              <a:gd name="T5" fmla="*/ 9 h 78"/>
              <a:gd name="T6" fmla="*/ 468 w 618"/>
              <a:gd name="T7" fmla="*/ 30 h 78"/>
              <a:gd name="T8" fmla="*/ 618 w 618"/>
              <a:gd name="T9" fmla="*/ 78 h 78"/>
            </a:gdLst>
            <a:ahLst/>
            <a:cxnLst>
              <a:cxn ang="0">
                <a:pos x="T0" y="T1"/>
              </a:cxn>
              <a:cxn ang="0">
                <a:pos x="T2" y="T3"/>
              </a:cxn>
              <a:cxn ang="0">
                <a:pos x="T4" y="T5"/>
              </a:cxn>
              <a:cxn ang="0">
                <a:pos x="T6" y="T7"/>
              </a:cxn>
              <a:cxn ang="0">
                <a:pos x="T8" y="T9"/>
              </a:cxn>
            </a:cxnLst>
            <a:rect l="0" t="0" r="r" b="b"/>
            <a:pathLst>
              <a:path w="618" h="78">
                <a:moveTo>
                  <a:pt x="0" y="30"/>
                </a:moveTo>
                <a:cubicBezTo>
                  <a:pt x="53" y="18"/>
                  <a:pt x="107" y="6"/>
                  <a:pt x="162" y="3"/>
                </a:cubicBezTo>
                <a:cubicBezTo>
                  <a:pt x="217" y="0"/>
                  <a:pt x="282" y="5"/>
                  <a:pt x="333" y="9"/>
                </a:cubicBezTo>
                <a:cubicBezTo>
                  <a:pt x="384" y="13"/>
                  <a:pt x="421" y="19"/>
                  <a:pt x="468" y="30"/>
                </a:cubicBezTo>
                <a:cubicBezTo>
                  <a:pt x="515" y="41"/>
                  <a:pt x="566" y="59"/>
                  <a:pt x="618" y="78"/>
                </a:cubicBezTo>
              </a:path>
            </a:pathLst>
          </a:custGeom>
          <a:noFill/>
          <a:ln w="6350">
            <a:solidFill>
              <a:srgbClr val="3366FF"/>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86" name="Freeform 602">
            <a:extLst>
              <a:ext uri="{FF2B5EF4-FFF2-40B4-BE49-F238E27FC236}">
                <a16:creationId xmlns:a16="http://schemas.microsoft.com/office/drawing/2014/main" id="{503C534E-13F8-4619-A7D3-D9EE5C7A86F9}"/>
              </a:ext>
            </a:extLst>
          </xdr:cNvPr>
          <xdr:cNvSpPr>
            <a:spLocks noChangeAspect="1"/>
          </xdr:cNvSpPr>
        </xdr:nvSpPr>
        <xdr:spPr bwMode="auto">
          <a:xfrm rot="16200000">
            <a:off x="13881" y="5797"/>
            <a:ext cx="721" cy="389"/>
          </a:xfrm>
          <a:custGeom>
            <a:avLst/>
            <a:gdLst>
              <a:gd name="T0" fmla="*/ 30 w 822"/>
              <a:gd name="T1" fmla="*/ 177 h 444"/>
              <a:gd name="T2" fmla="*/ 0 w 822"/>
              <a:gd name="T3" fmla="*/ 159 h 444"/>
              <a:gd name="T4" fmla="*/ 57 w 822"/>
              <a:gd name="T5" fmla="*/ 21 h 444"/>
              <a:gd name="T6" fmla="*/ 114 w 822"/>
              <a:gd name="T7" fmla="*/ 0 h 444"/>
              <a:gd name="T8" fmla="*/ 192 w 822"/>
              <a:gd name="T9" fmla="*/ 9 h 444"/>
              <a:gd name="T10" fmla="*/ 336 w 822"/>
              <a:gd name="T11" fmla="*/ 24 h 444"/>
              <a:gd name="T12" fmla="*/ 510 w 822"/>
              <a:gd name="T13" fmla="*/ 213 h 444"/>
              <a:gd name="T14" fmla="*/ 822 w 822"/>
              <a:gd name="T15" fmla="*/ 339 h 444"/>
              <a:gd name="T16" fmla="*/ 777 w 822"/>
              <a:gd name="T17" fmla="*/ 444 h 44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822" h="444">
                <a:moveTo>
                  <a:pt x="30" y="177"/>
                </a:moveTo>
                <a:lnTo>
                  <a:pt x="0" y="159"/>
                </a:lnTo>
                <a:lnTo>
                  <a:pt x="57" y="21"/>
                </a:lnTo>
                <a:lnTo>
                  <a:pt x="114" y="0"/>
                </a:lnTo>
                <a:lnTo>
                  <a:pt x="192" y="9"/>
                </a:lnTo>
                <a:lnTo>
                  <a:pt x="336" y="24"/>
                </a:lnTo>
                <a:lnTo>
                  <a:pt x="510" y="213"/>
                </a:lnTo>
                <a:lnTo>
                  <a:pt x="822" y="339"/>
                </a:lnTo>
                <a:lnTo>
                  <a:pt x="777" y="444"/>
                </a:ln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87" name="Freeform 603">
            <a:extLst>
              <a:ext uri="{FF2B5EF4-FFF2-40B4-BE49-F238E27FC236}">
                <a16:creationId xmlns:a16="http://schemas.microsoft.com/office/drawing/2014/main" id="{16E6A771-4B1B-475E-9E95-C1F41C03CAB8}"/>
              </a:ext>
            </a:extLst>
          </xdr:cNvPr>
          <xdr:cNvSpPr>
            <a:spLocks noChangeAspect="1"/>
          </xdr:cNvSpPr>
        </xdr:nvSpPr>
        <xdr:spPr bwMode="auto">
          <a:xfrm rot="16200000">
            <a:off x="12738" y="8396"/>
            <a:ext cx="140" cy="134"/>
          </a:xfrm>
          <a:custGeom>
            <a:avLst/>
            <a:gdLst>
              <a:gd name="T0" fmla="*/ 0 w 159"/>
              <a:gd name="T1" fmla="*/ 150 h 150"/>
              <a:gd name="T2" fmla="*/ 159 w 159"/>
              <a:gd name="T3" fmla="*/ 72 h 150"/>
              <a:gd name="T4" fmla="*/ 54 w 159"/>
              <a:gd name="T5" fmla="*/ 0 h 150"/>
              <a:gd name="T6" fmla="*/ 0 w 159"/>
              <a:gd name="T7" fmla="*/ 150 h 150"/>
            </a:gdLst>
            <a:ahLst/>
            <a:cxnLst>
              <a:cxn ang="0">
                <a:pos x="T0" y="T1"/>
              </a:cxn>
              <a:cxn ang="0">
                <a:pos x="T2" y="T3"/>
              </a:cxn>
              <a:cxn ang="0">
                <a:pos x="T4" y="T5"/>
              </a:cxn>
              <a:cxn ang="0">
                <a:pos x="T6" y="T7"/>
              </a:cxn>
            </a:cxnLst>
            <a:rect l="0" t="0" r="r" b="b"/>
            <a:pathLst>
              <a:path w="159" h="150">
                <a:moveTo>
                  <a:pt x="0" y="150"/>
                </a:moveTo>
                <a:lnTo>
                  <a:pt x="159" y="72"/>
                </a:lnTo>
                <a:lnTo>
                  <a:pt x="54" y="0"/>
                </a:lnTo>
                <a:lnTo>
                  <a:pt x="0" y="150"/>
                </a:lnTo>
                <a:close/>
              </a:path>
            </a:pathLst>
          </a:custGeom>
          <a:noFill/>
          <a:ln w="6350">
            <a:solidFill>
              <a:srgbClr val="000000"/>
            </a:solidFill>
            <a:round/>
            <a:headEnd/>
            <a:tailEnd/>
          </a:ln>
          <a:extLst>
            <a:ext uri="{909E8E84-426E-40DD-AFC4-6F175D3DCCD1}">
              <a14:hiddenFill xmlns:a14="http://schemas.microsoft.com/office/drawing/2010/main">
                <a:solidFill>
                  <a:srgbClr val="0000FF"/>
                </a:solidFill>
              </a14:hiddenFill>
            </a:ext>
          </a:extLst>
        </xdr:spPr>
      </xdr:sp>
      <xdr:grpSp>
        <xdr:nvGrpSpPr>
          <xdr:cNvPr id="88" name="Group 604">
            <a:extLst>
              <a:ext uri="{FF2B5EF4-FFF2-40B4-BE49-F238E27FC236}">
                <a16:creationId xmlns:a16="http://schemas.microsoft.com/office/drawing/2014/main" id="{26C0184C-037E-4FDF-AA7A-AD8767CE8BF1}"/>
              </a:ext>
            </a:extLst>
          </xdr:cNvPr>
          <xdr:cNvGrpSpPr>
            <a:grpSpLocks noChangeAspect="1"/>
          </xdr:cNvGrpSpPr>
        </xdr:nvGrpSpPr>
        <xdr:grpSpPr bwMode="auto">
          <a:xfrm rot="16200000">
            <a:off x="12713" y="8599"/>
            <a:ext cx="91" cy="120"/>
            <a:chOff x="5419" y="15612"/>
            <a:chExt cx="104" cy="138"/>
          </a:xfrm>
        </xdr:grpSpPr>
        <xdr:sp macro="" textlink="">
          <xdr:nvSpPr>
            <xdr:cNvPr id="510" name="AutoShape 605">
              <a:extLst>
                <a:ext uri="{FF2B5EF4-FFF2-40B4-BE49-F238E27FC236}">
                  <a16:creationId xmlns:a16="http://schemas.microsoft.com/office/drawing/2014/main" id="{666211B1-7B1E-4CA0-9337-61788D26AB20}"/>
                </a:ext>
              </a:extLst>
            </xdr:cNvPr>
            <xdr:cNvSpPr>
              <a:spLocks noChangeAspect="1" noChangeArrowheads="1"/>
            </xdr:cNvSpPr>
          </xdr:nvSpPr>
          <xdr:spPr bwMode="auto">
            <a:xfrm rot="2391802">
              <a:off x="5446" y="15612"/>
              <a:ext cx="77" cy="118"/>
            </a:xfrm>
            <a:custGeom>
              <a:avLst/>
              <a:gdLst>
                <a:gd name="G0" fmla="+- 5698 0 0"/>
                <a:gd name="G1" fmla="+- 21600 0 5698"/>
                <a:gd name="G2" fmla="*/ 5698 1 2"/>
                <a:gd name="G3" fmla="+- 21600 0 G2"/>
                <a:gd name="G4" fmla="+/ 5698 21600 2"/>
                <a:gd name="G5" fmla="+/ G1 0 2"/>
                <a:gd name="G6" fmla="*/ 21600 21600 5698"/>
                <a:gd name="G7" fmla="*/ G6 1 2"/>
                <a:gd name="G8" fmla="+- 21600 0 G7"/>
                <a:gd name="G9" fmla="*/ 21600 1 2"/>
                <a:gd name="G10" fmla="+- 5698 0 G9"/>
                <a:gd name="G11" fmla="?: G10 G8 0"/>
                <a:gd name="G12" fmla="?: G10 G7 21600"/>
                <a:gd name="T0" fmla="*/ 18751 w 21600"/>
                <a:gd name="T1" fmla="*/ 10800 h 21600"/>
                <a:gd name="T2" fmla="*/ 10800 w 21600"/>
                <a:gd name="T3" fmla="*/ 21600 h 21600"/>
                <a:gd name="T4" fmla="*/ 2849 w 21600"/>
                <a:gd name="T5" fmla="*/ 10800 h 21600"/>
                <a:gd name="T6" fmla="*/ 10800 w 21600"/>
                <a:gd name="T7" fmla="*/ 0 h 21600"/>
                <a:gd name="T8" fmla="*/ 4649 w 21600"/>
                <a:gd name="T9" fmla="*/ 4649 h 21600"/>
                <a:gd name="T10" fmla="*/ 16951 w 21600"/>
                <a:gd name="T11" fmla="*/ 16951 h 21600"/>
              </a:gdLst>
              <a:ahLst/>
              <a:cxnLst>
                <a:cxn ang="0">
                  <a:pos x="T0" y="T1"/>
                </a:cxn>
                <a:cxn ang="0">
                  <a:pos x="T2" y="T3"/>
                </a:cxn>
                <a:cxn ang="0">
                  <a:pos x="T4" y="T5"/>
                </a:cxn>
                <a:cxn ang="0">
                  <a:pos x="T6" y="T7"/>
                </a:cxn>
              </a:cxnLst>
              <a:rect l="T8" t="T9" r="T10" b="T11"/>
              <a:pathLst>
                <a:path w="21600" h="21600">
                  <a:moveTo>
                    <a:pt x="0" y="0"/>
                  </a:moveTo>
                  <a:lnTo>
                    <a:pt x="5698" y="21600"/>
                  </a:lnTo>
                  <a:lnTo>
                    <a:pt x="15902" y="21600"/>
                  </a:lnTo>
                  <a:lnTo>
                    <a:pt x="21600" y="0"/>
                  </a:lnTo>
                  <a:close/>
                </a:path>
              </a:pathLst>
            </a:custGeom>
            <a:noFill/>
            <a:ln w="6350">
              <a:solidFill>
                <a:srgbClr val="000000"/>
              </a:solidFill>
              <a:miter lim="800000"/>
              <a:headEnd/>
              <a:tailEnd/>
            </a:ln>
            <a:extLst>
              <a:ext uri="{909E8E84-426E-40DD-AFC4-6F175D3DCCD1}">
                <a14:hiddenFill xmlns:a14="http://schemas.microsoft.com/office/drawing/2010/main">
                  <a:solidFill>
                    <a:srgbClr val="339966"/>
                  </a:solidFill>
                </a14:hiddenFill>
              </a:ext>
            </a:extLst>
          </xdr:spPr>
        </xdr:sp>
        <xdr:sp macro="" textlink="">
          <xdr:nvSpPr>
            <xdr:cNvPr id="511" name="Line 606">
              <a:extLst>
                <a:ext uri="{FF2B5EF4-FFF2-40B4-BE49-F238E27FC236}">
                  <a16:creationId xmlns:a16="http://schemas.microsoft.com/office/drawing/2014/main" id="{9601B927-946F-45EF-A9D7-0376AE599419}"/>
                </a:ext>
              </a:extLst>
            </xdr:cNvPr>
            <xdr:cNvSpPr>
              <a:spLocks noChangeAspect="1" noChangeShapeType="1"/>
            </xdr:cNvSpPr>
          </xdr:nvSpPr>
          <xdr:spPr bwMode="auto">
            <a:xfrm flipH="1">
              <a:off x="5419" y="15717"/>
              <a:ext cx="26" cy="33"/>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grpSp>
      <xdr:grpSp>
        <xdr:nvGrpSpPr>
          <xdr:cNvPr id="89" name="Group 607">
            <a:extLst>
              <a:ext uri="{FF2B5EF4-FFF2-40B4-BE49-F238E27FC236}">
                <a16:creationId xmlns:a16="http://schemas.microsoft.com/office/drawing/2014/main" id="{3DEADBF3-0FE0-4AFC-AA4F-D42894B05C10}"/>
              </a:ext>
            </a:extLst>
          </xdr:cNvPr>
          <xdr:cNvGrpSpPr>
            <a:grpSpLocks noChangeAspect="1"/>
          </xdr:cNvGrpSpPr>
        </xdr:nvGrpSpPr>
        <xdr:grpSpPr bwMode="auto">
          <a:xfrm rot="15148358">
            <a:off x="11784" y="10172"/>
            <a:ext cx="90" cy="120"/>
            <a:chOff x="5419" y="15612"/>
            <a:chExt cx="104" cy="138"/>
          </a:xfrm>
        </xdr:grpSpPr>
        <xdr:sp macro="" textlink="">
          <xdr:nvSpPr>
            <xdr:cNvPr id="508" name="AutoShape 608">
              <a:extLst>
                <a:ext uri="{FF2B5EF4-FFF2-40B4-BE49-F238E27FC236}">
                  <a16:creationId xmlns:a16="http://schemas.microsoft.com/office/drawing/2014/main" id="{BE9ADD2D-6F16-4CD5-9155-24F04AF187AB}"/>
                </a:ext>
              </a:extLst>
            </xdr:cNvPr>
            <xdr:cNvSpPr>
              <a:spLocks noChangeAspect="1" noChangeArrowheads="1"/>
            </xdr:cNvSpPr>
          </xdr:nvSpPr>
          <xdr:spPr bwMode="auto">
            <a:xfrm rot="2391802">
              <a:off x="5446" y="15612"/>
              <a:ext cx="77" cy="118"/>
            </a:xfrm>
            <a:custGeom>
              <a:avLst/>
              <a:gdLst>
                <a:gd name="G0" fmla="+- 5698 0 0"/>
                <a:gd name="G1" fmla="+- 21600 0 5698"/>
                <a:gd name="G2" fmla="*/ 5698 1 2"/>
                <a:gd name="G3" fmla="+- 21600 0 G2"/>
                <a:gd name="G4" fmla="+/ 5698 21600 2"/>
                <a:gd name="G5" fmla="+/ G1 0 2"/>
                <a:gd name="G6" fmla="*/ 21600 21600 5698"/>
                <a:gd name="G7" fmla="*/ G6 1 2"/>
                <a:gd name="G8" fmla="+- 21600 0 G7"/>
                <a:gd name="G9" fmla="*/ 21600 1 2"/>
                <a:gd name="G10" fmla="+- 5698 0 G9"/>
                <a:gd name="G11" fmla="?: G10 G8 0"/>
                <a:gd name="G12" fmla="?: G10 G7 21600"/>
                <a:gd name="T0" fmla="*/ 18751 w 21600"/>
                <a:gd name="T1" fmla="*/ 10800 h 21600"/>
                <a:gd name="T2" fmla="*/ 10800 w 21600"/>
                <a:gd name="T3" fmla="*/ 21600 h 21600"/>
                <a:gd name="T4" fmla="*/ 2849 w 21600"/>
                <a:gd name="T5" fmla="*/ 10800 h 21600"/>
                <a:gd name="T6" fmla="*/ 10800 w 21600"/>
                <a:gd name="T7" fmla="*/ 0 h 21600"/>
                <a:gd name="T8" fmla="*/ 4649 w 21600"/>
                <a:gd name="T9" fmla="*/ 4649 h 21600"/>
                <a:gd name="T10" fmla="*/ 16951 w 21600"/>
                <a:gd name="T11" fmla="*/ 16951 h 21600"/>
              </a:gdLst>
              <a:ahLst/>
              <a:cxnLst>
                <a:cxn ang="0">
                  <a:pos x="T0" y="T1"/>
                </a:cxn>
                <a:cxn ang="0">
                  <a:pos x="T2" y="T3"/>
                </a:cxn>
                <a:cxn ang="0">
                  <a:pos x="T4" y="T5"/>
                </a:cxn>
                <a:cxn ang="0">
                  <a:pos x="T6" y="T7"/>
                </a:cxn>
              </a:cxnLst>
              <a:rect l="T8" t="T9" r="T10" b="T11"/>
              <a:pathLst>
                <a:path w="21600" h="21600">
                  <a:moveTo>
                    <a:pt x="0" y="0"/>
                  </a:moveTo>
                  <a:lnTo>
                    <a:pt x="5698" y="21600"/>
                  </a:lnTo>
                  <a:lnTo>
                    <a:pt x="15902" y="21600"/>
                  </a:lnTo>
                  <a:lnTo>
                    <a:pt x="21600" y="0"/>
                  </a:lnTo>
                  <a:close/>
                </a:path>
              </a:pathLst>
            </a:custGeom>
            <a:noFill/>
            <a:ln w="6350">
              <a:solidFill>
                <a:srgbClr val="000000"/>
              </a:solidFill>
              <a:miter lim="800000"/>
              <a:headEnd/>
              <a:tailEnd/>
            </a:ln>
            <a:extLst>
              <a:ext uri="{909E8E84-426E-40DD-AFC4-6F175D3DCCD1}">
                <a14:hiddenFill xmlns:a14="http://schemas.microsoft.com/office/drawing/2010/main">
                  <a:solidFill>
                    <a:srgbClr val="339966"/>
                  </a:solidFill>
                </a14:hiddenFill>
              </a:ext>
            </a:extLst>
          </xdr:spPr>
        </xdr:sp>
        <xdr:sp macro="" textlink="">
          <xdr:nvSpPr>
            <xdr:cNvPr id="509" name="Line 609">
              <a:extLst>
                <a:ext uri="{FF2B5EF4-FFF2-40B4-BE49-F238E27FC236}">
                  <a16:creationId xmlns:a16="http://schemas.microsoft.com/office/drawing/2014/main" id="{D57FD5D5-04C6-4358-A5DB-A80B16C785EE}"/>
                </a:ext>
              </a:extLst>
            </xdr:cNvPr>
            <xdr:cNvSpPr>
              <a:spLocks noChangeAspect="1" noChangeShapeType="1"/>
            </xdr:cNvSpPr>
          </xdr:nvSpPr>
          <xdr:spPr bwMode="auto">
            <a:xfrm flipH="1">
              <a:off x="5419" y="15717"/>
              <a:ext cx="26" cy="33"/>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grpSp>
      <xdr:sp macro="" textlink="">
        <xdr:nvSpPr>
          <xdr:cNvPr id="90" name="Freeform 610">
            <a:extLst>
              <a:ext uri="{FF2B5EF4-FFF2-40B4-BE49-F238E27FC236}">
                <a16:creationId xmlns:a16="http://schemas.microsoft.com/office/drawing/2014/main" id="{5894C322-09F7-42D6-951D-3D9B7A91FE35}"/>
              </a:ext>
            </a:extLst>
          </xdr:cNvPr>
          <xdr:cNvSpPr>
            <a:spLocks noChangeAspect="1"/>
          </xdr:cNvSpPr>
        </xdr:nvSpPr>
        <xdr:spPr bwMode="auto">
          <a:xfrm rot="16200000">
            <a:off x="11938" y="9562"/>
            <a:ext cx="245" cy="221"/>
          </a:xfrm>
          <a:custGeom>
            <a:avLst/>
            <a:gdLst>
              <a:gd name="T0" fmla="*/ 114 w 279"/>
              <a:gd name="T1" fmla="*/ 252 h 252"/>
              <a:gd name="T2" fmla="*/ 0 w 279"/>
              <a:gd name="T3" fmla="*/ 177 h 252"/>
              <a:gd name="T4" fmla="*/ 180 w 279"/>
              <a:gd name="T5" fmla="*/ 0 h 252"/>
              <a:gd name="T6" fmla="*/ 279 w 279"/>
              <a:gd name="T7" fmla="*/ 78 h 252"/>
              <a:gd name="T8" fmla="*/ 114 w 279"/>
              <a:gd name="T9" fmla="*/ 252 h 252"/>
            </a:gdLst>
            <a:ahLst/>
            <a:cxnLst>
              <a:cxn ang="0">
                <a:pos x="T0" y="T1"/>
              </a:cxn>
              <a:cxn ang="0">
                <a:pos x="T2" y="T3"/>
              </a:cxn>
              <a:cxn ang="0">
                <a:pos x="T4" y="T5"/>
              </a:cxn>
              <a:cxn ang="0">
                <a:pos x="T6" y="T7"/>
              </a:cxn>
              <a:cxn ang="0">
                <a:pos x="T8" y="T9"/>
              </a:cxn>
            </a:cxnLst>
            <a:rect l="0" t="0" r="r" b="b"/>
            <a:pathLst>
              <a:path w="279" h="252">
                <a:moveTo>
                  <a:pt x="114" y="252"/>
                </a:moveTo>
                <a:lnTo>
                  <a:pt x="0" y="177"/>
                </a:lnTo>
                <a:lnTo>
                  <a:pt x="180" y="0"/>
                </a:lnTo>
                <a:lnTo>
                  <a:pt x="279" y="78"/>
                </a:lnTo>
                <a:lnTo>
                  <a:pt x="114" y="252"/>
                </a:lnTo>
                <a:close/>
              </a:path>
            </a:pathLst>
          </a:custGeom>
          <a:noFill/>
          <a:ln w="6350">
            <a:solidFill>
              <a:srgbClr val="000000"/>
            </a:solidFill>
            <a:round/>
            <a:headEnd/>
            <a:tailEnd/>
          </a:ln>
          <a:extLst>
            <a:ext uri="{909E8E84-426E-40DD-AFC4-6F175D3DCCD1}">
              <a14:hiddenFill xmlns:a14="http://schemas.microsoft.com/office/drawing/2010/main">
                <a:solidFill>
                  <a:srgbClr val="0000FF"/>
                </a:solidFill>
              </a14:hiddenFill>
            </a:ext>
          </a:extLst>
        </xdr:spPr>
      </xdr:sp>
      <xdr:sp macro="" textlink="">
        <xdr:nvSpPr>
          <xdr:cNvPr id="91" name="Freeform 611">
            <a:extLst>
              <a:ext uri="{FF2B5EF4-FFF2-40B4-BE49-F238E27FC236}">
                <a16:creationId xmlns:a16="http://schemas.microsoft.com/office/drawing/2014/main" id="{57AC67DE-DBC9-42B5-8B26-8C883FF8B0D2}"/>
              </a:ext>
            </a:extLst>
          </xdr:cNvPr>
          <xdr:cNvSpPr>
            <a:spLocks noChangeAspect="1"/>
          </xdr:cNvSpPr>
        </xdr:nvSpPr>
        <xdr:spPr bwMode="auto">
          <a:xfrm rot="16200000">
            <a:off x="9594" y="9248"/>
            <a:ext cx="749" cy="319"/>
          </a:xfrm>
          <a:custGeom>
            <a:avLst/>
            <a:gdLst>
              <a:gd name="T0" fmla="*/ 0 w 855"/>
              <a:gd name="T1" fmla="*/ 0 h 363"/>
              <a:gd name="T2" fmla="*/ 240 w 855"/>
              <a:gd name="T3" fmla="*/ 66 h 363"/>
              <a:gd name="T4" fmla="*/ 495 w 855"/>
              <a:gd name="T5" fmla="*/ 171 h 363"/>
              <a:gd name="T6" fmla="*/ 684 w 855"/>
              <a:gd name="T7" fmla="*/ 264 h 363"/>
              <a:gd name="T8" fmla="*/ 855 w 855"/>
              <a:gd name="T9" fmla="*/ 363 h 363"/>
            </a:gdLst>
            <a:ahLst/>
            <a:cxnLst>
              <a:cxn ang="0">
                <a:pos x="T0" y="T1"/>
              </a:cxn>
              <a:cxn ang="0">
                <a:pos x="T2" y="T3"/>
              </a:cxn>
              <a:cxn ang="0">
                <a:pos x="T4" y="T5"/>
              </a:cxn>
              <a:cxn ang="0">
                <a:pos x="T6" y="T7"/>
              </a:cxn>
              <a:cxn ang="0">
                <a:pos x="T8" y="T9"/>
              </a:cxn>
            </a:cxnLst>
            <a:rect l="0" t="0" r="r" b="b"/>
            <a:pathLst>
              <a:path w="855" h="363">
                <a:moveTo>
                  <a:pt x="0" y="0"/>
                </a:moveTo>
                <a:cubicBezTo>
                  <a:pt x="79" y="19"/>
                  <a:pt x="158" y="38"/>
                  <a:pt x="240" y="66"/>
                </a:cubicBezTo>
                <a:cubicBezTo>
                  <a:pt x="322" y="94"/>
                  <a:pt x="421" y="138"/>
                  <a:pt x="495" y="171"/>
                </a:cubicBezTo>
                <a:cubicBezTo>
                  <a:pt x="569" y="204"/>
                  <a:pt x="624" y="232"/>
                  <a:pt x="684" y="264"/>
                </a:cubicBezTo>
                <a:cubicBezTo>
                  <a:pt x="744" y="296"/>
                  <a:pt x="799" y="329"/>
                  <a:pt x="855" y="363"/>
                </a:cubicBezTo>
              </a:path>
            </a:pathLst>
          </a:custGeom>
          <a:noFill/>
          <a:ln w="6350">
            <a:solidFill>
              <a:srgbClr val="3366FF"/>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92" name="Freeform 612">
            <a:extLst>
              <a:ext uri="{FF2B5EF4-FFF2-40B4-BE49-F238E27FC236}">
                <a16:creationId xmlns:a16="http://schemas.microsoft.com/office/drawing/2014/main" id="{6400C404-B827-4CDA-AF37-D74385A6CAD2}"/>
              </a:ext>
            </a:extLst>
          </xdr:cNvPr>
          <xdr:cNvSpPr>
            <a:spLocks noChangeAspect="1"/>
          </xdr:cNvSpPr>
        </xdr:nvSpPr>
        <xdr:spPr bwMode="auto">
          <a:xfrm rot="16200000">
            <a:off x="10029" y="8733"/>
            <a:ext cx="399" cy="202"/>
          </a:xfrm>
          <a:custGeom>
            <a:avLst/>
            <a:gdLst>
              <a:gd name="T0" fmla="*/ 0 w 456"/>
              <a:gd name="T1" fmla="*/ 0 h 231"/>
              <a:gd name="T2" fmla="*/ 138 w 456"/>
              <a:gd name="T3" fmla="*/ 45 h 231"/>
              <a:gd name="T4" fmla="*/ 309 w 456"/>
              <a:gd name="T5" fmla="*/ 132 h 231"/>
              <a:gd name="T6" fmla="*/ 456 w 456"/>
              <a:gd name="T7" fmla="*/ 231 h 231"/>
            </a:gdLst>
            <a:ahLst/>
            <a:cxnLst>
              <a:cxn ang="0">
                <a:pos x="T0" y="T1"/>
              </a:cxn>
              <a:cxn ang="0">
                <a:pos x="T2" y="T3"/>
              </a:cxn>
              <a:cxn ang="0">
                <a:pos x="T4" y="T5"/>
              </a:cxn>
              <a:cxn ang="0">
                <a:pos x="T6" y="T7"/>
              </a:cxn>
            </a:cxnLst>
            <a:rect l="0" t="0" r="r" b="b"/>
            <a:pathLst>
              <a:path w="456" h="231">
                <a:moveTo>
                  <a:pt x="0" y="0"/>
                </a:moveTo>
                <a:cubicBezTo>
                  <a:pt x="43" y="11"/>
                  <a:pt x="86" y="23"/>
                  <a:pt x="138" y="45"/>
                </a:cubicBezTo>
                <a:cubicBezTo>
                  <a:pt x="190" y="67"/>
                  <a:pt x="256" y="101"/>
                  <a:pt x="309" y="132"/>
                </a:cubicBezTo>
                <a:cubicBezTo>
                  <a:pt x="362" y="163"/>
                  <a:pt x="409" y="197"/>
                  <a:pt x="456" y="231"/>
                </a:cubicBezTo>
              </a:path>
            </a:pathLst>
          </a:custGeom>
          <a:noFill/>
          <a:ln w="6350">
            <a:solidFill>
              <a:srgbClr val="3366FF"/>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93" name="Freeform 613">
            <a:extLst>
              <a:ext uri="{FF2B5EF4-FFF2-40B4-BE49-F238E27FC236}">
                <a16:creationId xmlns:a16="http://schemas.microsoft.com/office/drawing/2014/main" id="{DAEE6AA0-B8A6-4A43-9621-EDDD8665C68F}"/>
              </a:ext>
            </a:extLst>
          </xdr:cNvPr>
          <xdr:cNvSpPr>
            <a:spLocks noChangeAspect="1"/>
          </xdr:cNvSpPr>
        </xdr:nvSpPr>
        <xdr:spPr bwMode="auto">
          <a:xfrm rot="16200000">
            <a:off x="10217" y="8325"/>
            <a:ext cx="421" cy="195"/>
          </a:xfrm>
          <a:custGeom>
            <a:avLst/>
            <a:gdLst>
              <a:gd name="T0" fmla="*/ 0 w 480"/>
              <a:gd name="T1" fmla="*/ 0 h 225"/>
              <a:gd name="T2" fmla="*/ 180 w 480"/>
              <a:gd name="T3" fmla="*/ 63 h 225"/>
              <a:gd name="T4" fmla="*/ 333 w 480"/>
              <a:gd name="T5" fmla="*/ 132 h 225"/>
              <a:gd name="T6" fmla="*/ 480 w 480"/>
              <a:gd name="T7" fmla="*/ 225 h 225"/>
            </a:gdLst>
            <a:ahLst/>
            <a:cxnLst>
              <a:cxn ang="0">
                <a:pos x="T0" y="T1"/>
              </a:cxn>
              <a:cxn ang="0">
                <a:pos x="T2" y="T3"/>
              </a:cxn>
              <a:cxn ang="0">
                <a:pos x="T4" y="T5"/>
              </a:cxn>
              <a:cxn ang="0">
                <a:pos x="T6" y="T7"/>
              </a:cxn>
            </a:cxnLst>
            <a:rect l="0" t="0" r="r" b="b"/>
            <a:pathLst>
              <a:path w="480" h="225">
                <a:moveTo>
                  <a:pt x="0" y="0"/>
                </a:moveTo>
                <a:cubicBezTo>
                  <a:pt x="62" y="20"/>
                  <a:pt x="125" y="41"/>
                  <a:pt x="180" y="63"/>
                </a:cubicBezTo>
                <a:cubicBezTo>
                  <a:pt x="235" y="85"/>
                  <a:pt x="283" y="105"/>
                  <a:pt x="333" y="132"/>
                </a:cubicBezTo>
                <a:cubicBezTo>
                  <a:pt x="383" y="159"/>
                  <a:pt x="431" y="192"/>
                  <a:pt x="480" y="225"/>
                </a:cubicBezTo>
              </a:path>
            </a:pathLst>
          </a:custGeom>
          <a:noFill/>
          <a:ln w="6350">
            <a:solidFill>
              <a:srgbClr val="3366FF"/>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94" name="Freeform 614">
            <a:extLst>
              <a:ext uri="{FF2B5EF4-FFF2-40B4-BE49-F238E27FC236}">
                <a16:creationId xmlns:a16="http://schemas.microsoft.com/office/drawing/2014/main" id="{2BB91C42-5100-4990-B5D3-159AC2BEBD82}"/>
              </a:ext>
            </a:extLst>
          </xdr:cNvPr>
          <xdr:cNvSpPr>
            <a:spLocks noChangeAspect="1"/>
          </xdr:cNvSpPr>
        </xdr:nvSpPr>
        <xdr:spPr bwMode="auto">
          <a:xfrm rot="16200000">
            <a:off x="10435" y="7815"/>
            <a:ext cx="488" cy="307"/>
          </a:xfrm>
          <a:custGeom>
            <a:avLst/>
            <a:gdLst>
              <a:gd name="T0" fmla="*/ 0 w 558"/>
              <a:gd name="T1" fmla="*/ 0 h 351"/>
              <a:gd name="T2" fmla="*/ 189 w 558"/>
              <a:gd name="T3" fmla="*/ 87 h 351"/>
              <a:gd name="T4" fmla="*/ 399 w 558"/>
              <a:gd name="T5" fmla="*/ 216 h 351"/>
              <a:gd name="T6" fmla="*/ 558 w 558"/>
              <a:gd name="T7" fmla="*/ 351 h 351"/>
            </a:gdLst>
            <a:ahLst/>
            <a:cxnLst>
              <a:cxn ang="0">
                <a:pos x="T0" y="T1"/>
              </a:cxn>
              <a:cxn ang="0">
                <a:pos x="T2" y="T3"/>
              </a:cxn>
              <a:cxn ang="0">
                <a:pos x="T4" y="T5"/>
              </a:cxn>
              <a:cxn ang="0">
                <a:pos x="T6" y="T7"/>
              </a:cxn>
            </a:cxnLst>
            <a:rect l="0" t="0" r="r" b="b"/>
            <a:pathLst>
              <a:path w="558" h="351">
                <a:moveTo>
                  <a:pt x="0" y="0"/>
                </a:moveTo>
                <a:cubicBezTo>
                  <a:pt x="61" y="25"/>
                  <a:pt x="123" y="51"/>
                  <a:pt x="189" y="87"/>
                </a:cubicBezTo>
                <a:cubicBezTo>
                  <a:pt x="255" y="123"/>
                  <a:pt x="338" y="172"/>
                  <a:pt x="399" y="216"/>
                </a:cubicBezTo>
                <a:cubicBezTo>
                  <a:pt x="460" y="260"/>
                  <a:pt x="509" y="305"/>
                  <a:pt x="558" y="351"/>
                </a:cubicBezTo>
              </a:path>
            </a:pathLst>
          </a:custGeom>
          <a:noFill/>
          <a:ln w="6350">
            <a:solidFill>
              <a:srgbClr val="3366FF"/>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95" name="Freeform 615">
            <a:extLst>
              <a:ext uri="{FF2B5EF4-FFF2-40B4-BE49-F238E27FC236}">
                <a16:creationId xmlns:a16="http://schemas.microsoft.com/office/drawing/2014/main" id="{78961A61-CED3-47C4-B64C-ED99A40EDA5D}"/>
              </a:ext>
            </a:extLst>
          </xdr:cNvPr>
          <xdr:cNvSpPr>
            <a:spLocks noChangeAspect="1"/>
          </xdr:cNvSpPr>
        </xdr:nvSpPr>
        <xdr:spPr bwMode="auto">
          <a:xfrm rot="16200000">
            <a:off x="10816" y="7227"/>
            <a:ext cx="512" cy="479"/>
          </a:xfrm>
          <a:custGeom>
            <a:avLst/>
            <a:gdLst>
              <a:gd name="T0" fmla="*/ 0 w 585"/>
              <a:gd name="T1" fmla="*/ 0 h 546"/>
              <a:gd name="T2" fmla="*/ 153 w 585"/>
              <a:gd name="T3" fmla="*/ 99 h 546"/>
              <a:gd name="T4" fmla="*/ 345 w 585"/>
              <a:gd name="T5" fmla="*/ 270 h 546"/>
              <a:gd name="T6" fmla="*/ 492 w 585"/>
              <a:gd name="T7" fmla="*/ 426 h 546"/>
              <a:gd name="T8" fmla="*/ 585 w 585"/>
              <a:gd name="T9" fmla="*/ 546 h 546"/>
            </a:gdLst>
            <a:ahLst/>
            <a:cxnLst>
              <a:cxn ang="0">
                <a:pos x="T0" y="T1"/>
              </a:cxn>
              <a:cxn ang="0">
                <a:pos x="T2" y="T3"/>
              </a:cxn>
              <a:cxn ang="0">
                <a:pos x="T4" y="T5"/>
              </a:cxn>
              <a:cxn ang="0">
                <a:pos x="T6" y="T7"/>
              </a:cxn>
              <a:cxn ang="0">
                <a:pos x="T8" y="T9"/>
              </a:cxn>
            </a:cxnLst>
            <a:rect l="0" t="0" r="r" b="b"/>
            <a:pathLst>
              <a:path w="585" h="546">
                <a:moveTo>
                  <a:pt x="0" y="0"/>
                </a:moveTo>
                <a:cubicBezTo>
                  <a:pt x="48" y="27"/>
                  <a:pt x="96" y="54"/>
                  <a:pt x="153" y="99"/>
                </a:cubicBezTo>
                <a:cubicBezTo>
                  <a:pt x="210" y="144"/>
                  <a:pt x="289" y="215"/>
                  <a:pt x="345" y="270"/>
                </a:cubicBezTo>
                <a:cubicBezTo>
                  <a:pt x="401" y="325"/>
                  <a:pt x="452" y="380"/>
                  <a:pt x="492" y="426"/>
                </a:cubicBezTo>
                <a:cubicBezTo>
                  <a:pt x="532" y="472"/>
                  <a:pt x="558" y="509"/>
                  <a:pt x="585" y="546"/>
                </a:cubicBezTo>
              </a:path>
            </a:pathLst>
          </a:custGeom>
          <a:noFill/>
          <a:ln w="6350">
            <a:solidFill>
              <a:srgbClr val="3366FF"/>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96" name="Freeform 616">
            <a:extLst>
              <a:ext uri="{FF2B5EF4-FFF2-40B4-BE49-F238E27FC236}">
                <a16:creationId xmlns:a16="http://schemas.microsoft.com/office/drawing/2014/main" id="{0EFB212E-707D-4F1B-A941-6C7E9F17EAA4}"/>
              </a:ext>
            </a:extLst>
          </xdr:cNvPr>
          <xdr:cNvSpPr>
            <a:spLocks noChangeAspect="1"/>
          </xdr:cNvSpPr>
        </xdr:nvSpPr>
        <xdr:spPr bwMode="auto">
          <a:xfrm rot="16200000">
            <a:off x="11306" y="6940"/>
            <a:ext cx="276" cy="266"/>
          </a:xfrm>
          <a:custGeom>
            <a:avLst/>
            <a:gdLst>
              <a:gd name="T0" fmla="*/ 0 w 315"/>
              <a:gd name="T1" fmla="*/ 0 h 303"/>
              <a:gd name="T2" fmla="*/ 117 w 315"/>
              <a:gd name="T3" fmla="*/ 90 h 303"/>
              <a:gd name="T4" fmla="*/ 222 w 315"/>
              <a:gd name="T5" fmla="*/ 192 h 303"/>
              <a:gd name="T6" fmla="*/ 315 w 315"/>
              <a:gd name="T7" fmla="*/ 303 h 303"/>
            </a:gdLst>
            <a:ahLst/>
            <a:cxnLst>
              <a:cxn ang="0">
                <a:pos x="T0" y="T1"/>
              </a:cxn>
              <a:cxn ang="0">
                <a:pos x="T2" y="T3"/>
              </a:cxn>
              <a:cxn ang="0">
                <a:pos x="T4" y="T5"/>
              </a:cxn>
              <a:cxn ang="0">
                <a:pos x="T6" y="T7"/>
              </a:cxn>
            </a:cxnLst>
            <a:rect l="0" t="0" r="r" b="b"/>
            <a:pathLst>
              <a:path w="315" h="303">
                <a:moveTo>
                  <a:pt x="0" y="0"/>
                </a:moveTo>
                <a:cubicBezTo>
                  <a:pt x="40" y="29"/>
                  <a:pt x="80" y="58"/>
                  <a:pt x="117" y="90"/>
                </a:cubicBezTo>
                <a:cubicBezTo>
                  <a:pt x="154" y="122"/>
                  <a:pt x="189" y="157"/>
                  <a:pt x="222" y="192"/>
                </a:cubicBezTo>
                <a:cubicBezTo>
                  <a:pt x="255" y="227"/>
                  <a:pt x="285" y="265"/>
                  <a:pt x="315" y="303"/>
                </a:cubicBezTo>
              </a:path>
            </a:pathLst>
          </a:custGeom>
          <a:noFill/>
          <a:ln w="6350">
            <a:solidFill>
              <a:srgbClr val="3366FF"/>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97" name="Freeform 617">
            <a:extLst>
              <a:ext uri="{FF2B5EF4-FFF2-40B4-BE49-F238E27FC236}">
                <a16:creationId xmlns:a16="http://schemas.microsoft.com/office/drawing/2014/main" id="{C3745A7F-5ABF-46C7-BAC1-84CC7A8A8329}"/>
              </a:ext>
            </a:extLst>
          </xdr:cNvPr>
          <xdr:cNvSpPr>
            <a:spLocks noChangeAspect="1"/>
          </xdr:cNvSpPr>
        </xdr:nvSpPr>
        <xdr:spPr bwMode="auto">
          <a:xfrm rot="16200000">
            <a:off x="11556" y="6632"/>
            <a:ext cx="325" cy="284"/>
          </a:xfrm>
          <a:custGeom>
            <a:avLst/>
            <a:gdLst>
              <a:gd name="T0" fmla="*/ 0 w 372"/>
              <a:gd name="T1" fmla="*/ 0 h 324"/>
              <a:gd name="T2" fmla="*/ 135 w 372"/>
              <a:gd name="T3" fmla="*/ 99 h 324"/>
              <a:gd name="T4" fmla="*/ 258 w 372"/>
              <a:gd name="T5" fmla="*/ 210 h 324"/>
              <a:gd name="T6" fmla="*/ 372 w 372"/>
              <a:gd name="T7" fmla="*/ 324 h 324"/>
            </a:gdLst>
            <a:ahLst/>
            <a:cxnLst>
              <a:cxn ang="0">
                <a:pos x="T0" y="T1"/>
              </a:cxn>
              <a:cxn ang="0">
                <a:pos x="T2" y="T3"/>
              </a:cxn>
              <a:cxn ang="0">
                <a:pos x="T4" y="T5"/>
              </a:cxn>
              <a:cxn ang="0">
                <a:pos x="T6" y="T7"/>
              </a:cxn>
            </a:cxnLst>
            <a:rect l="0" t="0" r="r" b="b"/>
            <a:pathLst>
              <a:path w="372" h="324">
                <a:moveTo>
                  <a:pt x="0" y="0"/>
                </a:moveTo>
                <a:cubicBezTo>
                  <a:pt x="46" y="32"/>
                  <a:pt x="92" y="64"/>
                  <a:pt x="135" y="99"/>
                </a:cubicBezTo>
                <a:cubicBezTo>
                  <a:pt x="178" y="134"/>
                  <a:pt x="218" y="172"/>
                  <a:pt x="258" y="210"/>
                </a:cubicBezTo>
                <a:cubicBezTo>
                  <a:pt x="298" y="248"/>
                  <a:pt x="335" y="286"/>
                  <a:pt x="372" y="324"/>
                </a:cubicBezTo>
              </a:path>
            </a:pathLst>
          </a:custGeom>
          <a:noFill/>
          <a:ln w="6350">
            <a:solidFill>
              <a:srgbClr val="3366FF"/>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98" name="Freeform 618">
            <a:extLst>
              <a:ext uri="{FF2B5EF4-FFF2-40B4-BE49-F238E27FC236}">
                <a16:creationId xmlns:a16="http://schemas.microsoft.com/office/drawing/2014/main" id="{B9533B23-79C2-4EFA-A925-E4D3BF198671}"/>
              </a:ext>
            </a:extLst>
          </xdr:cNvPr>
          <xdr:cNvSpPr>
            <a:spLocks noChangeAspect="1"/>
          </xdr:cNvSpPr>
        </xdr:nvSpPr>
        <xdr:spPr bwMode="auto">
          <a:xfrm rot="16200000">
            <a:off x="11749" y="6356"/>
            <a:ext cx="366" cy="141"/>
          </a:xfrm>
          <a:custGeom>
            <a:avLst/>
            <a:gdLst>
              <a:gd name="T0" fmla="*/ 0 w 417"/>
              <a:gd name="T1" fmla="*/ 0 h 162"/>
              <a:gd name="T2" fmla="*/ 162 w 417"/>
              <a:gd name="T3" fmla="*/ 39 h 162"/>
              <a:gd name="T4" fmla="*/ 288 w 417"/>
              <a:gd name="T5" fmla="*/ 90 h 162"/>
              <a:gd name="T6" fmla="*/ 417 w 417"/>
              <a:gd name="T7" fmla="*/ 162 h 162"/>
            </a:gdLst>
            <a:ahLst/>
            <a:cxnLst>
              <a:cxn ang="0">
                <a:pos x="T0" y="T1"/>
              </a:cxn>
              <a:cxn ang="0">
                <a:pos x="T2" y="T3"/>
              </a:cxn>
              <a:cxn ang="0">
                <a:pos x="T4" y="T5"/>
              </a:cxn>
              <a:cxn ang="0">
                <a:pos x="T6" y="T7"/>
              </a:cxn>
            </a:cxnLst>
            <a:rect l="0" t="0" r="r" b="b"/>
            <a:pathLst>
              <a:path w="417" h="162">
                <a:moveTo>
                  <a:pt x="0" y="0"/>
                </a:moveTo>
                <a:cubicBezTo>
                  <a:pt x="57" y="12"/>
                  <a:pt x="114" y="24"/>
                  <a:pt x="162" y="39"/>
                </a:cubicBezTo>
                <a:cubicBezTo>
                  <a:pt x="210" y="54"/>
                  <a:pt x="246" y="70"/>
                  <a:pt x="288" y="90"/>
                </a:cubicBezTo>
                <a:cubicBezTo>
                  <a:pt x="330" y="110"/>
                  <a:pt x="373" y="136"/>
                  <a:pt x="417" y="162"/>
                </a:cubicBezTo>
              </a:path>
            </a:pathLst>
          </a:custGeom>
          <a:noFill/>
          <a:ln w="6350">
            <a:solidFill>
              <a:srgbClr val="3366FF"/>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99" name="Freeform 619">
            <a:extLst>
              <a:ext uri="{FF2B5EF4-FFF2-40B4-BE49-F238E27FC236}">
                <a16:creationId xmlns:a16="http://schemas.microsoft.com/office/drawing/2014/main" id="{CD140FA0-5F78-4F7E-B3A7-30339654F0D0}"/>
              </a:ext>
            </a:extLst>
          </xdr:cNvPr>
          <xdr:cNvSpPr>
            <a:spLocks noChangeAspect="1"/>
          </xdr:cNvSpPr>
        </xdr:nvSpPr>
        <xdr:spPr bwMode="auto">
          <a:xfrm rot="16200000">
            <a:off x="11426" y="5129"/>
            <a:ext cx="1691" cy="539"/>
          </a:xfrm>
          <a:custGeom>
            <a:avLst/>
            <a:gdLst>
              <a:gd name="T0" fmla="*/ 0 w 1929"/>
              <a:gd name="T1" fmla="*/ 0 h 615"/>
              <a:gd name="T2" fmla="*/ 201 w 1929"/>
              <a:gd name="T3" fmla="*/ 21 h 615"/>
              <a:gd name="T4" fmla="*/ 522 w 1929"/>
              <a:gd name="T5" fmla="*/ 96 h 615"/>
              <a:gd name="T6" fmla="*/ 822 w 1929"/>
              <a:gd name="T7" fmla="*/ 201 h 615"/>
              <a:gd name="T8" fmla="*/ 1092 w 1929"/>
              <a:gd name="T9" fmla="*/ 309 h 615"/>
              <a:gd name="T10" fmla="*/ 1359 w 1929"/>
              <a:gd name="T11" fmla="*/ 423 h 615"/>
              <a:gd name="T12" fmla="*/ 1524 w 1929"/>
              <a:gd name="T13" fmla="*/ 477 h 615"/>
              <a:gd name="T14" fmla="*/ 1731 w 1929"/>
              <a:gd name="T15" fmla="*/ 546 h 615"/>
              <a:gd name="T16" fmla="*/ 1929 w 1929"/>
              <a:gd name="T17" fmla="*/ 615 h 61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1929" h="615">
                <a:moveTo>
                  <a:pt x="0" y="0"/>
                </a:moveTo>
                <a:cubicBezTo>
                  <a:pt x="57" y="2"/>
                  <a:pt x="114" y="5"/>
                  <a:pt x="201" y="21"/>
                </a:cubicBezTo>
                <a:cubicBezTo>
                  <a:pt x="288" y="37"/>
                  <a:pt x="419" y="66"/>
                  <a:pt x="522" y="96"/>
                </a:cubicBezTo>
                <a:cubicBezTo>
                  <a:pt x="625" y="126"/>
                  <a:pt x="727" y="166"/>
                  <a:pt x="822" y="201"/>
                </a:cubicBezTo>
                <a:cubicBezTo>
                  <a:pt x="917" y="236"/>
                  <a:pt x="1003" y="272"/>
                  <a:pt x="1092" y="309"/>
                </a:cubicBezTo>
                <a:cubicBezTo>
                  <a:pt x="1181" y="346"/>
                  <a:pt x="1287" y="395"/>
                  <a:pt x="1359" y="423"/>
                </a:cubicBezTo>
                <a:cubicBezTo>
                  <a:pt x="1431" y="451"/>
                  <a:pt x="1462" y="457"/>
                  <a:pt x="1524" y="477"/>
                </a:cubicBezTo>
                <a:cubicBezTo>
                  <a:pt x="1586" y="497"/>
                  <a:pt x="1664" y="523"/>
                  <a:pt x="1731" y="546"/>
                </a:cubicBezTo>
                <a:cubicBezTo>
                  <a:pt x="1798" y="569"/>
                  <a:pt x="1863" y="592"/>
                  <a:pt x="1929" y="615"/>
                </a:cubicBezTo>
              </a:path>
            </a:pathLst>
          </a:custGeom>
          <a:noFill/>
          <a:ln w="6350">
            <a:solidFill>
              <a:srgbClr val="3366FF"/>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00" name="Freeform 620">
            <a:extLst>
              <a:ext uri="{FF2B5EF4-FFF2-40B4-BE49-F238E27FC236}">
                <a16:creationId xmlns:a16="http://schemas.microsoft.com/office/drawing/2014/main" id="{4F501D52-E052-48C8-B150-193E7A646CB2}"/>
              </a:ext>
            </a:extLst>
          </xdr:cNvPr>
          <xdr:cNvSpPr>
            <a:spLocks noChangeAspect="1"/>
          </xdr:cNvSpPr>
        </xdr:nvSpPr>
        <xdr:spPr bwMode="auto">
          <a:xfrm rot="16200000">
            <a:off x="12038" y="3885"/>
            <a:ext cx="1164" cy="172"/>
          </a:xfrm>
          <a:custGeom>
            <a:avLst/>
            <a:gdLst>
              <a:gd name="T0" fmla="*/ 0 w 1329"/>
              <a:gd name="T1" fmla="*/ 9 h 198"/>
              <a:gd name="T2" fmla="*/ 189 w 1329"/>
              <a:gd name="T3" fmla="*/ 0 h 198"/>
              <a:gd name="T4" fmla="*/ 495 w 1329"/>
              <a:gd name="T5" fmla="*/ 9 h 198"/>
              <a:gd name="T6" fmla="*/ 852 w 1329"/>
              <a:gd name="T7" fmla="*/ 54 h 198"/>
              <a:gd name="T8" fmla="*/ 1113 w 1329"/>
              <a:gd name="T9" fmla="*/ 120 h 198"/>
              <a:gd name="T10" fmla="*/ 1329 w 1329"/>
              <a:gd name="T11" fmla="*/ 198 h 198"/>
            </a:gdLst>
            <a:ahLst/>
            <a:cxnLst>
              <a:cxn ang="0">
                <a:pos x="T0" y="T1"/>
              </a:cxn>
              <a:cxn ang="0">
                <a:pos x="T2" y="T3"/>
              </a:cxn>
              <a:cxn ang="0">
                <a:pos x="T4" y="T5"/>
              </a:cxn>
              <a:cxn ang="0">
                <a:pos x="T6" y="T7"/>
              </a:cxn>
              <a:cxn ang="0">
                <a:pos x="T8" y="T9"/>
              </a:cxn>
              <a:cxn ang="0">
                <a:pos x="T10" y="T11"/>
              </a:cxn>
            </a:cxnLst>
            <a:rect l="0" t="0" r="r" b="b"/>
            <a:pathLst>
              <a:path w="1329" h="198">
                <a:moveTo>
                  <a:pt x="0" y="9"/>
                </a:moveTo>
                <a:cubicBezTo>
                  <a:pt x="53" y="4"/>
                  <a:pt x="107" y="0"/>
                  <a:pt x="189" y="0"/>
                </a:cubicBezTo>
                <a:cubicBezTo>
                  <a:pt x="271" y="0"/>
                  <a:pt x="385" y="0"/>
                  <a:pt x="495" y="9"/>
                </a:cubicBezTo>
                <a:cubicBezTo>
                  <a:pt x="605" y="18"/>
                  <a:pt x="749" y="35"/>
                  <a:pt x="852" y="54"/>
                </a:cubicBezTo>
                <a:cubicBezTo>
                  <a:pt x="955" y="73"/>
                  <a:pt x="1033" y="96"/>
                  <a:pt x="1113" y="120"/>
                </a:cubicBezTo>
                <a:cubicBezTo>
                  <a:pt x="1193" y="144"/>
                  <a:pt x="1261" y="171"/>
                  <a:pt x="1329" y="198"/>
                </a:cubicBezTo>
              </a:path>
            </a:pathLst>
          </a:custGeom>
          <a:noFill/>
          <a:ln w="6350">
            <a:solidFill>
              <a:srgbClr val="3366FF"/>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01" name="Line 621">
            <a:extLst>
              <a:ext uri="{FF2B5EF4-FFF2-40B4-BE49-F238E27FC236}">
                <a16:creationId xmlns:a16="http://schemas.microsoft.com/office/drawing/2014/main" id="{564FFC15-A494-4FEB-9C6D-A251516B8FA8}"/>
              </a:ext>
            </a:extLst>
          </xdr:cNvPr>
          <xdr:cNvSpPr>
            <a:spLocks noChangeAspect="1" noChangeShapeType="1"/>
          </xdr:cNvSpPr>
        </xdr:nvSpPr>
        <xdr:spPr bwMode="auto">
          <a:xfrm rot="16200000">
            <a:off x="5609" y="5578"/>
            <a:ext cx="8696" cy="2922"/>
          </a:xfrm>
          <a:prstGeom prst="line">
            <a:avLst/>
          </a:prstGeom>
          <a:noFill/>
          <a:ln w="6350">
            <a:solidFill>
              <a:srgbClr val="3366FF"/>
            </a:solidFill>
            <a:round/>
            <a:headEnd/>
            <a:tailEnd/>
          </a:ln>
          <a:extLst>
            <a:ext uri="{909E8E84-426E-40DD-AFC4-6F175D3DCCD1}">
              <a14:hiddenFill xmlns:a14="http://schemas.microsoft.com/office/drawing/2010/main">
                <a:noFill/>
              </a14:hiddenFill>
            </a:ext>
          </a:extLst>
        </xdr:spPr>
      </xdr:sp>
      <xdr:sp macro="" textlink="">
        <xdr:nvSpPr>
          <xdr:cNvPr id="102" name="Line 622">
            <a:extLst>
              <a:ext uri="{FF2B5EF4-FFF2-40B4-BE49-F238E27FC236}">
                <a16:creationId xmlns:a16="http://schemas.microsoft.com/office/drawing/2014/main" id="{08E285D4-C7FC-4CFA-B840-1DB980B47F1E}"/>
              </a:ext>
            </a:extLst>
          </xdr:cNvPr>
          <xdr:cNvSpPr>
            <a:spLocks noChangeAspect="1" noChangeShapeType="1"/>
          </xdr:cNvSpPr>
        </xdr:nvSpPr>
        <xdr:spPr bwMode="auto">
          <a:xfrm rot="16200000">
            <a:off x="10326" y="1418"/>
            <a:ext cx="2364" cy="181"/>
          </a:xfrm>
          <a:prstGeom prst="line">
            <a:avLst/>
          </a:prstGeom>
          <a:noFill/>
          <a:ln w="6350">
            <a:solidFill>
              <a:srgbClr val="3366FF"/>
            </a:solidFill>
            <a:round/>
            <a:headEnd/>
            <a:tailEnd/>
          </a:ln>
          <a:extLst>
            <a:ext uri="{909E8E84-426E-40DD-AFC4-6F175D3DCCD1}">
              <a14:hiddenFill xmlns:a14="http://schemas.microsoft.com/office/drawing/2010/main">
                <a:noFill/>
              </a14:hiddenFill>
            </a:ext>
          </a:extLst>
        </xdr:spPr>
      </xdr:sp>
      <xdr:sp macro="" textlink="">
        <xdr:nvSpPr>
          <xdr:cNvPr id="103" name="Freeform 623">
            <a:extLst>
              <a:ext uri="{FF2B5EF4-FFF2-40B4-BE49-F238E27FC236}">
                <a16:creationId xmlns:a16="http://schemas.microsoft.com/office/drawing/2014/main" id="{A6C7FA6A-9DF5-4129-8F07-FBBD4BF69515}"/>
              </a:ext>
            </a:extLst>
          </xdr:cNvPr>
          <xdr:cNvSpPr>
            <a:spLocks noChangeAspect="1"/>
          </xdr:cNvSpPr>
        </xdr:nvSpPr>
        <xdr:spPr bwMode="auto">
          <a:xfrm rot="16200000">
            <a:off x="8384" y="9883"/>
            <a:ext cx="583" cy="350"/>
          </a:xfrm>
          <a:custGeom>
            <a:avLst/>
            <a:gdLst>
              <a:gd name="T0" fmla="*/ 391 w 665"/>
              <a:gd name="T1" fmla="*/ 168 h 399"/>
              <a:gd name="T2" fmla="*/ 481 w 665"/>
              <a:gd name="T3" fmla="*/ 81 h 399"/>
              <a:gd name="T4" fmla="*/ 538 w 665"/>
              <a:gd name="T5" fmla="*/ 15 h 399"/>
              <a:gd name="T6" fmla="*/ 622 w 665"/>
              <a:gd name="T7" fmla="*/ 3 h 399"/>
              <a:gd name="T8" fmla="*/ 661 w 665"/>
              <a:gd name="T9" fmla="*/ 33 h 399"/>
              <a:gd name="T10" fmla="*/ 649 w 665"/>
              <a:gd name="T11" fmla="*/ 123 h 399"/>
              <a:gd name="T12" fmla="*/ 601 w 665"/>
              <a:gd name="T13" fmla="*/ 204 h 399"/>
              <a:gd name="T14" fmla="*/ 541 w 665"/>
              <a:gd name="T15" fmla="*/ 258 h 399"/>
              <a:gd name="T16" fmla="*/ 463 w 665"/>
              <a:gd name="T17" fmla="*/ 339 h 399"/>
              <a:gd name="T18" fmla="*/ 370 w 665"/>
              <a:gd name="T19" fmla="*/ 390 h 399"/>
              <a:gd name="T20" fmla="*/ 277 w 665"/>
              <a:gd name="T21" fmla="*/ 393 h 399"/>
              <a:gd name="T22" fmla="*/ 217 w 665"/>
              <a:gd name="T23" fmla="*/ 351 h 399"/>
              <a:gd name="T24" fmla="*/ 202 w 665"/>
              <a:gd name="T25" fmla="*/ 285 h 399"/>
              <a:gd name="T26" fmla="*/ 157 w 665"/>
              <a:gd name="T27" fmla="*/ 270 h 399"/>
              <a:gd name="T28" fmla="*/ 67 w 665"/>
              <a:gd name="T29" fmla="*/ 273 h 399"/>
              <a:gd name="T30" fmla="*/ 19 w 665"/>
              <a:gd name="T31" fmla="*/ 240 h 399"/>
              <a:gd name="T32" fmla="*/ 1 w 665"/>
              <a:gd name="T33" fmla="*/ 198 h 399"/>
              <a:gd name="T34" fmla="*/ 22 w 665"/>
              <a:gd name="T35" fmla="*/ 156 h 399"/>
              <a:gd name="T36" fmla="*/ 37 w 665"/>
              <a:gd name="T37" fmla="*/ 123 h 399"/>
              <a:gd name="T38" fmla="*/ 88 w 665"/>
              <a:gd name="T39" fmla="*/ 114 h 399"/>
              <a:gd name="T40" fmla="*/ 145 w 665"/>
              <a:gd name="T41" fmla="*/ 141 h 399"/>
              <a:gd name="T42" fmla="*/ 199 w 665"/>
              <a:gd name="T43" fmla="*/ 195 h 399"/>
              <a:gd name="T44" fmla="*/ 214 w 665"/>
              <a:gd name="T45" fmla="*/ 225 h 399"/>
              <a:gd name="T46" fmla="*/ 286 w 665"/>
              <a:gd name="T47" fmla="*/ 222 h 399"/>
              <a:gd name="T48" fmla="*/ 343 w 665"/>
              <a:gd name="T49" fmla="*/ 201 h 399"/>
              <a:gd name="T50" fmla="*/ 391 w 665"/>
              <a:gd name="T51" fmla="*/ 168 h 39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Lst>
            <a:rect l="0" t="0" r="r" b="b"/>
            <a:pathLst>
              <a:path w="665" h="399">
                <a:moveTo>
                  <a:pt x="391" y="168"/>
                </a:moveTo>
                <a:cubicBezTo>
                  <a:pt x="414" y="148"/>
                  <a:pt x="457" y="106"/>
                  <a:pt x="481" y="81"/>
                </a:cubicBezTo>
                <a:cubicBezTo>
                  <a:pt x="505" y="56"/>
                  <a:pt x="515" y="28"/>
                  <a:pt x="538" y="15"/>
                </a:cubicBezTo>
                <a:cubicBezTo>
                  <a:pt x="561" y="2"/>
                  <a:pt x="602" y="0"/>
                  <a:pt x="622" y="3"/>
                </a:cubicBezTo>
                <a:cubicBezTo>
                  <a:pt x="642" y="6"/>
                  <a:pt x="657" y="13"/>
                  <a:pt x="661" y="33"/>
                </a:cubicBezTo>
                <a:cubicBezTo>
                  <a:pt x="665" y="53"/>
                  <a:pt x="659" y="95"/>
                  <a:pt x="649" y="123"/>
                </a:cubicBezTo>
                <a:cubicBezTo>
                  <a:pt x="639" y="151"/>
                  <a:pt x="619" y="182"/>
                  <a:pt x="601" y="204"/>
                </a:cubicBezTo>
                <a:cubicBezTo>
                  <a:pt x="583" y="226"/>
                  <a:pt x="564" y="236"/>
                  <a:pt x="541" y="258"/>
                </a:cubicBezTo>
                <a:cubicBezTo>
                  <a:pt x="518" y="280"/>
                  <a:pt x="491" y="317"/>
                  <a:pt x="463" y="339"/>
                </a:cubicBezTo>
                <a:cubicBezTo>
                  <a:pt x="435" y="361"/>
                  <a:pt x="401" y="381"/>
                  <a:pt x="370" y="390"/>
                </a:cubicBezTo>
                <a:cubicBezTo>
                  <a:pt x="339" y="399"/>
                  <a:pt x="302" y="399"/>
                  <a:pt x="277" y="393"/>
                </a:cubicBezTo>
                <a:cubicBezTo>
                  <a:pt x="252" y="387"/>
                  <a:pt x="229" y="369"/>
                  <a:pt x="217" y="351"/>
                </a:cubicBezTo>
                <a:cubicBezTo>
                  <a:pt x="205" y="333"/>
                  <a:pt x="212" y="298"/>
                  <a:pt x="202" y="285"/>
                </a:cubicBezTo>
                <a:cubicBezTo>
                  <a:pt x="192" y="272"/>
                  <a:pt x="179" y="272"/>
                  <a:pt x="157" y="270"/>
                </a:cubicBezTo>
                <a:cubicBezTo>
                  <a:pt x="135" y="268"/>
                  <a:pt x="90" y="278"/>
                  <a:pt x="67" y="273"/>
                </a:cubicBezTo>
                <a:cubicBezTo>
                  <a:pt x="44" y="268"/>
                  <a:pt x="30" y="252"/>
                  <a:pt x="19" y="240"/>
                </a:cubicBezTo>
                <a:cubicBezTo>
                  <a:pt x="8" y="228"/>
                  <a:pt x="0" y="212"/>
                  <a:pt x="1" y="198"/>
                </a:cubicBezTo>
                <a:cubicBezTo>
                  <a:pt x="2" y="184"/>
                  <a:pt x="16" y="169"/>
                  <a:pt x="22" y="156"/>
                </a:cubicBezTo>
                <a:cubicBezTo>
                  <a:pt x="28" y="143"/>
                  <a:pt x="26" y="130"/>
                  <a:pt x="37" y="123"/>
                </a:cubicBezTo>
                <a:cubicBezTo>
                  <a:pt x="48" y="116"/>
                  <a:pt x="70" y="111"/>
                  <a:pt x="88" y="114"/>
                </a:cubicBezTo>
                <a:cubicBezTo>
                  <a:pt x="106" y="117"/>
                  <a:pt x="127" y="128"/>
                  <a:pt x="145" y="141"/>
                </a:cubicBezTo>
                <a:cubicBezTo>
                  <a:pt x="163" y="154"/>
                  <a:pt x="188" y="181"/>
                  <a:pt x="199" y="195"/>
                </a:cubicBezTo>
                <a:cubicBezTo>
                  <a:pt x="210" y="209"/>
                  <a:pt x="200" y="221"/>
                  <a:pt x="214" y="225"/>
                </a:cubicBezTo>
                <a:cubicBezTo>
                  <a:pt x="228" y="229"/>
                  <a:pt x="265" y="226"/>
                  <a:pt x="286" y="222"/>
                </a:cubicBezTo>
                <a:cubicBezTo>
                  <a:pt x="307" y="218"/>
                  <a:pt x="325" y="208"/>
                  <a:pt x="343" y="201"/>
                </a:cubicBezTo>
                <a:cubicBezTo>
                  <a:pt x="361" y="194"/>
                  <a:pt x="368" y="188"/>
                  <a:pt x="391" y="168"/>
                </a:cubicBezTo>
                <a:close/>
              </a:path>
            </a:pathLst>
          </a:custGeom>
          <a:noFill/>
          <a:ln w="6350">
            <a:solidFill>
              <a:srgbClr val="000000"/>
            </a:solidFill>
            <a:prstDash val="lgDashDotDot"/>
            <a:round/>
            <a:headEnd/>
            <a:tailEnd/>
          </a:ln>
          <a:extLst>
            <a:ext uri="{909E8E84-426E-40DD-AFC4-6F175D3DCCD1}">
              <a14:hiddenFill xmlns:a14="http://schemas.microsoft.com/office/drawing/2010/main">
                <a:solidFill>
                  <a:srgbClr val="FFFFFF"/>
                </a:solidFill>
              </a14:hiddenFill>
            </a:ext>
          </a:extLst>
        </xdr:spPr>
      </xdr:sp>
      <xdr:sp macro="" textlink="">
        <xdr:nvSpPr>
          <xdr:cNvPr id="104" name="Freeform 624">
            <a:extLst>
              <a:ext uri="{FF2B5EF4-FFF2-40B4-BE49-F238E27FC236}">
                <a16:creationId xmlns:a16="http://schemas.microsoft.com/office/drawing/2014/main" id="{6FB648D9-43DC-4C1E-BE29-0A17B4224140}"/>
              </a:ext>
            </a:extLst>
          </xdr:cNvPr>
          <xdr:cNvSpPr>
            <a:spLocks noChangeAspect="1"/>
          </xdr:cNvSpPr>
        </xdr:nvSpPr>
        <xdr:spPr bwMode="auto">
          <a:xfrm rot="16200000">
            <a:off x="7781" y="9533"/>
            <a:ext cx="1404" cy="1562"/>
          </a:xfrm>
          <a:custGeom>
            <a:avLst/>
            <a:gdLst>
              <a:gd name="T0" fmla="*/ 391 w 1603"/>
              <a:gd name="T1" fmla="*/ 0 h 1782"/>
              <a:gd name="T2" fmla="*/ 343 w 1603"/>
              <a:gd name="T3" fmla="*/ 24 h 1782"/>
              <a:gd name="T4" fmla="*/ 289 w 1603"/>
              <a:gd name="T5" fmla="*/ 60 h 1782"/>
              <a:gd name="T6" fmla="*/ 253 w 1603"/>
              <a:gd name="T7" fmla="*/ 66 h 1782"/>
              <a:gd name="T8" fmla="*/ 172 w 1603"/>
              <a:gd name="T9" fmla="*/ 66 h 1782"/>
              <a:gd name="T10" fmla="*/ 109 w 1603"/>
              <a:gd name="T11" fmla="*/ 105 h 1782"/>
              <a:gd name="T12" fmla="*/ 97 w 1603"/>
              <a:gd name="T13" fmla="*/ 174 h 1782"/>
              <a:gd name="T14" fmla="*/ 109 w 1603"/>
              <a:gd name="T15" fmla="*/ 231 h 1782"/>
              <a:gd name="T16" fmla="*/ 157 w 1603"/>
              <a:gd name="T17" fmla="*/ 273 h 1782"/>
              <a:gd name="T18" fmla="*/ 199 w 1603"/>
              <a:gd name="T19" fmla="*/ 309 h 1782"/>
              <a:gd name="T20" fmla="*/ 277 w 1603"/>
              <a:gd name="T21" fmla="*/ 339 h 1782"/>
              <a:gd name="T22" fmla="*/ 349 w 1603"/>
              <a:gd name="T23" fmla="*/ 375 h 1782"/>
              <a:gd name="T24" fmla="*/ 433 w 1603"/>
              <a:gd name="T25" fmla="*/ 399 h 1782"/>
              <a:gd name="T26" fmla="*/ 499 w 1603"/>
              <a:gd name="T27" fmla="*/ 417 h 1782"/>
              <a:gd name="T28" fmla="*/ 559 w 1603"/>
              <a:gd name="T29" fmla="*/ 435 h 1782"/>
              <a:gd name="T30" fmla="*/ 673 w 1603"/>
              <a:gd name="T31" fmla="*/ 447 h 1782"/>
              <a:gd name="T32" fmla="*/ 775 w 1603"/>
              <a:gd name="T33" fmla="*/ 480 h 1782"/>
              <a:gd name="T34" fmla="*/ 925 w 1603"/>
              <a:gd name="T35" fmla="*/ 564 h 1782"/>
              <a:gd name="T36" fmla="*/ 1030 w 1603"/>
              <a:gd name="T37" fmla="*/ 657 h 1782"/>
              <a:gd name="T38" fmla="*/ 1084 w 1603"/>
              <a:gd name="T39" fmla="*/ 741 h 1782"/>
              <a:gd name="T40" fmla="*/ 1078 w 1603"/>
              <a:gd name="T41" fmla="*/ 819 h 1782"/>
              <a:gd name="T42" fmla="*/ 1024 w 1603"/>
              <a:gd name="T43" fmla="*/ 858 h 1782"/>
              <a:gd name="T44" fmla="*/ 955 w 1603"/>
              <a:gd name="T45" fmla="*/ 855 h 1782"/>
              <a:gd name="T46" fmla="*/ 826 w 1603"/>
              <a:gd name="T47" fmla="*/ 801 h 1782"/>
              <a:gd name="T48" fmla="*/ 688 w 1603"/>
              <a:gd name="T49" fmla="*/ 747 h 1782"/>
              <a:gd name="T50" fmla="*/ 592 w 1603"/>
              <a:gd name="T51" fmla="*/ 711 h 1782"/>
              <a:gd name="T52" fmla="*/ 535 w 1603"/>
              <a:gd name="T53" fmla="*/ 696 h 1782"/>
              <a:gd name="T54" fmla="*/ 478 w 1603"/>
              <a:gd name="T55" fmla="*/ 693 h 1782"/>
              <a:gd name="T56" fmla="*/ 427 w 1603"/>
              <a:gd name="T57" fmla="*/ 684 h 1782"/>
              <a:gd name="T58" fmla="*/ 355 w 1603"/>
              <a:gd name="T59" fmla="*/ 678 h 1782"/>
              <a:gd name="T60" fmla="*/ 295 w 1603"/>
              <a:gd name="T61" fmla="*/ 657 h 1782"/>
              <a:gd name="T62" fmla="*/ 196 w 1603"/>
              <a:gd name="T63" fmla="*/ 663 h 1782"/>
              <a:gd name="T64" fmla="*/ 97 w 1603"/>
              <a:gd name="T65" fmla="*/ 702 h 1782"/>
              <a:gd name="T66" fmla="*/ 34 w 1603"/>
              <a:gd name="T67" fmla="*/ 747 h 1782"/>
              <a:gd name="T68" fmla="*/ 4 w 1603"/>
              <a:gd name="T69" fmla="*/ 843 h 1782"/>
              <a:gd name="T70" fmla="*/ 16 w 1603"/>
              <a:gd name="T71" fmla="*/ 927 h 1782"/>
              <a:gd name="T72" fmla="*/ 100 w 1603"/>
              <a:gd name="T73" fmla="*/ 1062 h 1782"/>
              <a:gd name="T74" fmla="*/ 187 w 1603"/>
              <a:gd name="T75" fmla="*/ 1191 h 1782"/>
              <a:gd name="T76" fmla="*/ 244 w 1603"/>
              <a:gd name="T77" fmla="*/ 1251 h 1782"/>
              <a:gd name="T78" fmla="*/ 292 w 1603"/>
              <a:gd name="T79" fmla="*/ 1287 h 1782"/>
              <a:gd name="T80" fmla="*/ 346 w 1603"/>
              <a:gd name="T81" fmla="*/ 1347 h 1782"/>
              <a:gd name="T82" fmla="*/ 415 w 1603"/>
              <a:gd name="T83" fmla="*/ 1362 h 1782"/>
              <a:gd name="T84" fmla="*/ 493 w 1603"/>
              <a:gd name="T85" fmla="*/ 1386 h 1782"/>
              <a:gd name="T86" fmla="*/ 667 w 1603"/>
              <a:gd name="T87" fmla="*/ 1452 h 1782"/>
              <a:gd name="T88" fmla="*/ 865 w 1603"/>
              <a:gd name="T89" fmla="*/ 1521 h 1782"/>
              <a:gd name="T90" fmla="*/ 937 w 1603"/>
              <a:gd name="T91" fmla="*/ 1554 h 1782"/>
              <a:gd name="T92" fmla="*/ 1042 w 1603"/>
              <a:gd name="T93" fmla="*/ 1581 h 1782"/>
              <a:gd name="T94" fmla="*/ 1177 w 1603"/>
              <a:gd name="T95" fmla="*/ 1581 h 1782"/>
              <a:gd name="T96" fmla="*/ 1249 w 1603"/>
              <a:gd name="T97" fmla="*/ 1608 h 1782"/>
              <a:gd name="T98" fmla="*/ 1375 w 1603"/>
              <a:gd name="T99" fmla="*/ 1665 h 1782"/>
              <a:gd name="T100" fmla="*/ 1465 w 1603"/>
              <a:gd name="T101" fmla="*/ 1707 h 1782"/>
              <a:gd name="T102" fmla="*/ 1543 w 1603"/>
              <a:gd name="T103" fmla="*/ 1749 h 1782"/>
              <a:gd name="T104" fmla="*/ 1603 w 1603"/>
              <a:gd name="T105" fmla="*/ 1782 h 178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Lst>
            <a:rect l="0" t="0" r="r" b="b"/>
            <a:pathLst>
              <a:path w="1603" h="1782">
                <a:moveTo>
                  <a:pt x="391" y="0"/>
                </a:moveTo>
                <a:cubicBezTo>
                  <a:pt x="375" y="7"/>
                  <a:pt x="360" y="14"/>
                  <a:pt x="343" y="24"/>
                </a:cubicBezTo>
                <a:cubicBezTo>
                  <a:pt x="326" y="34"/>
                  <a:pt x="304" y="53"/>
                  <a:pt x="289" y="60"/>
                </a:cubicBezTo>
                <a:cubicBezTo>
                  <a:pt x="274" y="67"/>
                  <a:pt x="272" y="65"/>
                  <a:pt x="253" y="66"/>
                </a:cubicBezTo>
                <a:cubicBezTo>
                  <a:pt x="234" y="67"/>
                  <a:pt x="196" y="60"/>
                  <a:pt x="172" y="66"/>
                </a:cubicBezTo>
                <a:cubicBezTo>
                  <a:pt x="148" y="72"/>
                  <a:pt x="121" y="87"/>
                  <a:pt x="109" y="105"/>
                </a:cubicBezTo>
                <a:cubicBezTo>
                  <a:pt x="97" y="123"/>
                  <a:pt x="97" y="153"/>
                  <a:pt x="97" y="174"/>
                </a:cubicBezTo>
                <a:cubicBezTo>
                  <a:pt x="97" y="195"/>
                  <a:pt x="99" y="215"/>
                  <a:pt x="109" y="231"/>
                </a:cubicBezTo>
                <a:cubicBezTo>
                  <a:pt x="119" y="247"/>
                  <a:pt x="142" y="260"/>
                  <a:pt x="157" y="273"/>
                </a:cubicBezTo>
                <a:cubicBezTo>
                  <a:pt x="172" y="286"/>
                  <a:pt x="179" y="298"/>
                  <a:pt x="199" y="309"/>
                </a:cubicBezTo>
                <a:cubicBezTo>
                  <a:pt x="219" y="320"/>
                  <a:pt x="252" y="328"/>
                  <a:pt x="277" y="339"/>
                </a:cubicBezTo>
                <a:cubicBezTo>
                  <a:pt x="302" y="350"/>
                  <a:pt x="323" y="365"/>
                  <a:pt x="349" y="375"/>
                </a:cubicBezTo>
                <a:cubicBezTo>
                  <a:pt x="375" y="385"/>
                  <a:pt x="408" y="392"/>
                  <a:pt x="433" y="399"/>
                </a:cubicBezTo>
                <a:cubicBezTo>
                  <a:pt x="458" y="406"/>
                  <a:pt x="478" y="411"/>
                  <a:pt x="499" y="417"/>
                </a:cubicBezTo>
                <a:cubicBezTo>
                  <a:pt x="520" y="423"/>
                  <a:pt x="530" y="430"/>
                  <a:pt x="559" y="435"/>
                </a:cubicBezTo>
                <a:cubicBezTo>
                  <a:pt x="588" y="440"/>
                  <a:pt x="637" y="440"/>
                  <a:pt x="673" y="447"/>
                </a:cubicBezTo>
                <a:cubicBezTo>
                  <a:pt x="709" y="454"/>
                  <a:pt x="733" y="461"/>
                  <a:pt x="775" y="480"/>
                </a:cubicBezTo>
                <a:cubicBezTo>
                  <a:pt x="817" y="499"/>
                  <a:pt x="883" y="535"/>
                  <a:pt x="925" y="564"/>
                </a:cubicBezTo>
                <a:cubicBezTo>
                  <a:pt x="967" y="593"/>
                  <a:pt x="1004" y="628"/>
                  <a:pt x="1030" y="657"/>
                </a:cubicBezTo>
                <a:cubicBezTo>
                  <a:pt x="1056" y="686"/>
                  <a:pt x="1076" y="714"/>
                  <a:pt x="1084" y="741"/>
                </a:cubicBezTo>
                <a:cubicBezTo>
                  <a:pt x="1092" y="768"/>
                  <a:pt x="1088" y="800"/>
                  <a:pt x="1078" y="819"/>
                </a:cubicBezTo>
                <a:cubicBezTo>
                  <a:pt x="1068" y="838"/>
                  <a:pt x="1044" y="852"/>
                  <a:pt x="1024" y="858"/>
                </a:cubicBezTo>
                <a:cubicBezTo>
                  <a:pt x="1004" y="864"/>
                  <a:pt x="988" y="864"/>
                  <a:pt x="955" y="855"/>
                </a:cubicBezTo>
                <a:cubicBezTo>
                  <a:pt x="922" y="846"/>
                  <a:pt x="871" y="819"/>
                  <a:pt x="826" y="801"/>
                </a:cubicBezTo>
                <a:cubicBezTo>
                  <a:pt x="781" y="783"/>
                  <a:pt x="727" y="762"/>
                  <a:pt x="688" y="747"/>
                </a:cubicBezTo>
                <a:cubicBezTo>
                  <a:pt x="649" y="732"/>
                  <a:pt x="617" y="719"/>
                  <a:pt x="592" y="711"/>
                </a:cubicBezTo>
                <a:cubicBezTo>
                  <a:pt x="567" y="703"/>
                  <a:pt x="554" y="699"/>
                  <a:pt x="535" y="696"/>
                </a:cubicBezTo>
                <a:cubicBezTo>
                  <a:pt x="516" y="693"/>
                  <a:pt x="496" y="695"/>
                  <a:pt x="478" y="693"/>
                </a:cubicBezTo>
                <a:cubicBezTo>
                  <a:pt x="460" y="691"/>
                  <a:pt x="447" y="686"/>
                  <a:pt x="427" y="684"/>
                </a:cubicBezTo>
                <a:cubicBezTo>
                  <a:pt x="407" y="682"/>
                  <a:pt x="377" y="682"/>
                  <a:pt x="355" y="678"/>
                </a:cubicBezTo>
                <a:cubicBezTo>
                  <a:pt x="333" y="674"/>
                  <a:pt x="321" y="659"/>
                  <a:pt x="295" y="657"/>
                </a:cubicBezTo>
                <a:cubicBezTo>
                  <a:pt x="269" y="655"/>
                  <a:pt x="229" y="656"/>
                  <a:pt x="196" y="663"/>
                </a:cubicBezTo>
                <a:cubicBezTo>
                  <a:pt x="163" y="670"/>
                  <a:pt x="124" y="688"/>
                  <a:pt x="97" y="702"/>
                </a:cubicBezTo>
                <a:cubicBezTo>
                  <a:pt x="70" y="716"/>
                  <a:pt x="49" y="724"/>
                  <a:pt x="34" y="747"/>
                </a:cubicBezTo>
                <a:cubicBezTo>
                  <a:pt x="19" y="770"/>
                  <a:pt x="7" y="813"/>
                  <a:pt x="4" y="843"/>
                </a:cubicBezTo>
                <a:cubicBezTo>
                  <a:pt x="1" y="873"/>
                  <a:pt x="0" y="891"/>
                  <a:pt x="16" y="927"/>
                </a:cubicBezTo>
                <a:cubicBezTo>
                  <a:pt x="32" y="963"/>
                  <a:pt x="72" y="1018"/>
                  <a:pt x="100" y="1062"/>
                </a:cubicBezTo>
                <a:cubicBezTo>
                  <a:pt x="128" y="1106"/>
                  <a:pt x="163" y="1160"/>
                  <a:pt x="187" y="1191"/>
                </a:cubicBezTo>
                <a:cubicBezTo>
                  <a:pt x="211" y="1222"/>
                  <a:pt x="227" y="1235"/>
                  <a:pt x="244" y="1251"/>
                </a:cubicBezTo>
                <a:cubicBezTo>
                  <a:pt x="261" y="1267"/>
                  <a:pt x="275" y="1271"/>
                  <a:pt x="292" y="1287"/>
                </a:cubicBezTo>
                <a:cubicBezTo>
                  <a:pt x="309" y="1303"/>
                  <a:pt x="326" y="1335"/>
                  <a:pt x="346" y="1347"/>
                </a:cubicBezTo>
                <a:cubicBezTo>
                  <a:pt x="366" y="1359"/>
                  <a:pt x="391" y="1356"/>
                  <a:pt x="415" y="1362"/>
                </a:cubicBezTo>
                <a:cubicBezTo>
                  <a:pt x="439" y="1368"/>
                  <a:pt x="451" y="1371"/>
                  <a:pt x="493" y="1386"/>
                </a:cubicBezTo>
                <a:cubicBezTo>
                  <a:pt x="535" y="1401"/>
                  <a:pt x="605" y="1430"/>
                  <a:pt x="667" y="1452"/>
                </a:cubicBezTo>
                <a:cubicBezTo>
                  <a:pt x="729" y="1474"/>
                  <a:pt x="820" y="1504"/>
                  <a:pt x="865" y="1521"/>
                </a:cubicBezTo>
                <a:cubicBezTo>
                  <a:pt x="910" y="1538"/>
                  <a:pt x="908" y="1544"/>
                  <a:pt x="937" y="1554"/>
                </a:cubicBezTo>
                <a:cubicBezTo>
                  <a:pt x="966" y="1564"/>
                  <a:pt x="1002" y="1577"/>
                  <a:pt x="1042" y="1581"/>
                </a:cubicBezTo>
                <a:cubicBezTo>
                  <a:pt x="1082" y="1585"/>
                  <a:pt x="1143" y="1577"/>
                  <a:pt x="1177" y="1581"/>
                </a:cubicBezTo>
                <a:cubicBezTo>
                  <a:pt x="1211" y="1585"/>
                  <a:pt x="1216" y="1594"/>
                  <a:pt x="1249" y="1608"/>
                </a:cubicBezTo>
                <a:cubicBezTo>
                  <a:pt x="1282" y="1622"/>
                  <a:pt x="1339" y="1648"/>
                  <a:pt x="1375" y="1665"/>
                </a:cubicBezTo>
                <a:cubicBezTo>
                  <a:pt x="1411" y="1682"/>
                  <a:pt x="1437" y="1693"/>
                  <a:pt x="1465" y="1707"/>
                </a:cubicBezTo>
                <a:cubicBezTo>
                  <a:pt x="1493" y="1721"/>
                  <a:pt x="1520" y="1736"/>
                  <a:pt x="1543" y="1749"/>
                </a:cubicBezTo>
                <a:cubicBezTo>
                  <a:pt x="1566" y="1762"/>
                  <a:pt x="1584" y="1772"/>
                  <a:pt x="1603" y="1782"/>
                </a:cubicBezTo>
              </a:path>
            </a:pathLst>
          </a:custGeom>
          <a:noFill/>
          <a:ln w="6350">
            <a:solidFill>
              <a:srgbClr val="000000"/>
            </a:solidFill>
            <a:prstDash val="lgDashDotDot"/>
            <a:round/>
            <a:headEnd/>
            <a:tailEnd/>
          </a:ln>
          <a:extLst>
            <a:ext uri="{909E8E84-426E-40DD-AFC4-6F175D3DCCD1}">
              <a14:hiddenFill xmlns:a14="http://schemas.microsoft.com/office/drawing/2010/main">
                <a:solidFill>
                  <a:srgbClr val="FFFFFF"/>
                </a:solidFill>
              </a14:hiddenFill>
            </a:ext>
          </a:extLst>
        </xdr:spPr>
      </xdr:sp>
      <xdr:sp macro="" textlink="">
        <xdr:nvSpPr>
          <xdr:cNvPr id="105" name="Freeform 625">
            <a:extLst>
              <a:ext uri="{FF2B5EF4-FFF2-40B4-BE49-F238E27FC236}">
                <a16:creationId xmlns:a16="http://schemas.microsoft.com/office/drawing/2014/main" id="{F90D098B-1638-4C21-A86F-F0020B772EAD}"/>
              </a:ext>
            </a:extLst>
          </xdr:cNvPr>
          <xdr:cNvSpPr>
            <a:spLocks noChangeAspect="1"/>
          </xdr:cNvSpPr>
        </xdr:nvSpPr>
        <xdr:spPr bwMode="auto">
          <a:xfrm rot="16200000">
            <a:off x="9228" y="8034"/>
            <a:ext cx="1613" cy="1542"/>
          </a:xfrm>
          <a:custGeom>
            <a:avLst/>
            <a:gdLst>
              <a:gd name="T0" fmla="*/ 0 w 1842"/>
              <a:gd name="T1" fmla="*/ 0 h 1761"/>
              <a:gd name="T2" fmla="*/ 54 w 1842"/>
              <a:gd name="T3" fmla="*/ 33 h 1761"/>
              <a:gd name="T4" fmla="*/ 138 w 1842"/>
              <a:gd name="T5" fmla="*/ 117 h 1761"/>
              <a:gd name="T6" fmla="*/ 195 w 1842"/>
              <a:gd name="T7" fmla="*/ 174 h 1761"/>
              <a:gd name="T8" fmla="*/ 240 w 1842"/>
              <a:gd name="T9" fmla="*/ 240 h 1761"/>
              <a:gd name="T10" fmla="*/ 288 w 1842"/>
              <a:gd name="T11" fmla="*/ 303 h 1761"/>
              <a:gd name="T12" fmla="*/ 351 w 1842"/>
              <a:gd name="T13" fmla="*/ 345 h 1761"/>
              <a:gd name="T14" fmla="*/ 408 w 1842"/>
              <a:gd name="T15" fmla="*/ 378 h 1761"/>
              <a:gd name="T16" fmla="*/ 510 w 1842"/>
              <a:gd name="T17" fmla="*/ 426 h 1761"/>
              <a:gd name="T18" fmla="*/ 594 w 1842"/>
              <a:gd name="T19" fmla="*/ 495 h 1761"/>
              <a:gd name="T20" fmla="*/ 675 w 1842"/>
              <a:gd name="T21" fmla="*/ 579 h 1761"/>
              <a:gd name="T22" fmla="*/ 738 w 1842"/>
              <a:gd name="T23" fmla="*/ 669 h 1761"/>
              <a:gd name="T24" fmla="*/ 762 w 1842"/>
              <a:gd name="T25" fmla="*/ 714 h 1761"/>
              <a:gd name="T26" fmla="*/ 780 w 1842"/>
              <a:gd name="T27" fmla="*/ 771 h 1761"/>
              <a:gd name="T28" fmla="*/ 834 w 1842"/>
              <a:gd name="T29" fmla="*/ 834 h 1761"/>
              <a:gd name="T30" fmla="*/ 906 w 1842"/>
              <a:gd name="T31" fmla="*/ 882 h 1761"/>
              <a:gd name="T32" fmla="*/ 1005 w 1842"/>
              <a:gd name="T33" fmla="*/ 936 h 1761"/>
              <a:gd name="T34" fmla="*/ 1101 w 1842"/>
              <a:gd name="T35" fmla="*/ 1011 h 1761"/>
              <a:gd name="T36" fmla="*/ 1179 w 1842"/>
              <a:gd name="T37" fmla="*/ 1086 h 1761"/>
              <a:gd name="T38" fmla="*/ 1278 w 1842"/>
              <a:gd name="T39" fmla="*/ 1170 h 1761"/>
              <a:gd name="T40" fmla="*/ 1359 w 1842"/>
              <a:gd name="T41" fmla="*/ 1251 h 1761"/>
              <a:gd name="T42" fmla="*/ 1440 w 1842"/>
              <a:gd name="T43" fmla="*/ 1344 h 1761"/>
              <a:gd name="T44" fmla="*/ 1485 w 1842"/>
              <a:gd name="T45" fmla="*/ 1449 h 1761"/>
              <a:gd name="T46" fmla="*/ 1542 w 1842"/>
              <a:gd name="T47" fmla="*/ 1527 h 1761"/>
              <a:gd name="T48" fmla="*/ 1590 w 1842"/>
              <a:gd name="T49" fmla="*/ 1557 h 1761"/>
              <a:gd name="T50" fmla="*/ 1689 w 1842"/>
              <a:gd name="T51" fmla="*/ 1596 h 1761"/>
              <a:gd name="T52" fmla="*/ 1749 w 1842"/>
              <a:gd name="T53" fmla="*/ 1647 h 1761"/>
              <a:gd name="T54" fmla="*/ 1803 w 1842"/>
              <a:gd name="T55" fmla="*/ 1713 h 1761"/>
              <a:gd name="T56" fmla="*/ 1842 w 1842"/>
              <a:gd name="T57" fmla="*/ 1761 h 176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Lst>
            <a:rect l="0" t="0" r="r" b="b"/>
            <a:pathLst>
              <a:path w="1842" h="1761">
                <a:moveTo>
                  <a:pt x="0" y="0"/>
                </a:moveTo>
                <a:cubicBezTo>
                  <a:pt x="15" y="7"/>
                  <a:pt x="31" y="14"/>
                  <a:pt x="54" y="33"/>
                </a:cubicBezTo>
                <a:cubicBezTo>
                  <a:pt x="77" y="52"/>
                  <a:pt x="115" y="94"/>
                  <a:pt x="138" y="117"/>
                </a:cubicBezTo>
                <a:cubicBezTo>
                  <a:pt x="161" y="140"/>
                  <a:pt x="178" y="154"/>
                  <a:pt x="195" y="174"/>
                </a:cubicBezTo>
                <a:cubicBezTo>
                  <a:pt x="212" y="194"/>
                  <a:pt x="225" y="219"/>
                  <a:pt x="240" y="240"/>
                </a:cubicBezTo>
                <a:cubicBezTo>
                  <a:pt x="255" y="261"/>
                  <a:pt x="270" y="286"/>
                  <a:pt x="288" y="303"/>
                </a:cubicBezTo>
                <a:cubicBezTo>
                  <a:pt x="306" y="320"/>
                  <a:pt x="331" y="333"/>
                  <a:pt x="351" y="345"/>
                </a:cubicBezTo>
                <a:cubicBezTo>
                  <a:pt x="371" y="357"/>
                  <a:pt x="381" y="364"/>
                  <a:pt x="408" y="378"/>
                </a:cubicBezTo>
                <a:cubicBezTo>
                  <a:pt x="435" y="392"/>
                  <a:pt x="479" y="407"/>
                  <a:pt x="510" y="426"/>
                </a:cubicBezTo>
                <a:cubicBezTo>
                  <a:pt x="541" y="445"/>
                  <a:pt x="567" y="470"/>
                  <a:pt x="594" y="495"/>
                </a:cubicBezTo>
                <a:cubicBezTo>
                  <a:pt x="621" y="520"/>
                  <a:pt x="651" y="550"/>
                  <a:pt x="675" y="579"/>
                </a:cubicBezTo>
                <a:cubicBezTo>
                  <a:pt x="699" y="608"/>
                  <a:pt x="724" y="647"/>
                  <a:pt x="738" y="669"/>
                </a:cubicBezTo>
                <a:cubicBezTo>
                  <a:pt x="752" y="691"/>
                  <a:pt x="755" y="697"/>
                  <a:pt x="762" y="714"/>
                </a:cubicBezTo>
                <a:cubicBezTo>
                  <a:pt x="769" y="731"/>
                  <a:pt x="768" y="751"/>
                  <a:pt x="780" y="771"/>
                </a:cubicBezTo>
                <a:cubicBezTo>
                  <a:pt x="792" y="791"/>
                  <a:pt x="813" y="816"/>
                  <a:pt x="834" y="834"/>
                </a:cubicBezTo>
                <a:cubicBezTo>
                  <a:pt x="855" y="852"/>
                  <a:pt x="877" y="865"/>
                  <a:pt x="906" y="882"/>
                </a:cubicBezTo>
                <a:cubicBezTo>
                  <a:pt x="935" y="899"/>
                  <a:pt x="973" y="915"/>
                  <a:pt x="1005" y="936"/>
                </a:cubicBezTo>
                <a:cubicBezTo>
                  <a:pt x="1037" y="957"/>
                  <a:pt x="1072" y="986"/>
                  <a:pt x="1101" y="1011"/>
                </a:cubicBezTo>
                <a:cubicBezTo>
                  <a:pt x="1130" y="1036"/>
                  <a:pt x="1150" y="1060"/>
                  <a:pt x="1179" y="1086"/>
                </a:cubicBezTo>
                <a:cubicBezTo>
                  <a:pt x="1208" y="1112"/>
                  <a:pt x="1248" y="1143"/>
                  <a:pt x="1278" y="1170"/>
                </a:cubicBezTo>
                <a:cubicBezTo>
                  <a:pt x="1308" y="1197"/>
                  <a:pt x="1332" y="1222"/>
                  <a:pt x="1359" y="1251"/>
                </a:cubicBezTo>
                <a:cubicBezTo>
                  <a:pt x="1386" y="1280"/>
                  <a:pt x="1419" y="1311"/>
                  <a:pt x="1440" y="1344"/>
                </a:cubicBezTo>
                <a:cubicBezTo>
                  <a:pt x="1461" y="1377"/>
                  <a:pt x="1468" y="1418"/>
                  <a:pt x="1485" y="1449"/>
                </a:cubicBezTo>
                <a:cubicBezTo>
                  <a:pt x="1502" y="1480"/>
                  <a:pt x="1525" y="1509"/>
                  <a:pt x="1542" y="1527"/>
                </a:cubicBezTo>
                <a:cubicBezTo>
                  <a:pt x="1559" y="1545"/>
                  <a:pt x="1566" y="1546"/>
                  <a:pt x="1590" y="1557"/>
                </a:cubicBezTo>
                <a:cubicBezTo>
                  <a:pt x="1614" y="1568"/>
                  <a:pt x="1663" y="1581"/>
                  <a:pt x="1689" y="1596"/>
                </a:cubicBezTo>
                <a:cubicBezTo>
                  <a:pt x="1715" y="1611"/>
                  <a:pt x="1730" y="1628"/>
                  <a:pt x="1749" y="1647"/>
                </a:cubicBezTo>
                <a:cubicBezTo>
                  <a:pt x="1768" y="1666"/>
                  <a:pt x="1787" y="1694"/>
                  <a:pt x="1803" y="1713"/>
                </a:cubicBezTo>
                <a:cubicBezTo>
                  <a:pt x="1819" y="1732"/>
                  <a:pt x="1830" y="1746"/>
                  <a:pt x="1842" y="1761"/>
                </a:cubicBezTo>
              </a:path>
            </a:pathLst>
          </a:custGeom>
          <a:noFill/>
          <a:ln w="6350">
            <a:solidFill>
              <a:srgbClr val="000000"/>
            </a:solidFill>
            <a:prstDash val="lgDashDotDot"/>
            <a:round/>
            <a:headEnd/>
            <a:tailEnd/>
          </a:ln>
          <a:extLst>
            <a:ext uri="{909E8E84-426E-40DD-AFC4-6F175D3DCCD1}">
              <a14:hiddenFill xmlns:a14="http://schemas.microsoft.com/office/drawing/2010/main">
                <a:solidFill>
                  <a:srgbClr val="FFFFFF"/>
                </a:solidFill>
              </a14:hiddenFill>
            </a:ext>
          </a:extLst>
        </xdr:spPr>
      </xdr:sp>
      <xdr:sp macro="" textlink="">
        <xdr:nvSpPr>
          <xdr:cNvPr id="106" name="Freeform 626">
            <a:extLst>
              <a:ext uri="{FF2B5EF4-FFF2-40B4-BE49-F238E27FC236}">
                <a16:creationId xmlns:a16="http://schemas.microsoft.com/office/drawing/2014/main" id="{6A0D9E75-C216-4D8A-AC13-ADBE227878CC}"/>
              </a:ext>
            </a:extLst>
          </xdr:cNvPr>
          <xdr:cNvSpPr>
            <a:spLocks noChangeAspect="1"/>
          </xdr:cNvSpPr>
        </xdr:nvSpPr>
        <xdr:spPr bwMode="auto">
          <a:xfrm rot="16200000">
            <a:off x="10008" y="5612"/>
            <a:ext cx="3184" cy="1588"/>
          </a:xfrm>
          <a:custGeom>
            <a:avLst/>
            <a:gdLst>
              <a:gd name="T0" fmla="*/ 15 w 3633"/>
              <a:gd name="T1" fmla="*/ 21 h 1812"/>
              <a:gd name="T2" fmla="*/ 57 w 3633"/>
              <a:gd name="T3" fmla="*/ 78 h 1812"/>
              <a:gd name="T4" fmla="*/ 111 w 3633"/>
              <a:gd name="T5" fmla="*/ 159 h 1812"/>
              <a:gd name="T6" fmla="*/ 165 w 3633"/>
              <a:gd name="T7" fmla="*/ 213 h 1812"/>
              <a:gd name="T8" fmla="*/ 213 w 3633"/>
              <a:gd name="T9" fmla="*/ 276 h 1812"/>
              <a:gd name="T10" fmla="*/ 279 w 3633"/>
              <a:gd name="T11" fmla="*/ 378 h 1812"/>
              <a:gd name="T12" fmla="*/ 363 w 3633"/>
              <a:gd name="T13" fmla="*/ 549 h 1812"/>
              <a:gd name="T14" fmla="*/ 426 w 3633"/>
              <a:gd name="T15" fmla="*/ 693 h 1812"/>
              <a:gd name="T16" fmla="*/ 435 w 3633"/>
              <a:gd name="T17" fmla="*/ 807 h 1812"/>
              <a:gd name="T18" fmla="*/ 459 w 3633"/>
              <a:gd name="T19" fmla="*/ 885 h 1812"/>
              <a:gd name="T20" fmla="*/ 552 w 3633"/>
              <a:gd name="T21" fmla="*/ 960 h 1812"/>
              <a:gd name="T22" fmla="*/ 705 w 3633"/>
              <a:gd name="T23" fmla="*/ 1032 h 1812"/>
              <a:gd name="T24" fmla="*/ 840 w 3633"/>
              <a:gd name="T25" fmla="*/ 1074 h 1812"/>
              <a:gd name="T26" fmla="*/ 999 w 3633"/>
              <a:gd name="T27" fmla="*/ 1128 h 1812"/>
              <a:gd name="T28" fmla="*/ 1077 w 3633"/>
              <a:gd name="T29" fmla="*/ 1137 h 1812"/>
              <a:gd name="T30" fmla="*/ 1230 w 3633"/>
              <a:gd name="T31" fmla="*/ 1125 h 1812"/>
              <a:gd name="T32" fmla="*/ 1476 w 3633"/>
              <a:gd name="T33" fmla="*/ 1206 h 1812"/>
              <a:gd name="T34" fmla="*/ 1635 w 3633"/>
              <a:gd name="T35" fmla="*/ 1242 h 1812"/>
              <a:gd name="T36" fmla="*/ 1911 w 3633"/>
              <a:gd name="T37" fmla="*/ 1230 h 1812"/>
              <a:gd name="T38" fmla="*/ 2064 w 3633"/>
              <a:gd name="T39" fmla="*/ 1215 h 1812"/>
              <a:gd name="T40" fmla="*/ 2196 w 3633"/>
              <a:gd name="T41" fmla="*/ 1191 h 1812"/>
              <a:gd name="T42" fmla="*/ 2325 w 3633"/>
              <a:gd name="T43" fmla="*/ 1125 h 1812"/>
              <a:gd name="T44" fmla="*/ 2508 w 3633"/>
              <a:gd name="T45" fmla="*/ 1023 h 1812"/>
              <a:gd name="T46" fmla="*/ 2622 w 3633"/>
              <a:gd name="T47" fmla="*/ 1056 h 1812"/>
              <a:gd name="T48" fmla="*/ 2688 w 3633"/>
              <a:gd name="T49" fmla="*/ 1203 h 1812"/>
              <a:gd name="T50" fmla="*/ 2733 w 3633"/>
              <a:gd name="T51" fmla="*/ 1317 h 1812"/>
              <a:gd name="T52" fmla="*/ 2772 w 3633"/>
              <a:gd name="T53" fmla="*/ 1404 h 1812"/>
              <a:gd name="T54" fmla="*/ 2829 w 3633"/>
              <a:gd name="T55" fmla="*/ 1473 h 1812"/>
              <a:gd name="T56" fmla="*/ 3003 w 3633"/>
              <a:gd name="T57" fmla="*/ 1581 h 1812"/>
              <a:gd name="T58" fmla="*/ 3129 w 3633"/>
              <a:gd name="T59" fmla="*/ 1623 h 1812"/>
              <a:gd name="T60" fmla="*/ 3267 w 3633"/>
              <a:gd name="T61" fmla="*/ 1638 h 1812"/>
              <a:gd name="T62" fmla="*/ 3471 w 3633"/>
              <a:gd name="T63" fmla="*/ 1746 h 1812"/>
              <a:gd name="T64" fmla="*/ 3633 w 3633"/>
              <a:gd name="T65" fmla="*/ 1812 h 181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Lst>
            <a:rect l="0" t="0" r="r" b="b"/>
            <a:pathLst>
              <a:path w="3633" h="1812">
                <a:moveTo>
                  <a:pt x="0" y="0"/>
                </a:moveTo>
                <a:cubicBezTo>
                  <a:pt x="5" y="6"/>
                  <a:pt x="10" y="12"/>
                  <a:pt x="15" y="21"/>
                </a:cubicBezTo>
                <a:cubicBezTo>
                  <a:pt x="20" y="30"/>
                  <a:pt x="23" y="45"/>
                  <a:pt x="30" y="54"/>
                </a:cubicBezTo>
                <a:cubicBezTo>
                  <a:pt x="37" y="63"/>
                  <a:pt x="48" y="66"/>
                  <a:pt x="57" y="78"/>
                </a:cubicBezTo>
                <a:cubicBezTo>
                  <a:pt x="66" y="90"/>
                  <a:pt x="75" y="115"/>
                  <a:pt x="84" y="129"/>
                </a:cubicBezTo>
                <a:cubicBezTo>
                  <a:pt x="93" y="143"/>
                  <a:pt x="103" y="149"/>
                  <a:pt x="111" y="159"/>
                </a:cubicBezTo>
                <a:cubicBezTo>
                  <a:pt x="119" y="169"/>
                  <a:pt x="120" y="177"/>
                  <a:pt x="129" y="186"/>
                </a:cubicBezTo>
                <a:cubicBezTo>
                  <a:pt x="138" y="195"/>
                  <a:pt x="154" y="201"/>
                  <a:pt x="165" y="213"/>
                </a:cubicBezTo>
                <a:cubicBezTo>
                  <a:pt x="176" y="225"/>
                  <a:pt x="190" y="251"/>
                  <a:pt x="198" y="261"/>
                </a:cubicBezTo>
                <a:cubicBezTo>
                  <a:pt x="206" y="271"/>
                  <a:pt x="205" y="267"/>
                  <a:pt x="213" y="276"/>
                </a:cubicBezTo>
                <a:cubicBezTo>
                  <a:pt x="221" y="285"/>
                  <a:pt x="235" y="295"/>
                  <a:pt x="246" y="312"/>
                </a:cubicBezTo>
                <a:cubicBezTo>
                  <a:pt x="257" y="329"/>
                  <a:pt x="267" y="351"/>
                  <a:pt x="279" y="378"/>
                </a:cubicBezTo>
                <a:cubicBezTo>
                  <a:pt x="291" y="405"/>
                  <a:pt x="307" y="449"/>
                  <a:pt x="321" y="477"/>
                </a:cubicBezTo>
                <a:cubicBezTo>
                  <a:pt x="335" y="505"/>
                  <a:pt x="348" y="523"/>
                  <a:pt x="363" y="549"/>
                </a:cubicBezTo>
                <a:cubicBezTo>
                  <a:pt x="378" y="575"/>
                  <a:pt x="401" y="606"/>
                  <a:pt x="411" y="630"/>
                </a:cubicBezTo>
                <a:cubicBezTo>
                  <a:pt x="421" y="654"/>
                  <a:pt x="422" y="675"/>
                  <a:pt x="426" y="693"/>
                </a:cubicBezTo>
                <a:cubicBezTo>
                  <a:pt x="430" y="711"/>
                  <a:pt x="437" y="719"/>
                  <a:pt x="438" y="738"/>
                </a:cubicBezTo>
                <a:cubicBezTo>
                  <a:pt x="439" y="757"/>
                  <a:pt x="435" y="790"/>
                  <a:pt x="435" y="807"/>
                </a:cubicBezTo>
                <a:cubicBezTo>
                  <a:pt x="435" y="824"/>
                  <a:pt x="434" y="830"/>
                  <a:pt x="438" y="843"/>
                </a:cubicBezTo>
                <a:cubicBezTo>
                  <a:pt x="442" y="856"/>
                  <a:pt x="448" y="873"/>
                  <a:pt x="459" y="885"/>
                </a:cubicBezTo>
                <a:cubicBezTo>
                  <a:pt x="470" y="897"/>
                  <a:pt x="489" y="905"/>
                  <a:pt x="504" y="918"/>
                </a:cubicBezTo>
                <a:cubicBezTo>
                  <a:pt x="519" y="931"/>
                  <a:pt x="533" y="946"/>
                  <a:pt x="552" y="960"/>
                </a:cubicBezTo>
                <a:cubicBezTo>
                  <a:pt x="571" y="974"/>
                  <a:pt x="596" y="993"/>
                  <a:pt x="621" y="1005"/>
                </a:cubicBezTo>
                <a:cubicBezTo>
                  <a:pt x="646" y="1017"/>
                  <a:pt x="679" y="1026"/>
                  <a:pt x="705" y="1032"/>
                </a:cubicBezTo>
                <a:cubicBezTo>
                  <a:pt x="731" y="1038"/>
                  <a:pt x="755" y="1034"/>
                  <a:pt x="777" y="1041"/>
                </a:cubicBezTo>
                <a:cubicBezTo>
                  <a:pt x="799" y="1048"/>
                  <a:pt x="818" y="1063"/>
                  <a:pt x="840" y="1074"/>
                </a:cubicBezTo>
                <a:cubicBezTo>
                  <a:pt x="862" y="1085"/>
                  <a:pt x="883" y="1098"/>
                  <a:pt x="909" y="1107"/>
                </a:cubicBezTo>
                <a:cubicBezTo>
                  <a:pt x="935" y="1116"/>
                  <a:pt x="977" y="1124"/>
                  <a:pt x="999" y="1128"/>
                </a:cubicBezTo>
                <a:cubicBezTo>
                  <a:pt x="1021" y="1132"/>
                  <a:pt x="1031" y="1129"/>
                  <a:pt x="1044" y="1131"/>
                </a:cubicBezTo>
                <a:cubicBezTo>
                  <a:pt x="1057" y="1133"/>
                  <a:pt x="1058" y="1139"/>
                  <a:pt x="1077" y="1137"/>
                </a:cubicBezTo>
                <a:cubicBezTo>
                  <a:pt x="1096" y="1135"/>
                  <a:pt x="1133" y="1124"/>
                  <a:pt x="1158" y="1122"/>
                </a:cubicBezTo>
                <a:cubicBezTo>
                  <a:pt x="1183" y="1120"/>
                  <a:pt x="1196" y="1119"/>
                  <a:pt x="1230" y="1125"/>
                </a:cubicBezTo>
                <a:cubicBezTo>
                  <a:pt x="1264" y="1131"/>
                  <a:pt x="1321" y="1145"/>
                  <a:pt x="1362" y="1158"/>
                </a:cubicBezTo>
                <a:cubicBezTo>
                  <a:pt x="1403" y="1171"/>
                  <a:pt x="1444" y="1193"/>
                  <a:pt x="1476" y="1206"/>
                </a:cubicBezTo>
                <a:cubicBezTo>
                  <a:pt x="1508" y="1219"/>
                  <a:pt x="1528" y="1230"/>
                  <a:pt x="1554" y="1236"/>
                </a:cubicBezTo>
                <a:cubicBezTo>
                  <a:pt x="1580" y="1242"/>
                  <a:pt x="1599" y="1241"/>
                  <a:pt x="1635" y="1242"/>
                </a:cubicBezTo>
                <a:cubicBezTo>
                  <a:pt x="1671" y="1243"/>
                  <a:pt x="1727" y="1247"/>
                  <a:pt x="1773" y="1245"/>
                </a:cubicBezTo>
                <a:cubicBezTo>
                  <a:pt x="1819" y="1243"/>
                  <a:pt x="1878" y="1234"/>
                  <a:pt x="1911" y="1230"/>
                </a:cubicBezTo>
                <a:cubicBezTo>
                  <a:pt x="1944" y="1226"/>
                  <a:pt x="1946" y="1223"/>
                  <a:pt x="1971" y="1221"/>
                </a:cubicBezTo>
                <a:cubicBezTo>
                  <a:pt x="1996" y="1219"/>
                  <a:pt x="2037" y="1218"/>
                  <a:pt x="2064" y="1215"/>
                </a:cubicBezTo>
                <a:cubicBezTo>
                  <a:pt x="2091" y="1212"/>
                  <a:pt x="2114" y="1207"/>
                  <a:pt x="2136" y="1203"/>
                </a:cubicBezTo>
                <a:cubicBezTo>
                  <a:pt x="2158" y="1199"/>
                  <a:pt x="2178" y="1195"/>
                  <a:pt x="2196" y="1191"/>
                </a:cubicBezTo>
                <a:cubicBezTo>
                  <a:pt x="2214" y="1187"/>
                  <a:pt x="2223" y="1187"/>
                  <a:pt x="2244" y="1176"/>
                </a:cubicBezTo>
                <a:cubicBezTo>
                  <a:pt x="2265" y="1165"/>
                  <a:pt x="2297" y="1144"/>
                  <a:pt x="2325" y="1125"/>
                </a:cubicBezTo>
                <a:cubicBezTo>
                  <a:pt x="2353" y="1106"/>
                  <a:pt x="2385" y="1076"/>
                  <a:pt x="2415" y="1059"/>
                </a:cubicBezTo>
                <a:cubicBezTo>
                  <a:pt x="2445" y="1042"/>
                  <a:pt x="2481" y="1028"/>
                  <a:pt x="2508" y="1023"/>
                </a:cubicBezTo>
                <a:cubicBezTo>
                  <a:pt x="2535" y="1018"/>
                  <a:pt x="2555" y="1024"/>
                  <a:pt x="2574" y="1029"/>
                </a:cubicBezTo>
                <a:cubicBezTo>
                  <a:pt x="2593" y="1034"/>
                  <a:pt x="2609" y="1042"/>
                  <a:pt x="2622" y="1056"/>
                </a:cubicBezTo>
                <a:cubicBezTo>
                  <a:pt x="2635" y="1070"/>
                  <a:pt x="2644" y="1092"/>
                  <a:pt x="2655" y="1116"/>
                </a:cubicBezTo>
                <a:cubicBezTo>
                  <a:pt x="2666" y="1140"/>
                  <a:pt x="2679" y="1181"/>
                  <a:pt x="2688" y="1203"/>
                </a:cubicBezTo>
                <a:cubicBezTo>
                  <a:pt x="2697" y="1225"/>
                  <a:pt x="2705" y="1232"/>
                  <a:pt x="2712" y="1251"/>
                </a:cubicBezTo>
                <a:cubicBezTo>
                  <a:pt x="2719" y="1270"/>
                  <a:pt x="2726" y="1299"/>
                  <a:pt x="2733" y="1317"/>
                </a:cubicBezTo>
                <a:cubicBezTo>
                  <a:pt x="2740" y="1335"/>
                  <a:pt x="2751" y="1345"/>
                  <a:pt x="2757" y="1359"/>
                </a:cubicBezTo>
                <a:cubicBezTo>
                  <a:pt x="2763" y="1373"/>
                  <a:pt x="2764" y="1392"/>
                  <a:pt x="2772" y="1404"/>
                </a:cubicBezTo>
                <a:cubicBezTo>
                  <a:pt x="2780" y="1416"/>
                  <a:pt x="2795" y="1423"/>
                  <a:pt x="2805" y="1434"/>
                </a:cubicBezTo>
                <a:cubicBezTo>
                  <a:pt x="2815" y="1445"/>
                  <a:pt x="2812" y="1457"/>
                  <a:pt x="2829" y="1473"/>
                </a:cubicBezTo>
                <a:cubicBezTo>
                  <a:pt x="2846" y="1489"/>
                  <a:pt x="2881" y="1512"/>
                  <a:pt x="2910" y="1530"/>
                </a:cubicBezTo>
                <a:cubicBezTo>
                  <a:pt x="2939" y="1548"/>
                  <a:pt x="2973" y="1567"/>
                  <a:pt x="3003" y="1581"/>
                </a:cubicBezTo>
                <a:cubicBezTo>
                  <a:pt x="3033" y="1595"/>
                  <a:pt x="3072" y="1607"/>
                  <a:pt x="3093" y="1614"/>
                </a:cubicBezTo>
                <a:cubicBezTo>
                  <a:pt x="3114" y="1621"/>
                  <a:pt x="3113" y="1620"/>
                  <a:pt x="3129" y="1623"/>
                </a:cubicBezTo>
                <a:cubicBezTo>
                  <a:pt x="3145" y="1626"/>
                  <a:pt x="3166" y="1629"/>
                  <a:pt x="3189" y="1632"/>
                </a:cubicBezTo>
                <a:cubicBezTo>
                  <a:pt x="3212" y="1635"/>
                  <a:pt x="3237" y="1630"/>
                  <a:pt x="3267" y="1638"/>
                </a:cubicBezTo>
                <a:cubicBezTo>
                  <a:pt x="3297" y="1646"/>
                  <a:pt x="3335" y="1662"/>
                  <a:pt x="3369" y="1680"/>
                </a:cubicBezTo>
                <a:cubicBezTo>
                  <a:pt x="3403" y="1698"/>
                  <a:pt x="3442" y="1729"/>
                  <a:pt x="3471" y="1746"/>
                </a:cubicBezTo>
                <a:cubicBezTo>
                  <a:pt x="3500" y="1763"/>
                  <a:pt x="3516" y="1768"/>
                  <a:pt x="3543" y="1779"/>
                </a:cubicBezTo>
                <a:cubicBezTo>
                  <a:pt x="3570" y="1790"/>
                  <a:pt x="3601" y="1801"/>
                  <a:pt x="3633" y="1812"/>
                </a:cubicBezTo>
              </a:path>
            </a:pathLst>
          </a:custGeom>
          <a:noFill/>
          <a:ln w="6350">
            <a:solidFill>
              <a:srgbClr val="000000"/>
            </a:solidFill>
            <a:prstDash val="lgDashDotDot"/>
            <a:round/>
            <a:headEnd/>
            <a:tailEnd/>
          </a:ln>
          <a:extLst>
            <a:ext uri="{909E8E84-426E-40DD-AFC4-6F175D3DCCD1}">
              <a14:hiddenFill xmlns:a14="http://schemas.microsoft.com/office/drawing/2010/main">
                <a:solidFill>
                  <a:srgbClr val="FFFFFF"/>
                </a:solidFill>
              </a14:hiddenFill>
            </a:ext>
          </a:extLst>
        </xdr:spPr>
      </xdr:sp>
      <xdr:sp macro="" textlink="">
        <xdr:nvSpPr>
          <xdr:cNvPr id="107" name="Freeform 627">
            <a:extLst>
              <a:ext uri="{FF2B5EF4-FFF2-40B4-BE49-F238E27FC236}">
                <a16:creationId xmlns:a16="http://schemas.microsoft.com/office/drawing/2014/main" id="{5C53BDEB-55E4-492F-A44E-6AC1E595B007}"/>
              </a:ext>
            </a:extLst>
          </xdr:cNvPr>
          <xdr:cNvSpPr>
            <a:spLocks noChangeAspect="1"/>
          </xdr:cNvSpPr>
        </xdr:nvSpPr>
        <xdr:spPr bwMode="auto">
          <a:xfrm rot="16200000">
            <a:off x="12152" y="3472"/>
            <a:ext cx="1585" cy="1101"/>
          </a:xfrm>
          <a:custGeom>
            <a:avLst/>
            <a:gdLst>
              <a:gd name="T0" fmla="*/ 0 w 1809"/>
              <a:gd name="T1" fmla="*/ 0 h 1257"/>
              <a:gd name="T2" fmla="*/ 60 w 1809"/>
              <a:gd name="T3" fmla="*/ 24 h 1257"/>
              <a:gd name="T4" fmla="*/ 132 w 1809"/>
              <a:gd name="T5" fmla="*/ 42 h 1257"/>
              <a:gd name="T6" fmla="*/ 186 w 1809"/>
              <a:gd name="T7" fmla="*/ 69 h 1257"/>
              <a:gd name="T8" fmla="*/ 276 w 1809"/>
              <a:gd name="T9" fmla="*/ 105 h 1257"/>
              <a:gd name="T10" fmla="*/ 348 w 1809"/>
              <a:gd name="T11" fmla="*/ 162 h 1257"/>
              <a:gd name="T12" fmla="*/ 375 w 1809"/>
              <a:gd name="T13" fmla="*/ 192 h 1257"/>
              <a:gd name="T14" fmla="*/ 393 w 1809"/>
              <a:gd name="T15" fmla="*/ 228 h 1257"/>
              <a:gd name="T16" fmla="*/ 462 w 1809"/>
              <a:gd name="T17" fmla="*/ 276 h 1257"/>
              <a:gd name="T18" fmla="*/ 510 w 1809"/>
              <a:gd name="T19" fmla="*/ 291 h 1257"/>
              <a:gd name="T20" fmla="*/ 567 w 1809"/>
              <a:gd name="T21" fmla="*/ 303 h 1257"/>
              <a:gd name="T22" fmla="*/ 666 w 1809"/>
              <a:gd name="T23" fmla="*/ 354 h 1257"/>
              <a:gd name="T24" fmla="*/ 756 w 1809"/>
              <a:gd name="T25" fmla="*/ 405 h 1257"/>
              <a:gd name="T26" fmla="*/ 807 w 1809"/>
              <a:gd name="T27" fmla="*/ 447 h 1257"/>
              <a:gd name="T28" fmla="*/ 867 w 1809"/>
              <a:gd name="T29" fmla="*/ 483 h 1257"/>
              <a:gd name="T30" fmla="*/ 927 w 1809"/>
              <a:gd name="T31" fmla="*/ 534 h 1257"/>
              <a:gd name="T32" fmla="*/ 999 w 1809"/>
              <a:gd name="T33" fmla="*/ 561 h 1257"/>
              <a:gd name="T34" fmla="*/ 1044 w 1809"/>
              <a:gd name="T35" fmla="*/ 588 h 1257"/>
              <a:gd name="T36" fmla="*/ 1101 w 1809"/>
              <a:gd name="T37" fmla="*/ 618 h 1257"/>
              <a:gd name="T38" fmla="*/ 1185 w 1809"/>
              <a:gd name="T39" fmla="*/ 654 h 1257"/>
              <a:gd name="T40" fmla="*/ 1227 w 1809"/>
              <a:gd name="T41" fmla="*/ 702 h 1257"/>
              <a:gd name="T42" fmla="*/ 1296 w 1809"/>
              <a:gd name="T43" fmla="*/ 735 h 1257"/>
              <a:gd name="T44" fmla="*/ 1401 w 1809"/>
              <a:gd name="T45" fmla="*/ 798 h 1257"/>
              <a:gd name="T46" fmla="*/ 1476 w 1809"/>
              <a:gd name="T47" fmla="*/ 891 h 1257"/>
              <a:gd name="T48" fmla="*/ 1509 w 1809"/>
              <a:gd name="T49" fmla="*/ 945 h 1257"/>
              <a:gd name="T50" fmla="*/ 1545 w 1809"/>
              <a:gd name="T51" fmla="*/ 981 h 1257"/>
              <a:gd name="T52" fmla="*/ 1587 w 1809"/>
              <a:gd name="T53" fmla="*/ 1017 h 1257"/>
              <a:gd name="T54" fmla="*/ 1635 w 1809"/>
              <a:gd name="T55" fmla="*/ 1074 h 1257"/>
              <a:gd name="T56" fmla="*/ 1704 w 1809"/>
              <a:gd name="T57" fmla="*/ 1125 h 1257"/>
              <a:gd name="T58" fmla="*/ 1743 w 1809"/>
              <a:gd name="T59" fmla="*/ 1164 h 1257"/>
              <a:gd name="T60" fmla="*/ 1809 w 1809"/>
              <a:gd name="T61" fmla="*/ 1257 h 1257"/>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Lst>
            <a:rect l="0" t="0" r="r" b="b"/>
            <a:pathLst>
              <a:path w="1809" h="1257">
                <a:moveTo>
                  <a:pt x="0" y="0"/>
                </a:moveTo>
                <a:cubicBezTo>
                  <a:pt x="19" y="8"/>
                  <a:pt x="38" y="17"/>
                  <a:pt x="60" y="24"/>
                </a:cubicBezTo>
                <a:cubicBezTo>
                  <a:pt x="82" y="31"/>
                  <a:pt x="111" y="35"/>
                  <a:pt x="132" y="42"/>
                </a:cubicBezTo>
                <a:cubicBezTo>
                  <a:pt x="153" y="49"/>
                  <a:pt x="162" y="59"/>
                  <a:pt x="186" y="69"/>
                </a:cubicBezTo>
                <a:cubicBezTo>
                  <a:pt x="210" y="79"/>
                  <a:pt x="249" y="89"/>
                  <a:pt x="276" y="105"/>
                </a:cubicBezTo>
                <a:cubicBezTo>
                  <a:pt x="303" y="121"/>
                  <a:pt x="331" y="147"/>
                  <a:pt x="348" y="162"/>
                </a:cubicBezTo>
                <a:cubicBezTo>
                  <a:pt x="365" y="177"/>
                  <a:pt x="368" y="181"/>
                  <a:pt x="375" y="192"/>
                </a:cubicBezTo>
                <a:cubicBezTo>
                  <a:pt x="382" y="203"/>
                  <a:pt x="378" y="214"/>
                  <a:pt x="393" y="228"/>
                </a:cubicBezTo>
                <a:cubicBezTo>
                  <a:pt x="408" y="242"/>
                  <a:pt x="443" y="266"/>
                  <a:pt x="462" y="276"/>
                </a:cubicBezTo>
                <a:cubicBezTo>
                  <a:pt x="481" y="286"/>
                  <a:pt x="493" y="287"/>
                  <a:pt x="510" y="291"/>
                </a:cubicBezTo>
                <a:cubicBezTo>
                  <a:pt x="527" y="295"/>
                  <a:pt x="541" y="292"/>
                  <a:pt x="567" y="303"/>
                </a:cubicBezTo>
                <a:cubicBezTo>
                  <a:pt x="593" y="314"/>
                  <a:pt x="635" y="337"/>
                  <a:pt x="666" y="354"/>
                </a:cubicBezTo>
                <a:cubicBezTo>
                  <a:pt x="697" y="371"/>
                  <a:pt x="733" y="390"/>
                  <a:pt x="756" y="405"/>
                </a:cubicBezTo>
                <a:cubicBezTo>
                  <a:pt x="779" y="420"/>
                  <a:pt x="789" y="434"/>
                  <a:pt x="807" y="447"/>
                </a:cubicBezTo>
                <a:cubicBezTo>
                  <a:pt x="825" y="460"/>
                  <a:pt x="847" y="469"/>
                  <a:pt x="867" y="483"/>
                </a:cubicBezTo>
                <a:cubicBezTo>
                  <a:pt x="887" y="497"/>
                  <a:pt x="905" y="521"/>
                  <a:pt x="927" y="534"/>
                </a:cubicBezTo>
                <a:cubicBezTo>
                  <a:pt x="949" y="547"/>
                  <a:pt x="980" y="552"/>
                  <a:pt x="999" y="561"/>
                </a:cubicBezTo>
                <a:cubicBezTo>
                  <a:pt x="1018" y="570"/>
                  <a:pt x="1027" y="578"/>
                  <a:pt x="1044" y="588"/>
                </a:cubicBezTo>
                <a:cubicBezTo>
                  <a:pt x="1061" y="598"/>
                  <a:pt x="1078" y="607"/>
                  <a:pt x="1101" y="618"/>
                </a:cubicBezTo>
                <a:cubicBezTo>
                  <a:pt x="1124" y="629"/>
                  <a:pt x="1164" y="640"/>
                  <a:pt x="1185" y="654"/>
                </a:cubicBezTo>
                <a:cubicBezTo>
                  <a:pt x="1206" y="668"/>
                  <a:pt x="1209" y="689"/>
                  <a:pt x="1227" y="702"/>
                </a:cubicBezTo>
                <a:cubicBezTo>
                  <a:pt x="1245" y="715"/>
                  <a:pt x="1267" y="719"/>
                  <a:pt x="1296" y="735"/>
                </a:cubicBezTo>
                <a:cubicBezTo>
                  <a:pt x="1325" y="751"/>
                  <a:pt x="1371" y="772"/>
                  <a:pt x="1401" y="798"/>
                </a:cubicBezTo>
                <a:cubicBezTo>
                  <a:pt x="1431" y="824"/>
                  <a:pt x="1458" y="867"/>
                  <a:pt x="1476" y="891"/>
                </a:cubicBezTo>
                <a:cubicBezTo>
                  <a:pt x="1494" y="915"/>
                  <a:pt x="1498" y="930"/>
                  <a:pt x="1509" y="945"/>
                </a:cubicBezTo>
                <a:cubicBezTo>
                  <a:pt x="1520" y="960"/>
                  <a:pt x="1532" y="969"/>
                  <a:pt x="1545" y="981"/>
                </a:cubicBezTo>
                <a:cubicBezTo>
                  <a:pt x="1558" y="993"/>
                  <a:pt x="1572" y="1001"/>
                  <a:pt x="1587" y="1017"/>
                </a:cubicBezTo>
                <a:cubicBezTo>
                  <a:pt x="1602" y="1033"/>
                  <a:pt x="1616" y="1056"/>
                  <a:pt x="1635" y="1074"/>
                </a:cubicBezTo>
                <a:cubicBezTo>
                  <a:pt x="1654" y="1092"/>
                  <a:pt x="1686" y="1110"/>
                  <a:pt x="1704" y="1125"/>
                </a:cubicBezTo>
                <a:cubicBezTo>
                  <a:pt x="1722" y="1140"/>
                  <a:pt x="1726" y="1142"/>
                  <a:pt x="1743" y="1164"/>
                </a:cubicBezTo>
                <a:cubicBezTo>
                  <a:pt x="1760" y="1186"/>
                  <a:pt x="1799" y="1242"/>
                  <a:pt x="1809" y="1257"/>
                </a:cubicBezTo>
              </a:path>
            </a:pathLst>
          </a:custGeom>
          <a:noFill/>
          <a:ln w="6350">
            <a:solidFill>
              <a:srgbClr val="000000"/>
            </a:solidFill>
            <a:prstDash val="lgDashDotDot"/>
            <a:round/>
            <a:headEnd/>
            <a:tailEnd/>
          </a:ln>
          <a:extLst>
            <a:ext uri="{909E8E84-426E-40DD-AFC4-6F175D3DCCD1}">
              <a14:hiddenFill xmlns:a14="http://schemas.microsoft.com/office/drawing/2010/main">
                <a:solidFill>
                  <a:srgbClr val="FFFFFF"/>
                </a:solidFill>
              </a14:hiddenFill>
            </a:ext>
          </a:extLst>
        </xdr:spPr>
      </xdr:sp>
      <xdr:sp macro="" textlink="">
        <xdr:nvSpPr>
          <xdr:cNvPr id="108" name="Freeform 628">
            <a:extLst>
              <a:ext uri="{FF2B5EF4-FFF2-40B4-BE49-F238E27FC236}">
                <a16:creationId xmlns:a16="http://schemas.microsoft.com/office/drawing/2014/main" id="{B57A036B-0DC0-45DE-B23D-9B5C140C56AC}"/>
              </a:ext>
            </a:extLst>
          </xdr:cNvPr>
          <xdr:cNvSpPr>
            <a:spLocks noChangeAspect="1"/>
          </xdr:cNvSpPr>
        </xdr:nvSpPr>
        <xdr:spPr bwMode="auto">
          <a:xfrm rot="16200000">
            <a:off x="13961" y="2675"/>
            <a:ext cx="161" cy="156"/>
          </a:xfrm>
          <a:custGeom>
            <a:avLst/>
            <a:gdLst>
              <a:gd name="T0" fmla="*/ 0 w 183"/>
              <a:gd name="T1" fmla="*/ 0 h 180"/>
              <a:gd name="T2" fmla="*/ 45 w 183"/>
              <a:gd name="T3" fmla="*/ 51 h 180"/>
              <a:gd name="T4" fmla="*/ 144 w 183"/>
              <a:gd name="T5" fmla="*/ 90 h 180"/>
              <a:gd name="T6" fmla="*/ 183 w 183"/>
              <a:gd name="T7" fmla="*/ 180 h 180"/>
            </a:gdLst>
            <a:ahLst/>
            <a:cxnLst>
              <a:cxn ang="0">
                <a:pos x="T0" y="T1"/>
              </a:cxn>
              <a:cxn ang="0">
                <a:pos x="T2" y="T3"/>
              </a:cxn>
              <a:cxn ang="0">
                <a:pos x="T4" y="T5"/>
              </a:cxn>
              <a:cxn ang="0">
                <a:pos x="T6" y="T7"/>
              </a:cxn>
            </a:cxnLst>
            <a:rect l="0" t="0" r="r" b="b"/>
            <a:pathLst>
              <a:path w="183" h="180">
                <a:moveTo>
                  <a:pt x="0" y="0"/>
                </a:moveTo>
                <a:cubicBezTo>
                  <a:pt x="10" y="18"/>
                  <a:pt x="21" y="36"/>
                  <a:pt x="45" y="51"/>
                </a:cubicBezTo>
                <a:cubicBezTo>
                  <a:pt x="69" y="66"/>
                  <a:pt x="121" y="68"/>
                  <a:pt x="144" y="90"/>
                </a:cubicBezTo>
                <a:cubicBezTo>
                  <a:pt x="167" y="112"/>
                  <a:pt x="175" y="146"/>
                  <a:pt x="183" y="180"/>
                </a:cubicBezTo>
              </a:path>
            </a:pathLst>
          </a:custGeom>
          <a:noFill/>
          <a:ln w="6350">
            <a:solidFill>
              <a:srgbClr val="000000"/>
            </a:solidFill>
            <a:prstDash val="lgDashDotDot"/>
            <a:round/>
            <a:headEnd/>
            <a:tailEnd/>
          </a:ln>
          <a:extLst>
            <a:ext uri="{909E8E84-426E-40DD-AFC4-6F175D3DCCD1}">
              <a14:hiddenFill xmlns:a14="http://schemas.microsoft.com/office/drawing/2010/main">
                <a:solidFill>
                  <a:srgbClr val="FFFFFF"/>
                </a:solidFill>
              </a14:hiddenFill>
            </a:ext>
          </a:extLst>
        </xdr:spPr>
      </xdr:sp>
      <xdr:sp macro="" textlink="">
        <xdr:nvSpPr>
          <xdr:cNvPr id="109" name="Freeform 629">
            <a:extLst>
              <a:ext uri="{FF2B5EF4-FFF2-40B4-BE49-F238E27FC236}">
                <a16:creationId xmlns:a16="http://schemas.microsoft.com/office/drawing/2014/main" id="{54B4E43D-2B80-46CC-9191-25FB498F2FC8}"/>
              </a:ext>
            </a:extLst>
          </xdr:cNvPr>
          <xdr:cNvSpPr>
            <a:spLocks noChangeAspect="1"/>
          </xdr:cNvSpPr>
        </xdr:nvSpPr>
        <xdr:spPr bwMode="auto">
          <a:xfrm rot="16200000">
            <a:off x="403" y="9057"/>
            <a:ext cx="3175" cy="1524"/>
          </a:xfrm>
          <a:custGeom>
            <a:avLst/>
            <a:gdLst>
              <a:gd name="T0" fmla="*/ 2880 w 3624"/>
              <a:gd name="T1" fmla="*/ 1701 h 1740"/>
              <a:gd name="T2" fmla="*/ 2799 w 3624"/>
              <a:gd name="T3" fmla="*/ 1602 h 1740"/>
              <a:gd name="T4" fmla="*/ 2736 w 3624"/>
              <a:gd name="T5" fmla="*/ 1503 h 1740"/>
              <a:gd name="T6" fmla="*/ 2487 w 3624"/>
              <a:gd name="T7" fmla="*/ 1365 h 1740"/>
              <a:gd name="T8" fmla="*/ 2307 w 3624"/>
              <a:gd name="T9" fmla="*/ 1296 h 1740"/>
              <a:gd name="T10" fmla="*/ 2148 w 3624"/>
              <a:gd name="T11" fmla="*/ 1209 h 1740"/>
              <a:gd name="T12" fmla="*/ 2025 w 3624"/>
              <a:gd name="T13" fmla="*/ 1086 h 1740"/>
              <a:gd name="T14" fmla="*/ 1950 w 3624"/>
              <a:gd name="T15" fmla="*/ 1017 h 1740"/>
              <a:gd name="T16" fmla="*/ 1857 w 3624"/>
              <a:gd name="T17" fmla="*/ 1002 h 1740"/>
              <a:gd name="T18" fmla="*/ 1713 w 3624"/>
              <a:gd name="T19" fmla="*/ 1041 h 1740"/>
              <a:gd name="T20" fmla="*/ 1575 w 3624"/>
              <a:gd name="T21" fmla="*/ 1020 h 1740"/>
              <a:gd name="T22" fmla="*/ 1383 w 3624"/>
              <a:gd name="T23" fmla="*/ 1020 h 1740"/>
              <a:gd name="T24" fmla="*/ 1341 w 3624"/>
              <a:gd name="T25" fmla="*/ 1122 h 1740"/>
              <a:gd name="T26" fmla="*/ 1296 w 3624"/>
              <a:gd name="T27" fmla="*/ 1203 h 1740"/>
              <a:gd name="T28" fmla="*/ 1251 w 3624"/>
              <a:gd name="T29" fmla="*/ 1149 h 1740"/>
              <a:gd name="T30" fmla="*/ 1143 w 3624"/>
              <a:gd name="T31" fmla="*/ 1050 h 1740"/>
              <a:gd name="T32" fmla="*/ 981 w 3624"/>
              <a:gd name="T33" fmla="*/ 1005 h 1740"/>
              <a:gd name="T34" fmla="*/ 846 w 3624"/>
              <a:gd name="T35" fmla="*/ 936 h 1740"/>
              <a:gd name="T36" fmla="*/ 705 w 3624"/>
              <a:gd name="T37" fmla="*/ 858 h 1740"/>
              <a:gd name="T38" fmla="*/ 576 w 3624"/>
              <a:gd name="T39" fmla="*/ 735 h 1740"/>
              <a:gd name="T40" fmla="*/ 501 w 3624"/>
              <a:gd name="T41" fmla="*/ 597 h 1740"/>
              <a:gd name="T42" fmla="*/ 417 w 3624"/>
              <a:gd name="T43" fmla="*/ 519 h 1740"/>
              <a:gd name="T44" fmla="*/ 348 w 3624"/>
              <a:gd name="T45" fmla="*/ 585 h 1740"/>
              <a:gd name="T46" fmla="*/ 240 w 3624"/>
              <a:gd name="T47" fmla="*/ 528 h 1740"/>
              <a:gd name="T48" fmla="*/ 159 w 3624"/>
              <a:gd name="T49" fmla="*/ 426 h 1740"/>
              <a:gd name="T50" fmla="*/ 81 w 3624"/>
              <a:gd name="T51" fmla="*/ 294 h 1740"/>
              <a:gd name="T52" fmla="*/ 6 w 3624"/>
              <a:gd name="T53" fmla="*/ 237 h 1740"/>
              <a:gd name="T54" fmla="*/ 81 w 3624"/>
              <a:gd name="T55" fmla="*/ 189 h 1740"/>
              <a:gd name="T56" fmla="*/ 177 w 3624"/>
              <a:gd name="T57" fmla="*/ 114 h 1740"/>
              <a:gd name="T58" fmla="*/ 303 w 3624"/>
              <a:gd name="T59" fmla="*/ 45 h 1740"/>
              <a:gd name="T60" fmla="*/ 420 w 3624"/>
              <a:gd name="T61" fmla="*/ 9 h 1740"/>
              <a:gd name="T62" fmla="*/ 711 w 3624"/>
              <a:gd name="T63" fmla="*/ 9 h 1740"/>
              <a:gd name="T64" fmla="*/ 888 w 3624"/>
              <a:gd name="T65" fmla="*/ 60 h 1740"/>
              <a:gd name="T66" fmla="*/ 1086 w 3624"/>
              <a:gd name="T67" fmla="*/ 45 h 1740"/>
              <a:gd name="T68" fmla="*/ 1302 w 3624"/>
              <a:gd name="T69" fmla="*/ 54 h 1740"/>
              <a:gd name="T70" fmla="*/ 1485 w 3624"/>
              <a:gd name="T71" fmla="*/ 78 h 1740"/>
              <a:gd name="T72" fmla="*/ 1731 w 3624"/>
              <a:gd name="T73" fmla="*/ 156 h 1740"/>
              <a:gd name="T74" fmla="*/ 1815 w 3624"/>
              <a:gd name="T75" fmla="*/ 282 h 1740"/>
              <a:gd name="T76" fmla="*/ 2010 w 3624"/>
              <a:gd name="T77" fmla="*/ 459 h 1740"/>
              <a:gd name="T78" fmla="*/ 2286 w 3624"/>
              <a:gd name="T79" fmla="*/ 537 h 1740"/>
              <a:gd name="T80" fmla="*/ 2646 w 3624"/>
              <a:gd name="T81" fmla="*/ 582 h 1740"/>
              <a:gd name="T82" fmla="*/ 2931 w 3624"/>
              <a:gd name="T83" fmla="*/ 600 h 1740"/>
              <a:gd name="T84" fmla="*/ 3066 w 3624"/>
              <a:gd name="T85" fmla="*/ 696 h 1740"/>
              <a:gd name="T86" fmla="*/ 3186 w 3624"/>
              <a:gd name="T87" fmla="*/ 762 h 1740"/>
              <a:gd name="T88" fmla="*/ 3315 w 3624"/>
              <a:gd name="T89" fmla="*/ 777 h 1740"/>
              <a:gd name="T90" fmla="*/ 3381 w 3624"/>
              <a:gd name="T91" fmla="*/ 867 h 1740"/>
              <a:gd name="T92" fmla="*/ 3438 w 3624"/>
              <a:gd name="T93" fmla="*/ 966 h 1740"/>
              <a:gd name="T94" fmla="*/ 3540 w 3624"/>
              <a:gd name="T95" fmla="*/ 1071 h 174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Lst>
            <a:rect l="0" t="0" r="r" b="b"/>
            <a:pathLst>
              <a:path w="3624" h="1740">
                <a:moveTo>
                  <a:pt x="2886" y="1740"/>
                </a:moveTo>
                <a:cubicBezTo>
                  <a:pt x="2887" y="1728"/>
                  <a:pt x="2889" y="1717"/>
                  <a:pt x="2880" y="1701"/>
                </a:cubicBezTo>
                <a:cubicBezTo>
                  <a:pt x="2871" y="1685"/>
                  <a:pt x="2842" y="1657"/>
                  <a:pt x="2829" y="1641"/>
                </a:cubicBezTo>
                <a:cubicBezTo>
                  <a:pt x="2816" y="1625"/>
                  <a:pt x="2805" y="1616"/>
                  <a:pt x="2799" y="1602"/>
                </a:cubicBezTo>
                <a:cubicBezTo>
                  <a:pt x="2793" y="1588"/>
                  <a:pt x="2803" y="1573"/>
                  <a:pt x="2793" y="1557"/>
                </a:cubicBezTo>
                <a:cubicBezTo>
                  <a:pt x="2783" y="1541"/>
                  <a:pt x="2761" y="1524"/>
                  <a:pt x="2736" y="1503"/>
                </a:cubicBezTo>
                <a:cubicBezTo>
                  <a:pt x="2711" y="1482"/>
                  <a:pt x="2684" y="1457"/>
                  <a:pt x="2643" y="1434"/>
                </a:cubicBezTo>
                <a:cubicBezTo>
                  <a:pt x="2602" y="1411"/>
                  <a:pt x="2529" y="1381"/>
                  <a:pt x="2487" y="1365"/>
                </a:cubicBezTo>
                <a:cubicBezTo>
                  <a:pt x="2445" y="1349"/>
                  <a:pt x="2421" y="1346"/>
                  <a:pt x="2391" y="1335"/>
                </a:cubicBezTo>
                <a:cubicBezTo>
                  <a:pt x="2361" y="1324"/>
                  <a:pt x="2334" y="1308"/>
                  <a:pt x="2307" y="1296"/>
                </a:cubicBezTo>
                <a:cubicBezTo>
                  <a:pt x="2280" y="1284"/>
                  <a:pt x="2256" y="1278"/>
                  <a:pt x="2229" y="1263"/>
                </a:cubicBezTo>
                <a:cubicBezTo>
                  <a:pt x="2202" y="1248"/>
                  <a:pt x="2179" y="1231"/>
                  <a:pt x="2148" y="1209"/>
                </a:cubicBezTo>
                <a:cubicBezTo>
                  <a:pt x="2117" y="1187"/>
                  <a:pt x="2063" y="1151"/>
                  <a:pt x="2043" y="1131"/>
                </a:cubicBezTo>
                <a:cubicBezTo>
                  <a:pt x="2023" y="1111"/>
                  <a:pt x="2035" y="1099"/>
                  <a:pt x="2025" y="1086"/>
                </a:cubicBezTo>
                <a:cubicBezTo>
                  <a:pt x="2015" y="1073"/>
                  <a:pt x="1998" y="1061"/>
                  <a:pt x="1986" y="1050"/>
                </a:cubicBezTo>
                <a:cubicBezTo>
                  <a:pt x="1974" y="1039"/>
                  <a:pt x="1963" y="1026"/>
                  <a:pt x="1950" y="1017"/>
                </a:cubicBezTo>
                <a:cubicBezTo>
                  <a:pt x="1937" y="1008"/>
                  <a:pt x="1923" y="1001"/>
                  <a:pt x="1908" y="999"/>
                </a:cubicBezTo>
                <a:cubicBezTo>
                  <a:pt x="1893" y="997"/>
                  <a:pt x="1878" y="997"/>
                  <a:pt x="1857" y="1002"/>
                </a:cubicBezTo>
                <a:cubicBezTo>
                  <a:pt x="1836" y="1007"/>
                  <a:pt x="1803" y="1026"/>
                  <a:pt x="1779" y="1032"/>
                </a:cubicBezTo>
                <a:cubicBezTo>
                  <a:pt x="1755" y="1038"/>
                  <a:pt x="1734" y="1041"/>
                  <a:pt x="1713" y="1041"/>
                </a:cubicBezTo>
                <a:cubicBezTo>
                  <a:pt x="1692" y="1041"/>
                  <a:pt x="1676" y="1038"/>
                  <a:pt x="1653" y="1035"/>
                </a:cubicBezTo>
                <a:cubicBezTo>
                  <a:pt x="1630" y="1032"/>
                  <a:pt x="1607" y="1023"/>
                  <a:pt x="1575" y="1020"/>
                </a:cubicBezTo>
                <a:cubicBezTo>
                  <a:pt x="1543" y="1017"/>
                  <a:pt x="1493" y="1020"/>
                  <a:pt x="1461" y="1020"/>
                </a:cubicBezTo>
                <a:cubicBezTo>
                  <a:pt x="1429" y="1020"/>
                  <a:pt x="1401" y="1015"/>
                  <a:pt x="1383" y="1020"/>
                </a:cubicBezTo>
                <a:cubicBezTo>
                  <a:pt x="1365" y="1025"/>
                  <a:pt x="1357" y="1033"/>
                  <a:pt x="1350" y="1050"/>
                </a:cubicBezTo>
                <a:cubicBezTo>
                  <a:pt x="1343" y="1067"/>
                  <a:pt x="1344" y="1100"/>
                  <a:pt x="1341" y="1122"/>
                </a:cubicBezTo>
                <a:cubicBezTo>
                  <a:pt x="1338" y="1144"/>
                  <a:pt x="1337" y="1169"/>
                  <a:pt x="1329" y="1182"/>
                </a:cubicBezTo>
                <a:cubicBezTo>
                  <a:pt x="1321" y="1195"/>
                  <a:pt x="1307" y="1202"/>
                  <a:pt x="1296" y="1203"/>
                </a:cubicBezTo>
                <a:cubicBezTo>
                  <a:pt x="1285" y="1204"/>
                  <a:pt x="1267" y="1197"/>
                  <a:pt x="1260" y="1188"/>
                </a:cubicBezTo>
                <a:cubicBezTo>
                  <a:pt x="1253" y="1179"/>
                  <a:pt x="1259" y="1165"/>
                  <a:pt x="1251" y="1149"/>
                </a:cubicBezTo>
                <a:cubicBezTo>
                  <a:pt x="1243" y="1133"/>
                  <a:pt x="1230" y="1105"/>
                  <a:pt x="1212" y="1089"/>
                </a:cubicBezTo>
                <a:cubicBezTo>
                  <a:pt x="1194" y="1073"/>
                  <a:pt x="1170" y="1062"/>
                  <a:pt x="1143" y="1050"/>
                </a:cubicBezTo>
                <a:cubicBezTo>
                  <a:pt x="1116" y="1038"/>
                  <a:pt x="1074" y="1021"/>
                  <a:pt x="1047" y="1014"/>
                </a:cubicBezTo>
                <a:cubicBezTo>
                  <a:pt x="1020" y="1007"/>
                  <a:pt x="1001" y="1011"/>
                  <a:pt x="981" y="1005"/>
                </a:cubicBezTo>
                <a:cubicBezTo>
                  <a:pt x="961" y="999"/>
                  <a:pt x="949" y="993"/>
                  <a:pt x="927" y="981"/>
                </a:cubicBezTo>
                <a:cubicBezTo>
                  <a:pt x="905" y="969"/>
                  <a:pt x="871" y="948"/>
                  <a:pt x="846" y="936"/>
                </a:cubicBezTo>
                <a:cubicBezTo>
                  <a:pt x="821" y="924"/>
                  <a:pt x="800" y="919"/>
                  <a:pt x="777" y="906"/>
                </a:cubicBezTo>
                <a:cubicBezTo>
                  <a:pt x="754" y="893"/>
                  <a:pt x="729" y="875"/>
                  <a:pt x="705" y="858"/>
                </a:cubicBezTo>
                <a:cubicBezTo>
                  <a:pt x="681" y="841"/>
                  <a:pt x="654" y="824"/>
                  <a:pt x="633" y="804"/>
                </a:cubicBezTo>
                <a:cubicBezTo>
                  <a:pt x="612" y="784"/>
                  <a:pt x="594" y="760"/>
                  <a:pt x="576" y="735"/>
                </a:cubicBezTo>
                <a:cubicBezTo>
                  <a:pt x="558" y="710"/>
                  <a:pt x="538" y="674"/>
                  <a:pt x="525" y="651"/>
                </a:cubicBezTo>
                <a:cubicBezTo>
                  <a:pt x="512" y="628"/>
                  <a:pt x="512" y="615"/>
                  <a:pt x="501" y="597"/>
                </a:cubicBezTo>
                <a:cubicBezTo>
                  <a:pt x="490" y="579"/>
                  <a:pt x="473" y="556"/>
                  <a:pt x="459" y="543"/>
                </a:cubicBezTo>
                <a:cubicBezTo>
                  <a:pt x="445" y="530"/>
                  <a:pt x="430" y="521"/>
                  <a:pt x="417" y="519"/>
                </a:cubicBezTo>
                <a:cubicBezTo>
                  <a:pt x="404" y="517"/>
                  <a:pt x="393" y="523"/>
                  <a:pt x="381" y="534"/>
                </a:cubicBezTo>
                <a:cubicBezTo>
                  <a:pt x="369" y="545"/>
                  <a:pt x="362" y="578"/>
                  <a:pt x="348" y="585"/>
                </a:cubicBezTo>
                <a:cubicBezTo>
                  <a:pt x="334" y="592"/>
                  <a:pt x="312" y="585"/>
                  <a:pt x="294" y="576"/>
                </a:cubicBezTo>
                <a:cubicBezTo>
                  <a:pt x="276" y="567"/>
                  <a:pt x="256" y="545"/>
                  <a:pt x="240" y="528"/>
                </a:cubicBezTo>
                <a:cubicBezTo>
                  <a:pt x="224" y="511"/>
                  <a:pt x="211" y="491"/>
                  <a:pt x="198" y="474"/>
                </a:cubicBezTo>
                <a:cubicBezTo>
                  <a:pt x="185" y="457"/>
                  <a:pt x="173" y="449"/>
                  <a:pt x="159" y="426"/>
                </a:cubicBezTo>
                <a:cubicBezTo>
                  <a:pt x="145" y="403"/>
                  <a:pt x="124" y="355"/>
                  <a:pt x="111" y="333"/>
                </a:cubicBezTo>
                <a:cubicBezTo>
                  <a:pt x="98" y="311"/>
                  <a:pt x="97" y="305"/>
                  <a:pt x="81" y="294"/>
                </a:cubicBezTo>
                <a:cubicBezTo>
                  <a:pt x="65" y="283"/>
                  <a:pt x="24" y="279"/>
                  <a:pt x="12" y="270"/>
                </a:cubicBezTo>
                <a:cubicBezTo>
                  <a:pt x="0" y="261"/>
                  <a:pt x="3" y="248"/>
                  <a:pt x="6" y="237"/>
                </a:cubicBezTo>
                <a:cubicBezTo>
                  <a:pt x="9" y="226"/>
                  <a:pt x="21" y="212"/>
                  <a:pt x="33" y="204"/>
                </a:cubicBezTo>
                <a:cubicBezTo>
                  <a:pt x="45" y="196"/>
                  <a:pt x="66" y="197"/>
                  <a:pt x="81" y="189"/>
                </a:cubicBezTo>
                <a:cubicBezTo>
                  <a:pt x="96" y="181"/>
                  <a:pt x="110" y="168"/>
                  <a:pt x="126" y="156"/>
                </a:cubicBezTo>
                <a:cubicBezTo>
                  <a:pt x="142" y="144"/>
                  <a:pt x="156" y="128"/>
                  <a:pt x="177" y="114"/>
                </a:cubicBezTo>
                <a:cubicBezTo>
                  <a:pt x="198" y="100"/>
                  <a:pt x="234" y="83"/>
                  <a:pt x="255" y="72"/>
                </a:cubicBezTo>
                <a:cubicBezTo>
                  <a:pt x="276" y="61"/>
                  <a:pt x="284" y="56"/>
                  <a:pt x="303" y="45"/>
                </a:cubicBezTo>
                <a:cubicBezTo>
                  <a:pt x="322" y="34"/>
                  <a:pt x="350" y="12"/>
                  <a:pt x="369" y="6"/>
                </a:cubicBezTo>
                <a:cubicBezTo>
                  <a:pt x="388" y="0"/>
                  <a:pt x="399" y="7"/>
                  <a:pt x="420" y="9"/>
                </a:cubicBezTo>
                <a:cubicBezTo>
                  <a:pt x="441" y="11"/>
                  <a:pt x="447" y="15"/>
                  <a:pt x="495" y="15"/>
                </a:cubicBezTo>
                <a:cubicBezTo>
                  <a:pt x="543" y="15"/>
                  <a:pt x="660" y="8"/>
                  <a:pt x="711" y="9"/>
                </a:cubicBezTo>
                <a:cubicBezTo>
                  <a:pt x="762" y="10"/>
                  <a:pt x="775" y="16"/>
                  <a:pt x="804" y="24"/>
                </a:cubicBezTo>
                <a:cubicBezTo>
                  <a:pt x="833" y="32"/>
                  <a:pt x="857" y="54"/>
                  <a:pt x="888" y="60"/>
                </a:cubicBezTo>
                <a:cubicBezTo>
                  <a:pt x="919" y="66"/>
                  <a:pt x="960" y="65"/>
                  <a:pt x="993" y="63"/>
                </a:cubicBezTo>
                <a:cubicBezTo>
                  <a:pt x="1026" y="61"/>
                  <a:pt x="1044" y="48"/>
                  <a:pt x="1086" y="45"/>
                </a:cubicBezTo>
                <a:cubicBezTo>
                  <a:pt x="1128" y="42"/>
                  <a:pt x="1209" y="43"/>
                  <a:pt x="1245" y="45"/>
                </a:cubicBezTo>
                <a:cubicBezTo>
                  <a:pt x="1281" y="47"/>
                  <a:pt x="1284" y="50"/>
                  <a:pt x="1302" y="54"/>
                </a:cubicBezTo>
                <a:cubicBezTo>
                  <a:pt x="1320" y="58"/>
                  <a:pt x="1326" y="68"/>
                  <a:pt x="1356" y="72"/>
                </a:cubicBezTo>
                <a:cubicBezTo>
                  <a:pt x="1386" y="76"/>
                  <a:pt x="1438" y="75"/>
                  <a:pt x="1485" y="78"/>
                </a:cubicBezTo>
                <a:cubicBezTo>
                  <a:pt x="1532" y="81"/>
                  <a:pt x="1600" y="77"/>
                  <a:pt x="1641" y="90"/>
                </a:cubicBezTo>
                <a:cubicBezTo>
                  <a:pt x="1682" y="103"/>
                  <a:pt x="1706" y="132"/>
                  <a:pt x="1731" y="156"/>
                </a:cubicBezTo>
                <a:cubicBezTo>
                  <a:pt x="1756" y="180"/>
                  <a:pt x="1780" y="216"/>
                  <a:pt x="1794" y="237"/>
                </a:cubicBezTo>
                <a:cubicBezTo>
                  <a:pt x="1808" y="258"/>
                  <a:pt x="1800" y="260"/>
                  <a:pt x="1815" y="282"/>
                </a:cubicBezTo>
                <a:cubicBezTo>
                  <a:pt x="1830" y="304"/>
                  <a:pt x="1852" y="340"/>
                  <a:pt x="1884" y="369"/>
                </a:cubicBezTo>
                <a:cubicBezTo>
                  <a:pt x="1916" y="398"/>
                  <a:pt x="1962" y="435"/>
                  <a:pt x="2010" y="459"/>
                </a:cubicBezTo>
                <a:cubicBezTo>
                  <a:pt x="2058" y="483"/>
                  <a:pt x="2126" y="500"/>
                  <a:pt x="2172" y="513"/>
                </a:cubicBezTo>
                <a:cubicBezTo>
                  <a:pt x="2218" y="526"/>
                  <a:pt x="2243" y="528"/>
                  <a:pt x="2286" y="537"/>
                </a:cubicBezTo>
                <a:cubicBezTo>
                  <a:pt x="2329" y="546"/>
                  <a:pt x="2373" y="563"/>
                  <a:pt x="2433" y="570"/>
                </a:cubicBezTo>
                <a:cubicBezTo>
                  <a:pt x="2493" y="577"/>
                  <a:pt x="2584" y="581"/>
                  <a:pt x="2646" y="582"/>
                </a:cubicBezTo>
                <a:cubicBezTo>
                  <a:pt x="2708" y="583"/>
                  <a:pt x="2761" y="576"/>
                  <a:pt x="2808" y="579"/>
                </a:cubicBezTo>
                <a:cubicBezTo>
                  <a:pt x="2855" y="582"/>
                  <a:pt x="2896" y="586"/>
                  <a:pt x="2931" y="600"/>
                </a:cubicBezTo>
                <a:cubicBezTo>
                  <a:pt x="2966" y="614"/>
                  <a:pt x="2993" y="644"/>
                  <a:pt x="3015" y="660"/>
                </a:cubicBezTo>
                <a:cubicBezTo>
                  <a:pt x="3037" y="676"/>
                  <a:pt x="3050" y="684"/>
                  <a:pt x="3066" y="696"/>
                </a:cubicBezTo>
                <a:cubicBezTo>
                  <a:pt x="3082" y="708"/>
                  <a:pt x="3091" y="721"/>
                  <a:pt x="3111" y="732"/>
                </a:cubicBezTo>
                <a:cubicBezTo>
                  <a:pt x="3131" y="743"/>
                  <a:pt x="3162" y="755"/>
                  <a:pt x="3186" y="762"/>
                </a:cubicBezTo>
                <a:cubicBezTo>
                  <a:pt x="3210" y="769"/>
                  <a:pt x="3233" y="771"/>
                  <a:pt x="3255" y="774"/>
                </a:cubicBezTo>
                <a:cubicBezTo>
                  <a:pt x="3277" y="777"/>
                  <a:pt x="3295" y="771"/>
                  <a:pt x="3315" y="777"/>
                </a:cubicBezTo>
                <a:cubicBezTo>
                  <a:pt x="3335" y="783"/>
                  <a:pt x="3364" y="798"/>
                  <a:pt x="3375" y="813"/>
                </a:cubicBezTo>
                <a:cubicBezTo>
                  <a:pt x="3386" y="828"/>
                  <a:pt x="3374" y="850"/>
                  <a:pt x="3381" y="867"/>
                </a:cubicBezTo>
                <a:cubicBezTo>
                  <a:pt x="3388" y="884"/>
                  <a:pt x="3407" y="899"/>
                  <a:pt x="3417" y="915"/>
                </a:cubicBezTo>
                <a:cubicBezTo>
                  <a:pt x="3427" y="931"/>
                  <a:pt x="3426" y="948"/>
                  <a:pt x="3438" y="966"/>
                </a:cubicBezTo>
                <a:cubicBezTo>
                  <a:pt x="3450" y="984"/>
                  <a:pt x="3469" y="1003"/>
                  <a:pt x="3486" y="1020"/>
                </a:cubicBezTo>
                <a:cubicBezTo>
                  <a:pt x="3503" y="1037"/>
                  <a:pt x="3517" y="1061"/>
                  <a:pt x="3540" y="1071"/>
                </a:cubicBezTo>
                <a:cubicBezTo>
                  <a:pt x="3563" y="1081"/>
                  <a:pt x="3593" y="1079"/>
                  <a:pt x="3624" y="1077"/>
                </a:cubicBezTo>
              </a:path>
            </a:pathLst>
          </a:custGeom>
          <a:noFill/>
          <a:ln w="6350">
            <a:solidFill>
              <a:srgbClr val="000000"/>
            </a:solidFill>
            <a:prstDash val="lgDashDotDot"/>
            <a:round/>
            <a:headEnd/>
            <a:tailEnd/>
          </a:ln>
          <a:extLst>
            <a:ext uri="{909E8E84-426E-40DD-AFC4-6F175D3DCCD1}">
              <a14:hiddenFill xmlns:a14="http://schemas.microsoft.com/office/drawing/2010/main">
                <a:solidFill>
                  <a:srgbClr val="FFFFFF"/>
                </a:solidFill>
              </a14:hiddenFill>
            </a:ext>
          </a:extLst>
        </xdr:spPr>
      </xdr:sp>
      <xdr:sp macro="" textlink="">
        <xdr:nvSpPr>
          <xdr:cNvPr id="110" name="Freeform 630">
            <a:extLst>
              <a:ext uri="{FF2B5EF4-FFF2-40B4-BE49-F238E27FC236}">
                <a16:creationId xmlns:a16="http://schemas.microsoft.com/office/drawing/2014/main" id="{C497F771-D153-4501-A246-D019F53FB81B}"/>
              </a:ext>
            </a:extLst>
          </xdr:cNvPr>
          <xdr:cNvSpPr>
            <a:spLocks noChangeAspect="1"/>
          </xdr:cNvSpPr>
        </xdr:nvSpPr>
        <xdr:spPr bwMode="auto">
          <a:xfrm rot="16200000">
            <a:off x="2118" y="8120"/>
            <a:ext cx="1039" cy="938"/>
          </a:xfrm>
          <a:custGeom>
            <a:avLst/>
            <a:gdLst>
              <a:gd name="T0" fmla="*/ 264 w 1185"/>
              <a:gd name="T1" fmla="*/ 700 h 1071"/>
              <a:gd name="T2" fmla="*/ 186 w 1185"/>
              <a:gd name="T3" fmla="*/ 745 h 1071"/>
              <a:gd name="T4" fmla="*/ 108 w 1185"/>
              <a:gd name="T5" fmla="*/ 718 h 1071"/>
              <a:gd name="T6" fmla="*/ 6 w 1185"/>
              <a:gd name="T7" fmla="*/ 730 h 1071"/>
              <a:gd name="T8" fmla="*/ 63 w 1185"/>
              <a:gd name="T9" fmla="*/ 838 h 1071"/>
              <a:gd name="T10" fmla="*/ 165 w 1185"/>
              <a:gd name="T11" fmla="*/ 955 h 1071"/>
              <a:gd name="T12" fmla="*/ 285 w 1185"/>
              <a:gd name="T13" fmla="*/ 1060 h 1071"/>
              <a:gd name="T14" fmla="*/ 423 w 1185"/>
              <a:gd name="T15" fmla="*/ 1048 h 1071"/>
              <a:gd name="T16" fmla="*/ 606 w 1185"/>
              <a:gd name="T17" fmla="*/ 1015 h 1071"/>
              <a:gd name="T18" fmla="*/ 720 w 1185"/>
              <a:gd name="T19" fmla="*/ 1057 h 1071"/>
              <a:gd name="T20" fmla="*/ 810 w 1185"/>
              <a:gd name="T21" fmla="*/ 1000 h 1071"/>
              <a:gd name="T22" fmla="*/ 969 w 1185"/>
              <a:gd name="T23" fmla="*/ 886 h 1071"/>
              <a:gd name="T24" fmla="*/ 1149 w 1185"/>
              <a:gd name="T25" fmla="*/ 769 h 1071"/>
              <a:gd name="T26" fmla="*/ 1134 w 1185"/>
              <a:gd name="T27" fmla="*/ 649 h 1071"/>
              <a:gd name="T28" fmla="*/ 1017 w 1185"/>
              <a:gd name="T29" fmla="*/ 640 h 1071"/>
              <a:gd name="T30" fmla="*/ 873 w 1185"/>
              <a:gd name="T31" fmla="*/ 721 h 1071"/>
              <a:gd name="T32" fmla="*/ 744 w 1185"/>
              <a:gd name="T33" fmla="*/ 709 h 1071"/>
              <a:gd name="T34" fmla="*/ 756 w 1185"/>
              <a:gd name="T35" fmla="*/ 562 h 1071"/>
              <a:gd name="T36" fmla="*/ 708 w 1185"/>
              <a:gd name="T37" fmla="*/ 472 h 1071"/>
              <a:gd name="T38" fmla="*/ 648 w 1185"/>
              <a:gd name="T39" fmla="*/ 556 h 1071"/>
              <a:gd name="T40" fmla="*/ 621 w 1185"/>
              <a:gd name="T41" fmla="*/ 703 h 1071"/>
              <a:gd name="T42" fmla="*/ 510 w 1185"/>
              <a:gd name="T43" fmla="*/ 775 h 1071"/>
              <a:gd name="T44" fmla="*/ 429 w 1185"/>
              <a:gd name="T45" fmla="*/ 691 h 1071"/>
              <a:gd name="T46" fmla="*/ 393 w 1185"/>
              <a:gd name="T47" fmla="*/ 598 h 1071"/>
              <a:gd name="T48" fmla="*/ 336 w 1185"/>
              <a:gd name="T49" fmla="*/ 541 h 1071"/>
              <a:gd name="T50" fmla="*/ 462 w 1185"/>
              <a:gd name="T51" fmla="*/ 409 h 1071"/>
              <a:gd name="T52" fmla="*/ 612 w 1185"/>
              <a:gd name="T53" fmla="*/ 274 h 1071"/>
              <a:gd name="T54" fmla="*/ 756 w 1185"/>
              <a:gd name="T55" fmla="*/ 274 h 1071"/>
              <a:gd name="T56" fmla="*/ 879 w 1185"/>
              <a:gd name="T57" fmla="*/ 199 h 1071"/>
              <a:gd name="T58" fmla="*/ 1011 w 1185"/>
              <a:gd name="T59" fmla="*/ 196 h 1071"/>
              <a:gd name="T60" fmla="*/ 1167 w 1185"/>
              <a:gd name="T61" fmla="*/ 145 h 1071"/>
              <a:gd name="T62" fmla="*/ 1170 w 1185"/>
              <a:gd name="T63" fmla="*/ 52 h 1071"/>
              <a:gd name="T64" fmla="*/ 1053 w 1185"/>
              <a:gd name="T65" fmla="*/ 4 h 107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Lst>
            <a:rect l="0" t="0" r="r" b="b"/>
            <a:pathLst>
              <a:path w="1185" h="1071">
                <a:moveTo>
                  <a:pt x="264" y="664"/>
                </a:moveTo>
                <a:cubicBezTo>
                  <a:pt x="265" y="676"/>
                  <a:pt x="267" y="688"/>
                  <a:pt x="264" y="700"/>
                </a:cubicBezTo>
                <a:cubicBezTo>
                  <a:pt x="261" y="712"/>
                  <a:pt x="256" y="729"/>
                  <a:pt x="243" y="736"/>
                </a:cubicBezTo>
                <a:cubicBezTo>
                  <a:pt x="230" y="743"/>
                  <a:pt x="203" y="745"/>
                  <a:pt x="186" y="745"/>
                </a:cubicBezTo>
                <a:cubicBezTo>
                  <a:pt x="169" y="745"/>
                  <a:pt x="151" y="744"/>
                  <a:pt x="138" y="739"/>
                </a:cubicBezTo>
                <a:cubicBezTo>
                  <a:pt x="125" y="734"/>
                  <a:pt x="124" y="722"/>
                  <a:pt x="108" y="718"/>
                </a:cubicBezTo>
                <a:cubicBezTo>
                  <a:pt x="92" y="714"/>
                  <a:pt x="59" y="716"/>
                  <a:pt x="42" y="718"/>
                </a:cubicBezTo>
                <a:cubicBezTo>
                  <a:pt x="25" y="720"/>
                  <a:pt x="11" y="719"/>
                  <a:pt x="6" y="730"/>
                </a:cubicBezTo>
                <a:cubicBezTo>
                  <a:pt x="1" y="741"/>
                  <a:pt x="0" y="766"/>
                  <a:pt x="9" y="784"/>
                </a:cubicBezTo>
                <a:cubicBezTo>
                  <a:pt x="18" y="802"/>
                  <a:pt x="47" y="819"/>
                  <a:pt x="63" y="838"/>
                </a:cubicBezTo>
                <a:cubicBezTo>
                  <a:pt x="79" y="857"/>
                  <a:pt x="91" y="878"/>
                  <a:pt x="108" y="898"/>
                </a:cubicBezTo>
                <a:cubicBezTo>
                  <a:pt x="125" y="918"/>
                  <a:pt x="145" y="936"/>
                  <a:pt x="165" y="955"/>
                </a:cubicBezTo>
                <a:cubicBezTo>
                  <a:pt x="185" y="974"/>
                  <a:pt x="208" y="994"/>
                  <a:pt x="228" y="1012"/>
                </a:cubicBezTo>
                <a:cubicBezTo>
                  <a:pt x="248" y="1030"/>
                  <a:pt x="266" y="1050"/>
                  <a:pt x="285" y="1060"/>
                </a:cubicBezTo>
                <a:cubicBezTo>
                  <a:pt x="304" y="1070"/>
                  <a:pt x="319" y="1071"/>
                  <a:pt x="342" y="1069"/>
                </a:cubicBezTo>
                <a:cubicBezTo>
                  <a:pt x="365" y="1067"/>
                  <a:pt x="391" y="1057"/>
                  <a:pt x="423" y="1048"/>
                </a:cubicBezTo>
                <a:cubicBezTo>
                  <a:pt x="455" y="1039"/>
                  <a:pt x="504" y="1020"/>
                  <a:pt x="534" y="1015"/>
                </a:cubicBezTo>
                <a:cubicBezTo>
                  <a:pt x="564" y="1010"/>
                  <a:pt x="584" y="1012"/>
                  <a:pt x="606" y="1015"/>
                </a:cubicBezTo>
                <a:cubicBezTo>
                  <a:pt x="628" y="1018"/>
                  <a:pt x="647" y="1023"/>
                  <a:pt x="666" y="1030"/>
                </a:cubicBezTo>
                <a:cubicBezTo>
                  <a:pt x="685" y="1037"/>
                  <a:pt x="703" y="1056"/>
                  <a:pt x="720" y="1057"/>
                </a:cubicBezTo>
                <a:cubicBezTo>
                  <a:pt x="737" y="1058"/>
                  <a:pt x="756" y="1045"/>
                  <a:pt x="771" y="1036"/>
                </a:cubicBezTo>
                <a:cubicBezTo>
                  <a:pt x="786" y="1027"/>
                  <a:pt x="792" y="1014"/>
                  <a:pt x="810" y="1000"/>
                </a:cubicBezTo>
                <a:cubicBezTo>
                  <a:pt x="828" y="986"/>
                  <a:pt x="853" y="974"/>
                  <a:pt x="879" y="955"/>
                </a:cubicBezTo>
                <a:cubicBezTo>
                  <a:pt x="905" y="936"/>
                  <a:pt x="938" y="908"/>
                  <a:pt x="969" y="886"/>
                </a:cubicBezTo>
                <a:cubicBezTo>
                  <a:pt x="1000" y="864"/>
                  <a:pt x="1035" y="845"/>
                  <a:pt x="1065" y="826"/>
                </a:cubicBezTo>
                <a:cubicBezTo>
                  <a:pt x="1095" y="807"/>
                  <a:pt x="1133" y="790"/>
                  <a:pt x="1149" y="769"/>
                </a:cubicBezTo>
                <a:cubicBezTo>
                  <a:pt x="1165" y="748"/>
                  <a:pt x="1166" y="720"/>
                  <a:pt x="1164" y="700"/>
                </a:cubicBezTo>
                <a:cubicBezTo>
                  <a:pt x="1162" y="680"/>
                  <a:pt x="1150" y="660"/>
                  <a:pt x="1134" y="649"/>
                </a:cubicBezTo>
                <a:cubicBezTo>
                  <a:pt x="1118" y="638"/>
                  <a:pt x="1087" y="632"/>
                  <a:pt x="1068" y="631"/>
                </a:cubicBezTo>
                <a:cubicBezTo>
                  <a:pt x="1049" y="630"/>
                  <a:pt x="1034" y="632"/>
                  <a:pt x="1017" y="640"/>
                </a:cubicBezTo>
                <a:cubicBezTo>
                  <a:pt x="1000" y="648"/>
                  <a:pt x="987" y="666"/>
                  <a:pt x="963" y="679"/>
                </a:cubicBezTo>
                <a:cubicBezTo>
                  <a:pt x="939" y="692"/>
                  <a:pt x="902" y="711"/>
                  <a:pt x="873" y="721"/>
                </a:cubicBezTo>
                <a:cubicBezTo>
                  <a:pt x="844" y="731"/>
                  <a:pt x="807" y="741"/>
                  <a:pt x="786" y="739"/>
                </a:cubicBezTo>
                <a:cubicBezTo>
                  <a:pt x="765" y="737"/>
                  <a:pt x="753" y="726"/>
                  <a:pt x="744" y="709"/>
                </a:cubicBezTo>
                <a:cubicBezTo>
                  <a:pt x="735" y="692"/>
                  <a:pt x="730" y="664"/>
                  <a:pt x="732" y="640"/>
                </a:cubicBezTo>
                <a:cubicBezTo>
                  <a:pt x="734" y="616"/>
                  <a:pt x="753" y="584"/>
                  <a:pt x="756" y="562"/>
                </a:cubicBezTo>
                <a:cubicBezTo>
                  <a:pt x="759" y="540"/>
                  <a:pt x="761" y="523"/>
                  <a:pt x="753" y="508"/>
                </a:cubicBezTo>
                <a:cubicBezTo>
                  <a:pt x="745" y="493"/>
                  <a:pt x="722" y="472"/>
                  <a:pt x="708" y="472"/>
                </a:cubicBezTo>
                <a:cubicBezTo>
                  <a:pt x="694" y="472"/>
                  <a:pt x="676" y="491"/>
                  <a:pt x="666" y="505"/>
                </a:cubicBezTo>
                <a:cubicBezTo>
                  <a:pt x="656" y="519"/>
                  <a:pt x="652" y="537"/>
                  <a:pt x="648" y="556"/>
                </a:cubicBezTo>
                <a:cubicBezTo>
                  <a:pt x="644" y="575"/>
                  <a:pt x="646" y="598"/>
                  <a:pt x="642" y="622"/>
                </a:cubicBezTo>
                <a:cubicBezTo>
                  <a:pt x="638" y="646"/>
                  <a:pt x="632" y="679"/>
                  <a:pt x="621" y="703"/>
                </a:cubicBezTo>
                <a:cubicBezTo>
                  <a:pt x="610" y="727"/>
                  <a:pt x="594" y="754"/>
                  <a:pt x="576" y="766"/>
                </a:cubicBezTo>
                <a:cubicBezTo>
                  <a:pt x="558" y="778"/>
                  <a:pt x="531" y="781"/>
                  <a:pt x="510" y="775"/>
                </a:cubicBezTo>
                <a:cubicBezTo>
                  <a:pt x="489" y="769"/>
                  <a:pt x="463" y="744"/>
                  <a:pt x="450" y="730"/>
                </a:cubicBezTo>
                <a:cubicBezTo>
                  <a:pt x="437" y="716"/>
                  <a:pt x="433" y="707"/>
                  <a:pt x="429" y="691"/>
                </a:cubicBezTo>
                <a:cubicBezTo>
                  <a:pt x="425" y="675"/>
                  <a:pt x="432" y="646"/>
                  <a:pt x="426" y="631"/>
                </a:cubicBezTo>
                <a:cubicBezTo>
                  <a:pt x="420" y="616"/>
                  <a:pt x="407" y="606"/>
                  <a:pt x="393" y="598"/>
                </a:cubicBezTo>
                <a:cubicBezTo>
                  <a:pt x="379" y="590"/>
                  <a:pt x="348" y="592"/>
                  <a:pt x="339" y="583"/>
                </a:cubicBezTo>
                <a:cubicBezTo>
                  <a:pt x="330" y="574"/>
                  <a:pt x="330" y="557"/>
                  <a:pt x="336" y="541"/>
                </a:cubicBezTo>
                <a:cubicBezTo>
                  <a:pt x="342" y="525"/>
                  <a:pt x="354" y="506"/>
                  <a:pt x="375" y="484"/>
                </a:cubicBezTo>
                <a:cubicBezTo>
                  <a:pt x="396" y="462"/>
                  <a:pt x="433" y="436"/>
                  <a:pt x="462" y="409"/>
                </a:cubicBezTo>
                <a:cubicBezTo>
                  <a:pt x="491" y="382"/>
                  <a:pt x="524" y="344"/>
                  <a:pt x="549" y="322"/>
                </a:cubicBezTo>
                <a:cubicBezTo>
                  <a:pt x="574" y="300"/>
                  <a:pt x="590" y="282"/>
                  <a:pt x="612" y="274"/>
                </a:cubicBezTo>
                <a:cubicBezTo>
                  <a:pt x="634" y="266"/>
                  <a:pt x="660" y="274"/>
                  <a:pt x="684" y="274"/>
                </a:cubicBezTo>
                <a:cubicBezTo>
                  <a:pt x="708" y="274"/>
                  <a:pt x="735" y="281"/>
                  <a:pt x="756" y="274"/>
                </a:cubicBezTo>
                <a:cubicBezTo>
                  <a:pt x="777" y="267"/>
                  <a:pt x="790" y="244"/>
                  <a:pt x="810" y="232"/>
                </a:cubicBezTo>
                <a:cubicBezTo>
                  <a:pt x="830" y="220"/>
                  <a:pt x="853" y="206"/>
                  <a:pt x="879" y="199"/>
                </a:cubicBezTo>
                <a:cubicBezTo>
                  <a:pt x="905" y="192"/>
                  <a:pt x="944" y="188"/>
                  <a:pt x="966" y="187"/>
                </a:cubicBezTo>
                <a:cubicBezTo>
                  <a:pt x="988" y="186"/>
                  <a:pt x="988" y="196"/>
                  <a:pt x="1011" y="196"/>
                </a:cubicBezTo>
                <a:cubicBezTo>
                  <a:pt x="1034" y="196"/>
                  <a:pt x="1081" y="196"/>
                  <a:pt x="1107" y="187"/>
                </a:cubicBezTo>
                <a:cubicBezTo>
                  <a:pt x="1133" y="178"/>
                  <a:pt x="1154" y="160"/>
                  <a:pt x="1167" y="145"/>
                </a:cubicBezTo>
                <a:cubicBezTo>
                  <a:pt x="1180" y="130"/>
                  <a:pt x="1185" y="109"/>
                  <a:pt x="1185" y="94"/>
                </a:cubicBezTo>
                <a:cubicBezTo>
                  <a:pt x="1185" y="79"/>
                  <a:pt x="1183" y="63"/>
                  <a:pt x="1170" y="52"/>
                </a:cubicBezTo>
                <a:cubicBezTo>
                  <a:pt x="1157" y="41"/>
                  <a:pt x="1127" y="36"/>
                  <a:pt x="1107" y="28"/>
                </a:cubicBezTo>
                <a:cubicBezTo>
                  <a:pt x="1087" y="20"/>
                  <a:pt x="1071" y="8"/>
                  <a:pt x="1053" y="4"/>
                </a:cubicBezTo>
                <a:cubicBezTo>
                  <a:pt x="1035" y="0"/>
                  <a:pt x="1015" y="2"/>
                  <a:pt x="996" y="4"/>
                </a:cubicBezTo>
              </a:path>
            </a:pathLst>
          </a:custGeom>
          <a:noFill/>
          <a:ln w="6350">
            <a:solidFill>
              <a:srgbClr val="000000"/>
            </a:solidFill>
            <a:prstDash val="lgDashDotDot"/>
            <a:round/>
            <a:headEnd/>
            <a:tailEnd/>
          </a:ln>
          <a:extLst>
            <a:ext uri="{909E8E84-426E-40DD-AFC4-6F175D3DCCD1}">
              <a14:hiddenFill xmlns:a14="http://schemas.microsoft.com/office/drawing/2010/main">
                <a:solidFill>
                  <a:srgbClr val="FFFFFF"/>
                </a:solidFill>
              </a14:hiddenFill>
            </a:ext>
          </a:extLst>
        </xdr:spPr>
      </xdr:sp>
      <xdr:sp macro="" textlink="">
        <xdr:nvSpPr>
          <xdr:cNvPr id="111" name="Freeform 631">
            <a:extLst>
              <a:ext uri="{FF2B5EF4-FFF2-40B4-BE49-F238E27FC236}">
                <a16:creationId xmlns:a16="http://schemas.microsoft.com/office/drawing/2014/main" id="{8895FEF3-8B7E-413B-8D5B-FD6982F1C150}"/>
              </a:ext>
            </a:extLst>
          </xdr:cNvPr>
          <xdr:cNvSpPr>
            <a:spLocks noChangeAspect="1"/>
          </xdr:cNvSpPr>
        </xdr:nvSpPr>
        <xdr:spPr bwMode="auto">
          <a:xfrm rot="16200000">
            <a:off x="3063" y="6974"/>
            <a:ext cx="1874" cy="1581"/>
          </a:xfrm>
          <a:custGeom>
            <a:avLst/>
            <a:gdLst>
              <a:gd name="T0" fmla="*/ 16 w 2140"/>
              <a:gd name="T1" fmla="*/ 1798 h 1804"/>
              <a:gd name="T2" fmla="*/ 1 w 2140"/>
              <a:gd name="T3" fmla="*/ 1774 h 1804"/>
              <a:gd name="T4" fmla="*/ 10 w 2140"/>
              <a:gd name="T5" fmla="*/ 1723 h 1804"/>
              <a:gd name="T6" fmla="*/ 43 w 2140"/>
              <a:gd name="T7" fmla="*/ 1678 h 1804"/>
              <a:gd name="T8" fmla="*/ 76 w 2140"/>
              <a:gd name="T9" fmla="*/ 1633 h 1804"/>
              <a:gd name="T10" fmla="*/ 85 w 2140"/>
              <a:gd name="T11" fmla="*/ 1594 h 1804"/>
              <a:gd name="T12" fmla="*/ 85 w 2140"/>
              <a:gd name="T13" fmla="*/ 1540 h 1804"/>
              <a:gd name="T14" fmla="*/ 106 w 2140"/>
              <a:gd name="T15" fmla="*/ 1492 h 1804"/>
              <a:gd name="T16" fmla="*/ 145 w 2140"/>
              <a:gd name="T17" fmla="*/ 1420 h 1804"/>
              <a:gd name="T18" fmla="*/ 199 w 2140"/>
              <a:gd name="T19" fmla="*/ 1381 h 1804"/>
              <a:gd name="T20" fmla="*/ 274 w 2140"/>
              <a:gd name="T21" fmla="*/ 1348 h 1804"/>
              <a:gd name="T22" fmla="*/ 379 w 2140"/>
              <a:gd name="T23" fmla="*/ 1288 h 1804"/>
              <a:gd name="T24" fmla="*/ 508 w 2140"/>
              <a:gd name="T25" fmla="*/ 1279 h 1804"/>
              <a:gd name="T26" fmla="*/ 577 w 2140"/>
              <a:gd name="T27" fmla="*/ 1276 h 1804"/>
              <a:gd name="T28" fmla="*/ 652 w 2140"/>
              <a:gd name="T29" fmla="*/ 1258 h 1804"/>
              <a:gd name="T30" fmla="*/ 697 w 2140"/>
              <a:gd name="T31" fmla="*/ 1204 h 1804"/>
              <a:gd name="T32" fmla="*/ 754 w 2140"/>
              <a:gd name="T33" fmla="*/ 1174 h 1804"/>
              <a:gd name="T34" fmla="*/ 844 w 2140"/>
              <a:gd name="T35" fmla="*/ 1129 h 1804"/>
              <a:gd name="T36" fmla="*/ 907 w 2140"/>
              <a:gd name="T37" fmla="*/ 1087 h 1804"/>
              <a:gd name="T38" fmla="*/ 913 w 2140"/>
              <a:gd name="T39" fmla="*/ 991 h 1804"/>
              <a:gd name="T40" fmla="*/ 886 w 2140"/>
              <a:gd name="T41" fmla="*/ 865 h 1804"/>
              <a:gd name="T42" fmla="*/ 868 w 2140"/>
              <a:gd name="T43" fmla="*/ 775 h 1804"/>
              <a:gd name="T44" fmla="*/ 847 w 2140"/>
              <a:gd name="T45" fmla="*/ 718 h 1804"/>
              <a:gd name="T46" fmla="*/ 802 w 2140"/>
              <a:gd name="T47" fmla="*/ 673 h 1804"/>
              <a:gd name="T48" fmla="*/ 760 w 2140"/>
              <a:gd name="T49" fmla="*/ 616 h 1804"/>
              <a:gd name="T50" fmla="*/ 736 w 2140"/>
              <a:gd name="T51" fmla="*/ 598 h 1804"/>
              <a:gd name="T52" fmla="*/ 712 w 2140"/>
              <a:gd name="T53" fmla="*/ 598 h 1804"/>
              <a:gd name="T54" fmla="*/ 682 w 2140"/>
              <a:gd name="T55" fmla="*/ 586 h 1804"/>
              <a:gd name="T56" fmla="*/ 643 w 2140"/>
              <a:gd name="T57" fmla="*/ 586 h 1804"/>
              <a:gd name="T58" fmla="*/ 601 w 2140"/>
              <a:gd name="T59" fmla="*/ 541 h 1804"/>
              <a:gd name="T60" fmla="*/ 598 w 2140"/>
              <a:gd name="T61" fmla="*/ 439 h 1804"/>
              <a:gd name="T62" fmla="*/ 637 w 2140"/>
              <a:gd name="T63" fmla="*/ 316 h 1804"/>
              <a:gd name="T64" fmla="*/ 712 w 2140"/>
              <a:gd name="T65" fmla="*/ 148 h 1804"/>
              <a:gd name="T66" fmla="*/ 778 w 2140"/>
              <a:gd name="T67" fmla="*/ 40 h 1804"/>
              <a:gd name="T68" fmla="*/ 871 w 2140"/>
              <a:gd name="T69" fmla="*/ 4 h 1804"/>
              <a:gd name="T70" fmla="*/ 970 w 2140"/>
              <a:gd name="T71" fmla="*/ 16 h 1804"/>
              <a:gd name="T72" fmla="*/ 1051 w 2140"/>
              <a:gd name="T73" fmla="*/ 79 h 1804"/>
              <a:gd name="T74" fmla="*/ 1114 w 2140"/>
              <a:gd name="T75" fmla="*/ 190 h 1804"/>
              <a:gd name="T76" fmla="*/ 1132 w 2140"/>
              <a:gd name="T77" fmla="*/ 301 h 1804"/>
              <a:gd name="T78" fmla="*/ 1180 w 2140"/>
              <a:gd name="T79" fmla="*/ 454 h 1804"/>
              <a:gd name="T80" fmla="*/ 1219 w 2140"/>
              <a:gd name="T81" fmla="*/ 568 h 1804"/>
              <a:gd name="T82" fmla="*/ 1237 w 2140"/>
              <a:gd name="T83" fmla="*/ 634 h 1804"/>
              <a:gd name="T84" fmla="*/ 1291 w 2140"/>
              <a:gd name="T85" fmla="*/ 742 h 1804"/>
              <a:gd name="T86" fmla="*/ 1345 w 2140"/>
              <a:gd name="T87" fmla="*/ 865 h 1804"/>
              <a:gd name="T88" fmla="*/ 1444 w 2140"/>
              <a:gd name="T89" fmla="*/ 1003 h 1804"/>
              <a:gd name="T90" fmla="*/ 1519 w 2140"/>
              <a:gd name="T91" fmla="*/ 1087 h 1804"/>
              <a:gd name="T92" fmla="*/ 1564 w 2140"/>
              <a:gd name="T93" fmla="*/ 1156 h 1804"/>
              <a:gd name="T94" fmla="*/ 1603 w 2140"/>
              <a:gd name="T95" fmla="*/ 1255 h 1804"/>
              <a:gd name="T96" fmla="*/ 1687 w 2140"/>
              <a:gd name="T97" fmla="*/ 1357 h 1804"/>
              <a:gd name="T98" fmla="*/ 1816 w 2140"/>
              <a:gd name="T99" fmla="*/ 1423 h 1804"/>
              <a:gd name="T100" fmla="*/ 1951 w 2140"/>
              <a:gd name="T101" fmla="*/ 1426 h 1804"/>
              <a:gd name="T102" fmla="*/ 2077 w 2140"/>
              <a:gd name="T103" fmla="*/ 1429 h 1804"/>
              <a:gd name="T104" fmla="*/ 2110 w 2140"/>
              <a:gd name="T105" fmla="*/ 1477 h 1804"/>
              <a:gd name="T106" fmla="*/ 2101 w 2140"/>
              <a:gd name="T107" fmla="*/ 1531 h 1804"/>
              <a:gd name="T108" fmla="*/ 2053 w 2140"/>
              <a:gd name="T109" fmla="*/ 1573 h 1804"/>
              <a:gd name="T110" fmla="*/ 2023 w 2140"/>
              <a:gd name="T111" fmla="*/ 1609 h 1804"/>
              <a:gd name="T112" fmla="*/ 2032 w 2140"/>
              <a:gd name="T113" fmla="*/ 1660 h 1804"/>
              <a:gd name="T114" fmla="*/ 2083 w 2140"/>
              <a:gd name="T115" fmla="*/ 1705 h 1804"/>
              <a:gd name="T116" fmla="*/ 2116 w 2140"/>
              <a:gd name="T117" fmla="*/ 1759 h 1804"/>
              <a:gd name="T118" fmla="*/ 2140 w 2140"/>
              <a:gd name="T119" fmla="*/ 1804 h 180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Lst>
            <a:rect l="0" t="0" r="r" b="b"/>
            <a:pathLst>
              <a:path w="2140" h="1804">
                <a:moveTo>
                  <a:pt x="16" y="1798"/>
                </a:moveTo>
                <a:cubicBezTo>
                  <a:pt x="15" y="1794"/>
                  <a:pt x="2" y="1786"/>
                  <a:pt x="1" y="1774"/>
                </a:cubicBezTo>
                <a:cubicBezTo>
                  <a:pt x="0" y="1762"/>
                  <a:pt x="3" y="1739"/>
                  <a:pt x="10" y="1723"/>
                </a:cubicBezTo>
                <a:cubicBezTo>
                  <a:pt x="17" y="1707"/>
                  <a:pt x="32" y="1693"/>
                  <a:pt x="43" y="1678"/>
                </a:cubicBezTo>
                <a:cubicBezTo>
                  <a:pt x="54" y="1663"/>
                  <a:pt x="69" y="1647"/>
                  <a:pt x="76" y="1633"/>
                </a:cubicBezTo>
                <a:cubicBezTo>
                  <a:pt x="83" y="1619"/>
                  <a:pt x="84" y="1609"/>
                  <a:pt x="85" y="1594"/>
                </a:cubicBezTo>
                <a:cubicBezTo>
                  <a:pt x="86" y="1579"/>
                  <a:pt x="82" y="1557"/>
                  <a:pt x="85" y="1540"/>
                </a:cubicBezTo>
                <a:cubicBezTo>
                  <a:pt x="88" y="1523"/>
                  <a:pt x="96" y="1512"/>
                  <a:pt x="106" y="1492"/>
                </a:cubicBezTo>
                <a:cubicBezTo>
                  <a:pt x="116" y="1472"/>
                  <a:pt x="130" y="1438"/>
                  <a:pt x="145" y="1420"/>
                </a:cubicBezTo>
                <a:cubicBezTo>
                  <a:pt x="160" y="1402"/>
                  <a:pt x="178" y="1393"/>
                  <a:pt x="199" y="1381"/>
                </a:cubicBezTo>
                <a:cubicBezTo>
                  <a:pt x="220" y="1369"/>
                  <a:pt x="244" y="1363"/>
                  <a:pt x="274" y="1348"/>
                </a:cubicBezTo>
                <a:cubicBezTo>
                  <a:pt x="304" y="1333"/>
                  <a:pt x="340" y="1300"/>
                  <a:pt x="379" y="1288"/>
                </a:cubicBezTo>
                <a:cubicBezTo>
                  <a:pt x="418" y="1276"/>
                  <a:pt x="475" y="1281"/>
                  <a:pt x="508" y="1279"/>
                </a:cubicBezTo>
                <a:cubicBezTo>
                  <a:pt x="541" y="1277"/>
                  <a:pt x="553" y="1279"/>
                  <a:pt x="577" y="1276"/>
                </a:cubicBezTo>
                <a:cubicBezTo>
                  <a:pt x="601" y="1273"/>
                  <a:pt x="632" y="1270"/>
                  <a:pt x="652" y="1258"/>
                </a:cubicBezTo>
                <a:cubicBezTo>
                  <a:pt x="672" y="1246"/>
                  <a:pt x="680" y="1218"/>
                  <a:pt x="697" y="1204"/>
                </a:cubicBezTo>
                <a:cubicBezTo>
                  <a:pt x="714" y="1190"/>
                  <a:pt x="730" y="1186"/>
                  <a:pt x="754" y="1174"/>
                </a:cubicBezTo>
                <a:cubicBezTo>
                  <a:pt x="778" y="1162"/>
                  <a:pt x="819" y="1143"/>
                  <a:pt x="844" y="1129"/>
                </a:cubicBezTo>
                <a:cubicBezTo>
                  <a:pt x="869" y="1115"/>
                  <a:pt x="896" y="1110"/>
                  <a:pt x="907" y="1087"/>
                </a:cubicBezTo>
                <a:cubicBezTo>
                  <a:pt x="918" y="1064"/>
                  <a:pt x="916" y="1028"/>
                  <a:pt x="913" y="991"/>
                </a:cubicBezTo>
                <a:cubicBezTo>
                  <a:pt x="910" y="954"/>
                  <a:pt x="894" y="901"/>
                  <a:pt x="886" y="865"/>
                </a:cubicBezTo>
                <a:cubicBezTo>
                  <a:pt x="878" y="829"/>
                  <a:pt x="874" y="799"/>
                  <a:pt x="868" y="775"/>
                </a:cubicBezTo>
                <a:cubicBezTo>
                  <a:pt x="862" y="751"/>
                  <a:pt x="858" y="735"/>
                  <a:pt x="847" y="718"/>
                </a:cubicBezTo>
                <a:cubicBezTo>
                  <a:pt x="836" y="701"/>
                  <a:pt x="816" y="690"/>
                  <a:pt x="802" y="673"/>
                </a:cubicBezTo>
                <a:cubicBezTo>
                  <a:pt x="788" y="656"/>
                  <a:pt x="771" y="628"/>
                  <a:pt x="760" y="616"/>
                </a:cubicBezTo>
                <a:cubicBezTo>
                  <a:pt x="749" y="604"/>
                  <a:pt x="744" y="601"/>
                  <a:pt x="736" y="598"/>
                </a:cubicBezTo>
                <a:cubicBezTo>
                  <a:pt x="728" y="595"/>
                  <a:pt x="721" y="600"/>
                  <a:pt x="712" y="598"/>
                </a:cubicBezTo>
                <a:cubicBezTo>
                  <a:pt x="703" y="596"/>
                  <a:pt x="693" y="588"/>
                  <a:pt x="682" y="586"/>
                </a:cubicBezTo>
                <a:cubicBezTo>
                  <a:pt x="671" y="584"/>
                  <a:pt x="656" y="594"/>
                  <a:pt x="643" y="586"/>
                </a:cubicBezTo>
                <a:cubicBezTo>
                  <a:pt x="630" y="578"/>
                  <a:pt x="608" y="565"/>
                  <a:pt x="601" y="541"/>
                </a:cubicBezTo>
                <a:cubicBezTo>
                  <a:pt x="594" y="517"/>
                  <a:pt x="592" y="476"/>
                  <a:pt x="598" y="439"/>
                </a:cubicBezTo>
                <a:cubicBezTo>
                  <a:pt x="604" y="402"/>
                  <a:pt x="618" y="364"/>
                  <a:pt x="637" y="316"/>
                </a:cubicBezTo>
                <a:cubicBezTo>
                  <a:pt x="656" y="268"/>
                  <a:pt x="688" y="194"/>
                  <a:pt x="712" y="148"/>
                </a:cubicBezTo>
                <a:cubicBezTo>
                  <a:pt x="736" y="102"/>
                  <a:pt x="752" y="64"/>
                  <a:pt x="778" y="40"/>
                </a:cubicBezTo>
                <a:cubicBezTo>
                  <a:pt x="804" y="16"/>
                  <a:pt x="839" y="8"/>
                  <a:pt x="871" y="4"/>
                </a:cubicBezTo>
                <a:cubicBezTo>
                  <a:pt x="903" y="0"/>
                  <a:pt x="940" y="4"/>
                  <a:pt x="970" y="16"/>
                </a:cubicBezTo>
                <a:cubicBezTo>
                  <a:pt x="1000" y="28"/>
                  <a:pt x="1027" y="50"/>
                  <a:pt x="1051" y="79"/>
                </a:cubicBezTo>
                <a:cubicBezTo>
                  <a:pt x="1075" y="108"/>
                  <a:pt x="1100" y="153"/>
                  <a:pt x="1114" y="190"/>
                </a:cubicBezTo>
                <a:cubicBezTo>
                  <a:pt x="1128" y="227"/>
                  <a:pt x="1121" y="257"/>
                  <a:pt x="1132" y="301"/>
                </a:cubicBezTo>
                <a:cubicBezTo>
                  <a:pt x="1143" y="345"/>
                  <a:pt x="1166" y="410"/>
                  <a:pt x="1180" y="454"/>
                </a:cubicBezTo>
                <a:cubicBezTo>
                  <a:pt x="1194" y="498"/>
                  <a:pt x="1210" y="538"/>
                  <a:pt x="1219" y="568"/>
                </a:cubicBezTo>
                <a:cubicBezTo>
                  <a:pt x="1228" y="598"/>
                  <a:pt x="1225" y="605"/>
                  <a:pt x="1237" y="634"/>
                </a:cubicBezTo>
                <a:cubicBezTo>
                  <a:pt x="1249" y="663"/>
                  <a:pt x="1273" y="704"/>
                  <a:pt x="1291" y="742"/>
                </a:cubicBezTo>
                <a:cubicBezTo>
                  <a:pt x="1309" y="780"/>
                  <a:pt x="1320" y="822"/>
                  <a:pt x="1345" y="865"/>
                </a:cubicBezTo>
                <a:cubicBezTo>
                  <a:pt x="1370" y="908"/>
                  <a:pt x="1415" y="966"/>
                  <a:pt x="1444" y="1003"/>
                </a:cubicBezTo>
                <a:cubicBezTo>
                  <a:pt x="1473" y="1040"/>
                  <a:pt x="1499" y="1062"/>
                  <a:pt x="1519" y="1087"/>
                </a:cubicBezTo>
                <a:cubicBezTo>
                  <a:pt x="1539" y="1112"/>
                  <a:pt x="1550" y="1128"/>
                  <a:pt x="1564" y="1156"/>
                </a:cubicBezTo>
                <a:cubicBezTo>
                  <a:pt x="1578" y="1184"/>
                  <a:pt x="1582" y="1222"/>
                  <a:pt x="1603" y="1255"/>
                </a:cubicBezTo>
                <a:cubicBezTo>
                  <a:pt x="1624" y="1288"/>
                  <a:pt x="1652" y="1329"/>
                  <a:pt x="1687" y="1357"/>
                </a:cubicBezTo>
                <a:cubicBezTo>
                  <a:pt x="1722" y="1385"/>
                  <a:pt x="1772" y="1412"/>
                  <a:pt x="1816" y="1423"/>
                </a:cubicBezTo>
                <a:cubicBezTo>
                  <a:pt x="1860" y="1434"/>
                  <a:pt x="1908" y="1425"/>
                  <a:pt x="1951" y="1426"/>
                </a:cubicBezTo>
                <a:cubicBezTo>
                  <a:pt x="1994" y="1427"/>
                  <a:pt x="2051" y="1421"/>
                  <a:pt x="2077" y="1429"/>
                </a:cubicBezTo>
                <a:cubicBezTo>
                  <a:pt x="2103" y="1437"/>
                  <a:pt x="2106" y="1460"/>
                  <a:pt x="2110" y="1477"/>
                </a:cubicBezTo>
                <a:cubicBezTo>
                  <a:pt x="2114" y="1494"/>
                  <a:pt x="2110" y="1515"/>
                  <a:pt x="2101" y="1531"/>
                </a:cubicBezTo>
                <a:cubicBezTo>
                  <a:pt x="2092" y="1547"/>
                  <a:pt x="2066" y="1560"/>
                  <a:pt x="2053" y="1573"/>
                </a:cubicBezTo>
                <a:cubicBezTo>
                  <a:pt x="2040" y="1586"/>
                  <a:pt x="2026" y="1595"/>
                  <a:pt x="2023" y="1609"/>
                </a:cubicBezTo>
                <a:cubicBezTo>
                  <a:pt x="2020" y="1623"/>
                  <a:pt x="2022" y="1644"/>
                  <a:pt x="2032" y="1660"/>
                </a:cubicBezTo>
                <a:cubicBezTo>
                  <a:pt x="2042" y="1676"/>
                  <a:pt x="2069" y="1689"/>
                  <a:pt x="2083" y="1705"/>
                </a:cubicBezTo>
                <a:cubicBezTo>
                  <a:pt x="2097" y="1721"/>
                  <a:pt x="2106" y="1742"/>
                  <a:pt x="2116" y="1759"/>
                </a:cubicBezTo>
                <a:cubicBezTo>
                  <a:pt x="2126" y="1776"/>
                  <a:pt x="2133" y="1790"/>
                  <a:pt x="2140" y="1804"/>
                </a:cubicBezTo>
              </a:path>
            </a:pathLst>
          </a:custGeom>
          <a:noFill/>
          <a:ln w="6350">
            <a:solidFill>
              <a:srgbClr val="000000"/>
            </a:solidFill>
            <a:prstDash val="lgDashDotDot"/>
            <a:round/>
            <a:headEnd/>
            <a:tailEnd/>
          </a:ln>
          <a:extLst>
            <a:ext uri="{909E8E84-426E-40DD-AFC4-6F175D3DCCD1}">
              <a14:hiddenFill xmlns:a14="http://schemas.microsoft.com/office/drawing/2010/main">
                <a:solidFill>
                  <a:srgbClr val="FFFFFF"/>
                </a:solidFill>
              </a14:hiddenFill>
            </a:ext>
          </a:extLst>
        </xdr:spPr>
      </xdr:sp>
      <xdr:sp macro="" textlink="">
        <xdr:nvSpPr>
          <xdr:cNvPr id="112" name="Freeform 632">
            <a:extLst>
              <a:ext uri="{FF2B5EF4-FFF2-40B4-BE49-F238E27FC236}">
                <a16:creationId xmlns:a16="http://schemas.microsoft.com/office/drawing/2014/main" id="{607A5507-0592-43D9-8EEE-1D474B5AEA8C}"/>
              </a:ext>
            </a:extLst>
          </xdr:cNvPr>
          <xdr:cNvSpPr>
            <a:spLocks noChangeAspect="1"/>
          </xdr:cNvSpPr>
        </xdr:nvSpPr>
        <xdr:spPr bwMode="auto">
          <a:xfrm rot="16200000">
            <a:off x="3714" y="7361"/>
            <a:ext cx="3227" cy="1076"/>
          </a:xfrm>
          <a:custGeom>
            <a:avLst/>
            <a:gdLst>
              <a:gd name="T0" fmla="*/ 3090 w 3683"/>
              <a:gd name="T1" fmla="*/ 39 h 1228"/>
              <a:gd name="T2" fmla="*/ 3120 w 3683"/>
              <a:gd name="T3" fmla="*/ 102 h 1228"/>
              <a:gd name="T4" fmla="*/ 3219 w 3683"/>
              <a:gd name="T5" fmla="*/ 231 h 1228"/>
              <a:gd name="T6" fmla="*/ 3384 w 3683"/>
              <a:gd name="T7" fmla="*/ 390 h 1228"/>
              <a:gd name="T8" fmla="*/ 3591 w 3683"/>
              <a:gd name="T9" fmla="*/ 567 h 1228"/>
              <a:gd name="T10" fmla="*/ 3678 w 3683"/>
              <a:gd name="T11" fmla="*/ 741 h 1228"/>
              <a:gd name="T12" fmla="*/ 3660 w 3683"/>
              <a:gd name="T13" fmla="*/ 867 h 1228"/>
              <a:gd name="T14" fmla="*/ 3669 w 3683"/>
              <a:gd name="T15" fmla="*/ 1080 h 1228"/>
              <a:gd name="T16" fmla="*/ 3624 w 3683"/>
              <a:gd name="T17" fmla="*/ 1218 h 1228"/>
              <a:gd name="T18" fmla="*/ 3450 w 3683"/>
              <a:gd name="T19" fmla="*/ 1212 h 1228"/>
              <a:gd name="T20" fmla="*/ 3171 w 3683"/>
              <a:gd name="T21" fmla="*/ 1116 h 1228"/>
              <a:gd name="T22" fmla="*/ 2970 w 3683"/>
              <a:gd name="T23" fmla="*/ 1080 h 1228"/>
              <a:gd name="T24" fmla="*/ 2793 w 3683"/>
              <a:gd name="T25" fmla="*/ 912 h 1228"/>
              <a:gd name="T26" fmla="*/ 2472 w 3683"/>
              <a:gd name="T27" fmla="*/ 657 h 1228"/>
              <a:gd name="T28" fmla="*/ 2097 w 3683"/>
              <a:gd name="T29" fmla="*/ 414 h 1228"/>
              <a:gd name="T30" fmla="*/ 1824 w 3683"/>
              <a:gd name="T31" fmla="*/ 303 h 1228"/>
              <a:gd name="T32" fmla="*/ 1656 w 3683"/>
              <a:gd name="T33" fmla="*/ 201 h 1228"/>
              <a:gd name="T34" fmla="*/ 1536 w 3683"/>
              <a:gd name="T35" fmla="*/ 207 h 1228"/>
              <a:gd name="T36" fmla="*/ 1392 w 3683"/>
              <a:gd name="T37" fmla="*/ 186 h 1228"/>
              <a:gd name="T38" fmla="*/ 1305 w 3683"/>
              <a:gd name="T39" fmla="*/ 198 h 1228"/>
              <a:gd name="T40" fmla="*/ 1215 w 3683"/>
              <a:gd name="T41" fmla="*/ 255 h 1228"/>
              <a:gd name="T42" fmla="*/ 1110 w 3683"/>
              <a:gd name="T43" fmla="*/ 183 h 1228"/>
              <a:gd name="T44" fmla="*/ 1035 w 3683"/>
              <a:gd name="T45" fmla="*/ 153 h 1228"/>
              <a:gd name="T46" fmla="*/ 954 w 3683"/>
              <a:gd name="T47" fmla="*/ 240 h 1228"/>
              <a:gd name="T48" fmla="*/ 753 w 3683"/>
              <a:gd name="T49" fmla="*/ 264 h 1228"/>
              <a:gd name="T50" fmla="*/ 600 w 3683"/>
              <a:gd name="T51" fmla="*/ 243 h 1228"/>
              <a:gd name="T52" fmla="*/ 519 w 3683"/>
              <a:gd name="T53" fmla="*/ 294 h 1228"/>
              <a:gd name="T54" fmla="*/ 450 w 3683"/>
              <a:gd name="T55" fmla="*/ 357 h 1228"/>
              <a:gd name="T56" fmla="*/ 339 w 3683"/>
              <a:gd name="T57" fmla="*/ 360 h 1228"/>
              <a:gd name="T58" fmla="*/ 222 w 3683"/>
              <a:gd name="T59" fmla="*/ 366 h 1228"/>
              <a:gd name="T60" fmla="*/ 90 w 3683"/>
              <a:gd name="T61" fmla="*/ 405 h 1228"/>
              <a:gd name="T62" fmla="*/ 39 w 3683"/>
              <a:gd name="T63" fmla="*/ 339 h 122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Lst>
            <a:rect l="0" t="0" r="r" b="b"/>
            <a:pathLst>
              <a:path w="3683" h="1228">
                <a:moveTo>
                  <a:pt x="3063" y="0"/>
                </a:moveTo>
                <a:cubicBezTo>
                  <a:pt x="3073" y="14"/>
                  <a:pt x="3083" y="28"/>
                  <a:pt x="3090" y="39"/>
                </a:cubicBezTo>
                <a:cubicBezTo>
                  <a:pt x="3097" y="50"/>
                  <a:pt x="3103" y="59"/>
                  <a:pt x="3108" y="69"/>
                </a:cubicBezTo>
                <a:cubicBezTo>
                  <a:pt x="3113" y="79"/>
                  <a:pt x="3110" y="85"/>
                  <a:pt x="3120" y="102"/>
                </a:cubicBezTo>
                <a:cubicBezTo>
                  <a:pt x="3130" y="119"/>
                  <a:pt x="3149" y="150"/>
                  <a:pt x="3165" y="171"/>
                </a:cubicBezTo>
                <a:cubicBezTo>
                  <a:pt x="3181" y="192"/>
                  <a:pt x="3197" y="210"/>
                  <a:pt x="3219" y="231"/>
                </a:cubicBezTo>
                <a:cubicBezTo>
                  <a:pt x="3241" y="252"/>
                  <a:pt x="3267" y="271"/>
                  <a:pt x="3294" y="297"/>
                </a:cubicBezTo>
                <a:cubicBezTo>
                  <a:pt x="3321" y="323"/>
                  <a:pt x="3351" y="358"/>
                  <a:pt x="3384" y="390"/>
                </a:cubicBezTo>
                <a:cubicBezTo>
                  <a:pt x="3417" y="422"/>
                  <a:pt x="3455" y="460"/>
                  <a:pt x="3489" y="489"/>
                </a:cubicBezTo>
                <a:cubicBezTo>
                  <a:pt x="3523" y="518"/>
                  <a:pt x="3565" y="540"/>
                  <a:pt x="3591" y="567"/>
                </a:cubicBezTo>
                <a:cubicBezTo>
                  <a:pt x="3617" y="594"/>
                  <a:pt x="3633" y="625"/>
                  <a:pt x="3648" y="654"/>
                </a:cubicBezTo>
                <a:cubicBezTo>
                  <a:pt x="3663" y="683"/>
                  <a:pt x="3673" y="714"/>
                  <a:pt x="3678" y="741"/>
                </a:cubicBezTo>
                <a:cubicBezTo>
                  <a:pt x="3683" y="768"/>
                  <a:pt x="3681" y="798"/>
                  <a:pt x="3678" y="819"/>
                </a:cubicBezTo>
                <a:cubicBezTo>
                  <a:pt x="3675" y="840"/>
                  <a:pt x="3663" y="838"/>
                  <a:pt x="3660" y="867"/>
                </a:cubicBezTo>
                <a:cubicBezTo>
                  <a:pt x="3657" y="896"/>
                  <a:pt x="3656" y="958"/>
                  <a:pt x="3657" y="993"/>
                </a:cubicBezTo>
                <a:cubicBezTo>
                  <a:pt x="3658" y="1028"/>
                  <a:pt x="3668" y="1051"/>
                  <a:pt x="3669" y="1080"/>
                </a:cubicBezTo>
                <a:cubicBezTo>
                  <a:pt x="3670" y="1109"/>
                  <a:pt x="3670" y="1147"/>
                  <a:pt x="3663" y="1170"/>
                </a:cubicBezTo>
                <a:cubicBezTo>
                  <a:pt x="3656" y="1193"/>
                  <a:pt x="3648" y="1209"/>
                  <a:pt x="3624" y="1218"/>
                </a:cubicBezTo>
                <a:cubicBezTo>
                  <a:pt x="3600" y="1227"/>
                  <a:pt x="3548" y="1228"/>
                  <a:pt x="3519" y="1227"/>
                </a:cubicBezTo>
                <a:cubicBezTo>
                  <a:pt x="3490" y="1226"/>
                  <a:pt x="3487" y="1225"/>
                  <a:pt x="3450" y="1212"/>
                </a:cubicBezTo>
                <a:cubicBezTo>
                  <a:pt x="3413" y="1199"/>
                  <a:pt x="3340" y="1162"/>
                  <a:pt x="3294" y="1146"/>
                </a:cubicBezTo>
                <a:cubicBezTo>
                  <a:pt x="3248" y="1130"/>
                  <a:pt x="3211" y="1121"/>
                  <a:pt x="3171" y="1116"/>
                </a:cubicBezTo>
                <a:cubicBezTo>
                  <a:pt x="3131" y="1111"/>
                  <a:pt x="3084" y="1122"/>
                  <a:pt x="3051" y="1116"/>
                </a:cubicBezTo>
                <a:cubicBezTo>
                  <a:pt x="3018" y="1110"/>
                  <a:pt x="2997" y="1098"/>
                  <a:pt x="2970" y="1080"/>
                </a:cubicBezTo>
                <a:cubicBezTo>
                  <a:pt x="2943" y="1062"/>
                  <a:pt x="2918" y="1033"/>
                  <a:pt x="2889" y="1005"/>
                </a:cubicBezTo>
                <a:cubicBezTo>
                  <a:pt x="2860" y="977"/>
                  <a:pt x="2833" y="947"/>
                  <a:pt x="2793" y="912"/>
                </a:cubicBezTo>
                <a:cubicBezTo>
                  <a:pt x="2753" y="877"/>
                  <a:pt x="2702" y="837"/>
                  <a:pt x="2649" y="795"/>
                </a:cubicBezTo>
                <a:cubicBezTo>
                  <a:pt x="2596" y="753"/>
                  <a:pt x="2540" y="705"/>
                  <a:pt x="2472" y="657"/>
                </a:cubicBezTo>
                <a:cubicBezTo>
                  <a:pt x="2404" y="609"/>
                  <a:pt x="2303" y="544"/>
                  <a:pt x="2241" y="504"/>
                </a:cubicBezTo>
                <a:cubicBezTo>
                  <a:pt x="2179" y="464"/>
                  <a:pt x="2150" y="440"/>
                  <a:pt x="2097" y="414"/>
                </a:cubicBezTo>
                <a:cubicBezTo>
                  <a:pt x="2044" y="388"/>
                  <a:pt x="1969" y="366"/>
                  <a:pt x="1923" y="348"/>
                </a:cubicBezTo>
                <a:cubicBezTo>
                  <a:pt x="1877" y="330"/>
                  <a:pt x="1856" y="320"/>
                  <a:pt x="1824" y="303"/>
                </a:cubicBezTo>
                <a:cubicBezTo>
                  <a:pt x="1792" y="286"/>
                  <a:pt x="1759" y="263"/>
                  <a:pt x="1731" y="246"/>
                </a:cubicBezTo>
                <a:cubicBezTo>
                  <a:pt x="1703" y="229"/>
                  <a:pt x="1679" y="209"/>
                  <a:pt x="1656" y="201"/>
                </a:cubicBezTo>
                <a:cubicBezTo>
                  <a:pt x="1633" y="193"/>
                  <a:pt x="1610" y="197"/>
                  <a:pt x="1590" y="198"/>
                </a:cubicBezTo>
                <a:cubicBezTo>
                  <a:pt x="1570" y="199"/>
                  <a:pt x="1559" y="206"/>
                  <a:pt x="1536" y="207"/>
                </a:cubicBezTo>
                <a:cubicBezTo>
                  <a:pt x="1513" y="208"/>
                  <a:pt x="1473" y="210"/>
                  <a:pt x="1449" y="207"/>
                </a:cubicBezTo>
                <a:cubicBezTo>
                  <a:pt x="1425" y="204"/>
                  <a:pt x="1406" y="188"/>
                  <a:pt x="1392" y="186"/>
                </a:cubicBezTo>
                <a:cubicBezTo>
                  <a:pt x="1378" y="184"/>
                  <a:pt x="1379" y="193"/>
                  <a:pt x="1365" y="195"/>
                </a:cubicBezTo>
                <a:cubicBezTo>
                  <a:pt x="1351" y="197"/>
                  <a:pt x="1324" y="193"/>
                  <a:pt x="1305" y="198"/>
                </a:cubicBezTo>
                <a:cubicBezTo>
                  <a:pt x="1286" y="203"/>
                  <a:pt x="1263" y="219"/>
                  <a:pt x="1248" y="228"/>
                </a:cubicBezTo>
                <a:cubicBezTo>
                  <a:pt x="1233" y="237"/>
                  <a:pt x="1230" y="253"/>
                  <a:pt x="1215" y="255"/>
                </a:cubicBezTo>
                <a:cubicBezTo>
                  <a:pt x="1200" y="257"/>
                  <a:pt x="1175" y="255"/>
                  <a:pt x="1158" y="243"/>
                </a:cubicBezTo>
                <a:cubicBezTo>
                  <a:pt x="1141" y="231"/>
                  <a:pt x="1123" y="198"/>
                  <a:pt x="1110" y="183"/>
                </a:cubicBezTo>
                <a:cubicBezTo>
                  <a:pt x="1097" y="168"/>
                  <a:pt x="1092" y="158"/>
                  <a:pt x="1080" y="153"/>
                </a:cubicBezTo>
                <a:cubicBezTo>
                  <a:pt x="1068" y="148"/>
                  <a:pt x="1048" y="148"/>
                  <a:pt x="1035" y="153"/>
                </a:cubicBezTo>
                <a:cubicBezTo>
                  <a:pt x="1022" y="158"/>
                  <a:pt x="1015" y="169"/>
                  <a:pt x="1002" y="183"/>
                </a:cubicBezTo>
                <a:cubicBezTo>
                  <a:pt x="989" y="197"/>
                  <a:pt x="977" y="226"/>
                  <a:pt x="954" y="240"/>
                </a:cubicBezTo>
                <a:cubicBezTo>
                  <a:pt x="931" y="254"/>
                  <a:pt x="897" y="263"/>
                  <a:pt x="864" y="267"/>
                </a:cubicBezTo>
                <a:cubicBezTo>
                  <a:pt x="831" y="271"/>
                  <a:pt x="783" y="268"/>
                  <a:pt x="753" y="264"/>
                </a:cubicBezTo>
                <a:cubicBezTo>
                  <a:pt x="723" y="260"/>
                  <a:pt x="706" y="243"/>
                  <a:pt x="681" y="240"/>
                </a:cubicBezTo>
                <a:cubicBezTo>
                  <a:pt x="656" y="237"/>
                  <a:pt x="622" y="240"/>
                  <a:pt x="600" y="243"/>
                </a:cubicBezTo>
                <a:cubicBezTo>
                  <a:pt x="578" y="246"/>
                  <a:pt x="562" y="253"/>
                  <a:pt x="549" y="261"/>
                </a:cubicBezTo>
                <a:cubicBezTo>
                  <a:pt x="536" y="269"/>
                  <a:pt x="527" y="284"/>
                  <a:pt x="519" y="294"/>
                </a:cubicBezTo>
                <a:cubicBezTo>
                  <a:pt x="511" y="304"/>
                  <a:pt x="512" y="314"/>
                  <a:pt x="501" y="324"/>
                </a:cubicBezTo>
                <a:cubicBezTo>
                  <a:pt x="490" y="334"/>
                  <a:pt x="469" y="351"/>
                  <a:pt x="450" y="357"/>
                </a:cubicBezTo>
                <a:cubicBezTo>
                  <a:pt x="431" y="363"/>
                  <a:pt x="402" y="363"/>
                  <a:pt x="384" y="363"/>
                </a:cubicBezTo>
                <a:cubicBezTo>
                  <a:pt x="366" y="363"/>
                  <a:pt x="354" y="363"/>
                  <a:pt x="339" y="360"/>
                </a:cubicBezTo>
                <a:cubicBezTo>
                  <a:pt x="324" y="357"/>
                  <a:pt x="313" y="344"/>
                  <a:pt x="294" y="345"/>
                </a:cubicBezTo>
                <a:cubicBezTo>
                  <a:pt x="275" y="346"/>
                  <a:pt x="246" y="359"/>
                  <a:pt x="222" y="366"/>
                </a:cubicBezTo>
                <a:cubicBezTo>
                  <a:pt x="198" y="373"/>
                  <a:pt x="172" y="380"/>
                  <a:pt x="150" y="387"/>
                </a:cubicBezTo>
                <a:cubicBezTo>
                  <a:pt x="128" y="394"/>
                  <a:pt x="105" y="406"/>
                  <a:pt x="90" y="405"/>
                </a:cubicBezTo>
                <a:cubicBezTo>
                  <a:pt x="75" y="404"/>
                  <a:pt x="68" y="392"/>
                  <a:pt x="60" y="381"/>
                </a:cubicBezTo>
                <a:cubicBezTo>
                  <a:pt x="52" y="370"/>
                  <a:pt x="49" y="351"/>
                  <a:pt x="39" y="339"/>
                </a:cubicBezTo>
                <a:cubicBezTo>
                  <a:pt x="29" y="327"/>
                  <a:pt x="14" y="318"/>
                  <a:pt x="0" y="309"/>
                </a:cubicBezTo>
              </a:path>
            </a:pathLst>
          </a:custGeom>
          <a:noFill/>
          <a:ln w="6350">
            <a:solidFill>
              <a:srgbClr val="000000"/>
            </a:solidFill>
            <a:prstDash val="lgDashDotDot"/>
            <a:round/>
            <a:headEnd/>
            <a:tailEnd/>
          </a:ln>
          <a:extLst>
            <a:ext uri="{909E8E84-426E-40DD-AFC4-6F175D3DCCD1}">
              <a14:hiddenFill xmlns:a14="http://schemas.microsoft.com/office/drawing/2010/main">
                <a:solidFill>
                  <a:srgbClr val="FFFFFF"/>
                </a:solidFill>
              </a14:hiddenFill>
            </a:ext>
          </a:extLst>
        </xdr:spPr>
      </xdr:sp>
      <xdr:sp macro="" textlink="">
        <xdr:nvSpPr>
          <xdr:cNvPr id="113" name="Freeform 633">
            <a:extLst>
              <a:ext uri="{FF2B5EF4-FFF2-40B4-BE49-F238E27FC236}">
                <a16:creationId xmlns:a16="http://schemas.microsoft.com/office/drawing/2014/main" id="{6F4A4472-2A1D-459B-BAD5-7E9657B4629A}"/>
              </a:ext>
            </a:extLst>
          </xdr:cNvPr>
          <xdr:cNvSpPr>
            <a:spLocks noChangeAspect="1"/>
          </xdr:cNvSpPr>
        </xdr:nvSpPr>
        <xdr:spPr bwMode="auto">
          <a:xfrm rot="16200000">
            <a:off x="4190" y="8752"/>
            <a:ext cx="1016" cy="832"/>
          </a:xfrm>
          <a:custGeom>
            <a:avLst/>
            <a:gdLst>
              <a:gd name="T0" fmla="*/ 1125 w 1159"/>
              <a:gd name="T1" fmla="*/ 571 h 950"/>
              <a:gd name="T2" fmla="*/ 1140 w 1159"/>
              <a:gd name="T3" fmla="*/ 601 h 950"/>
              <a:gd name="T4" fmla="*/ 1149 w 1159"/>
              <a:gd name="T5" fmla="*/ 634 h 950"/>
              <a:gd name="T6" fmla="*/ 1155 w 1159"/>
              <a:gd name="T7" fmla="*/ 670 h 950"/>
              <a:gd name="T8" fmla="*/ 1125 w 1159"/>
              <a:gd name="T9" fmla="*/ 676 h 950"/>
              <a:gd name="T10" fmla="*/ 1089 w 1159"/>
              <a:gd name="T11" fmla="*/ 682 h 950"/>
              <a:gd name="T12" fmla="*/ 948 w 1159"/>
              <a:gd name="T13" fmla="*/ 685 h 950"/>
              <a:gd name="T14" fmla="*/ 894 w 1159"/>
              <a:gd name="T15" fmla="*/ 688 h 950"/>
              <a:gd name="T16" fmla="*/ 840 w 1159"/>
              <a:gd name="T17" fmla="*/ 625 h 950"/>
              <a:gd name="T18" fmla="*/ 837 w 1159"/>
              <a:gd name="T19" fmla="*/ 559 h 950"/>
              <a:gd name="T20" fmla="*/ 864 w 1159"/>
              <a:gd name="T21" fmla="*/ 499 h 950"/>
              <a:gd name="T22" fmla="*/ 876 w 1159"/>
              <a:gd name="T23" fmla="*/ 445 h 950"/>
              <a:gd name="T24" fmla="*/ 876 w 1159"/>
              <a:gd name="T25" fmla="*/ 397 h 950"/>
              <a:gd name="T26" fmla="*/ 888 w 1159"/>
              <a:gd name="T27" fmla="*/ 349 h 950"/>
              <a:gd name="T28" fmla="*/ 888 w 1159"/>
              <a:gd name="T29" fmla="*/ 295 h 950"/>
              <a:gd name="T30" fmla="*/ 870 w 1159"/>
              <a:gd name="T31" fmla="*/ 262 h 950"/>
              <a:gd name="T32" fmla="*/ 846 w 1159"/>
              <a:gd name="T33" fmla="*/ 232 h 950"/>
              <a:gd name="T34" fmla="*/ 831 w 1159"/>
              <a:gd name="T35" fmla="*/ 262 h 950"/>
              <a:gd name="T36" fmla="*/ 825 w 1159"/>
              <a:gd name="T37" fmla="*/ 298 h 950"/>
              <a:gd name="T38" fmla="*/ 780 w 1159"/>
              <a:gd name="T39" fmla="*/ 322 h 950"/>
              <a:gd name="T40" fmla="*/ 741 w 1159"/>
              <a:gd name="T41" fmla="*/ 301 h 950"/>
              <a:gd name="T42" fmla="*/ 732 w 1159"/>
              <a:gd name="T43" fmla="*/ 244 h 950"/>
              <a:gd name="T44" fmla="*/ 714 w 1159"/>
              <a:gd name="T45" fmla="*/ 178 h 950"/>
              <a:gd name="T46" fmla="*/ 657 w 1159"/>
              <a:gd name="T47" fmla="*/ 169 h 950"/>
              <a:gd name="T48" fmla="*/ 606 w 1159"/>
              <a:gd name="T49" fmla="*/ 172 h 950"/>
              <a:gd name="T50" fmla="*/ 567 w 1159"/>
              <a:gd name="T51" fmla="*/ 181 h 950"/>
              <a:gd name="T52" fmla="*/ 531 w 1159"/>
              <a:gd name="T53" fmla="*/ 157 h 950"/>
              <a:gd name="T54" fmla="*/ 507 w 1159"/>
              <a:gd name="T55" fmla="*/ 79 h 950"/>
              <a:gd name="T56" fmla="*/ 468 w 1159"/>
              <a:gd name="T57" fmla="*/ 22 h 950"/>
              <a:gd name="T58" fmla="*/ 372 w 1159"/>
              <a:gd name="T59" fmla="*/ 1 h 950"/>
              <a:gd name="T60" fmla="*/ 312 w 1159"/>
              <a:gd name="T61" fmla="*/ 13 h 950"/>
              <a:gd name="T62" fmla="*/ 258 w 1159"/>
              <a:gd name="T63" fmla="*/ 22 h 950"/>
              <a:gd name="T64" fmla="*/ 201 w 1159"/>
              <a:gd name="T65" fmla="*/ 76 h 950"/>
              <a:gd name="T66" fmla="*/ 135 w 1159"/>
              <a:gd name="T67" fmla="*/ 190 h 950"/>
              <a:gd name="T68" fmla="*/ 102 w 1159"/>
              <a:gd name="T69" fmla="*/ 310 h 950"/>
              <a:gd name="T70" fmla="*/ 75 w 1159"/>
              <a:gd name="T71" fmla="*/ 382 h 950"/>
              <a:gd name="T72" fmla="*/ 51 w 1159"/>
              <a:gd name="T73" fmla="*/ 493 h 950"/>
              <a:gd name="T74" fmla="*/ 45 w 1159"/>
              <a:gd name="T75" fmla="*/ 562 h 950"/>
              <a:gd name="T76" fmla="*/ 21 w 1159"/>
              <a:gd name="T77" fmla="*/ 640 h 950"/>
              <a:gd name="T78" fmla="*/ 12 w 1159"/>
              <a:gd name="T79" fmla="*/ 745 h 950"/>
              <a:gd name="T80" fmla="*/ 0 w 1159"/>
              <a:gd name="T81" fmla="*/ 817 h 950"/>
              <a:gd name="T82" fmla="*/ 9 w 1159"/>
              <a:gd name="T83" fmla="*/ 898 h 950"/>
              <a:gd name="T84" fmla="*/ 51 w 1159"/>
              <a:gd name="T85" fmla="*/ 943 h 950"/>
              <a:gd name="T86" fmla="*/ 93 w 1159"/>
              <a:gd name="T87" fmla="*/ 940 h 950"/>
              <a:gd name="T88" fmla="*/ 138 w 1159"/>
              <a:gd name="T89" fmla="*/ 901 h 950"/>
              <a:gd name="T90" fmla="*/ 156 w 1159"/>
              <a:gd name="T91" fmla="*/ 883 h 950"/>
              <a:gd name="T92" fmla="*/ 183 w 1159"/>
              <a:gd name="T93" fmla="*/ 886 h 95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Lst>
            <a:rect l="0" t="0" r="r" b="b"/>
            <a:pathLst>
              <a:path w="1159" h="950">
                <a:moveTo>
                  <a:pt x="1125" y="571"/>
                </a:moveTo>
                <a:cubicBezTo>
                  <a:pt x="1127" y="576"/>
                  <a:pt x="1136" y="591"/>
                  <a:pt x="1140" y="601"/>
                </a:cubicBezTo>
                <a:cubicBezTo>
                  <a:pt x="1144" y="611"/>
                  <a:pt x="1147" y="623"/>
                  <a:pt x="1149" y="634"/>
                </a:cubicBezTo>
                <a:cubicBezTo>
                  <a:pt x="1151" y="645"/>
                  <a:pt x="1159" y="663"/>
                  <a:pt x="1155" y="670"/>
                </a:cubicBezTo>
                <a:cubicBezTo>
                  <a:pt x="1151" y="677"/>
                  <a:pt x="1136" y="674"/>
                  <a:pt x="1125" y="676"/>
                </a:cubicBezTo>
                <a:cubicBezTo>
                  <a:pt x="1114" y="678"/>
                  <a:pt x="1118" y="681"/>
                  <a:pt x="1089" y="682"/>
                </a:cubicBezTo>
                <a:cubicBezTo>
                  <a:pt x="1060" y="683"/>
                  <a:pt x="980" y="684"/>
                  <a:pt x="948" y="685"/>
                </a:cubicBezTo>
                <a:cubicBezTo>
                  <a:pt x="916" y="686"/>
                  <a:pt x="912" y="698"/>
                  <a:pt x="894" y="688"/>
                </a:cubicBezTo>
                <a:cubicBezTo>
                  <a:pt x="876" y="678"/>
                  <a:pt x="849" y="646"/>
                  <a:pt x="840" y="625"/>
                </a:cubicBezTo>
                <a:cubicBezTo>
                  <a:pt x="831" y="604"/>
                  <a:pt x="833" y="580"/>
                  <a:pt x="837" y="559"/>
                </a:cubicBezTo>
                <a:cubicBezTo>
                  <a:pt x="841" y="538"/>
                  <a:pt x="857" y="518"/>
                  <a:pt x="864" y="499"/>
                </a:cubicBezTo>
                <a:cubicBezTo>
                  <a:pt x="871" y="480"/>
                  <a:pt x="874" y="462"/>
                  <a:pt x="876" y="445"/>
                </a:cubicBezTo>
                <a:cubicBezTo>
                  <a:pt x="878" y="428"/>
                  <a:pt x="874" y="413"/>
                  <a:pt x="876" y="397"/>
                </a:cubicBezTo>
                <a:cubicBezTo>
                  <a:pt x="878" y="381"/>
                  <a:pt x="886" y="366"/>
                  <a:pt x="888" y="349"/>
                </a:cubicBezTo>
                <a:cubicBezTo>
                  <a:pt x="890" y="332"/>
                  <a:pt x="891" y="310"/>
                  <a:pt x="888" y="295"/>
                </a:cubicBezTo>
                <a:cubicBezTo>
                  <a:pt x="885" y="280"/>
                  <a:pt x="877" y="272"/>
                  <a:pt x="870" y="262"/>
                </a:cubicBezTo>
                <a:cubicBezTo>
                  <a:pt x="863" y="252"/>
                  <a:pt x="852" y="232"/>
                  <a:pt x="846" y="232"/>
                </a:cubicBezTo>
                <a:cubicBezTo>
                  <a:pt x="840" y="232"/>
                  <a:pt x="834" y="251"/>
                  <a:pt x="831" y="262"/>
                </a:cubicBezTo>
                <a:cubicBezTo>
                  <a:pt x="828" y="273"/>
                  <a:pt x="833" y="288"/>
                  <a:pt x="825" y="298"/>
                </a:cubicBezTo>
                <a:cubicBezTo>
                  <a:pt x="817" y="308"/>
                  <a:pt x="794" y="322"/>
                  <a:pt x="780" y="322"/>
                </a:cubicBezTo>
                <a:cubicBezTo>
                  <a:pt x="766" y="322"/>
                  <a:pt x="749" y="314"/>
                  <a:pt x="741" y="301"/>
                </a:cubicBezTo>
                <a:cubicBezTo>
                  <a:pt x="733" y="288"/>
                  <a:pt x="736" y="264"/>
                  <a:pt x="732" y="244"/>
                </a:cubicBezTo>
                <a:cubicBezTo>
                  <a:pt x="728" y="224"/>
                  <a:pt x="726" y="190"/>
                  <a:pt x="714" y="178"/>
                </a:cubicBezTo>
                <a:cubicBezTo>
                  <a:pt x="702" y="166"/>
                  <a:pt x="675" y="170"/>
                  <a:pt x="657" y="169"/>
                </a:cubicBezTo>
                <a:cubicBezTo>
                  <a:pt x="639" y="168"/>
                  <a:pt x="621" y="170"/>
                  <a:pt x="606" y="172"/>
                </a:cubicBezTo>
                <a:cubicBezTo>
                  <a:pt x="591" y="174"/>
                  <a:pt x="579" y="183"/>
                  <a:pt x="567" y="181"/>
                </a:cubicBezTo>
                <a:cubicBezTo>
                  <a:pt x="555" y="179"/>
                  <a:pt x="541" y="174"/>
                  <a:pt x="531" y="157"/>
                </a:cubicBezTo>
                <a:cubicBezTo>
                  <a:pt x="521" y="140"/>
                  <a:pt x="517" y="101"/>
                  <a:pt x="507" y="79"/>
                </a:cubicBezTo>
                <a:cubicBezTo>
                  <a:pt x="497" y="57"/>
                  <a:pt x="491" y="35"/>
                  <a:pt x="468" y="22"/>
                </a:cubicBezTo>
                <a:cubicBezTo>
                  <a:pt x="445" y="9"/>
                  <a:pt x="398" y="2"/>
                  <a:pt x="372" y="1"/>
                </a:cubicBezTo>
                <a:cubicBezTo>
                  <a:pt x="346" y="0"/>
                  <a:pt x="331" y="10"/>
                  <a:pt x="312" y="13"/>
                </a:cubicBezTo>
                <a:cubicBezTo>
                  <a:pt x="293" y="16"/>
                  <a:pt x="276" y="12"/>
                  <a:pt x="258" y="22"/>
                </a:cubicBezTo>
                <a:cubicBezTo>
                  <a:pt x="240" y="32"/>
                  <a:pt x="221" y="48"/>
                  <a:pt x="201" y="76"/>
                </a:cubicBezTo>
                <a:cubicBezTo>
                  <a:pt x="181" y="104"/>
                  <a:pt x="151" y="151"/>
                  <a:pt x="135" y="190"/>
                </a:cubicBezTo>
                <a:cubicBezTo>
                  <a:pt x="119" y="229"/>
                  <a:pt x="112" y="278"/>
                  <a:pt x="102" y="310"/>
                </a:cubicBezTo>
                <a:cubicBezTo>
                  <a:pt x="92" y="342"/>
                  <a:pt x="83" y="352"/>
                  <a:pt x="75" y="382"/>
                </a:cubicBezTo>
                <a:cubicBezTo>
                  <a:pt x="67" y="412"/>
                  <a:pt x="56" y="463"/>
                  <a:pt x="51" y="493"/>
                </a:cubicBezTo>
                <a:cubicBezTo>
                  <a:pt x="46" y="523"/>
                  <a:pt x="50" y="538"/>
                  <a:pt x="45" y="562"/>
                </a:cubicBezTo>
                <a:cubicBezTo>
                  <a:pt x="40" y="586"/>
                  <a:pt x="26" y="610"/>
                  <a:pt x="21" y="640"/>
                </a:cubicBezTo>
                <a:cubicBezTo>
                  <a:pt x="16" y="670"/>
                  <a:pt x="15" y="716"/>
                  <a:pt x="12" y="745"/>
                </a:cubicBezTo>
                <a:cubicBezTo>
                  <a:pt x="9" y="774"/>
                  <a:pt x="0" y="792"/>
                  <a:pt x="0" y="817"/>
                </a:cubicBezTo>
                <a:cubicBezTo>
                  <a:pt x="0" y="842"/>
                  <a:pt x="1" y="877"/>
                  <a:pt x="9" y="898"/>
                </a:cubicBezTo>
                <a:cubicBezTo>
                  <a:pt x="17" y="919"/>
                  <a:pt x="37" y="936"/>
                  <a:pt x="51" y="943"/>
                </a:cubicBezTo>
                <a:cubicBezTo>
                  <a:pt x="65" y="950"/>
                  <a:pt x="79" y="947"/>
                  <a:pt x="93" y="940"/>
                </a:cubicBezTo>
                <a:cubicBezTo>
                  <a:pt x="107" y="933"/>
                  <a:pt x="128" y="910"/>
                  <a:pt x="138" y="901"/>
                </a:cubicBezTo>
                <a:cubicBezTo>
                  <a:pt x="148" y="892"/>
                  <a:pt x="149" y="885"/>
                  <a:pt x="156" y="883"/>
                </a:cubicBezTo>
                <a:cubicBezTo>
                  <a:pt x="163" y="881"/>
                  <a:pt x="173" y="883"/>
                  <a:pt x="183" y="886"/>
                </a:cubicBezTo>
              </a:path>
            </a:pathLst>
          </a:custGeom>
          <a:noFill/>
          <a:ln w="6350">
            <a:solidFill>
              <a:srgbClr val="000000"/>
            </a:solidFill>
            <a:prstDash val="lgDashDotDot"/>
            <a:round/>
            <a:headEnd/>
            <a:tailEnd/>
          </a:ln>
          <a:extLst>
            <a:ext uri="{909E8E84-426E-40DD-AFC4-6F175D3DCCD1}">
              <a14:hiddenFill xmlns:a14="http://schemas.microsoft.com/office/drawing/2010/main">
                <a:solidFill>
                  <a:srgbClr val="FFFFFF"/>
                </a:solidFill>
              </a14:hiddenFill>
            </a:ext>
          </a:extLst>
        </xdr:spPr>
      </xdr:sp>
      <xdr:sp macro="" textlink="">
        <xdr:nvSpPr>
          <xdr:cNvPr id="114" name="Freeform 634">
            <a:extLst>
              <a:ext uri="{FF2B5EF4-FFF2-40B4-BE49-F238E27FC236}">
                <a16:creationId xmlns:a16="http://schemas.microsoft.com/office/drawing/2014/main" id="{C052F2FE-ABC1-45D9-A484-DE4A8C497FC2}"/>
              </a:ext>
            </a:extLst>
          </xdr:cNvPr>
          <xdr:cNvSpPr>
            <a:spLocks noChangeAspect="1"/>
          </xdr:cNvSpPr>
        </xdr:nvSpPr>
        <xdr:spPr bwMode="auto">
          <a:xfrm rot="16200000">
            <a:off x="3299" y="4142"/>
            <a:ext cx="558" cy="273"/>
          </a:xfrm>
          <a:custGeom>
            <a:avLst/>
            <a:gdLst>
              <a:gd name="T0" fmla="*/ 298 w 637"/>
              <a:gd name="T1" fmla="*/ 233 h 312"/>
              <a:gd name="T2" fmla="*/ 229 w 637"/>
              <a:gd name="T3" fmla="*/ 203 h 312"/>
              <a:gd name="T4" fmla="*/ 160 w 637"/>
              <a:gd name="T5" fmla="*/ 164 h 312"/>
              <a:gd name="T6" fmla="*/ 76 w 637"/>
              <a:gd name="T7" fmla="*/ 134 h 312"/>
              <a:gd name="T8" fmla="*/ 10 w 637"/>
              <a:gd name="T9" fmla="*/ 86 h 312"/>
              <a:gd name="T10" fmla="*/ 16 w 637"/>
              <a:gd name="T11" fmla="*/ 41 h 312"/>
              <a:gd name="T12" fmla="*/ 97 w 637"/>
              <a:gd name="T13" fmla="*/ 26 h 312"/>
              <a:gd name="T14" fmla="*/ 199 w 637"/>
              <a:gd name="T15" fmla="*/ 8 h 312"/>
              <a:gd name="T16" fmla="*/ 331 w 637"/>
              <a:gd name="T17" fmla="*/ 8 h 312"/>
              <a:gd name="T18" fmla="*/ 478 w 637"/>
              <a:gd name="T19" fmla="*/ 56 h 312"/>
              <a:gd name="T20" fmla="*/ 598 w 637"/>
              <a:gd name="T21" fmla="*/ 131 h 312"/>
              <a:gd name="T22" fmla="*/ 634 w 637"/>
              <a:gd name="T23" fmla="*/ 209 h 312"/>
              <a:gd name="T24" fmla="*/ 619 w 637"/>
              <a:gd name="T25" fmla="*/ 263 h 312"/>
              <a:gd name="T26" fmla="*/ 550 w 637"/>
              <a:gd name="T27" fmla="*/ 305 h 312"/>
              <a:gd name="T28" fmla="*/ 442 w 637"/>
              <a:gd name="T29" fmla="*/ 308 h 312"/>
              <a:gd name="T30" fmla="*/ 385 w 637"/>
              <a:gd name="T31" fmla="*/ 278 h 312"/>
              <a:gd name="T32" fmla="*/ 298 w 637"/>
              <a:gd name="T33" fmla="*/ 233 h 31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Lst>
            <a:rect l="0" t="0" r="r" b="b"/>
            <a:pathLst>
              <a:path w="637" h="312">
                <a:moveTo>
                  <a:pt x="298" y="233"/>
                </a:moveTo>
                <a:cubicBezTo>
                  <a:pt x="272" y="220"/>
                  <a:pt x="252" y="214"/>
                  <a:pt x="229" y="203"/>
                </a:cubicBezTo>
                <a:cubicBezTo>
                  <a:pt x="206" y="192"/>
                  <a:pt x="185" y="175"/>
                  <a:pt x="160" y="164"/>
                </a:cubicBezTo>
                <a:cubicBezTo>
                  <a:pt x="135" y="153"/>
                  <a:pt x="101" y="147"/>
                  <a:pt x="76" y="134"/>
                </a:cubicBezTo>
                <a:cubicBezTo>
                  <a:pt x="51" y="121"/>
                  <a:pt x="20" y="101"/>
                  <a:pt x="10" y="86"/>
                </a:cubicBezTo>
                <a:cubicBezTo>
                  <a:pt x="0" y="71"/>
                  <a:pt x="1" y="51"/>
                  <a:pt x="16" y="41"/>
                </a:cubicBezTo>
                <a:cubicBezTo>
                  <a:pt x="31" y="31"/>
                  <a:pt x="67" y="31"/>
                  <a:pt x="97" y="26"/>
                </a:cubicBezTo>
                <a:cubicBezTo>
                  <a:pt x="127" y="21"/>
                  <a:pt x="160" y="11"/>
                  <a:pt x="199" y="8"/>
                </a:cubicBezTo>
                <a:cubicBezTo>
                  <a:pt x="238" y="5"/>
                  <a:pt x="285" y="0"/>
                  <a:pt x="331" y="8"/>
                </a:cubicBezTo>
                <a:cubicBezTo>
                  <a:pt x="377" y="16"/>
                  <a:pt x="434" y="36"/>
                  <a:pt x="478" y="56"/>
                </a:cubicBezTo>
                <a:cubicBezTo>
                  <a:pt x="522" y="76"/>
                  <a:pt x="572" y="106"/>
                  <a:pt x="598" y="131"/>
                </a:cubicBezTo>
                <a:cubicBezTo>
                  <a:pt x="624" y="156"/>
                  <a:pt x="631" y="187"/>
                  <a:pt x="634" y="209"/>
                </a:cubicBezTo>
                <a:cubicBezTo>
                  <a:pt x="637" y="231"/>
                  <a:pt x="633" y="247"/>
                  <a:pt x="619" y="263"/>
                </a:cubicBezTo>
                <a:cubicBezTo>
                  <a:pt x="605" y="279"/>
                  <a:pt x="579" y="298"/>
                  <a:pt x="550" y="305"/>
                </a:cubicBezTo>
                <a:cubicBezTo>
                  <a:pt x="521" y="312"/>
                  <a:pt x="469" y="312"/>
                  <a:pt x="442" y="308"/>
                </a:cubicBezTo>
                <a:cubicBezTo>
                  <a:pt x="415" y="304"/>
                  <a:pt x="408" y="290"/>
                  <a:pt x="385" y="278"/>
                </a:cubicBezTo>
                <a:cubicBezTo>
                  <a:pt x="362" y="266"/>
                  <a:pt x="324" y="246"/>
                  <a:pt x="298" y="233"/>
                </a:cubicBezTo>
                <a:close/>
              </a:path>
            </a:pathLst>
          </a:custGeom>
          <a:noFill/>
          <a:ln w="6350">
            <a:solidFill>
              <a:srgbClr val="000000"/>
            </a:solidFill>
            <a:prstDash val="lgDashDotDot"/>
            <a:round/>
            <a:headEnd/>
            <a:tailEnd/>
          </a:ln>
          <a:extLst>
            <a:ext uri="{909E8E84-426E-40DD-AFC4-6F175D3DCCD1}">
              <a14:hiddenFill xmlns:a14="http://schemas.microsoft.com/office/drawing/2010/main">
                <a:solidFill>
                  <a:srgbClr val="FFFFFF"/>
                </a:solidFill>
              </a14:hiddenFill>
            </a:ext>
          </a:extLst>
        </xdr:spPr>
      </xdr:sp>
      <xdr:sp macro="" textlink="">
        <xdr:nvSpPr>
          <xdr:cNvPr id="115" name="Freeform 635">
            <a:extLst>
              <a:ext uri="{FF2B5EF4-FFF2-40B4-BE49-F238E27FC236}">
                <a16:creationId xmlns:a16="http://schemas.microsoft.com/office/drawing/2014/main" id="{38FB6E1A-CF53-4413-A9C1-5824ACFBB403}"/>
              </a:ext>
            </a:extLst>
          </xdr:cNvPr>
          <xdr:cNvSpPr>
            <a:spLocks noChangeAspect="1"/>
          </xdr:cNvSpPr>
        </xdr:nvSpPr>
        <xdr:spPr bwMode="auto">
          <a:xfrm rot="16200000">
            <a:off x="3939" y="4632"/>
            <a:ext cx="1546" cy="1563"/>
          </a:xfrm>
          <a:custGeom>
            <a:avLst/>
            <a:gdLst>
              <a:gd name="T0" fmla="*/ 1148 w 1763"/>
              <a:gd name="T1" fmla="*/ 1784 h 1784"/>
              <a:gd name="T2" fmla="*/ 1145 w 1763"/>
              <a:gd name="T3" fmla="*/ 1691 h 1784"/>
              <a:gd name="T4" fmla="*/ 1142 w 1763"/>
              <a:gd name="T5" fmla="*/ 1634 h 1784"/>
              <a:gd name="T6" fmla="*/ 1133 w 1763"/>
              <a:gd name="T7" fmla="*/ 1580 h 1784"/>
              <a:gd name="T8" fmla="*/ 1103 w 1763"/>
              <a:gd name="T9" fmla="*/ 1490 h 1784"/>
              <a:gd name="T10" fmla="*/ 1073 w 1763"/>
              <a:gd name="T11" fmla="*/ 1400 h 1784"/>
              <a:gd name="T12" fmla="*/ 1067 w 1763"/>
              <a:gd name="T13" fmla="*/ 1349 h 1784"/>
              <a:gd name="T14" fmla="*/ 1052 w 1763"/>
              <a:gd name="T15" fmla="*/ 1292 h 1784"/>
              <a:gd name="T16" fmla="*/ 1037 w 1763"/>
              <a:gd name="T17" fmla="*/ 1232 h 1784"/>
              <a:gd name="T18" fmla="*/ 1004 w 1763"/>
              <a:gd name="T19" fmla="*/ 1169 h 1784"/>
              <a:gd name="T20" fmla="*/ 971 w 1763"/>
              <a:gd name="T21" fmla="*/ 1121 h 1784"/>
              <a:gd name="T22" fmla="*/ 929 w 1763"/>
              <a:gd name="T23" fmla="*/ 1034 h 1784"/>
              <a:gd name="T24" fmla="*/ 854 w 1763"/>
              <a:gd name="T25" fmla="*/ 941 h 1784"/>
              <a:gd name="T26" fmla="*/ 782 w 1763"/>
              <a:gd name="T27" fmla="*/ 884 h 1784"/>
              <a:gd name="T28" fmla="*/ 722 w 1763"/>
              <a:gd name="T29" fmla="*/ 836 h 1784"/>
              <a:gd name="T30" fmla="*/ 644 w 1763"/>
              <a:gd name="T31" fmla="*/ 773 h 1784"/>
              <a:gd name="T32" fmla="*/ 533 w 1763"/>
              <a:gd name="T33" fmla="*/ 704 h 1784"/>
              <a:gd name="T34" fmla="*/ 455 w 1763"/>
              <a:gd name="T35" fmla="*/ 659 h 1784"/>
              <a:gd name="T36" fmla="*/ 410 w 1763"/>
              <a:gd name="T37" fmla="*/ 602 h 1784"/>
              <a:gd name="T38" fmla="*/ 359 w 1763"/>
              <a:gd name="T39" fmla="*/ 527 h 1784"/>
              <a:gd name="T40" fmla="*/ 299 w 1763"/>
              <a:gd name="T41" fmla="*/ 467 h 1784"/>
              <a:gd name="T42" fmla="*/ 233 w 1763"/>
              <a:gd name="T43" fmla="*/ 392 h 1784"/>
              <a:gd name="T44" fmla="*/ 176 w 1763"/>
              <a:gd name="T45" fmla="*/ 335 h 1784"/>
              <a:gd name="T46" fmla="*/ 113 w 1763"/>
              <a:gd name="T47" fmla="*/ 311 h 1784"/>
              <a:gd name="T48" fmla="*/ 44 w 1763"/>
              <a:gd name="T49" fmla="*/ 278 h 1784"/>
              <a:gd name="T50" fmla="*/ 8 w 1763"/>
              <a:gd name="T51" fmla="*/ 230 h 1784"/>
              <a:gd name="T52" fmla="*/ 2 w 1763"/>
              <a:gd name="T53" fmla="*/ 143 h 1784"/>
              <a:gd name="T54" fmla="*/ 20 w 1763"/>
              <a:gd name="T55" fmla="*/ 74 h 1784"/>
              <a:gd name="T56" fmla="*/ 71 w 1763"/>
              <a:gd name="T57" fmla="*/ 20 h 1784"/>
              <a:gd name="T58" fmla="*/ 146 w 1763"/>
              <a:gd name="T59" fmla="*/ 2 h 1784"/>
              <a:gd name="T60" fmla="*/ 221 w 1763"/>
              <a:gd name="T61" fmla="*/ 29 h 1784"/>
              <a:gd name="T62" fmla="*/ 302 w 1763"/>
              <a:gd name="T63" fmla="*/ 68 h 1784"/>
              <a:gd name="T64" fmla="*/ 374 w 1763"/>
              <a:gd name="T65" fmla="*/ 104 h 1784"/>
              <a:gd name="T66" fmla="*/ 425 w 1763"/>
              <a:gd name="T67" fmla="*/ 134 h 1784"/>
              <a:gd name="T68" fmla="*/ 524 w 1763"/>
              <a:gd name="T69" fmla="*/ 182 h 1784"/>
              <a:gd name="T70" fmla="*/ 614 w 1763"/>
              <a:gd name="T71" fmla="*/ 245 h 1784"/>
              <a:gd name="T72" fmla="*/ 707 w 1763"/>
              <a:gd name="T73" fmla="*/ 305 h 1784"/>
              <a:gd name="T74" fmla="*/ 812 w 1763"/>
              <a:gd name="T75" fmla="*/ 392 h 1784"/>
              <a:gd name="T76" fmla="*/ 863 w 1763"/>
              <a:gd name="T77" fmla="*/ 467 h 1784"/>
              <a:gd name="T78" fmla="*/ 950 w 1763"/>
              <a:gd name="T79" fmla="*/ 551 h 1784"/>
              <a:gd name="T80" fmla="*/ 1025 w 1763"/>
              <a:gd name="T81" fmla="*/ 587 h 1784"/>
              <a:gd name="T82" fmla="*/ 1130 w 1763"/>
              <a:gd name="T83" fmla="*/ 593 h 1784"/>
              <a:gd name="T84" fmla="*/ 1208 w 1763"/>
              <a:gd name="T85" fmla="*/ 632 h 1784"/>
              <a:gd name="T86" fmla="*/ 1280 w 1763"/>
              <a:gd name="T87" fmla="*/ 662 h 1784"/>
              <a:gd name="T88" fmla="*/ 1316 w 1763"/>
              <a:gd name="T89" fmla="*/ 698 h 1784"/>
              <a:gd name="T90" fmla="*/ 1412 w 1763"/>
              <a:gd name="T91" fmla="*/ 755 h 1784"/>
              <a:gd name="T92" fmla="*/ 1505 w 1763"/>
              <a:gd name="T93" fmla="*/ 830 h 1784"/>
              <a:gd name="T94" fmla="*/ 1586 w 1763"/>
              <a:gd name="T95" fmla="*/ 896 h 1784"/>
              <a:gd name="T96" fmla="*/ 1619 w 1763"/>
              <a:gd name="T97" fmla="*/ 962 h 1784"/>
              <a:gd name="T98" fmla="*/ 1622 w 1763"/>
              <a:gd name="T99" fmla="*/ 1019 h 1784"/>
              <a:gd name="T100" fmla="*/ 1646 w 1763"/>
              <a:gd name="T101" fmla="*/ 1085 h 1784"/>
              <a:gd name="T102" fmla="*/ 1664 w 1763"/>
              <a:gd name="T103" fmla="*/ 1154 h 1784"/>
              <a:gd name="T104" fmla="*/ 1712 w 1763"/>
              <a:gd name="T105" fmla="*/ 1232 h 1784"/>
              <a:gd name="T106" fmla="*/ 1757 w 1763"/>
              <a:gd name="T107" fmla="*/ 1349 h 1784"/>
              <a:gd name="T108" fmla="*/ 1751 w 1763"/>
              <a:gd name="T109" fmla="*/ 1487 h 1784"/>
              <a:gd name="T110" fmla="*/ 1733 w 1763"/>
              <a:gd name="T111" fmla="*/ 1577 h 1784"/>
              <a:gd name="T112" fmla="*/ 1703 w 1763"/>
              <a:gd name="T113" fmla="*/ 1628 h 1784"/>
              <a:gd name="T114" fmla="*/ 1649 w 1763"/>
              <a:gd name="T115" fmla="*/ 1685 h 1784"/>
              <a:gd name="T116" fmla="*/ 1634 w 1763"/>
              <a:gd name="T117" fmla="*/ 1733 h 1784"/>
              <a:gd name="T118" fmla="*/ 1640 w 1763"/>
              <a:gd name="T119" fmla="*/ 1775 h 17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Lst>
            <a:rect l="0" t="0" r="r" b="b"/>
            <a:pathLst>
              <a:path w="1763" h="1784">
                <a:moveTo>
                  <a:pt x="1148" y="1784"/>
                </a:moveTo>
                <a:cubicBezTo>
                  <a:pt x="1147" y="1750"/>
                  <a:pt x="1146" y="1716"/>
                  <a:pt x="1145" y="1691"/>
                </a:cubicBezTo>
                <a:cubicBezTo>
                  <a:pt x="1144" y="1666"/>
                  <a:pt x="1144" y="1652"/>
                  <a:pt x="1142" y="1634"/>
                </a:cubicBezTo>
                <a:cubicBezTo>
                  <a:pt x="1140" y="1616"/>
                  <a:pt x="1139" y="1604"/>
                  <a:pt x="1133" y="1580"/>
                </a:cubicBezTo>
                <a:cubicBezTo>
                  <a:pt x="1127" y="1556"/>
                  <a:pt x="1113" y="1520"/>
                  <a:pt x="1103" y="1490"/>
                </a:cubicBezTo>
                <a:cubicBezTo>
                  <a:pt x="1093" y="1460"/>
                  <a:pt x="1079" y="1423"/>
                  <a:pt x="1073" y="1400"/>
                </a:cubicBezTo>
                <a:cubicBezTo>
                  <a:pt x="1067" y="1377"/>
                  <a:pt x="1071" y="1367"/>
                  <a:pt x="1067" y="1349"/>
                </a:cubicBezTo>
                <a:cubicBezTo>
                  <a:pt x="1063" y="1331"/>
                  <a:pt x="1057" y="1311"/>
                  <a:pt x="1052" y="1292"/>
                </a:cubicBezTo>
                <a:cubicBezTo>
                  <a:pt x="1047" y="1273"/>
                  <a:pt x="1045" y="1252"/>
                  <a:pt x="1037" y="1232"/>
                </a:cubicBezTo>
                <a:cubicBezTo>
                  <a:pt x="1029" y="1212"/>
                  <a:pt x="1015" y="1188"/>
                  <a:pt x="1004" y="1169"/>
                </a:cubicBezTo>
                <a:cubicBezTo>
                  <a:pt x="993" y="1150"/>
                  <a:pt x="983" y="1144"/>
                  <a:pt x="971" y="1121"/>
                </a:cubicBezTo>
                <a:cubicBezTo>
                  <a:pt x="959" y="1098"/>
                  <a:pt x="948" y="1064"/>
                  <a:pt x="929" y="1034"/>
                </a:cubicBezTo>
                <a:cubicBezTo>
                  <a:pt x="910" y="1004"/>
                  <a:pt x="878" y="966"/>
                  <a:pt x="854" y="941"/>
                </a:cubicBezTo>
                <a:cubicBezTo>
                  <a:pt x="830" y="916"/>
                  <a:pt x="804" y="902"/>
                  <a:pt x="782" y="884"/>
                </a:cubicBezTo>
                <a:cubicBezTo>
                  <a:pt x="760" y="866"/>
                  <a:pt x="745" y="855"/>
                  <a:pt x="722" y="836"/>
                </a:cubicBezTo>
                <a:cubicBezTo>
                  <a:pt x="699" y="817"/>
                  <a:pt x="675" y="795"/>
                  <a:pt x="644" y="773"/>
                </a:cubicBezTo>
                <a:cubicBezTo>
                  <a:pt x="613" y="751"/>
                  <a:pt x="564" y="723"/>
                  <a:pt x="533" y="704"/>
                </a:cubicBezTo>
                <a:cubicBezTo>
                  <a:pt x="502" y="685"/>
                  <a:pt x="475" y="676"/>
                  <a:pt x="455" y="659"/>
                </a:cubicBezTo>
                <a:cubicBezTo>
                  <a:pt x="435" y="642"/>
                  <a:pt x="426" y="624"/>
                  <a:pt x="410" y="602"/>
                </a:cubicBezTo>
                <a:cubicBezTo>
                  <a:pt x="394" y="580"/>
                  <a:pt x="377" y="549"/>
                  <a:pt x="359" y="527"/>
                </a:cubicBezTo>
                <a:cubicBezTo>
                  <a:pt x="341" y="505"/>
                  <a:pt x="320" y="489"/>
                  <a:pt x="299" y="467"/>
                </a:cubicBezTo>
                <a:cubicBezTo>
                  <a:pt x="278" y="445"/>
                  <a:pt x="253" y="414"/>
                  <a:pt x="233" y="392"/>
                </a:cubicBezTo>
                <a:cubicBezTo>
                  <a:pt x="213" y="370"/>
                  <a:pt x="196" y="348"/>
                  <a:pt x="176" y="335"/>
                </a:cubicBezTo>
                <a:cubicBezTo>
                  <a:pt x="156" y="322"/>
                  <a:pt x="135" y="320"/>
                  <a:pt x="113" y="311"/>
                </a:cubicBezTo>
                <a:cubicBezTo>
                  <a:pt x="91" y="302"/>
                  <a:pt x="61" y="291"/>
                  <a:pt x="44" y="278"/>
                </a:cubicBezTo>
                <a:cubicBezTo>
                  <a:pt x="27" y="265"/>
                  <a:pt x="15" y="252"/>
                  <a:pt x="8" y="230"/>
                </a:cubicBezTo>
                <a:cubicBezTo>
                  <a:pt x="1" y="208"/>
                  <a:pt x="0" y="169"/>
                  <a:pt x="2" y="143"/>
                </a:cubicBezTo>
                <a:cubicBezTo>
                  <a:pt x="4" y="117"/>
                  <a:pt x="9" y="94"/>
                  <a:pt x="20" y="74"/>
                </a:cubicBezTo>
                <a:cubicBezTo>
                  <a:pt x="31" y="54"/>
                  <a:pt x="50" y="32"/>
                  <a:pt x="71" y="20"/>
                </a:cubicBezTo>
                <a:cubicBezTo>
                  <a:pt x="92" y="8"/>
                  <a:pt x="121" y="0"/>
                  <a:pt x="146" y="2"/>
                </a:cubicBezTo>
                <a:cubicBezTo>
                  <a:pt x="171" y="4"/>
                  <a:pt x="195" y="18"/>
                  <a:pt x="221" y="29"/>
                </a:cubicBezTo>
                <a:cubicBezTo>
                  <a:pt x="247" y="40"/>
                  <a:pt x="277" y="56"/>
                  <a:pt x="302" y="68"/>
                </a:cubicBezTo>
                <a:cubicBezTo>
                  <a:pt x="327" y="80"/>
                  <a:pt x="354" y="93"/>
                  <a:pt x="374" y="104"/>
                </a:cubicBezTo>
                <a:cubicBezTo>
                  <a:pt x="394" y="115"/>
                  <a:pt x="400" y="121"/>
                  <a:pt x="425" y="134"/>
                </a:cubicBezTo>
                <a:cubicBezTo>
                  <a:pt x="450" y="147"/>
                  <a:pt x="492" y="163"/>
                  <a:pt x="524" y="182"/>
                </a:cubicBezTo>
                <a:cubicBezTo>
                  <a:pt x="556" y="201"/>
                  <a:pt x="583" y="224"/>
                  <a:pt x="614" y="245"/>
                </a:cubicBezTo>
                <a:cubicBezTo>
                  <a:pt x="645" y="266"/>
                  <a:pt x="674" y="280"/>
                  <a:pt x="707" y="305"/>
                </a:cubicBezTo>
                <a:cubicBezTo>
                  <a:pt x="740" y="330"/>
                  <a:pt x="786" y="365"/>
                  <a:pt x="812" y="392"/>
                </a:cubicBezTo>
                <a:cubicBezTo>
                  <a:pt x="838" y="419"/>
                  <a:pt x="840" y="441"/>
                  <a:pt x="863" y="467"/>
                </a:cubicBezTo>
                <a:cubicBezTo>
                  <a:pt x="886" y="493"/>
                  <a:pt x="923" y="531"/>
                  <a:pt x="950" y="551"/>
                </a:cubicBezTo>
                <a:cubicBezTo>
                  <a:pt x="977" y="571"/>
                  <a:pt x="995" y="580"/>
                  <a:pt x="1025" y="587"/>
                </a:cubicBezTo>
                <a:cubicBezTo>
                  <a:pt x="1055" y="594"/>
                  <a:pt x="1100" y="586"/>
                  <a:pt x="1130" y="593"/>
                </a:cubicBezTo>
                <a:cubicBezTo>
                  <a:pt x="1160" y="600"/>
                  <a:pt x="1183" y="620"/>
                  <a:pt x="1208" y="632"/>
                </a:cubicBezTo>
                <a:cubicBezTo>
                  <a:pt x="1233" y="644"/>
                  <a:pt x="1262" y="651"/>
                  <a:pt x="1280" y="662"/>
                </a:cubicBezTo>
                <a:cubicBezTo>
                  <a:pt x="1298" y="673"/>
                  <a:pt x="1294" y="682"/>
                  <a:pt x="1316" y="698"/>
                </a:cubicBezTo>
                <a:cubicBezTo>
                  <a:pt x="1338" y="714"/>
                  <a:pt x="1381" y="733"/>
                  <a:pt x="1412" y="755"/>
                </a:cubicBezTo>
                <a:cubicBezTo>
                  <a:pt x="1443" y="777"/>
                  <a:pt x="1476" y="807"/>
                  <a:pt x="1505" y="830"/>
                </a:cubicBezTo>
                <a:cubicBezTo>
                  <a:pt x="1534" y="853"/>
                  <a:pt x="1567" y="874"/>
                  <a:pt x="1586" y="896"/>
                </a:cubicBezTo>
                <a:cubicBezTo>
                  <a:pt x="1605" y="918"/>
                  <a:pt x="1613" y="942"/>
                  <a:pt x="1619" y="962"/>
                </a:cubicBezTo>
                <a:cubicBezTo>
                  <a:pt x="1625" y="982"/>
                  <a:pt x="1618" y="999"/>
                  <a:pt x="1622" y="1019"/>
                </a:cubicBezTo>
                <a:cubicBezTo>
                  <a:pt x="1626" y="1039"/>
                  <a:pt x="1639" y="1063"/>
                  <a:pt x="1646" y="1085"/>
                </a:cubicBezTo>
                <a:cubicBezTo>
                  <a:pt x="1653" y="1107"/>
                  <a:pt x="1653" y="1130"/>
                  <a:pt x="1664" y="1154"/>
                </a:cubicBezTo>
                <a:cubicBezTo>
                  <a:pt x="1675" y="1178"/>
                  <a:pt x="1697" y="1200"/>
                  <a:pt x="1712" y="1232"/>
                </a:cubicBezTo>
                <a:cubicBezTo>
                  <a:pt x="1727" y="1264"/>
                  <a:pt x="1751" y="1307"/>
                  <a:pt x="1757" y="1349"/>
                </a:cubicBezTo>
                <a:cubicBezTo>
                  <a:pt x="1763" y="1391"/>
                  <a:pt x="1755" y="1449"/>
                  <a:pt x="1751" y="1487"/>
                </a:cubicBezTo>
                <a:cubicBezTo>
                  <a:pt x="1747" y="1525"/>
                  <a:pt x="1741" y="1554"/>
                  <a:pt x="1733" y="1577"/>
                </a:cubicBezTo>
                <a:cubicBezTo>
                  <a:pt x="1725" y="1600"/>
                  <a:pt x="1717" y="1610"/>
                  <a:pt x="1703" y="1628"/>
                </a:cubicBezTo>
                <a:cubicBezTo>
                  <a:pt x="1689" y="1646"/>
                  <a:pt x="1661" y="1667"/>
                  <a:pt x="1649" y="1685"/>
                </a:cubicBezTo>
                <a:cubicBezTo>
                  <a:pt x="1637" y="1703"/>
                  <a:pt x="1635" y="1718"/>
                  <a:pt x="1634" y="1733"/>
                </a:cubicBezTo>
                <a:cubicBezTo>
                  <a:pt x="1633" y="1748"/>
                  <a:pt x="1639" y="1768"/>
                  <a:pt x="1640" y="1775"/>
                </a:cubicBezTo>
              </a:path>
            </a:pathLst>
          </a:custGeom>
          <a:noFill/>
          <a:ln w="6350">
            <a:solidFill>
              <a:srgbClr val="000000"/>
            </a:solidFill>
            <a:prstDash val="lgDashDotDot"/>
            <a:round/>
            <a:headEnd/>
            <a:tailEnd/>
          </a:ln>
          <a:extLst>
            <a:ext uri="{909E8E84-426E-40DD-AFC4-6F175D3DCCD1}">
              <a14:hiddenFill xmlns:a14="http://schemas.microsoft.com/office/drawing/2010/main">
                <a:solidFill>
                  <a:srgbClr val="FFFFFF"/>
                </a:solidFill>
              </a14:hiddenFill>
            </a:ext>
          </a:extLst>
        </xdr:spPr>
      </xdr:sp>
      <xdr:sp macro="" textlink="">
        <xdr:nvSpPr>
          <xdr:cNvPr id="116" name="Freeform 636">
            <a:extLst>
              <a:ext uri="{FF2B5EF4-FFF2-40B4-BE49-F238E27FC236}">
                <a16:creationId xmlns:a16="http://schemas.microsoft.com/office/drawing/2014/main" id="{33C7080E-FE03-410F-98B3-AF65D3BBDD15}"/>
              </a:ext>
            </a:extLst>
          </xdr:cNvPr>
          <xdr:cNvSpPr>
            <a:spLocks noChangeAspect="1"/>
          </xdr:cNvSpPr>
        </xdr:nvSpPr>
        <xdr:spPr bwMode="auto">
          <a:xfrm rot="16200000">
            <a:off x="5454" y="4747"/>
            <a:ext cx="475" cy="411"/>
          </a:xfrm>
          <a:custGeom>
            <a:avLst/>
            <a:gdLst>
              <a:gd name="T0" fmla="*/ 12 w 543"/>
              <a:gd name="T1" fmla="*/ 6 h 470"/>
              <a:gd name="T2" fmla="*/ 9 w 543"/>
              <a:gd name="T3" fmla="*/ 30 h 470"/>
              <a:gd name="T4" fmla="*/ 0 w 543"/>
              <a:gd name="T5" fmla="*/ 60 h 470"/>
              <a:gd name="T6" fmla="*/ 6 w 543"/>
              <a:gd name="T7" fmla="*/ 141 h 470"/>
              <a:gd name="T8" fmla="*/ 24 w 543"/>
              <a:gd name="T9" fmla="*/ 183 h 470"/>
              <a:gd name="T10" fmla="*/ 60 w 543"/>
              <a:gd name="T11" fmla="*/ 219 h 470"/>
              <a:gd name="T12" fmla="*/ 102 w 543"/>
              <a:gd name="T13" fmla="*/ 243 h 470"/>
              <a:gd name="T14" fmla="*/ 147 w 543"/>
              <a:gd name="T15" fmla="*/ 297 h 470"/>
              <a:gd name="T16" fmla="*/ 189 w 543"/>
              <a:gd name="T17" fmla="*/ 342 h 470"/>
              <a:gd name="T18" fmla="*/ 219 w 543"/>
              <a:gd name="T19" fmla="*/ 354 h 470"/>
              <a:gd name="T20" fmla="*/ 258 w 543"/>
              <a:gd name="T21" fmla="*/ 393 h 470"/>
              <a:gd name="T22" fmla="*/ 318 w 543"/>
              <a:gd name="T23" fmla="*/ 423 h 470"/>
              <a:gd name="T24" fmla="*/ 396 w 543"/>
              <a:gd name="T25" fmla="*/ 462 h 470"/>
              <a:gd name="T26" fmla="*/ 444 w 543"/>
              <a:gd name="T27" fmla="*/ 459 h 470"/>
              <a:gd name="T28" fmla="*/ 480 w 543"/>
              <a:gd name="T29" fmla="*/ 393 h 470"/>
              <a:gd name="T30" fmla="*/ 498 w 543"/>
              <a:gd name="T31" fmla="*/ 291 h 470"/>
              <a:gd name="T32" fmla="*/ 519 w 543"/>
              <a:gd name="T33" fmla="*/ 210 h 470"/>
              <a:gd name="T34" fmla="*/ 537 w 543"/>
              <a:gd name="T35" fmla="*/ 135 h 470"/>
              <a:gd name="T36" fmla="*/ 540 w 543"/>
              <a:gd name="T37" fmla="*/ 69 h 470"/>
              <a:gd name="T38" fmla="*/ 516 w 543"/>
              <a:gd name="T39" fmla="*/ 30 h 470"/>
              <a:gd name="T40" fmla="*/ 504 w 543"/>
              <a:gd name="T41" fmla="*/ 0 h 47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Lst>
            <a:rect l="0" t="0" r="r" b="b"/>
            <a:pathLst>
              <a:path w="543" h="470">
                <a:moveTo>
                  <a:pt x="12" y="6"/>
                </a:moveTo>
                <a:cubicBezTo>
                  <a:pt x="11" y="13"/>
                  <a:pt x="11" y="21"/>
                  <a:pt x="9" y="30"/>
                </a:cubicBezTo>
                <a:cubicBezTo>
                  <a:pt x="7" y="39"/>
                  <a:pt x="0" y="42"/>
                  <a:pt x="0" y="60"/>
                </a:cubicBezTo>
                <a:cubicBezTo>
                  <a:pt x="0" y="78"/>
                  <a:pt x="2" y="121"/>
                  <a:pt x="6" y="141"/>
                </a:cubicBezTo>
                <a:cubicBezTo>
                  <a:pt x="10" y="161"/>
                  <a:pt x="15" y="170"/>
                  <a:pt x="24" y="183"/>
                </a:cubicBezTo>
                <a:cubicBezTo>
                  <a:pt x="33" y="196"/>
                  <a:pt x="47" y="209"/>
                  <a:pt x="60" y="219"/>
                </a:cubicBezTo>
                <a:cubicBezTo>
                  <a:pt x="73" y="229"/>
                  <a:pt x="88" y="230"/>
                  <a:pt x="102" y="243"/>
                </a:cubicBezTo>
                <a:cubicBezTo>
                  <a:pt x="116" y="256"/>
                  <a:pt x="132" y="280"/>
                  <a:pt x="147" y="297"/>
                </a:cubicBezTo>
                <a:cubicBezTo>
                  <a:pt x="162" y="314"/>
                  <a:pt x="177" y="333"/>
                  <a:pt x="189" y="342"/>
                </a:cubicBezTo>
                <a:cubicBezTo>
                  <a:pt x="201" y="351"/>
                  <a:pt x="207" y="345"/>
                  <a:pt x="219" y="354"/>
                </a:cubicBezTo>
                <a:cubicBezTo>
                  <a:pt x="231" y="363"/>
                  <a:pt x="241" y="381"/>
                  <a:pt x="258" y="393"/>
                </a:cubicBezTo>
                <a:cubicBezTo>
                  <a:pt x="275" y="405"/>
                  <a:pt x="295" y="412"/>
                  <a:pt x="318" y="423"/>
                </a:cubicBezTo>
                <a:cubicBezTo>
                  <a:pt x="341" y="434"/>
                  <a:pt x="375" y="456"/>
                  <a:pt x="396" y="462"/>
                </a:cubicBezTo>
                <a:cubicBezTo>
                  <a:pt x="417" y="468"/>
                  <a:pt x="430" y="470"/>
                  <a:pt x="444" y="459"/>
                </a:cubicBezTo>
                <a:cubicBezTo>
                  <a:pt x="458" y="448"/>
                  <a:pt x="471" y="421"/>
                  <a:pt x="480" y="393"/>
                </a:cubicBezTo>
                <a:cubicBezTo>
                  <a:pt x="489" y="365"/>
                  <a:pt x="492" y="321"/>
                  <a:pt x="498" y="291"/>
                </a:cubicBezTo>
                <a:cubicBezTo>
                  <a:pt x="504" y="261"/>
                  <a:pt x="513" y="236"/>
                  <a:pt x="519" y="210"/>
                </a:cubicBezTo>
                <a:cubicBezTo>
                  <a:pt x="525" y="184"/>
                  <a:pt x="534" y="158"/>
                  <a:pt x="537" y="135"/>
                </a:cubicBezTo>
                <a:cubicBezTo>
                  <a:pt x="540" y="112"/>
                  <a:pt x="543" y="86"/>
                  <a:pt x="540" y="69"/>
                </a:cubicBezTo>
                <a:cubicBezTo>
                  <a:pt x="537" y="52"/>
                  <a:pt x="522" y="41"/>
                  <a:pt x="516" y="30"/>
                </a:cubicBezTo>
                <a:cubicBezTo>
                  <a:pt x="510" y="19"/>
                  <a:pt x="507" y="9"/>
                  <a:pt x="504" y="0"/>
                </a:cubicBezTo>
              </a:path>
            </a:pathLst>
          </a:custGeom>
          <a:noFill/>
          <a:ln w="6350">
            <a:solidFill>
              <a:srgbClr val="000000"/>
            </a:solidFill>
            <a:prstDash val="lgDashDotDot"/>
            <a:round/>
            <a:headEnd/>
            <a:tailEnd/>
          </a:ln>
          <a:extLst>
            <a:ext uri="{909E8E84-426E-40DD-AFC4-6F175D3DCCD1}">
              <a14:hiddenFill xmlns:a14="http://schemas.microsoft.com/office/drawing/2010/main">
                <a:solidFill>
                  <a:srgbClr val="FFFFFF"/>
                </a:solidFill>
              </a14:hiddenFill>
            </a:ext>
          </a:extLst>
        </xdr:spPr>
      </xdr:sp>
      <xdr:sp macro="" textlink="">
        <xdr:nvSpPr>
          <xdr:cNvPr id="117" name="Freeform 637">
            <a:extLst>
              <a:ext uri="{FF2B5EF4-FFF2-40B4-BE49-F238E27FC236}">
                <a16:creationId xmlns:a16="http://schemas.microsoft.com/office/drawing/2014/main" id="{2C532809-D293-4CC1-B289-943B7289A420}"/>
              </a:ext>
            </a:extLst>
          </xdr:cNvPr>
          <xdr:cNvSpPr>
            <a:spLocks noChangeAspect="1"/>
          </xdr:cNvSpPr>
        </xdr:nvSpPr>
        <xdr:spPr bwMode="auto">
          <a:xfrm rot="16200000">
            <a:off x="7228" y="3862"/>
            <a:ext cx="127" cy="175"/>
          </a:xfrm>
          <a:custGeom>
            <a:avLst/>
            <a:gdLst>
              <a:gd name="T0" fmla="*/ 62 w 144"/>
              <a:gd name="T1" fmla="*/ 150 h 198"/>
              <a:gd name="T2" fmla="*/ 32 w 144"/>
              <a:gd name="T3" fmla="*/ 93 h 198"/>
              <a:gd name="T4" fmla="*/ 2 w 144"/>
              <a:gd name="T5" fmla="*/ 27 h 198"/>
              <a:gd name="T6" fmla="*/ 41 w 144"/>
              <a:gd name="T7" fmla="*/ 3 h 198"/>
              <a:gd name="T8" fmla="*/ 86 w 144"/>
              <a:gd name="T9" fmla="*/ 9 h 198"/>
              <a:gd name="T10" fmla="*/ 113 w 144"/>
              <a:gd name="T11" fmla="*/ 39 h 198"/>
              <a:gd name="T12" fmla="*/ 140 w 144"/>
              <a:gd name="T13" fmla="*/ 93 h 198"/>
              <a:gd name="T14" fmla="*/ 134 w 144"/>
              <a:gd name="T15" fmla="*/ 141 h 198"/>
              <a:gd name="T16" fmla="*/ 128 w 144"/>
              <a:gd name="T17" fmla="*/ 180 h 198"/>
              <a:gd name="T18" fmla="*/ 89 w 144"/>
              <a:gd name="T19" fmla="*/ 195 h 198"/>
              <a:gd name="T20" fmla="*/ 62 w 144"/>
              <a:gd name="T21" fmla="*/ 150 h 19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Lst>
            <a:rect l="0" t="0" r="r" b="b"/>
            <a:pathLst>
              <a:path w="144" h="198">
                <a:moveTo>
                  <a:pt x="62" y="150"/>
                </a:moveTo>
                <a:cubicBezTo>
                  <a:pt x="52" y="133"/>
                  <a:pt x="42" y="113"/>
                  <a:pt x="32" y="93"/>
                </a:cubicBezTo>
                <a:cubicBezTo>
                  <a:pt x="22" y="73"/>
                  <a:pt x="0" y="42"/>
                  <a:pt x="2" y="27"/>
                </a:cubicBezTo>
                <a:cubicBezTo>
                  <a:pt x="4" y="12"/>
                  <a:pt x="27" y="6"/>
                  <a:pt x="41" y="3"/>
                </a:cubicBezTo>
                <a:cubicBezTo>
                  <a:pt x="55" y="0"/>
                  <a:pt x="74" y="3"/>
                  <a:pt x="86" y="9"/>
                </a:cubicBezTo>
                <a:cubicBezTo>
                  <a:pt x="98" y="15"/>
                  <a:pt x="104" y="25"/>
                  <a:pt x="113" y="39"/>
                </a:cubicBezTo>
                <a:cubicBezTo>
                  <a:pt x="122" y="53"/>
                  <a:pt x="136" y="76"/>
                  <a:pt x="140" y="93"/>
                </a:cubicBezTo>
                <a:cubicBezTo>
                  <a:pt x="144" y="110"/>
                  <a:pt x="136" y="127"/>
                  <a:pt x="134" y="141"/>
                </a:cubicBezTo>
                <a:cubicBezTo>
                  <a:pt x="132" y="155"/>
                  <a:pt x="136" y="171"/>
                  <a:pt x="128" y="180"/>
                </a:cubicBezTo>
                <a:cubicBezTo>
                  <a:pt x="120" y="189"/>
                  <a:pt x="99" y="198"/>
                  <a:pt x="89" y="195"/>
                </a:cubicBezTo>
                <a:cubicBezTo>
                  <a:pt x="79" y="192"/>
                  <a:pt x="72" y="167"/>
                  <a:pt x="62" y="150"/>
                </a:cubicBezTo>
                <a:close/>
              </a:path>
            </a:pathLst>
          </a:custGeom>
          <a:noFill/>
          <a:ln w="6350">
            <a:solidFill>
              <a:srgbClr val="000000"/>
            </a:solidFill>
            <a:prstDash val="lgDashDotDot"/>
            <a:round/>
            <a:headEnd/>
            <a:tailEnd/>
          </a:ln>
          <a:extLst>
            <a:ext uri="{909E8E84-426E-40DD-AFC4-6F175D3DCCD1}">
              <a14:hiddenFill xmlns:a14="http://schemas.microsoft.com/office/drawing/2010/main">
                <a:solidFill>
                  <a:srgbClr val="FFFFFF"/>
                </a:solidFill>
              </a14:hiddenFill>
            </a:ext>
          </a:extLst>
        </xdr:spPr>
      </xdr:sp>
      <xdr:sp macro="" textlink="">
        <xdr:nvSpPr>
          <xdr:cNvPr id="118" name="Freeform 638">
            <a:extLst>
              <a:ext uri="{FF2B5EF4-FFF2-40B4-BE49-F238E27FC236}">
                <a16:creationId xmlns:a16="http://schemas.microsoft.com/office/drawing/2014/main" id="{41A5CC48-01AB-4578-8ABF-862AF1376AB8}"/>
              </a:ext>
            </a:extLst>
          </xdr:cNvPr>
          <xdr:cNvSpPr>
            <a:spLocks noChangeAspect="1"/>
          </xdr:cNvSpPr>
        </xdr:nvSpPr>
        <xdr:spPr bwMode="auto">
          <a:xfrm rot="16200000">
            <a:off x="7031" y="4054"/>
            <a:ext cx="142" cy="183"/>
          </a:xfrm>
          <a:custGeom>
            <a:avLst/>
            <a:gdLst>
              <a:gd name="T0" fmla="*/ 132 w 162"/>
              <a:gd name="T1" fmla="*/ 206 h 208"/>
              <a:gd name="T2" fmla="*/ 69 w 162"/>
              <a:gd name="T3" fmla="*/ 191 h 208"/>
              <a:gd name="T4" fmla="*/ 18 w 162"/>
              <a:gd name="T5" fmla="*/ 143 h 208"/>
              <a:gd name="T6" fmla="*/ 3 w 162"/>
              <a:gd name="T7" fmla="*/ 74 h 208"/>
              <a:gd name="T8" fmla="*/ 39 w 162"/>
              <a:gd name="T9" fmla="*/ 11 h 208"/>
              <a:gd name="T10" fmla="*/ 81 w 162"/>
              <a:gd name="T11" fmla="*/ 8 h 208"/>
              <a:gd name="T12" fmla="*/ 114 w 162"/>
              <a:gd name="T13" fmla="*/ 38 h 208"/>
              <a:gd name="T14" fmla="*/ 120 w 162"/>
              <a:gd name="T15" fmla="*/ 80 h 208"/>
              <a:gd name="T16" fmla="*/ 150 w 162"/>
              <a:gd name="T17" fmla="*/ 116 h 208"/>
              <a:gd name="T18" fmla="*/ 162 w 162"/>
              <a:gd name="T19" fmla="*/ 170 h 208"/>
              <a:gd name="T20" fmla="*/ 153 w 162"/>
              <a:gd name="T21" fmla="*/ 203 h 208"/>
              <a:gd name="T22" fmla="*/ 132 w 162"/>
              <a:gd name="T23" fmla="*/ 206 h 20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Lst>
            <a:rect l="0" t="0" r="r" b="b"/>
            <a:pathLst>
              <a:path w="162" h="208">
                <a:moveTo>
                  <a:pt x="132" y="206"/>
                </a:moveTo>
                <a:cubicBezTo>
                  <a:pt x="118" y="204"/>
                  <a:pt x="88" y="201"/>
                  <a:pt x="69" y="191"/>
                </a:cubicBezTo>
                <a:cubicBezTo>
                  <a:pt x="50" y="181"/>
                  <a:pt x="29" y="162"/>
                  <a:pt x="18" y="143"/>
                </a:cubicBezTo>
                <a:cubicBezTo>
                  <a:pt x="7" y="124"/>
                  <a:pt x="0" y="96"/>
                  <a:pt x="3" y="74"/>
                </a:cubicBezTo>
                <a:cubicBezTo>
                  <a:pt x="6" y="52"/>
                  <a:pt x="26" y="22"/>
                  <a:pt x="39" y="11"/>
                </a:cubicBezTo>
                <a:cubicBezTo>
                  <a:pt x="52" y="0"/>
                  <a:pt x="69" y="4"/>
                  <a:pt x="81" y="8"/>
                </a:cubicBezTo>
                <a:cubicBezTo>
                  <a:pt x="93" y="12"/>
                  <a:pt x="108" y="26"/>
                  <a:pt x="114" y="38"/>
                </a:cubicBezTo>
                <a:cubicBezTo>
                  <a:pt x="120" y="50"/>
                  <a:pt x="114" y="67"/>
                  <a:pt x="120" y="80"/>
                </a:cubicBezTo>
                <a:cubicBezTo>
                  <a:pt x="126" y="93"/>
                  <a:pt x="143" y="101"/>
                  <a:pt x="150" y="116"/>
                </a:cubicBezTo>
                <a:cubicBezTo>
                  <a:pt x="157" y="131"/>
                  <a:pt x="162" y="156"/>
                  <a:pt x="162" y="170"/>
                </a:cubicBezTo>
                <a:cubicBezTo>
                  <a:pt x="162" y="184"/>
                  <a:pt x="159" y="198"/>
                  <a:pt x="153" y="203"/>
                </a:cubicBezTo>
                <a:cubicBezTo>
                  <a:pt x="147" y="208"/>
                  <a:pt x="146" y="208"/>
                  <a:pt x="132" y="206"/>
                </a:cubicBezTo>
                <a:close/>
              </a:path>
            </a:pathLst>
          </a:custGeom>
          <a:noFill/>
          <a:ln w="6350">
            <a:solidFill>
              <a:srgbClr val="000000"/>
            </a:solidFill>
            <a:prstDash val="lgDashDotDot"/>
            <a:round/>
            <a:headEnd/>
            <a:tailEnd/>
          </a:ln>
          <a:extLst>
            <a:ext uri="{909E8E84-426E-40DD-AFC4-6F175D3DCCD1}">
              <a14:hiddenFill xmlns:a14="http://schemas.microsoft.com/office/drawing/2010/main">
                <a:solidFill>
                  <a:srgbClr val="FFFFFF"/>
                </a:solidFill>
              </a14:hiddenFill>
            </a:ext>
          </a:extLst>
        </xdr:spPr>
      </xdr:sp>
      <xdr:sp macro="" textlink="">
        <xdr:nvSpPr>
          <xdr:cNvPr id="119" name="Freeform 639">
            <a:extLst>
              <a:ext uri="{FF2B5EF4-FFF2-40B4-BE49-F238E27FC236}">
                <a16:creationId xmlns:a16="http://schemas.microsoft.com/office/drawing/2014/main" id="{5FC964AE-53E6-47A8-AA2F-DAF5F1DE58C1}"/>
              </a:ext>
            </a:extLst>
          </xdr:cNvPr>
          <xdr:cNvSpPr>
            <a:spLocks noChangeAspect="1"/>
          </xdr:cNvSpPr>
        </xdr:nvSpPr>
        <xdr:spPr bwMode="auto">
          <a:xfrm rot="16200000">
            <a:off x="6823" y="4357"/>
            <a:ext cx="112" cy="169"/>
          </a:xfrm>
          <a:custGeom>
            <a:avLst/>
            <a:gdLst>
              <a:gd name="T0" fmla="*/ 81 w 127"/>
              <a:gd name="T1" fmla="*/ 192 h 193"/>
              <a:gd name="T2" fmla="*/ 42 w 127"/>
              <a:gd name="T3" fmla="*/ 183 h 193"/>
              <a:gd name="T4" fmla="*/ 6 w 127"/>
              <a:gd name="T5" fmla="*/ 141 h 193"/>
              <a:gd name="T6" fmla="*/ 6 w 127"/>
              <a:gd name="T7" fmla="*/ 75 h 193"/>
              <a:gd name="T8" fmla="*/ 21 w 127"/>
              <a:gd name="T9" fmla="*/ 30 h 193"/>
              <a:gd name="T10" fmla="*/ 63 w 127"/>
              <a:gd name="T11" fmla="*/ 0 h 193"/>
              <a:gd name="T12" fmla="*/ 102 w 127"/>
              <a:gd name="T13" fmla="*/ 33 h 193"/>
              <a:gd name="T14" fmla="*/ 111 w 127"/>
              <a:gd name="T15" fmla="*/ 78 h 193"/>
              <a:gd name="T16" fmla="*/ 126 w 127"/>
              <a:gd name="T17" fmla="*/ 117 h 193"/>
              <a:gd name="T18" fmla="*/ 117 w 127"/>
              <a:gd name="T19" fmla="*/ 174 h 193"/>
              <a:gd name="T20" fmla="*/ 81 w 127"/>
              <a:gd name="T21" fmla="*/ 192 h 19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Lst>
            <a:rect l="0" t="0" r="r" b="b"/>
            <a:pathLst>
              <a:path w="127" h="193">
                <a:moveTo>
                  <a:pt x="81" y="192"/>
                </a:moveTo>
                <a:cubicBezTo>
                  <a:pt x="69" y="193"/>
                  <a:pt x="54" y="191"/>
                  <a:pt x="42" y="183"/>
                </a:cubicBezTo>
                <a:cubicBezTo>
                  <a:pt x="30" y="175"/>
                  <a:pt x="12" y="159"/>
                  <a:pt x="6" y="141"/>
                </a:cubicBezTo>
                <a:cubicBezTo>
                  <a:pt x="0" y="123"/>
                  <a:pt x="4" y="93"/>
                  <a:pt x="6" y="75"/>
                </a:cubicBezTo>
                <a:cubicBezTo>
                  <a:pt x="8" y="57"/>
                  <a:pt x="12" y="42"/>
                  <a:pt x="21" y="30"/>
                </a:cubicBezTo>
                <a:cubicBezTo>
                  <a:pt x="30" y="18"/>
                  <a:pt x="50" y="0"/>
                  <a:pt x="63" y="0"/>
                </a:cubicBezTo>
                <a:cubicBezTo>
                  <a:pt x="76" y="0"/>
                  <a:pt x="94" y="20"/>
                  <a:pt x="102" y="33"/>
                </a:cubicBezTo>
                <a:cubicBezTo>
                  <a:pt x="110" y="46"/>
                  <a:pt x="107" y="64"/>
                  <a:pt x="111" y="78"/>
                </a:cubicBezTo>
                <a:cubicBezTo>
                  <a:pt x="115" y="92"/>
                  <a:pt x="125" y="101"/>
                  <a:pt x="126" y="117"/>
                </a:cubicBezTo>
                <a:cubicBezTo>
                  <a:pt x="127" y="133"/>
                  <a:pt x="125" y="161"/>
                  <a:pt x="117" y="174"/>
                </a:cubicBezTo>
                <a:cubicBezTo>
                  <a:pt x="109" y="187"/>
                  <a:pt x="93" y="191"/>
                  <a:pt x="81" y="192"/>
                </a:cubicBezTo>
                <a:close/>
              </a:path>
            </a:pathLst>
          </a:custGeom>
          <a:noFill/>
          <a:ln w="6350">
            <a:solidFill>
              <a:srgbClr val="000000"/>
            </a:solidFill>
            <a:prstDash val="lgDashDotDot"/>
            <a:round/>
            <a:headEnd/>
            <a:tailEnd/>
          </a:ln>
          <a:extLst>
            <a:ext uri="{909E8E84-426E-40DD-AFC4-6F175D3DCCD1}">
              <a14:hiddenFill xmlns:a14="http://schemas.microsoft.com/office/drawing/2010/main">
                <a:solidFill>
                  <a:srgbClr val="FFFFFF"/>
                </a:solidFill>
              </a14:hiddenFill>
            </a:ext>
          </a:extLst>
        </xdr:spPr>
      </xdr:sp>
      <xdr:sp macro="" textlink="">
        <xdr:nvSpPr>
          <xdr:cNvPr id="120" name="Freeform 640">
            <a:extLst>
              <a:ext uri="{FF2B5EF4-FFF2-40B4-BE49-F238E27FC236}">
                <a16:creationId xmlns:a16="http://schemas.microsoft.com/office/drawing/2014/main" id="{5D07BD30-3AA8-4FE6-A09A-D02479B8E6BF}"/>
              </a:ext>
            </a:extLst>
          </xdr:cNvPr>
          <xdr:cNvSpPr>
            <a:spLocks noChangeAspect="1"/>
          </xdr:cNvSpPr>
        </xdr:nvSpPr>
        <xdr:spPr bwMode="auto">
          <a:xfrm rot="16200000">
            <a:off x="6577" y="3929"/>
            <a:ext cx="240" cy="201"/>
          </a:xfrm>
          <a:custGeom>
            <a:avLst/>
            <a:gdLst>
              <a:gd name="T0" fmla="*/ 123 w 274"/>
              <a:gd name="T1" fmla="*/ 160 h 230"/>
              <a:gd name="T2" fmla="*/ 45 w 274"/>
              <a:gd name="T3" fmla="*/ 139 h 230"/>
              <a:gd name="T4" fmla="*/ 9 w 274"/>
              <a:gd name="T5" fmla="*/ 106 h 230"/>
              <a:gd name="T6" fmla="*/ 3 w 274"/>
              <a:gd name="T7" fmla="*/ 46 h 230"/>
              <a:gd name="T8" fmla="*/ 27 w 274"/>
              <a:gd name="T9" fmla="*/ 7 h 230"/>
              <a:gd name="T10" fmla="*/ 90 w 274"/>
              <a:gd name="T11" fmla="*/ 1 h 230"/>
              <a:gd name="T12" fmla="*/ 141 w 274"/>
              <a:gd name="T13" fmla="*/ 13 h 230"/>
              <a:gd name="T14" fmla="*/ 192 w 274"/>
              <a:gd name="T15" fmla="*/ 58 h 230"/>
              <a:gd name="T16" fmla="*/ 252 w 274"/>
              <a:gd name="T17" fmla="*/ 106 h 230"/>
              <a:gd name="T18" fmla="*/ 270 w 274"/>
              <a:gd name="T19" fmla="*/ 148 h 230"/>
              <a:gd name="T20" fmla="*/ 270 w 274"/>
              <a:gd name="T21" fmla="*/ 196 h 230"/>
              <a:gd name="T22" fmla="*/ 243 w 274"/>
              <a:gd name="T23" fmla="*/ 229 h 230"/>
              <a:gd name="T24" fmla="*/ 201 w 274"/>
              <a:gd name="T25" fmla="*/ 205 h 230"/>
              <a:gd name="T26" fmla="*/ 168 w 274"/>
              <a:gd name="T27" fmla="*/ 178 h 230"/>
              <a:gd name="T28" fmla="*/ 123 w 274"/>
              <a:gd name="T29" fmla="*/ 160 h 23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Lst>
            <a:rect l="0" t="0" r="r" b="b"/>
            <a:pathLst>
              <a:path w="274" h="230">
                <a:moveTo>
                  <a:pt x="123" y="160"/>
                </a:moveTo>
                <a:cubicBezTo>
                  <a:pt x="103" y="154"/>
                  <a:pt x="64" y="148"/>
                  <a:pt x="45" y="139"/>
                </a:cubicBezTo>
                <a:cubicBezTo>
                  <a:pt x="26" y="130"/>
                  <a:pt x="16" y="121"/>
                  <a:pt x="9" y="106"/>
                </a:cubicBezTo>
                <a:cubicBezTo>
                  <a:pt x="2" y="91"/>
                  <a:pt x="0" y="62"/>
                  <a:pt x="3" y="46"/>
                </a:cubicBezTo>
                <a:cubicBezTo>
                  <a:pt x="6" y="30"/>
                  <a:pt x="13" y="14"/>
                  <a:pt x="27" y="7"/>
                </a:cubicBezTo>
                <a:cubicBezTo>
                  <a:pt x="41" y="0"/>
                  <a:pt x="71" y="0"/>
                  <a:pt x="90" y="1"/>
                </a:cubicBezTo>
                <a:cubicBezTo>
                  <a:pt x="109" y="2"/>
                  <a:pt x="124" y="3"/>
                  <a:pt x="141" y="13"/>
                </a:cubicBezTo>
                <a:cubicBezTo>
                  <a:pt x="158" y="23"/>
                  <a:pt x="174" y="43"/>
                  <a:pt x="192" y="58"/>
                </a:cubicBezTo>
                <a:cubicBezTo>
                  <a:pt x="210" y="73"/>
                  <a:pt x="239" y="91"/>
                  <a:pt x="252" y="106"/>
                </a:cubicBezTo>
                <a:cubicBezTo>
                  <a:pt x="265" y="121"/>
                  <a:pt x="267" y="133"/>
                  <a:pt x="270" y="148"/>
                </a:cubicBezTo>
                <a:cubicBezTo>
                  <a:pt x="273" y="163"/>
                  <a:pt x="274" y="183"/>
                  <a:pt x="270" y="196"/>
                </a:cubicBezTo>
                <a:cubicBezTo>
                  <a:pt x="266" y="209"/>
                  <a:pt x="254" y="228"/>
                  <a:pt x="243" y="229"/>
                </a:cubicBezTo>
                <a:cubicBezTo>
                  <a:pt x="232" y="230"/>
                  <a:pt x="213" y="213"/>
                  <a:pt x="201" y="205"/>
                </a:cubicBezTo>
                <a:cubicBezTo>
                  <a:pt x="189" y="197"/>
                  <a:pt x="181" y="185"/>
                  <a:pt x="168" y="178"/>
                </a:cubicBezTo>
                <a:cubicBezTo>
                  <a:pt x="155" y="171"/>
                  <a:pt x="143" y="166"/>
                  <a:pt x="123" y="160"/>
                </a:cubicBezTo>
                <a:close/>
              </a:path>
            </a:pathLst>
          </a:custGeom>
          <a:noFill/>
          <a:ln w="6350">
            <a:solidFill>
              <a:srgbClr val="000000"/>
            </a:solidFill>
            <a:prstDash val="lgDashDotDot"/>
            <a:round/>
            <a:headEnd/>
            <a:tailEnd/>
          </a:ln>
          <a:extLst>
            <a:ext uri="{909E8E84-426E-40DD-AFC4-6F175D3DCCD1}">
              <a14:hiddenFill xmlns:a14="http://schemas.microsoft.com/office/drawing/2010/main">
                <a:solidFill>
                  <a:srgbClr val="FFFFFF"/>
                </a:solidFill>
              </a14:hiddenFill>
            </a:ext>
          </a:extLst>
        </xdr:spPr>
      </xdr:sp>
      <xdr:sp macro="" textlink="">
        <xdr:nvSpPr>
          <xdr:cNvPr id="121" name="Freeform 641">
            <a:extLst>
              <a:ext uri="{FF2B5EF4-FFF2-40B4-BE49-F238E27FC236}">
                <a16:creationId xmlns:a16="http://schemas.microsoft.com/office/drawing/2014/main" id="{65627062-21AA-4626-8FFA-6F7BE0A93950}"/>
              </a:ext>
            </a:extLst>
          </xdr:cNvPr>
          <xdr:cNvSpPr>
            <a:spLocks noChangeAspect="1"/>
          </xdr:cNvSpPr>
        </xdr:nvSpPr>
        <xdr:spPr bwMode="auto">
          <a:xfrm rot="16200000">
            <a:off x="6052" y="3234"/>
            <a:ext cx="650" cy="374"/>
          </a:xfrm>
          <a:custGeom>
            <a:avLst/>
            <a:gdLst>
              <a:gd name="T0" fmla="*/ 519 w 741"/>
              <a:gd name="T1" fmla="*/ 365 h 426"/>
              <a:gd name="T2" fmla="*/ 438 w 741"/>
              <a:gd name="T3" fmla="*/ 365 h 426"/>
              <a:gd name="T4" fmla="*/ 387 w 741"/>
              <a:gd name="T5" fmla="*/ 356 h 426"/>
              <a:gd name="T6" fmla="*/ 330 w 741"/>
              <a:gd name="T7" fmla="*/ 362 h 426"/>
              <a:gd name="T8" fmla="*/ 297 w 741"/>
              <a:gd name="T9" fmla="*/ 365 h 426"/>
              <a:gd name="T10" fmla="*/ 282 w 741"/>
              <a:gd name="T11" fmla="*/ 395 h 426"/>
              <a:gd name="T12" fmla="*/ 213 w 741"/>
              <a:gd name="T13" fmla="*/ 422 h 426"/>
              <a:gd name="T14" fmla="*/ 87 w 741"/>
              <a:gd name="T15" fmla="*/ 422 h 426"/>
              <a:gd name="T16" fmla="*/ 51 w 741"/>
              <a:gd name="T17" fmla="*/ 395 h 426"/>
              <a:gd name="T18" fmla="*/ 9 w 741"/>
              <a:gd name="T19" fmla="*/ 368 h 426"/>
              <a:gd name="T20" fmla="*/ 3 w 741"/>
              <a:gd name="T21" fmla="*/ 317 h 426"/>
              <a:gd name="T22" fmla="*/ 27 w 741"/>
              <a:gd name="T23" fmla="*/ 269 h 426"/>
              <a:gd name="T24" fmla="*/ 63 w 741"/>
              <a:gd name="T25" fmla="*/ 227 h 426"/>
              <a:gd name="T26" fmla="*/ 153 w 741"/>
              <a:gd name="T27" fmla="*/ 170 h 426"/>
              <a:gd name="T28" fmla="*/ 216 w 741"/>
              <a:gd name="T29" fmla="*/ 116 h 426"/>
              <a:gd name="T30" fmla="*/ 288 w 741"/>
              <a:gd name="T31" fmla="*/ 50 h 426"/>
              <a:gd name="T32" fmla="*/ 366 w 741"/>
              <a:gd name="T33" fmla="*/ 32 h 426"/>
              <a:gd name="T34" fmla="*/ 441 w 741"/>
              <a:gd name="T35" fmla="*/ 32 h 426"/>
              <a:gd name="T36" fmla="*/ 492 w 741"/>
              <a:gd name="T37" fmla="*/ 2 h 426"/>
              <a:gd name="T38" fmla="*/ 552 w 741"/>
              <a:gd name="T39" fmla="*/ 20 h 426"/>
              <a:gd name="T40" fmla="*/ 603 w 741"/>
              <a:gd name="T41" fmla="*/ 68 h 426"/>
              <a:gd name="T42" fmla="*/ 675 w 741"/>
              <a:gd name="T43" fmla="*/ 98 h 426"/>
              <a:gd name="T44" fmla="*/ 714 w 741"/>
              <a:gd name="T45" fmla="*/ 134 h 426"/>
              <a:gd name="T46" fmla="*/ 705 w 741"/>
              <a:gd name="T47" fmla="*/ 176 h 426"/>
              <a:gd name="T48" fmla="*/ 723 w 741"/>
              <a:gd name="T49" fmla="*/ 224 h 426"/>
              <a:gd name="T50" fmla="*/ 741 w 741"/>
              <a:gd name="T51" fmla="*/ 272 h 426"/>
              <a:gd name="T52" fmla="*/ 726 w 741"/>
              <a:gd name="T53" fmla="*/ 317 h 426"/>
              <a:gd name="T54" fmla="*/ 675 w 741"/>
              <a:gd name="T55" fmla="*/ 350 h 426"/>
              <a:gd name="T56" fmla="*/ 609 w 741"/>
              <a:gd name="T57" fmla="*/ 350 h 426"/>
              <a:gd name="T58" fmla="*/ 570 w 741"/>
              <a:gd name="T59" fmla="*/ 362 h 426"/>
              <a:gd name="T60" fmla="*/ 519 w 741"/>
              <a:gd name="T61" fmla="*/ 365 h 42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Lst>
            <a:rect l="0" t="0" r="r" b="b"/>
            <a:pathLst>
              <a:path w="741" h="426">
                <a:moveTo>
                  <a:pt x="519" y="365"/>
                </a:moveTo>
                <a:cubicBezTo>
                  <a:pt x="497" y="366"/>
                  <a:pt x="460" y="366"/>
                  <a:pt x="438" y="365"/>
                </a:cubicBezTo>
                <a:cubicBezTo>
                  <a:pt x="416" y="364"/>
                  <a:pt x="405" y="356"/>
                  <a:pt x="387" y="356"/>
                </a:cubicBezTo>
                <a:cubicBezTo>
                  <a:pt x="369" y="356"/>
                  <a:pt x="345" y="360"/>
                  <a:pt x="330" y="362"/>
                </a:cubicBezTo>
                <a:cubicBezTo>
                  <a:pt x="315" y="364"/>
                  <a:pt x="305" y="360"/>
                  <a:pt x="297" y="365"/>
                </a:cubicBezTo>
                <a:cubicBezTo>
                  <a:pt x="289" y="370"/>
                  <a:pt x="296" y="386"/>
                  <a:pt x="282" y="395"/>
                </a:cubicBezTo>
                <a:cubicBezTo>
                  <a:pt x="268" y="404"/>
                  <a:pt x="245" y="418"/>
                  <a:pt x="213" y="422"/>
                </a:cubicBezTo>
                <a:cubicBezTo>
                  <a:pt x="181" y="426"/>
                  <a:pt x="114" y="426"/>
                  <a:pt x="87" y="422"/>
                </a:cubicBezTo>
                <a:cubicBezTo>
                  <a:pt x="60" y="418"/>
                  <a:pt x="64" y="404"/>
                  <a:pt x="51" y="395"/>
                </a:cubicBezTo>
                <a:cubicBezTo>
                  <a:pt x="38" y="386"/>
                  <a:pt x="17" y="381"/>
                  <a:pt x="9" y="368"/>
                </a:cubicBezTo>
                <a:cubicBezTo>
                  <a:pt x="1" y="355"/>
                  <a:pt x="0" y="333"/>
                  <a:pt x="3" y="317"/>
                </a:cubicBezTo>
                <a:cubicBezTo>
                  <a:pt x="6" y="301"/>
                  <a:pt x="17" y="284"/>
                  <a:pt x="27" y="269"/>
                </a:cubicBezTo>
                <a:cubicBezTo>
                  <a:pt x="37" y="254"/>
                  <a:pt x="42" y="243"/>
                  <a:pt x="63" y="227"/>
                </a:cubicBezTo>
                <a:cubicBezTo>
                  <a:pt x="84" y="211"/>
                  <a:pt x="127" y="188"/>
                  <a:pt x="153" y="170"/>
                </a:cubicBezTo>
                <a:cubicBezTo>
                  <a:pt x="179" y="152"/>
                  <a:pt x="194" y="136"/>
                  <a:pt x="216" y="116"/>
                </a:cubicBezTo>
                <a:cubicBezTo>
                  <a:pt x="238" y="96"/>
                  <a:pt x="263" y="64"/>
                  <a:pt x="288" y="50"/>
                </a:cubicBezTo>
                <a:cubicBezTo>
                  <a:pt x="313" y="36"/>
                  <a:pt x="341" y="35"/>
                  <a:pt x="366" y="32"/>
                </a:cubicBezTo>
                <a:cubicBezTo>
                  <a:pt x="391" y="29"/>
                  <a:pt x="420" y="37"/>
                  <a:pt x="441" y="32"/>
                </a:cubicBezTo>
                <a:cubicBezTo>
                  <a:pt x="462" y="27"/>
                  <a:pt x="474" y="4"/>
                  <a:pt x="492" y="2"/>
                </a:cubicBezTo>
                <a:cubicBezTo>
                  <a:pt x="510" y="0"/>
                  <a:pt x="533" y="9"/>
                  <a:pt x="552" y="20"/>
                </a:cubicBezTo>
                <a:cubicBezTo>
                  <a:pt x="571" y="31"/>
                  <a:pt x="582" y="55"/>
                  <a:pt x="603" y="68"/>
                </a:cubicBezTo>
                <a:cubicBezTo>
                  <a:pt x="624" y="81"/>
                  <a:pt x="656" y="87"/>
                  <a:pt x="675" y="98"/>
                </a:cubicBezTo>
                <a:cubicBezTo>
                  <a:pt x="694" y="109"/>
                  <a:pt x="709" y="121"/>
                  <a:pt x="714" y="134"/>
                </a:cubicBezTo>
                <a:cubicBezTo>
                  <a:pt x="719" y="147"/>
                  <a:pt x="703" y="161"/>
                  <a:pt x="705" y="176"/>
                </a:cubicBezTo>
                <a:cubicBezTo>
                  <a:pt x="707" y="191"/>
                  <a:pt x="717" y="208"/>
                  <a:pt x="723" y="224"/>
                </a:cubicBezTo>
                <a:cubicBezTo>
                  <a:pt x="729" y="240"/>
                  <a:pt x="741" y="257"/>
                  <a:pt x="741" y="272"/>
                </a:cubicBezTo>
                <a:cubicBezTo>
                  <a:pt x="741" y="287"/>
                  <a:pt x="737" y="304"/>
                  <a:pt x="726" y="317"/>
                </a:cubicBezTo>
                <a:cubicBezTo>
                  <a:pt x="715" y="330"/>
                  <a:pt x="694" y="345"/>
                  <a:pt x="675" y="350"/>
                </a:cubicBezTo>
                <a:cubicBezTo>
                  <a:pt x="656" y="355"/>
                  <a:pt x="626" y="348"/>
                  <a:pt x="609" y="350"/>
                </a:cubicBezTo>
                <a:cubicBezTo>
                  <a:pt x="592" y="352"/>
                  <a:pt x="585" y="360"/>
                  <a:pt x="570" y="362"/>
                </a:cubicBezTo>
                <a:cubicBezTo>
                  <a:pt x="555" y="364"/>
                  <a:pt x="541" y="364"/>
                  <a:pt x="519" y="365"/>
                </a:cubicBezTo>
                <a:close/>
              </a:path>
            </a:pathLst>
          </a:custGeom>
          <a:noFill/>
          <a:ln w="6350">
            <a:solidFill>
              <a:srgbClr val="000000"/>
            </a:solidFill>
            <a:prstDash val="lgDashDotDot"/>
            <a:round/>
            <a:headEnd/>
            <a:tailEnd/>
          </a:ln>
          <a:extLst>
            <a:ext uri="{909E8E84-426E-40DD-AFC4-6F175D3DCCD1}">
              <a14:hiddenFill xmlns:a14="http://schemas.microsoft.com/office/drawing/2010/main">
                <a:solidFill>
                  <a:srgbClr val="FFFFFF"/>
                </a:solidFill>
              </a14:hiddenFill>
            </a:ext>
          </a:extLst>
        </xdr:spPr>
      </xdr:sp>
      <xdr:sp macro="" textlink="">
        <xdr:nvSpPr>
          <xdr:cNvPr id="122" name="Freeform 642">
            <a:extLst>
              <a:ext uri="{FF2B5EF4-FFF2-40B4-BE49-F238E27FC236}">
                <a16:creationId xmlns:a16="http://schemas.microsoft.com/office/drawing/2014/main" id="{6F7F2AE7-49D2-41C1-8444-130AC8142346}"/>
              </a:ext>
            </a:extLst>
          </xdr:cNvPr>
          <xdr:cNvSpPr>
            <a:spLocks noChangeAspect="1"/>
          </xdr:cNvSpPr>
        </xdr:nvSpPr>
        <xdr:spPr bwMode="auto">
          <a:xfrm rot="16200000">
            <a:off x="6165" y="2659"/>
            <a:ext cx="378" cy="247"/>
          </a:xfrm>
          <a:custGeom>
            <a:avLst/>
            <a:gdLst>
              <a:gd name="T0" fmla="*/ 283 w 433"/>
              <a:gd name="T1" fmla="*/ 212 h 282"/>
              <a:gd name="T2" fmla="*/ 262 w 433"/>
              <a:gd name="T3" fmla="*/ 173 h 282"/>
              <a:gd name="T4" fmla="*/ 226 w 433"/>
              <a:gd name="T5" fmla="*/ 110 h 282"/>
              <a:gd name="T6" fmla="*/ 193 w 433"/>
              <a:gd name="T7" fmla="*/ 122 h 282"/>
              <a:gd name="T8" fmla="*/ 145 w 433"/>
              <a:gd name="T9" fmla="*/ 179 h 282"/>
              <a:gd name="T10" fmla="*/ 106 w 433"/>
              <a:gd name="T11" fmla="*/ 200 h 282"/>
              <a:gd name="T12" fmla="*/ 46 w 433"/>
              <a:gd name="T13" fmla="*/ 197 h 282"/>
              <a:gd name="T14" fmla="*/ 10 w 433"/>
              <a:gd name="T15" fmla="*/ 161 h 282"/>
              <a:gd name="T16" fmla="*/ 10 w 433"/>
              <a:gd name="T17" fmla="*/ 86 h 282"/>
              <a:gd name="T18" fmla="*/ 70 w 433"/>
              <a:gd name="T19" fmla="*/ 32 h 282"/>
              <a:gd name="T20" fmla="*/ 139 w 433"/>
              <a:gd name="T21" fmla="*/ 11 h 282"/>
              <a:gd name="T22" fmla="*/ 217 w 433"/>
              <a:gd name="T23" fmla="*/ 8 h 282"/>
              <a:gd name="T24" fmla="*/ 289 w 433"/>
              <a:gd name="T25" fmla="*/ 59 h 282"/>
              <a:gd name="T26" fmla="*/ 379 w 433"/>
              <a:gd name="T27" fmla="*/ 116 h 282"/>
              <a:gd name="T28" fmla="*/ 424 w 433"/>
              <a:gd name="T29" fmla="*/ 182 h 282"/>
              <a:gd name="T30" fmla="*/ 421 w 433"/>
              <a:gd name="T31" fmla="*/ 266 h 282"/>
              <a:gd name="T32" fmla="*/ 349 w 433"/>
              <a:gd name="T33" fmla="*/ 278 h 282"/>
              <a:gd name="T34" fmla="*/ 301 w 433"/>
              <a:gd name="T35" fmla="*/ 254 h 282"/>
              <a:gd name="T36" fmla="*/ 283 w 433"/>
              <a:gd name="T37" fmla="*/ 212 h 28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Lst>
            <a:rect l="0" t="0" r="r" b="b"/>
            <a:pathLst>
              <a:path w="433" h="282">
                <a:moveTo>
                  <a:pt x="283" y="212"/>
                </a:moveTo>
                <a:cubicBezTo>
                  <a:pt x="277" y="199"/>
                  <a:pt x="272" y="190"/>
                  <a:pt x="262" y="173"/>
                </a:cubicBezTo>
                <a:cubicBezTo>
                  <a:pt x="252" y="156"/>
                  <a:pt x="238" y="119"/>
                  <a:pt x="226" y="110"/>
                </a:cubicBezTo>
                <a:cubicBezTo>
                  <a:pt x="214" y="101"/>
                  <a:pt x="206" y="111"/>
                  <a:pt x="193" y="122"/>
                </a:cubicBezTo>
                <a:cubicBezTo>
                  <a:pt x="180" y="133"/>
                  <a:pt x="159" y="166"/>
                  <a:pt x="145" y="179"/>
                </a:cubicBezTo>
                <a:cubicBezTo>
                  <a:pt x="131" y="192"/>
                  <a:pt x="122" y="197"/>
                  <a:pt x="106" y="200"/>
                </a:cubicBezTo>
                <a:cubicBezTo>
                  <a:pt x="90" y="203"/>
                  <a:pt x="62" y="203"/>
                  <a:pt x="46" y="197"/>
                </a:cubicBezTo>
                <a:cubicBezTo>
                  <a:pt x="30" y="191"/>
                  <a:pt x="16" y="179"/>
                  <a:pt x="10" y="161"/>
                </a:cubicBezTo>
                <a:cubicBezTo>
                  <a:pt x="4" y="143"/>
                  <a:pt x="0" y="107"/>
                  <a:pt x="10" y="86"/>
                </a:cubicBezTo>
                <a:cubicBezTo>
                  <a:pt x="20" y="65"/>
                  <a:pt x="48" y="45"/>
                  <a:pt x="70" y="32"/>
                </a:cubicBezTo>
                <a:cubicBezTo>
                  <a:pt x="92" y="19"/>
                  <a:pt x="115" y="15"/>
                  <a:pt x="139" y="11"/>
                </a:cubicBezTo>
                <a:cubicBezTo>
                  <a:pt x="163" y="7"/>
                  <a:pt x="192" y="0"/>
                  <a:pt x="217" y="8"/>
                </a:cubicBezTo>
                <a:cubicBezTo>
                  <a:pt x="242" y="16"/>
                  <a:pt x="262" y="41"/>
                  <a:pt x="289" y="59"/>
                </a:cubicBezTo>
                <a:cubicBezTo>
                  <a:pt x="316" y="77"/>
                  <a:pt x="356" y="95"/>
                  <a:pt x="379" y="116"/>
                </a:cubicBezTo>
                <a:cubicBezTo>
                  <a:pt x="402" y="137"/>
                  <a:pt x="417" y="157"/>
                  <a:pt x="424" y="182"/>
                </a:cubicBezTo>
                <a:cubicBezTo>
                  <a:pt x="431" y="207"/>
                  <a:pt x="433" y="250"/>
                  <a:pt x="421" y="266"/>
                </a:cubicBezTo>
                <a:cubicBezTo>
                  <a:pt x="409" y="282"/>
                  <a:pt x="369" y="280"/>
                  <a:pt x="349" y="278"/>
                </a:cubicBezTo>
                <a:cubicBezTo>
                  <a:pt x="329" y="276"/>
                  <a:pt x="313" y="267"/>
                  <a:pt x="301" y="254"/>
                </a:cubicBezTo>
                <a:cubicBezTo>
                  <a:pt x="289" y="241"/>
                  <a:pt x="289" y="225"/>
                  <a:pt x="283" y="212"/>
                </a:cubicBezTo>
                <a:close/>
              </a:path>
            </a:pathLst>
          </a:custGeom>
          <a:noFill/>
          <a:ln w="6350">
            <a:solidFill>
              <a:srgbClr val="000000"/>
            </a:solidFill>
            <a:prstDash val="lgDashDotDot"/>
            <a:round/>
            <a:headEnd/>
            <a:tailEnd/>
          </a:ln>
          <a:extLst>
            <a:ext uri="{909E8E84-426E-40DD-AFC4-6F175D3DCCD1}">
              <a14:hiddenFill xmlns:a14="http://schemas.microsoft.com/office/drawing/2010/main">
                <a:solidFill>
                  <a:srgbClr val="FFFFFF"/>
                </a:solidFill>
              </a14:hiddenFill>
            </a:ext>
          </a:extLst>
        </xdr:spPr>
      </xdr:sp>
      <xdr:sp macro="" textlink="">
        <xdr:nvSpPr>
          <xdr:cNvPr id="123" name="Freeform 643">
            <a:extLst>
              <a:ext uri="{FF2B5EF4-FFF2-40B4-BE49-F238E27FC236}">
                <a16:creationId xmlns:a16="http://schemas.microsoft.com/office/drawing/2014/main" id="{71523D7B-FE1C-45E2-A21A-30E3983694B3}"/>
              </a:ext>
            </a:extLst>
          </xdr:cNvPr>
          <xdr:cNvSpPr>
            <a:spLocks noChangeAspect="1"/>
          </xdr:cNvSpPr>
        </xdr:nvSpPr>
        <xdr:spPr bwMode="auto">
          <a:xfrm rot="16200000">
            <a:off x="7294" y="6301"/>
            <a:ext cx="1178" cy="917"/>
          </a:xfrm>
          <a:custGeom>
            <a:avLst/>
            <a:gdLst>
              <a:gd name="T0" fmla="*/ 618 w 1346"/>
              <a:gd name="T1" fmla="*/ 760 h 1044"/>
              <a:gd name="T2" fmla="*/ 555 w 1346"/>
              <a:gd name="T3" fmla="*/ 682 h 1044"/>
              <a:gd name="T4" fmla="*/ 456 w 1346"/>
              <a:gd name="T5" fmla="*/ 598 h 1044"/>
              <a:gd name="T6" fmla="*/ 351 w 1346"/>
              <a:gd name="T7" fmla="*/ 565 h 1044"/>
              <a:gd name="T8" fmla="*/ 246 w 1346"/>
              <a:gd name="T9" fmla="*/ 418 h 1044"/>
              <a:gd name="T10" fmla="*/ 165 w 1346"/>
              <a:gd name="T11" fmla="*/ 310 h 1044"/>
              <a:gd name="T12" fmla="*/ 42 w 1346"/>
              <a:gd name="T13" fmla="*/ 289 h 1044"/>
              <a:gd name="T14" fmla="*/ 9 w 1346"/>
              <a:gd name="T15" fmla="*/ 193 h 1044"/>
              <a:gd name="T16" fmla="*/ 123 w 1346"/>
              <a:gd name="T17" fmla="*/ 160 h 1044"/>
              <a:gd name="T18" fmla="*/ 183 w 1346"/>
              <a:gd name="T19" fmla="*/ 154 h 1044"/>
              <a:gd name="T20" fmla="*/ 300 w 1346"/>
              <a:gd name="T21" fmla="*/ 118 h 1044"/>
              <a:gd name="T22" fmla="*/ 474 w 1346"/>
              <a:gd name="T23" fmla="*/ 91 h 1044"/>
              <a:gd name="T24" fmla="*/ 630 w 1346"/>
              <a:gd name="T25" fmla="*/ 58 h 1044"/>
              <a:gd name="T26" fmla="*/ 720 w 1346"/>
              <a:gd name="T27" fmla="*/ 43 h 1044"/>
              <a:gd name="T28" fmla="*/ 804 w 1346"/>
              <a:gd name="T29" fmla="*/ 28 h 1044"/>
              <a:gd name="T30" fmla="*/ 906 w 1346"/>
              <a:gd name="T31" fmla="*/ 25 h 1044"/>
              <a:gd name="T32" fmla="*/ 873 w 1346"/>
              <a:gd name="T33" fmla="*/ 109 h 1044"/>
              <a:gd name="T34" fmla="*/ 816 w 1346"/>
              <a:gd name="T35" fmla="*/ 193 h 1044"/>
              <a:gd name="T36" fmla="*/ 873 w 1346"/>
              <a:gd name="T37" fmla="*/ 247 h 1044"/>
              <a:gd name="T38" fmla="*/ 996 w 1346"/>
              <a:gd name="T39" fmla="*/ 241 h 1044"/>
              <a:gd name="T40" fmla="*/ 1089 w 1346"/>
              <a:gd name="T41" fmla="*/ 310 h 1044"/>
              <a:gd name="T42" fmla="*/ 1194 w 1346"/>
              <a:gd name="T43" fmla="*/ 397 h 1044"/>
              <a:gd name="T44" fmla="*/ 1275 w 1346"/>
              <a:gd name="T45" fmla="*/ 553 h 1044"/>
              <a:gd name="T46" fmla="*/ 1338 w 1346"/>
              <a:gd name="T47" fmla="*/ 802 h 1044"/>
              <a:gd name="T48" fmla="*/ 1308 w 1346"/>
              <a:gd name="T49" fmla="*/ 925 h 1044"/>
              <a:gd name="T50" fmla="*/ 1104 w 1346"/>
              <a:gd name="T51" fmla="*/ 967 h 1044"/>
              <a:gd name="T52" fmla="*/ 990 w 1346"/>
              <a:gd name="T53" fmla="*/ 955 h 1044"/>
              <a:gd name="T54" fmla="*/ 915 w 1346"/>
              <a:gd name="T55" fmla="*/ 1015 h 1044"/>
              <a:gd name="T56" fmla="*/ 858 w 1346"/>
              <a:gd name="T57" fmla="*/ 1039 h 1044"/>
              <a:gd name="T58" fmla="*/ 789 w 1346"/>
              <a:gd name="T59" fmla="*/ 970 h 1044"/>
              <a:gd name="T60" fmla="*/ 726 w 1346"/>
              <a:gd name="T61" fmla="*/ 886 h 1044"/>
              <a:gd name="T62" fmla="*/ 657 w 1346"/>
              <a:gd name="T63" fmla="*/ 805 h 104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Lst>
            <a:rect l="0" t="0" r="r" b="b"/>
            <a:pathLst>
              <a:path w="1346" h="1044">
                <a:moveTo>
                  <a:pt x="657" y="805"/>
                </a:moveTo>
                <a:cubicBezTo>
                  <a:pt x="644" y="790"/>
                  <a:pt x="631" y="773"/>
                  <a:pt x="618" y="760"/>
                </a:cubicBezTo>
                <a:cubicBezTo>
                  <a:pt x="605" y="747"/>
                  <a:pt x="586" y="737"/>
                  <a:pt x="576" y="724"/>
                </a:cubicBezTo>
                <a:cubicBezTo>
                  <a:pt x="566" y="711"/>
                  <a:pt x="562" y="697"/>
                  <a:pt x="555" y="682"/>
                </a:cubicBezTo>
                <a:cubicBezTo>
                  <a:pt x="548" y="667"/>
                  <a:pt x="547" y="648"/>
                  <a:pt x="531" y="634"/>
                </a:cubicBezTo>
                <a:cubicBezTo>
                  <a:pt x="515" y="620"/>
                  <a:pt x="478" y="604"/>
                  <a:pt x="456" y="598"/>
                </a:cubicBezTo>
                <a:cubicBezTo>
                  <a:pt x="434" y="592"/>
                  <a:pt x="413" y="603"/>
                  <a:pt x="396" y="598"/>
                </a:cubicBezTo>
                <a:cubicBezTo>
                  <a:pt x="379" y="593"/>
                  <a:pt x="368" y="582"/>
                  <a:pt x="351" y="565"/>
                </a:cubicBezTo>
                <a:cubicBezTo>
                  <a:pt x="334" y="548"/>
                  <a:pt x="308" y="523"/>
                  <a:pt x="291" y="499"/>
                </a:cubicBezTo>
                <a:cubicBezTo>
                  <a:pt x="274" y="475"/>
                  <a:pt x="262" y="443"/>
                  <a:pt x="246" y="418"/>
                </a:cubicBezTo>
                <a:cubicBezTo>
                  <a:pt x="230" y="393"/>
                  <a:pt x="209" y="367"/>
                  <a:pt x="195" y="349"/>
                </a:cubicBezTo>
                <a:cubicBezTo>
                  <a:pt x="181" y="331"/>
                  <a:pt x="176" y="320"/>
                  <a:pt x="165" y="310"/>
                </a:cubicBezTo>
                <a:cubicBezTo>
                  <a:pt x="154" y="300"/>
                  <a:pt x="150" y="296"/>
                  <a:pt x="129" y="292"/>
                </a:cubicBezTo>
                <a:cubicBezTo>
                  <a:pt x="108" y="288"/>
                  <a:pt x="62" y="295"/>
                  <a:pt x="42" y="289"/>
                </a:cubicBezTo>
                <a:cubicBezTo>
                  <a:pt x="22" y="283"/>
                  <a:pt x="14" y="272"/>
                  <a:pt x="9" y="256"/>
                </a:cubicBezTo>
                <a:cubicBezTo>
                  <a:pt x="4" y="240"/>
                  <a:pt x="0" y="210"/>
                  <a:pt x="9" y="193"/>
                </a:cubicBezTo>
                <a:cubicBezTo>
                  <a:pt x="18" y="176"/>
                  <a:pt x="47" y="162"/>
                  <a:pt x="66" y="157"/>
                </a:cubicBezTo>
                <a:cubicBezTo>
                  <a:pt x="85" y="152"/>
                  <a:pt x="110" y="159"/>
                  <a:pt x="123" y="160"/>
                </a:cubicBezTo>
                <a:cubicBezTo>
                  <a:pt x="136" y="161"/>
                  <a:pt x="137" y="167"/>
                  <a:pt x="147" y="166"/>
                </a:cubicBezTo>
                <a:cubicBezTo>
                  <a:pt x="157" y="165"/>
                  <a:pt x="171" y="156"/>
                  <a:pt x="183" y="154"/>
                </a:cubicBezTo>
                <a:cubicBezTo>
                  <a:pt x="195" y="152"/>
                  <a:pt x="200" y="160"/>
                  <a:pt x="219" y="154"/>
                </a:cubicBezTo>
                <a:cubicBezTo>
                  <a:pt x="238" y="148"/>
                  <a:pt x="272" y="127"/>
                  <a:pt x="300" y="118"/>
                </a:cubicBezTo>
                <a:cubicBezTo>
                  <a:pt x="328" y="109"/>
                  <a:pt x="358" y="104"/>
                  <a:pt x="387" y="100"/>
                </a:cubicBezTo>
                <a:cubicBezTo>
                  <a:pt x="416" y="96"/>
                  <a:pt x="446" y="94"/>
                  <a:pt x="474" y="91"/>
                </a:cubicBezTo>
                <a:cubicBezTo>
                  <a:pt x="502" y="88"/>
                  <a:pt x="529" y="87"/>
                  <a:pt x="555" y="82"/>
                </a:cubicBezTo>
                <a:cubicBezTo>
                  <a:pt x="581" y="77"/>
                  <a:pt x="609" y="66"/>
                  <a:pt x="630" y="58"/>
                </a:cubicBezTo>
                <a:cubicBezTo>
                  <a:pt x="651" y="50"/>
                  <a:pt x="666" y="36"/>
                  <a:pt x="681" y="34"/>
                </a:cubicBezTo>
                <a:cubicBezTo>
                  <a:pt x="696" y="32"/>
                  <a:pt x="707" y="41"/>
                  <a:pt x="720" y="43"/>
                </a:cubicBezTo>
                <a:cubicBezTo>
                  <a:pt x="733" y="45"/>
                  <a:pt x="748" y="51"/>
                  <a:pt x="762" y="49"/>
                </a:cubicBezTo>
                <a:cubicBezTo>
                  <a:pt x="776" y="47"/>
                  <a:pt x="786" y="36"/>
                  <a:pt x="804" y="28"/>
                </a:cubicBezTo>
                <a:cubicBezTo>
                  <a:pt x="822" y="20"/>
                  <a:pt x="856" y="2"/>
                  <a:pt x="873" y="1"/>
                </a:cubicBezTo>
                <a:cubicBezTo>
                  <a:pt x="890" y="0"/>
                  <a:pt x="902" y="14"/>
                  <a:pt x="906" y="25"/>
                </a:cubicBezTo>
                <a:cubicBezTo>
                  <a:pt x="910" y="36"/>
                  <a:pt x="906" y="50"/>
                  <a:pt x="900" y="64"/>
                </a:cubicBezTo>
                <a:cubicBezTo>
                  <a:pt x="894" y="78"/>
                  <a:pt x="884" y="95"/>
                  <a:pt x="873" y="109"/>
                </a:cubicBezTo>
                <a:cubicBezTo>
                  <a:pt x="862" y="123"/>
                  <a:pt x="844" y="137"/>
                  <a:pt x="834" y="151"/>
                </a:cubicBezTo>
                <a:cubicBezTo>
                  <a:pt x="824" y="165"/>
                  <a:pt x="815" y="179"/>
                  <a:pt x="816" y="193"/>
                </a:cubicBezTo>
                <a:cubicBezTo>
                  <a:pt x="817" y="207"/>
                  <a:pt x="830" y="229"/>
                  <a:pt x="840" y="238"/>
                </a:cubicBezTo>
                <a:cubicBezTo>
                  <a:pt x="850" y="247"/>
                  <a:pt x="856" y="248"/>
                  <a:pt x="873" y="247"/>
                </a:cubicBezTo>
                <a:cubicBezTo>
                  <a:pt x="890" y="246"/>
                  <a:pt x="922" y="233"/>
                  <a:pt x="942" y="232"/>
                </a:cubicBezTo>
                <a:cubicBezTo>
                  <a:pt x="962" y="231"/>
                  <a:pt x="982" y="235"/>
                  <a:pt x="996" y="241"/>
                </a:cubicBezTo>
                <a:cubicBezTo>
                  <a:pt x="1010" y="247"/>
                  <a:pt x="1014" y="257"/>
                  <a:pt x="1029" y="268"/>
                </a:cubicBezTo>
                <a:cubicBezTo>
                  <a:pt x="1044" y="279"/>
                  <a:pt x="1071" y="299"/>
                  <a:pt x="1089" y="310"/>
                </a:cubicBezTo>
                <a:cubicBezTo>
                  <a:pt x="1107" y="321"/>
                  <a:pt x="1122" y="322"/>
                  <a:pt x="1140" y="337"/>
                </a:cubicBezTo>
                <a:cubicBezTo>
                  <a:pt x="1158" y="352"/>
                  <a:pt x="1179" y="378"/>
                  <a:pt x="1194" y="397"/>
                </a:cubicBezTo>
                <a:cubicBezTo>
                  <a:pt x="1209" y="416"/>
                  <a:pt x="1220" y="428"/>
                  <a:pt x="1233" y="454"/>
                </a:cubicBezTo>
                <a:cubicBezTo>
                  <a:pt x="1246" y="480"/>
                  <a:pt x="1261" y="513"/>
                  <a:pt x="1275" y="553"/>
                </a:cubicBezTo>
                <a:cubicBezTo>
                  <a:pt x="1289" y="593"/>
                  <a:pt x="1307" y="656"/>
                  <a:pt x="1317" y="697"/>
                </a:cubicBezTo>
                <a:cubicBezTo>
                  <a:pt x="1327" y="738"/>
                  <a:pt x="1334" y="773"/>
                  <a:pt x="1338" y="802"/>
                </a:cubicBezTo>
                <a:cubicBezTo>
                  <a:pt x="1342" y="831"/>
                  <a:pt x="1346" y="851"/>
                  <a:pt x="1341" y="871"/>
                </a:cubicBezTo>
                <a:cubicBezTo>
                  <a:pt x="1336" y="891"/>
                  <a:pt x="1329" y="910"/>
                  <a:pt x="1308" y="925"/>
                </a:cubicBezTo>
                <a:cubicBezTo>
                  <a:pt x="1287" y="940"/>
                  <a:pt x="1249" y="954"/>
                  <a:pt x="1215" y="961"/>
                </a:cubicBezTo>
                <a:cubicBezTo>
                  <a:pt x="1181" y="968"/>
                  <a:pt x="1134" y="967"/>
                  <a:pt x="1104" y="967"/>
                </a:cubicBezTo>
                <a:cubicBezTo>
                  <a:pt x="1074" y="967"/>
                  <a:pt x="1054" y="963"/>
                  <a:pt x="1035" y="961"/>
                </a:cubicBezTo>
                <a:cubicBezTo>
                  <a:pt x="1016" y="959"/>
                  <a:pt x="1003" y="954"/>
                  <a:pt x="990" y="955"/>
                </a:cubicBezTo>
                <a:cubicBezTo>
                  <a:pt x="977" y="956"/>
                  <a:pt x="966" y="957"/>
                  <a:pt x="954" y="967"/>
                </a:cubicBezTo>
                <a:cubicBezTo>
                  <a:pt x="942" y="977"/>
                  <a:pt x="924" y="1003"/>
                  <a:pt x="915" y="1015"/>
                </a:cubicBezTo>
                <a:cubicBezTo>
                  <a:pt x="906" y="1027"/>
                  <a:pt x="906" y="1035"/>
                  <a:pt x="897" y="1039"/>
                </a:cubicBezTo>
                <a:cubicBezTo>
                  <a:pt x="888" y="1043"/>
                  <a:pt x="871" y="1044"/>
                  <a:pt x="858" y="1039"/>
                </a:cubicBezTo>
                <a:cubicBezTo>
                  <a:pt x="845" y="1034"/>
                  <a:pt x="827" y="1020"/>
                  <a:pt x="816" y="1009"/>
                </a:cubicBezTo>
                <a:cubicBezTo>
                  <a:pt x="805" y="998"/>
                  <a:pt x="800" y="981"/>
                  <a:pt x="789" y="970"/>
                </a:cubicBezTo>
                <a:cubicBezTo>
                  <a:pt x="778" y="959"/>
                  <a:pt x="760" y="957"/>
                  <a:pt x="750" y="943"/>
                </a:cubicBezTo>
                <a:cubicBezTo>
                  <a:pt x="740" y="929"/>
                  <a:pt x="735" y="901"/>
                  <a:pt x="726" y="886"/>
                </a:cubicBezTo>
                <a:cubicBezTo>
                  <a:pt x="717" y="871"/>
                  <a:pt x="704" y="866"/>
                  <a:pt x="693" y="853"/>
                </a:cubicBezTo>
                <a:cubicBezTo>
                  <a:pt x="682" y="840"/>
                  <a:pt x="670" y="820"/>
                  <a:pt x="657" y="805"/>
                </a:cubicBezTo>
                <a:close/>
              </a:path>
            </a:pathLst>
          </a:custGeom>
          <a:noFill/>
          <a:ln w="6350">
            <a:solidFill>
              <a:srgbClr val="000000"/>
            </a:solidFill>
            <a:prstDash val="lgDashDotDot"/>
            <a:round/>
            <a:headEnd/>
            <a:tailEnd/>
          </a:ln>
          <a:extLst>
            <a:ext uri="{909E8E84-426E-40DD-AFC4-6F175D3DCCD1}">
              <a14:hiddenFill xmlns:a14="http://schemas.microsoft.com/office/drawing/2010/main">
                <a:solidFill>
                  <a:srgbClr val="FFFFFF"/>
                </a:solidFill>
              </a14:hiddenFill>
            </a:ext>
          </a:extLst>
        </xdr:spPr>
      </xdr:sp>
      <xdr:sp macro="" textlink="">
        <xdr:nvSpPr>
          <xdr:cNvPr id="124" name="Freeform 644">
            <a:extLst>
              <a:ext uri="{FF2B5EF4-FFF2-40B4-BE49-F238E27FC236}">
                <a16:creationId xmlns:a16="http://schemas.microsoft.com/office/drawing/2014/main" id="{8C6DA61D-2706-43D7-852B-28D6637EEE02}"/>
              </a:ext>
            </a:extLst>
          </xdr:cNvPr>
          <xdr:cNvSpPr>
            <a:spLocks noChangeAspect="1"/>
          </xdr:cNvSpPr>
        </xdr:nvSpPr>
        <xdr:spPr bwMode="auto">
          <a:xfrm rot="16200000">
            <a:off x="10396" y="2411"/>
            <a:ext cx="3218" cy="1543"/>
          </a:xfrm>
          <a:custGeom>
            <a:avLst/>
            <a:gdLst>
              <a:gd name="T0" fmla="*/ 3543 w 3672"/>
              <a:gd name="T1" fmla="*/ 1721 h 1760"/>
              <a:gd name="T2" fmla="*/ 3462 w 3672"/>
              <a:gd name="T3" fmla="*/ 1679 h 1760"/>
              <a:gd name="T4" fmla="*/ 3354 w 3672"/>
              <a:gd name="T5" fmla="*/ 1658 h 1760"/>
              <a:gd name="T6" fmla="*/ 3207 w 3672"/>
              <a:gd name="T7" fmla="*/ 1613 h 1760"/>
              <a:gd name="T8" fmla="*/ 3093 w 3672"/>
              <a:gd name="T9" fmla="*/ 1604 h 1760"/>
              <a:gd name="T10" fmla="*/ 2940 w 3672"/>
              <a:gd name="T11" fmla="*/ 1562 h 1760"/>
              <a:gd name="T12" fmla="*/ 2790 w 3672"/>
              <a:gd name="T13" fmla="*/ 1580 h 1760"/>
              <a:gd name="T14" fmla="*/ 2628 w 3672"/>
              <a:gd name="T15" fmla="*/ 1634 h 1760"/>
              <a:gd name="T16" fmla="*/ 2481 w 3672"/>
              <a:gd name="T17" fmla="*/ 1670 h 1760"/>
              <a:gd name="T18" fmla="*/ 2352 w 3672"/>
              <a:gd name="T19" fmla="*/ 1721 h 1760"/>
              <a:gd name="T20" fmla="*/ 2271 w 3672"/>
              <a:gd name="T21" fmla="*/ 1700 h 1760"/>
              <a:gd name="T22" fmla="*/ 2172 w 3672"/>
              <a:gd name="T23" fmla="*/ 1670 h 1760"/>
              <a:gd name="T24" fmla="*/ 2013 w 3672"/>
              <a:gd name="T25" fmla="*/ 1682 h 1760"/>
              <a:gd name="T26" fmla="*/ 1878 w 3672"/>
              <a:gd name="T27" fmla="*/ 1661 h 1760"/>
              <a:gd name="T28" fmla="*/ 1740 w 3672"/>
              <a:gd name="T29" fmla="*/ 1571 h 1760"/>
              <a:gd name="T30" fmla="*/ 1644 w 3672"/>
              <a:gd name="T31" fmla="*/ 1508 h 1760"/>
              <a:gd name="T32" fmla="*/ 1563 w 3672"/>
              <a:gd name="T33" fmla="*/ 1469 h 1760"/>
              <a:gd name="T34" fmla="*/ 1425 w 3672"/>
              <a:gd name="T35" fmla="*/ 1352 h 1760"/>
              <a:gd name="T36" fmla="*/ 1293 w 3672"/>
              <a:gd name="T37" fmla="*/ 1268 h 1760"/>
              <a:gd name="T38" fmla="*/ 1191 w 3672"/>
              <a:gd name="T39" fmla="*/ 1259 h 1760"/>
              <a:gd name="T40" fmla="*/ 1071 w 3672"/>
              <a:gd name="T41" fmla="*/ 1229 h 1760"/>
              <a:gd name="T42" fmla="*/ 933 w 3672"/>
              <a:gd name="T43" fmla="*/ 1148 h 1760"/>
              <a:gd name="T44" fmla="*/ 825 w 3672"/>
              <a:gd name="T45" fmla="*/ 1103 h 1760"/>
              <a:gd name="T46" fmla="*/ 708 w 3672"/>
              <a:gd name="T47" fmla="*/ 986 h 1760"/>
              <a:gd name="T48" fmla="*/ 657 w 3672"/>
              <a:gd name="T49" fmla="*/ 842 h 1760"/>
              <a:gd name="T50" fmla="*/ 564 w 3672"/>
              <a:gd name="T51" fmla="*/ 791 h 1760"/>
              <a:gd name="T52" fmla="*/ 333 w 3672"/>
              <a:gd name="T53" fmla="*/ 788 h 1760"/>
              <a:gd name="T54" fmla="*/ 207 w 3672"/>
              <a:gd name="T55" fmla="*/ 737 h 1760"/>
              <a:gd name="T56" fmla="*/ 84 w 3672"/>
              <a:gd name="T57" fmla="*/ 653 h 1760"/>
              <a:gd name="T58" fmla="*/ 6 w 3672"/>
              <a:gd name="T59" fmla="*/ 563 h 1760"/>
              <a:gd name="T60" fmla="*/ 60 w 3672"/>
              <a:gd name="T61" fmla="*/ 428 h 1760"/>
              <a:gd name="T62" fmla="*/ 207 w 3672"/>
              <a:gd name="T63" fmla="*/ 344 h 1760"/>
              <a:gd name="T64" fmla="*/ 387 w 3672"/>
              <a:gd name="T65" fmla="*/ 284 h 1760"/>
              <a:gd name="T66" fmla="*/ 558 w 3672"/>
              <a:gd name="T67" fmla="*/ 305 h 1760"/>
              <a:gd name="T68" fmla="*/ 699 w 3672"/>
              <a:gd name="T69" fmla="*/ 272 h 1760"/>
              <a:gd name="T70" fmla="*/ 777 w 3672"/>
              <a:gd name="T71" fmla="*/ 143 h 1760"/>
              <a:gd name="T72" fmla="*/ 924 w 3672"/>
              <a:gd name="T73" fmla="*/ 11 h 1760"/>
              <a:gd name="T74" fmla="*/ 1164 w 3672"/>
              <a:gd name="T75" fmla="*/ 11 h 1760"/>
              <a:gd name="T76" fmla="*/ 1425 w 3672"/>
              <a:gd name="T77" fmla="*/ 86 h 1760"/>
              <a:gd name="T78" fmla="*/ 1593 w 3672"/>
              <a:gd name="T79" fmla="*/ 164 h 1760"/>
              <a:gd name="T80" fmla="*/ 1665 w 3672"/>
              <a:gd name="T81" fmla="*/ 266 h 1760"/>
              <a:gd name="T82" fmla="*/ 1851 w 3672"/>
              <a:gd name="T83" fmla="*/ 305 h 1760"/>
              <a:gd name="T84" fmla="*/ 2115 w 3672"/>
              <a:gd name="T85" fmla="*/ 305 h 1760"/>
              <a:gd name="T86" fmla="*/ 2307 w 3672"/>
              <a:gd name="T87" fmla="*/ 353 h 1760"/>
              <a:gd name="T88" fmla="*/ 2616 w 3672"/>
              <a:gd name="T89" fmla="*/ 509 h 1760"/>
              <a:gd name="T90" fmla="*/ 2859 w 3672"/>
              <a:gd name="T91" fmla="*/ 662 h 1760"/>
              <a:gd name="T92" fmla="*/ 3048 w 3672"/>
              <a:gd name="T93" fmla="*/ 779 h 1760"/>
              <a:gd name="T94" fmla="*/ 3267 w 3672"/>
              <a:gd name="T95" fmla="*/ 836 h 1760"/>
              <a:gd name="T96" fmla="*/ 3507 w 3672"/>
              <a:gd name="T97" fmla="*/ 851 h 176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Lst>
            <a:rect l="0" t="0" r="r" b="b"/>
            <a:pathLst>
              <a:path w="3672" h="1760">
                <a:moveTo>
                  <a:pt x="3603" y="1760"/>
                </a:moveTo>
                <a:cubicBezTo>
                  <a:pt x="3582" y="1745"/>
                  <a:pt x="3561" y="1731"/>
                  <a:pt x="3543" y="1721"/>
                </a:cubicBezTo>
                <a:cubicBezTo>
                  <a:pt x="3525" y="1711"/>
                  <a:pt x="3508" y="1707"/>
                  <a:pt x="3495" y="1700"/>
                </a:cubicBezTo>
                <a:cubicBezTo>
                  <a:pt x="3482" y="1693"/>
                  <a:pt x="3476" y="1685"/>
                  <a:pt x="3462" y="1679"/>
                </a:cubicBezTo>
                <a:cubicBezTo>
                  <a:pt x="3448" y="1673"/>
                  <a:pt x="3429" y="1668"/>
                  <a:pt x="3411" y="1664"/>
                </a:cubicBezTo>
                <a:cubicBezTo>
                  <a:pt x="3393" y="1660"/>
                  <a:pt x="3375" y="1662"/>
                  <a:pt x="3354" y="1658"/>
                </a:cubicBezTo>
                <a:cubicBezTo>
                  <a:pt x="3333" y="1654"/>
                  <a:pt x="3309" y="1644"/>
                  <a:pt x="3285" y="1637"/>
                </a:cubicBezTo>
                <a:cubicBezTo>
                  <a:pt x="3261" y="1630"/>
                  <a:pt x="3229" y="1618"/>
                  <a:pt x="3207" y="1613"/>
                </a:cubicBezTo>
                <a:cubicBezTo>
                  <a:pt x="3185" y="1608"/>
                  <a:pt x="3169" y="1608"/>
                  <a:pt x="3150" y="1607"/>
                </a:cubicBezTo>
                <a:cubicBezTo>
                  <a:pt x="3131" y="1606"/>
                  <a:pt x="3116" y="1609"/>
                  <a:pt x="3093" y="1604"/>
                </a:cubicBezTo>
                <a:cubicBezTo>
                  <a:pt x="3070" y="1599"/>
                  <a:pt x="3035" y="1584"/>
                  <a:pt x="3009" y="1577"/>
                </a:cubicBezTo>
                <a:cubicBezTo>
                  <a:pt x="2983" y="1570"/>
                  <a:pt x="2968" y="1562"/>
                  <a:pt x="2940" y="1562"/>
                </a:cubicBezTo>
                <a:cubicBezTo>
                  <a:pt x="2912" y="1562"/>
                  <a:pt x="2866" y="1571"/>
                  <a:pt x="2841" y="1574"/>
                </a:cubicBezTo>
                <a:cubicBezTo>
                  <a:pt x="2816" y="1577"/>
                  <a:pt x="2810" y="1575"/>
                  <a:pt x="2790" y="1580"/>
                </a:cubicBezTo>
                <a:cubicBezTo>
                  <a:pt x="2770" y="1585"/>
                  <a:pt x="2748" y="1595"/>
                  <a:pt x="2721" y="1604"/>
                </a:cubicBezTo>
                <a:cubicBezTo>
                  <a:pt x="2694" y="1613"/>
                  <a:pt x="2656" y="1626"/>
                  <a:pt x="2628" y="1634"/>
                </a:cubicBezTo>
                <a:cubicBezTo>
                  <a:pt x="2600" y="1642"/>
                  <a:pt x="2574" y="1646"/>
                  <a:pt x="2550" y="1652"/>
                </a:cubicBezTo>
                <a:cubicBezTo>
                  <a:pt x="2526" y="1658"/>
                  <a:pt x="2502" y="1660"/>
                  <a:pt x="2481" y="1670"/>
                </a:cubicBezTo>
                <a:cubicBezTo>
                  <a:pt x="2460" y="1680"/>
                  <a:pt x="2443" y="1704"/>
                  <a:pt x="2421" y="1712"/>
                </a:cubicBezTo>
                <a:cubicBezTo>
                  <a:pt x="2399" y="1720"/>
                  <a:pt x="2368" y="1721"/>
                  <a:pt x="2352" y="1721"/>
                </a:cubicBezTo>
                <a:cubicBezTo>
                  <a:pt x="2336" y="1721"/>
                  <a:pt x="2335" y="1712"/>
                  <a:pt x="2322" y="1709"/>
                </a:cubicBezTo>
                <a:cubicBezTo>
                  <a:pt x="2309" y="1706"/>
                  <a:pt x="2288" y="1705"/>
                  <a:pt x="2271" y="1700"/>
                </a:cubicBezTo>
                <a:cubicBezTo>
                  <a:pt x="2254" y="1695"/>
                  <a:pt x="2236" y="1684"/>
                  <a:pt x="2220" y="1679"/>
                </a:cubicBezTo>
                <a:cubicBezTo>
                  <a:pt x="2204" y="1674"/>
                  <a:pt x="2189" y="1669"/>
                  <a:pt x="2172" y="1670"/>
                </a:cubicBezTo>
                <a:cubicBezTo>
                  <a:pt x="2155" y="1671"/>
                  <a:pt x="2141" y="1683"/>
                  <a:pt x="2115" y="1685"/>
                </a:cubicBezTo>
                <a:cubicBezTo>
                  <a:pt x="2089" y="1687"/>
                  <a:pt x="2042" y="1683"/>
                  <a:pt x="2013" y="1682"/>
                </a:cubicBezTo>
                <a:cubicBezTo>
                  <a:pt x="1984" y="1681"/>
                  <a:pt x="1960" y="1679"/>
                  <a:pt x="1938" y="1676"/>
                </a:cubicBezTo>
                <a:cubicBezTo>
                  <a:pt x="1916" y="1673"/>
                  <a:pt x="1900" y="1670"/>
                  <a:pt x="1878" y="1661"/>
                </a:cubicBezTo>
                <a:cubicBezTo>
                  <a:pt x="1856" y="1652"/>
                  <a:pt x="1829" y="1640"/>
                  <a:pt x="1806" y="1625"/>
                </a:cubicBezTo>
                <a:cubicBezTo>
                  <a:pt x="1783" y="1610"/>
                  <a:pt x="1758" y="1587"/>
                  <a:pt x="1740" y="1571"/>
                </a:cubicBezTo>
                <a:cubicBezTo>
                  <a:pt x="1722" y="1555"/>
                  <a:pt x="1711" y="1539"/>
                  <a:pt x="1695" y="1529"/>
                </a:cubicBezTo>
                <a:cubicBezTo>
                  <a:pt x="1679" y="1519"/>
                  <a:pt x="1656" y="1514"/>
                  <a:pt x="1644" y="1508"/>
                </a:cubicBezTo>
                <a:cubicBezTo>
                  <a:pt x="1632" y="1502"/>
                  <a:pt x="1633" y="1496"/>
                  <a:pt x="1620" y="1490"/>
                </a:cubicBezTo>
                <a:cubicBezTo>
                  <a:pt x="1607" y="1484"/>
                  <a:pt x="1581" y="1477"/>
                  <a:pt x="1563" y="1469"/>
                </a:cubicBezTo>
                <a:cubicBezTo>
                  <a:pt x="1545" y="1461"/>
                  <a:pt x="1532" y="1458"/>
                  <a:pt x="1509" y="1439"/>
                </a:cubicBezTo>
                <a:cubicBezTo>
                  <a:pt x="1486" y="1420"/>
                  <a:pt x="1448" y="1378"/>
                  <a:pt x="1425" y="1352"/>
                </a:cubicBezTo>
                <a:cubicBezTo>
                  <a:pt x="1402" y="1326"/>
                  <a:pt x="1390" y="1297"/>
                  <a:pt x="1368" y="1283"/>
                </a:cubicBezTo>
                <a:cubicBezTo>
                  <a:pt x="1346" y="1269"/>
                  <a:pt x="1311" y="1272"/>
                  <a:pt x="1293" y="1268"/>
                </a:cubicBezTo>
                <a:cubicBezTo>
                  <a:pt x="1275" y="1264"/>
                  <a:pt x="1274" y="1260"/>
                  <a:pt x="1257" y="1259"/>
                </a:cubicBezTo>
                <a:cubicBezTo>
                  <a:pt x="1240" y="1258"/>
                  <a:pt x="1212" y="1261"/>
                  <a:pt x="1191" y="1259"/>
                </a:cubicBezTo>
                <a:cubicBezTo>
                  <a:pt x="1170" y="1257"/>
                  <a:pt x="1151" y="1252"/>
                  <a:pt x="1131" y="1247"/>
                </a:cubicBezTo>
                <a:cubicBezTo>
                  <a:pt x="1111" y="1242"/>
                  <a:pt x="1091" y="1238"/>
                  <a:pt x="1071" y="1229"/>
                </a:cubicBezTo>
                <a:cubicBezTo>
                  <a:pt x="1051" y="1220"/>
                  <a:pt x="1034" y="1204"/>
                  <a:pt x="1011" y="1190"/>
                </a:cubicBezTo>
                <a:cubicBezTo>
                  <a:pt x="988" y="1176"/>
                  <a:pt x="952" y="1158"/>
                  <a:pt x="933" y="1148"/>
                </a:cubicBezTo>
                <a:cubicBezTo>
                  <a:pt x="914" y="1138"/>
                  <a:pt x="915" y="1137"/>
                  <a:pt x="897" y="1130"/>
                </a:cubicBezTo>
                <a:cubicBezTo>
                  <a:pt x="879" y="1123"/>
                  <a:pt x="849" y="1115"/>
                  <a:pt x="825" y="1103"/>
                </a:cubicBezTo>
                <a:cubicBezTo>
                  <a:pt x="801" y="1091"/>
                  <a:pt x="775" y="1077"/>
                  <a:pt x="756" y="1058"/>
                </a:cubicBezTo>
                <a:cubicBezTo>
                  <a:pt x="737" y="1039"/>
                  <a:pt x="721" y="1010"/>
                  <a:pt x="708" y="986"/>
                </a:cubicBezTo>
                <a:cubicBezTo>
                  <a:pt x="695" y="962"/>
                  <a:pt x="686" y="938"/>
                  <a:pt x="678" y="914"/>
                </a:cubicBezTo>
                <a:cubicBezTo>
                  <a:pt x="670" y="890"/>
                  <a:pt x="664" y="858"/>
                  <a:pt x="657" y="842"/>
                </a:cubicBezTo>
                <a:cubicBezTo>
                  <a:pt x="650" y="826"/>
                  <a:pt x="651" y="824"/>
                  <a:pt x="636" y="815"/>
                </a:cubicBezTo>
                <a:cubicBezTo>
                  <a:pt x="621" y="806"/>
                  <a:pt x="593" y="795"/>
                  <a:pt x="564" y="791"/>
                </a:cubicBezTo>
                <a:cubicBezTo>
                  <a:pt x="535" y="787"/>
                  <a:pt x="497" y="788"/>
                  <a:pt x="459" y="788"/>
                </a:cubicBezTo>
                <a:cubicBezTo>
                  <a:pt x="421" y="788"/>
                  <a:pt x="363" y="792"/>
                  <a:pt x="333" y="788"/>
                </a:cubicBezTo>
                <a:cubicBezTo>
                  <a:pt x="303" y="784"/>
                  <a:pt x="297" y="772"/>
                  <a:pt x="276" y="764"/>
                </a:cubicBezTo>
                <a:cubicBezTo>
                  <a:pt x="255" y="756"/>
                  <a:pt x="228" y="746"/>
                  <a:pt x="207" y="737"/>
                </a:cubicBezTo>
                <a:cubicBezTo>
                  <a:pt x="186" y="728"/>
                  <a:pt x="167" y="724"/>
                  <a:pt x="147" y="710"/>
                </a:cubicBezTo>
                <a:cubicBezTo>
                  <a:pt x="127" y="696"/>
                  <a:pt x="101" y="670"/>
                  <a:pt x="84" y="653"/>
                </a:cubicBezTo>
                <a:cubicBezTo>
                  <a:pt x="67" y="636"/>
                  <a:pt x="55" y="626"/>
                  <a:pt x="42" y="611"/>
                </a:cubicBezTo>
                <a:cubicBezTo>
                  <a:pt x="29" y="596"/>
                  <a:pt x="11" y="582"/>
                  <a:pt x="6" y="563"/>
                </a:cubicBezTo>
                <a:cubicBezTo>
                  <a:pt x="1" y="544"/>
                  <a:pt x="0" y="520"/>
                  <a:pt x="9" y="497"/>
                </a:cubicBezTo>
                <a:cubicBezTo>
                  <a:pt x="18" y="474"/>
                  <a:pt x="39" y="449"/>
                  <a:pt x="60" y="428"/>
                </a:cubicBezTo>
                <a:cubicBezTo>
                  <a:pt x="81" y="407"/>
                  <a:pt x="111" y="385"/>
                  <a:pt x="135" y="371"/>
                </a:cubicBezTo>
                <a:cubicBezTo>
                  <a:pt x="159" y="357"/>
                  <a:pt x="181" y="356"/>
                  <a:pt x="207" y="344"/>
                </a:cubicBezTo>
                <a:cubicBezTo>
                  <a:pt x="233" y="332"/>
                  <a:pt x="264" y="312"/>
                  <a:pt x="294" y="302"/>
                </a:cubicBezTo>
                <a:cubicBezTo>
                  <a:pt x="324" y="292"/>
                  <a:pt x="358" y="286"/>
                  <a:pt x="387" y="284"/>
                </a:cubicBezTo>
                <a:cubicBezTo>
                  <a:pt x="416" y="282"/>
                  <a:pt x="440" y="290"/>
                  <a:pt x="468" y="293"/>
                </a:cubicBezTo>
                <a:cubicBezTo>
                  <a:pt x="496" y="296"/>
                  <a:pt x="530" y="304"/>
                  <a:pt x="558" y="305"/>
                </a:cubicBezTo>
                <a:cubicBezTo>
                  <a:pt x="586" y="306"/>
                  <a:pt x="613" y="302"/>
                  <a:pt x="636" y="296"/>
                </a:cubicBezTo>
                <a:cubicBezTo>
                  <a:pt x="659" y="290"/>
                  <a:pt x="681" y="286"/>
                  <a:pt x="699" y="272"/>
                </a:cubicBezTo>
                <a:cubicBezTo>
                  <a:pt x="717" y="258"/>
                  <a:pt x="731" y="233"/>
                  <a:pt x="744" y="212"/>
                </a:cubicBezTo>
                <a:cubicBezTo>
                  <a:pt x="757" y="191"/>
                  <a:pt x="761" y="167"/>
                  <a:pt x="777" y="143"/>
                </a:cubicBezTo>
                <a:cubicBezTo>
                  <a:pt x="793" y="119"/>
                  <a:pt x="819" y="90"/>
                  <a:pt x="843" y="68"/>
                </a:cubicBezTo>
                <a:cubicBezTo>
                  <a:pt x="867" y="46"/>
                  <a:pt x="893" y="22"/>
                  <a:pt x="924" y="11"/>
                </a:cubicBezTo>
                <a:cubicBezTo>
                  <a:pt x="955" y="0"/>
                  <a:pt x="989" y="2"/>
                  <a:pt x="1029" y="2"/>
                </a:cubicBezTo>
                <a:cubicBezTo>
                  <a:pt x="1069" y="2"/>
                  <a:pt x="1118" y="5"/>
                  <a:pt x="1164" y="11"/>
                </a:cubicBezTo>
                <a:cubicBezTo>
                  <a:pt x="1210" y="17"/>
                  <a:pt x="1262" y="26"/>
                  <a:pt x="1305" y="38"/>
                </a:cubicBezTo>
                <a:cubicBezTo>
                  <a:pt x="1348" y="50"/>
                  <a:pt x="1389" y="74"/>
                  <a:pt x="1425" y="86"/>
                </a:cubicBezTo>
                <a:cubicBezTo>
                  <a:pt x="1461" y="98"/>
                  <a:pt x="1493" y="100"/>
                  <a:pt x="1521" y="113"/>
                </a:cubicBezTo>
                <a:cubicBezTo>
                  <a:pt x="1549" y="126"/>
                  <a:pt x="1574" y="146"/>
                  <a:pt x="1593" y="164"/>
                </a:cubicBezTo>
                <a:cubicBezTo>
                  <a:pt x="1612" y="182"/>
                  <a:pt x="1623" y="201"/>
                  <a:pt x="1635" y="218"/>
                </a:cubicBezTo>
                <a:cubicBezTo>
                  <a:pt x="1647" y="235"/>
                  <a:pt x="1644" y="252"/>
                  <a:pt x="1665" y="266"/>
                </a:cubicBezTo>
                <a:cubicBezTo>
                  <a:pt x="1686" y="280"/>
                  <a:pt x="1733" y="298"/>
                  <a:pt x="1764" y="305"/>
                </a:cubicBezTo>
                <a:cubicBezTo>
                  <a:pt x="1795" y="312"/>
                  <a:pt x="1811" y="305"/>
                  <a:pt x="1851" y="305"/>
                </a:cubicBezTo>
                <a:cubicBezTo>
                  <a:pt x="1891" y="305"/>
                  <a:pt x="1960" y="305"/>
                  <a:pt x="2004" y="305"/>
                </a:cubicBezTo>
                <a:cubicBezTo>
                  <a:pt x="2048" y="305"/>
                  <a:pt x="2083" y="304"/>
                  <a:pt x="2115" y="305"/>
                </a:cubicBezTo>
                <a:cubicBezTo>
                  <a:pt x="2147" y="306"/>
                  <a:pt x="2167" y="303"/>
                  <a:pt x="2199" y="311"/>
                </a:cubicBezTo>
                <a:cubicBezTo>
                  <a:pt x="2231" y="319"/>
                  <a:pt x="2267" y="336"/>
                  <a:pt x="2307" y="353"/>
                </a:cubicBezTo>
                <a:cubicBezTo>
                  <a:pt x="2347" y="370"/>
                  <a:pt x="2391" y="387"/>
                  <a:pt x="2442" y="413"/>
                </a:cubicBezTo>
                <a:cubicBezTo>
                  <a:pt x="2493" y="439"/>
                  <a:pt x="2562" y="476"/>
                  <a:pt x="2616" y="509"/>
                </a:cubicBezTo>
                <a:cubicBezTo>
                  <a:pt x="2670" y="542"/>
                  <a:pt x="2725" y="582"/>
                  <a:pt x="2766" y="608"/>
                </a:cubicBezTo>
                <a:cubicBezTo>
                  <a:pt x="2807" y="634"/>
                  <a:pt x="2831" y="643"/>
                  <a:pt x="2859" y="662"/>
                </a:cubicBezTo>
                <a:cubicBezTo>
                  <a:pt x="2887" y="681"/>
                  <a:pt x="2906" y="706"/>
                  <a:pt x="2937" y="725"/>
                </a:cubicBezTo>
                <a:cubicBezTo>
                  <a:pt x="2968" y="744"/>
                  <a:pt x="3008" y="763"/>
                  <a:pt x="3048" y="779"/>
                </a:cubicBezTo>
                <a:cubicBezTo>
                  <a:pt x="3088" y="795"/>
                  <a:pt x="3141" y="812"/>
                  <a:pt x="3177" y="821"/>
                </a:cubicBezTo>
                <a:cubicBezTo>
                  <a:pt x="3213" y="830"/>
                  <a:pt x="3235" y="832"/>
                  <a:pt x="3267" y="836"/>
                </a:cubicBezTo>
                <a:cubicBezTo>
                  <a:pt x="3299" y="840"/>
                  <a:pt x="3329" y="846"/>
                  <a:pt x="3369" y="848"/>
                </a:cubicBezTo>
                <a:cubicBezTo>
                  <a:pt x="3409" y="850"/>
                  <a:pt x="3457" y="850"/>
                  <a:pt x="3507" y="851"/>
                </a:cubicBezTo>
                <a:cubicBezTo>
                  <a:pt x="3557" y="852"/>
                  <a:pt x="3614" y="853"/>
                  <a:pt x="3672" y="854"/>
                </a:cubicBezTo>
              </a:path>
            </a:pathLst>
          </a:custGeom>
          <a:noFill/>
          <a:ln w="6350">
            <a:solidFill>
              <a:srgbClr val="000000"/>
            </a:solidFill>
            <a:prstDash val="lgDashDotDot"/>
            <a:round/>
            <a:headEnd/>
            <a:tailEnd/>
          </a:ln>
          <a:extLst>
            <a:ext uri="{909E8E84-426E-40DD-AFC4-6F175D3DCCD1}">
              <a14:hiddenFill xmlns:a14="http://schemas.microsoft.com/office/drawing/2010/main">
                <a:solidFill>
                  <a:srgbClr val="FFFFFF"/>
                </a:solidFill>
              </a14:hiddenFill>
            </a:ext>
          </a:extLst>
        </xdr:spPr>
      </xdr:sp>
      <xdr:sp macro="" textlink="">
        <xdr:nvSpPr>
          <xdr:cNvPr id="125" name="Freeform 645">
            <a:extLst>
              <a:ext uri="{FF2B5EF4-FFF2-40B4-BE49-F238E27FC236}">
                <a16:creationId xmlns:a16="http://schemas.microsoft.com/office/drawing/2014/main" id="{C6C9F888-12DB-40D9-A824-9E99C1034A48}"/>
              </a:ext>
            </a:extLst>
          </xdr:cNvPr>
          <xdr:cNvSpPr>
            <a:spLocks noChangeAspect="1"/>
          </xdr:cNvSpPr>
        </xdr:nvSpPr>
        <xdr:spPr bwMode="auto">
          <a:xfrm rot="16200000">
            <a:off x="12107" y="777"/>
            <a:ext cx="1084" cy="631"/>
          </a:xfrm>
          <a:custGeom>
            <a:avLst/>
            <a:gdLst>
              <a:gd name="T0" fmla="*/ 0 w 1236"/>
              <a:gd name="T1" fmla="*/ 504 h 721"/>
              <a:gd name="T2" fmla="*/ 48 w 1236"/>
              <a:gd name="T3" fmla="*/ 549 h 721"/>
              <a:gd name="T4" fmla="*/ 93 w 1236"/>
              <a:gd name="T5" fmla="*/ 576 h 721"/>
              <a:gd name="T6" fmla="*/ 171 w 1236"/>
              <a:gd name="T7" fmla="*/ 636 h 721"/>
              <a:gd name="T8" fmla="*/ 216 w 1236"/>
              <a:gd name="T9" fmla="*/ 651 h 721"/>
              <a:gd name="T10" fmla="*/ 282 w 1236"/>
              <a:gd name="T11" fmla="*/ 639 h 721"/>
              <a:gd name="T12" fmla="*/ 402 w 1236"/>
              <a:gd name="T13" fmla="*/ 630 h 721"/>
              <a:gd name="T14" fmla="*/ 486 w 1236"/>
              <a:gd name="T15" fmla="*/ 645 h 721"/>
              <a:gd name="T16" fmla="*/ 627 w 1236"/>
              <a:gd name="T17" fmla="*/ 693 h 721"/>
              <a:gd name="T18" fmla="*/ 762 w 1236"/>
              <a:gd name="T19" fmla="*/ 717 h 721"/>
              <a:gd name="T20" fmla="*/ 846 w 1236"/>
              <a:gd name="T21" fmla="*/ 717 h 721"/>
              <a:gd name="T22" fmla="*/ 918 w 1236"/>
              <a:gd name="T23" fmla="*/ 705 h 721"/>
              <a:gd name="T24" fmla="*/ 996 w 1236"/>
              <a:gd name="T25" fmla="*/ 690 h 721"/>
              <a:gd name="T26" fmla="*/ 1059 w 1236"/>
              <a:gd name="T27" fmla="*/ 666 h 721"/>
              <a:gd name="T28" fmla="*/ 1113 w 1236"/>
              <a:gd name="T29" fmla="*/ 633 h 721"/>
              <a:gd name="T30" fmla="*/ 1170 w 1236"/>
              <a:gd name="T31" fmla="*/ 588 h 721"/>
              <a:gd name="T32" fmla="*/ 1227 w 1236"/>
              <a:gd name="T33" fmla="*/ 486 h 721"/>
              <a:gd name="T34" fmla="*/ 1224 w 1236"/>
              <a:gd name="T35" fmla="*/ 375 h 721"/>
              <a:gd name="T36" fmla="*/ 1197 w 1236"/>
              <a:gd name="T37" fmla="*/ 294 h 721"/>
              <a:gd name="T38" fmla="*/ 1161 w 1236"/>
              <a:gd name="T39" fmla="*/ 228 h 721"/>
              <a:gd name="T40" fmla="*/ 1116 w 1236"/>
              <a:gd name="T41" fmla="*/ 150 h 721"/>
              <a:gd name="T42" fmla="*/ 1086 w 1236"/>
              <a:gd name="T43" fmla="*/ 63 h 721"/>
              <a:gd name="T44" fmla="*/ 1092 w 1236"/>
              <a:gd name="T45" fmla="*/ 0 h 72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Lst>
            <a:rect l="0" t="0" r="r" b="b"/>
            <a:pathLst>
              <a:path w="1236" h="721">
                <a:moveTo>
                  <a:pt x="0" y="504"/>
                </a:moveTo>
                <a:cubicBezTo>
                  <a:pt x="16" y="520"/>
                  <a:pt x="33" y="537"/>
                  <a:pt x="48" y="549"/>
                </a:cubicBezTo>
                <a:cubicBezTo>
                  <a:pt x="63" y="561"/>
                  <a:pt x="73" y="562"/>
                  <a:pt x="93" y="576"/>
                </a:cubicBezTo>
                <a:cubicBezTo>
                  <a:pt x="113" y="590"/>
                  <a:pt x="151" y="624"/>
                  <a:pt x="171" y="636"/>
                </a:cubicBezTo>
                <a:cubicBezTo>
                  <a:pt x="191" y="648"/>
                  <a:pt x="198" y="651"/>
                  <a:pt x="216" y="651"/>
                </a:cubicBezTo>
                <a:cubicBezTo>
                  <a:pt x="234" y="651"/>
                  <a:pt x="251" y="642"/>
                  <a:pt x="282" y="639"/>
                </a:cubicBezTo>
                <a:cubicBezTo>
                  <a:pt x="313" y="636"/>
                  <a:pt x="368" y="629"/>
                  <a:pt x="402" y="630"/>
                </a:cubicBezTo>
                <a:cubicBezTo>
                  <a:pt x="436" y="631"/>
                  <a:pt x="449" y="635"/>
                  <a:pt x="486" y="645"/>
                </a:cubicBezTo>
                <a:cubicBezTo>
                  <a:pt x="523" y="655"/>
                  <a:pt x="581" y="681"/>
                  <a:pt x="627" y="693"/>
                </a:cubicBezTo>
                <a:cubicBezTo>
                  <a:pt x="673" y="705"/>
                  <a:pt x="726" y="713"/>
                  <a:pt x="762" y="717"/>
                </a:cubicBezTo>
                <a:cubicBezTo>
                  <a:pt x="798" y="721"/>
                  <a:pt x="820" y="719"/>
                  <a:pt x="846" y="717"/>
                </a:cubicBezTo>
                <a:cubicBezTo>
                  <a:pt x="872" y="715"/>
                  <a:pt x="893" y="710"/>
                  <a:pt x="918" y="705"/>
                </a:cubicBezTo>
                <a:cubicBezTo>
                  <a:pt x="943" y="700"/>
                  <a:pt x="973" y="696"/>
                  <a:pt x="996" y="690"/>
                </a:cubicBezTo>
                <a:cubicBezTo>
                  <a:pt x="1019" y="684"/>
                  <a:pt x="1040" y="675"/>
                  <a:pt x="1059" y="666"/>
                </a:cubicBezTo>
                <a:cubicBezTo>
                  <a:pt x="1078" y="657"/>
                  <a:pt x="1095" y="646"/>
                  <a:pt x="1113" y="633"/>
                </a:cubicBezTo>
                <a:cubicBezTo>
                  <a:pt x="1131" y="620"/>
                  <a:pt x="1151" y="612"/>
                  <a:pt x="1170" y="588"/>
                </a:cubicBezTo>
                <a:cubicBezTo>
                  <a:pt x="1189" y="564"/>
                  <a:pt x="1218" y="521"/>
                  <a:pt x="1227" y="486"/>
                </a:cubicBezTo>
                <a:cubicBezTo>
                  <a:pt x="1236" y="451"/>
                  <a:pt x="1229" y="407"/>
                  <a:pt x="1224" y="375"/>
                </a:cubicBezTo>
                <a:cubicBezTo>
                  <a:pt x="1219" y="343"/>
                  <a:pt x="1208" y="318"/>
                  <a:pt x="1197" y="294"/>
                </a:cubicBezTo>
                <a:cubicBezTo>
                  <a:pt x="1186" y="270"/>
                  <a:pt x="1174" y="252"/>
                  <a:pt x="1161" y="228"/>
                </a:cubicBezTo>
                <a:cubicBezTo>
                  <a:pt x="1148" y="204"/>
                  <a:pt x="1128" y="177"/>
                  <a:pt x="1116" y="150"/>
                </a:cubicBezTo>
                <a:cubicBezTo>
                  <a:pt x="1104" y="123"/>
                  <a:pt x="1090" y="88"/>
                  <a:pt x="1086" y="63"/>
                </a:cubicBezTo>
                <a:cubicBezTo>
                  <a:pt x="1082" y="38"/>
                  <a:pt x="1087" y="19"/>
                  <a:pt x="1092" y="0"/>
                </a:cubicBezTo>
              </a:path>
            </a:pathLst>
          </a:custGeom>
          <a:noFill/>
          <a:ln w="6350">
            <a:solidFill>
              <a:srgbClr val="000000"/>
            </a:solidFill>
            <a:prstDash val="lgDashDotDot"/>
            <a:round/>
            <a:headEnd/>
            <a:tailEnd/>
          </a:ln>
          <a:extLst>
            <a:ext uri="{909E8E84-426E-40DD-AFC4-6F175D3DCCD1}">
              <a14:hiddenFill xmlns:a14="http://schemas.microsoft.com/office/drawing/2010/main">
                <a:solidFill>
                  <a:srgbClr val="FFFFFF"/>
                </a:solidFill>
              </a14:hiddenFill>
            </a:ext>
          </a:extLst>
        </xdr:spPr>
      </xdr:sp>
      <xdr:sp macro="" textlink="">
        <xdr:nvSpPr>
          <xdr:cNvPr id="126" name="Freeform 646">
            <a:extLst>
              <a:ext uri="{FF2B5EF4-FFF2-40B4-BE49-F238E27FC236}">
                <a16:creationId xmlns:a16="http://schemas.microsoft.com/office/drawing/2014/main" id="{76860F22-D3D7-493A-B05B-82286CCFAF01}"/>
              </a:ext>
            </a:extLst>
          </xdr:cNvPr>
          <xdr:cNvSpPr>
            <a:spLocks noChangeAspect="1"/>
          </xdr:cNvSpPr>
        </xdr:nvSpPr>
        <xdr:spPr bwMode="auto">
          <a:xfrm rot="16200000">
            <a:off x="11643" y="1004"/>
            <a:ext cx="906" cy="232"/>
          </a:xfrm>
          <a:custGeom>
            <a:avLst/>
            <a:gdLst>
              <a:gd name="T0" fmla="*/ 0 w 1035"/>
              <a:gd name="T1" fmla="*/ 0 h 264"/>
              <a:gd name="T2" fmla="*/ 186 w 1035"/>
              <a:gd name="T3" fmla="*/ 3 h 264"/>
              <a:gd name="T4" fmla="*/ 324 w 1035"/>
              <a:gd name="T5" fmla="*/ 3 h 264"/>
              <a:gd name="T6" fmla="*/ 414 w 1035"/>
              <a:gd name="T7" fmla="*/ 12 h 264"/>
              <a:gd name="T8" fmla="*/ 552 w 1035"/>
              <a:gd name="T9" fmla="*/ 36 h 264"/>
              <a:gd name="T10" fmla="*/ 642 w 1035"/>
              <a:gd name="T11" fmla="*/ 51 h 264"/>
              <a:gd name="T12" fmla="*/ 762 w 1035"/>
              <a:gd name="T13" fmla="*/ 48 h 264"/>
              <a:gd name="T14" fmla="*/ 846 w 1035"/>
              <a:gd name="T15" fmla="*/ 78 h 264"/>
              <a:gd name="T16" fmla="*/ 924 w 1035"/>
              <a:gd name="T17" fmla="*/ 126 h 264"/>
              <a:gd name="T18" fmla="*/ 1014 w 1035"/>
              <a:gd name="T19" fmla="*/ 213 h 264"/>
              <a:gd name="T20" fmla="*/ 1035 w 1035"/>
              <a:gd name="T21" fmla="*/ 264 h 26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Lst>
            <a:rect l="0" t="0" r="r" b="b"/>
            <a:pathLst>
              <a:path w="1035" h="264">
                <a:moveTo>
                  <a:pt x="0" y="0"/>
                </a:moveTo>
                <a:cubicBezTo>
                  <a:pt x="66" y="1"/>
                  <a:pt x="132" y="2"/>
                  <a:pt x="186" y="3"/>
                </a:cubicBezTo>
                <a:cubicBezTo>
                  <a:pt x="240" y="4"/>
                  <a:pt x="286" y="2"/>
                  <a:pt x="324" y="3"/>
                </a:cubicBezTo>
                <a:cubicBezTo>
                  <a:pt x="362" y="4"/>
                  <a:pt x="376" y="6"/>
                  <a:pt x="414" y="12"/>
                </a:cubicBezTo>
                <a:cubicBezTo>
                  <a:pt x="452" y="18"/>
                  <a:pt x="514" y="30"/>
                  <a:pt x="552" y="36"/>
                </a:cubicBezTo>
                <a:cubicBezTo>
                  <a:pt x="590" y="42"/>
                  <a:pt x="607" y="49"/>
                  <a:pt x="642" y="51"/>
                </a:cubicBezTo>
                <a:cubicBezTo>
                  <a:pt x="677" y="53"/>
                  <a:pt x="728" y="43"/>
                  <a:pt x="762" y="48"/>
                </a:cubicBezTo>
                <a:cubicBezTo>
                  <a:pt x="796" y="53"/>
                  <a:pt x="819" y="65"/>
                  <a:pt x="846" y="78"/>
                </a:cubicBezTo>
                <a:cubicBezTo>
                  <a:pt x="873" y="91"/>
                  <a:pt x="896" y="104"/>
                  <a:pt x="924" y="126"/>
                </a:cubicBezTo>
                <a:cubicBezTo>
                  <a:pt x="952" y="148"/>
                  <a:pt x="995" y="190"/>
                  <a:pt x="1014" y="213"/>
                </a:cubicBezTo>
                <a:cubicBezTo>
                  <a:pt x="1033" y="236"/>
                  <a:pt x="1034" y="250"/>
                  <a:pt x="1035" y="264"/>
                </a:cubicBezTo>
              </a:path>
            </a:pathLst>
          </a:custGeom>
          <a:noFill/>
          <a:ln w="6350">
            <a:solidFill>
              <a:srgbClr val="000000"/>
            </a:solidFill>
            <a:prstDash val="lgDashDotDot"/>
            <a:round/>
            <a:headEnd/>
            <a:tailEnd/>
          </a:ln>
          <a:extLst>
            <a:ext uri="{909E8E84-426E-40DD-AFC4-6F175D3DCCD1}">
              <a14:hiddenFill xmlns:a14="http://schemas.microsoft.com/office/drawing/2010/main">
                <a:solidFill>
                  <a:srgbClr val="FFFFFF"/>
                </a:solidFill>
              </a14:hiddenFill>
            </a:ext>
          </a:extLst>
        </xdr:spPr>
      </xdr:sp>
      <xdr:sp macro="" textlink="">
        <xdr:nvSpPr>
          <xdr:cNvPr id="127" name="Freeform 647">
            <a:extLst>
              <a:ext uri="{FF2B5EF4-FFF2-40B4-BE49-F238E27FC236}">
                <a16:creationId xmlns:a16="http://schemas.microsoft.com/office/drawing/2014/main" id="{B34E5648-7105-4B5E-ABBC-4DA6D4D41347}"/>
              </a:ext>
            </a:extLst>
          </xdr:cNvPr>
          <xdr:cNvSpPr>
            <a:spLocks noChangeAspect="1"/>
          </xdr:cNvSpPr>
        </xdr:nvSpPr>
        <xdr:spPr bwMode="auto">
          <a:xfrm rot="16200000">
            <a:off x="11876" y="3286"/>
            <a:ext cx="294" cy="220"/>
          </a:xfrm>
          <a:custGeom>
            <a:avLst/>
            <a:gdLst>
              <a:gd name="T0" fmla="*/ 177 w 335"/>
              <a:gd name="T1" fmla="*/ 204 h 252"/>
              <a:gd name="T2" fmla="*/ 138 w 335"/>
              <a:gd name="T3" fmla="*/ 168 h 252"/>
              <a:gd name="T4" fmla="*/ 141 w 335"/>
              <a:gd name="T5" fmla="*/ 147 h 252"/>
              <a:gd name="T6" fmla="*/ 123 w 335"/>
              <a:gd name="T7" fmla="*/ 120 h 252"/>
              <a:gd name="T8" fmla="*/ 87 w 335"/>
              <a:gd name="T9" fmla="*/ 108 h 252"/>
              <a:gd name="T10" fmla="*/ 57 w 335"/>
              <a:gd name="T11" fmla="*/ 93 h 252"/>
              <a:gd name="T12" fmla="*/ 27 w 335"/>
              <a:gd name="T13" fmla="*/ 90 h 252"/>
              <a:gd name="T14" fmla="*/ 3 w 335"/>
              <a:gd name="T15" fmla="*/ 69 h 252"/>
              <a:gd name="T16" fmla="*/ 9 w 335"/>
              <a:gd name="T17" fmla="*/ 30 h 252"/>
              <a:gd name="T18" fmla="*/ 33 w 335"/>
              <a:gd name="T19" fmla="*/ 15 h 252"/>
              <a:gd name="T20" fmla="*/ 120 w 335"/>
              <a:gd name="T21" fmla="*/ 12 h 252"/>
              <a:gd name="T22" fmla="*/ 147 w 335"/>
              <a:gd name="T23" fmla="*/ 3 h 252"/>
              <a:gd name="T24" fmla="*/ 174 w 335"/>
              <a:gd name="T25" fmla="*/ 3 h 252"/>
              <a:gd name="T26" fmla="*/ 177 w 335"/>
              <a:gd name="T27" fmla="*/ 24 h 252"/>
              <a:gd name="T28" fmla="*/ 189 w 335"/>
              <a:gd name="T29" fmla="*/ 48 h 252"/>
              <a:gd name="T30" fmla="*/ 228 w 335"/>
              <a:gd name="T31" fmla="*/ 90 h 252"/>
              <a:gd name="T32" fmla="*/ 297 w 335"/>
              <a:gd name="T33" fmla="*/ 90 h 252"/>
              <a:gd name="T34" fmla="*/ 318 w 335"/>
              <a:gd name="T35" fmla="*/ 78 h 252"/>
              <a:gd name="T36" fmla="*/ 333 w 335"/>
              <a:gd name="T37" fmla="*/ 93 h 252"/>
              <a:gd name="T38" fmla="*/ 330 w 335"/>
              <a:gd name="T39" fmla="*/ 120 h 252"/>
              <a:gd name="T40" fmla="*/ 303 w 335"/>
              <a:gd name="T41" fmla="*/ 141 h 252"/>
              <a:gd name="T42" fmla="*/ 279 w 335"/>
              <a:gd name="T43" fmla="*/ 171 h 252"/>
              <a:gd name="T44" fmla="*/ 255 w 335"/>
              <a:gd name="T45" fmla="*/ 204 h 252"/>
              <a:gd name="T46" fmla="*/ 243 w 335"/>
              <a:gd name="T47" fmla="*/ 222 h 252"/>
              <a:gd name="T48" fmla="*/ 237 w 335"/>
              <a:gd name="T49" fmla="*/ 240 h 252"/>
              <a:gd name="T50" fmla="*/ 216 w 335"/>
              <a:gd name="T51" fmla="*/ 249 h 252"/>
              <a:gd name="T52" fmla="*/ 192 w 335"/>
              <a:gd name="T53" fmla="*/ 249 h 252"/>
              <a:gd name="T54" fmla="*/ 174 w 335"/>
              <a:gd name="T55" fmla="*/ 231 h 252"/>
              <a:gd name="T56" fmla="*/ 177 w 335"/>
              <a:gd name="T57" fmla="*/ 204 h 25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Lst>
            <a:rect l="0" t="0" r="r" b="b"/>
            <a:pathLst>
              <a:path w="335" h="252">
                <a:moveTo>
                  <a:pt x="177" y="204"/>
                </a:moveTo>
                <a:cubicBezTo>
                  <a:pt x="171" y="194"/>
                  <a:pt x="144" y="177"/>
                  <a:pt x="138" y="168"/>
                </a:cubicBezTo>
                <a:cubicBezTo>
                  <a:pt x="132" y="159"/>
                  <a:pt x="144" y="155"/>
                  <a:pt x="141" y="147"/>
                </a:cubicBezTo>
                <a:cubicBezTo>
                  <a:pt x="138" y="139"/>
                  <a:pt x="132" y="126"/>
                  <a:pt x="123" y="120"/>
                </a:cubicBezTo>
                <a:cubicBezTo>
                  <a:pt x="114" y="114"/>
                  <a:pt x="98" y="112"/>
                  <a:pt x="87" y="108"/>
                </a:cubicBezTo>
                <a:cubicBezTo>
                  <a:pt x="76" y="104"/>
                  <a:pt x="67" y="96"/>
                  <a:pt x="57" y="93"/>
                </a:cubicBezTo>
                <a:cubicBezTo>
                  <a:pt x="47" y="90"/>
                  <a:pt x="36" y="94"/>
                  <a:pt x="27" y="90"/>
                </a:cubicBezTo>
                <a:cubicBezTo>
                  <a:pt x="18" y="86"/>
                  <a:pt x="6" y="79"/>
                  <a:pt x="3" y="69"/>
                </a:cubicBezTo>
                <a:cubicBezTo>
                  <a:pt x="0" y="59"/>
                  <a:pt x="4" y="39"/>
                  <a:pt x="9" y="30"/>
                </a:cubicBezTo>
                <a:cubicBezTo>
                  <a:pt x="14" y="21"/>
                  <a:pt x="15" y="18"/>
                  <a:pt x="33" y="15"/>
                </a:cubicBezTo>
                <a:cubicBezTo>
                  <a:pt x="51" y="12"/>
                  <a:pt x="101" y="14"/>
                  <a:pt x="120" y="12"/>
                </a:cubicBezTo>
                <a:cubicBezTo>
                  <a:pt x="139" y="10"/>
                  <a:pt x="138" y="4"/>
                  <a:pt x="147" y="3"/>
                </a:cubicBezTo>
                <a:cubicBezTo>
                  <a:pt x="156" y="2"/>
                  <a:pt x="169" y="0"/>
                  <a:pt x="174" y="3"/>
                </a:cubicBezTo>
                <a:cubicBezTo>
                  <a:pt x="179" y="6"/>
                  <a:pt x="175" y="17"/>
                  <a:pt x="177" y="24"/>
                </a:cubicBezTo>
                <a:cubicBezTo>
                  <a:pt x="179" y="31"/>
                  <a:pt x="181" y="37"/>
                  <a:pt x="189" y="48"/>
                </a:cubicBezTo>
                <a:cubicBezTo>
                  <a:pt x="197" y="59"/>
                  <a:pt x="210" y="83"/>
                  <a:pt x="228" y="90"/>
                </a:cubicBezTo>
                <a:cubicBezTo>
                  <a:pt x="246" y="97"/>
                  <a:pt x="282" y="92"/>
                  <a:pt x="297" y="90"/>
                </a:cubicBezTo>
                <a:cubicBezTo>
                  <a:pt x="312" y="88"/>
                  <a:pt x="312" y="78"/>
                  <a:pt x="318" y="78"/>
                </a:cubicBezTo>
                <a:cubicBezTo>
                  <a:pt x="324" y="78"/>
                  <a:pt x="331" y="86"/>
                  <a:pt x="333" y="93"/>
                </a:cubicBezTo>
                <a:cubicBezTo>
                  <a:pt x="335" y="100"/>
                  <a:pt x="335" y="112"/>
                  <a:pt x="330" y="120"/>
                </a:cubicBezTo>
                <a:cubicBezTo>
                  <a:pt x="325" y="128"/>
                  <a:pt x="311" y="133"/>
                  <a:pt x="303" y="141"/>
                </a:cubicBezTo>
                <a:cubicBezTo>
                  <a:pt x="295" y="149"/>
                  <a:pt x="287" y="160"/>
                  <a:pt x="279" y="171"/>
                </a:cubicBezTo>
                <a:cubicBezTo>
                  <a:pt x="271" y="182"/>
                  <a:pt x="261" y="196"/>
                  <a:pt x="255" y="204"/>
                </a:cubicBezTo>
                <a:cubicBezTo>
                  <a:pt x="249" y="212"/>
                  <a:pt x="246" y="216"/>
                  <a:pt x="243" y="222"/>
                </a:cubicBezTo>
                <a:cubicBezTo>
                  <a:pt x="240" y="228"/>
                  <a:pt x="241" y="236"/>
                  <a:pt x="237" y="240"/>
                </a:cubicBezTo>
                <a:cubicBezTo>
                  <a:pt x="233" y="244"/>
                  <a:pt x="223" y="248"/>
                  <a:pt x="216" y="249"/>
                </a:cubicBezTo>
                <a:cubicBezTo>
                  <a:pt x="209" y="250"/>
                  <a:pt x="199" y="252"/>
                  <a:pt x="192" y="249"/>
                </a:cubicBezTo>
                <a:cubicBezTo>
                  <a:pt x="185" y="246"/>
                  <a:pt x="177" y="237"/>
                  <a:pt x="174" y="231"/>
                </a:cubicBezTo>
                <a:cubicBezTo>
                  <a:pt x="171" y="225"/>
                  <a:pt x="183" y="214"/>
                  <a:pt x="177" y="204"/>
                </a:cubicBezTo>
                <a:close/>
              </a:path>
            </a:pathLst>
          </a:custGeom>
          <a:solidFill>
            <a:srgbClr val="FFFFFF"/>
          </a:solidFill>
          <a:ln w="6350">
            <a:solidFill>
              <a:srgbClr val="000000"/>
            </a:solidFill>
            <a:round/>
            <a:headEnd/>
            <a:tailEnd/>
          </a:ln>
        </xdr:spPr>
      </xdr:sp>
      <xdr:sp macro="" textlink="">
        <xdr:nvSpPr>
          <xdr:cNvPr id="128" name="Line 648">
            <a:extLst>
              <a:ext uri="{FF2B5EF4-FFF2-40B4-BE49-F238E27FC236}">
                <a16:creationId xmlns:a16="http://schemas.microsoft.com/office/drawing/2014/main" id="{3C98FD7C-A4F0-448C-B321-D9A89DB77B41}"/>
              </a:ext>
            </a:extLst>
          </xdr:cNvPr>
          <xdr:cNvSpPr>
            <a:spLocks noChangeAspect="1" noChangeShapeType="1"/>
          </xdr:cNvSpPr>
        </xdr:nvSpPr>
        <xdr:spPr bwMode="auto">
          <a:xfrm rot="16200000">
            <a:off x="12643" y="3124"/>
            <a:ext cx="329" cy="203"/>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129" name="Freeform 649">
            <a:extLst>
              <a:ext uri="{FF2B5EF4-FFF2-40B4-BE49-F238E27FC236}">
                <a16:creationId xmlns:a16="http://schemas.microsoft.com/office/drawing/2014/main" id="{47CC0A13-8597-4A5C-9524-DAF11622878A}"/>
              </a:ext>
            </a:extLst>
          </xdr:cNvPr>
          <xdr:cNvSpPr>
            <a:spLocks noChangeAspect="1"/>
          </xdr:cNvSpPr>
        </xdr:nvSpPr>
        <xdr:spPr bwMode="auto">
          <a:xfrm rot="16200000">
            <a:off x="11637" y="3052"/>
            <a:ext cx="775" cy="1502"/>
          </a:xfrm>
          <a:custGeom>
            <a:avLst/>
            <a:gdLst>
              <a:gd name="T0" fmla="*/ 884 w 884"/>
              <a:gd name="T1" fmla="*/ 1713 h 1713"/>
              <a:gd name="T2" fmla="*/ 851 w 884"/>
              <a:gd name="T3" fmla="*/ 1704 h 1713"/>
              <a:gd name="T4" fmla="*/ 818 w 884"/>
              <a:gd name="T5" fmla="*/ 1698 h 1713"/>
              <a:gd name="T6" fmla="*/ 761 w 884"/>
              <a:gd name="T7" fmla="*/ 1683 h 1713"/>
              <a:gd name="T8" fmla="*/ 668 w 884"/>
              <a:gd name="T9" fmla="*/ 1656 h 1713"/>
              <a:gd name="T10" fmla="*/ 611 w 884"/>
              <a:gd name="T11" fmla="*/ 1617 h 1713"/>
              <a:gd name="T12" fmla="*/ 521 w 884"/>
              <a:gd name="T13" fmla="*/ 1563 h 1713"/>
              <a:gd name="T14" fmla="*/ 410 w 884"/>
              <a:gd name="T15" fmla="*/ 1488 h 1713"/>
              <a:gd name="T16" fmla="*/ 248 w 884"/>
              <a:gd name="T17" fmla="*/ 1368 h 1713"/>
              <a:gd name="T18" fmla="*/ 131 w 884"/>
              <a:gd name="T19" fmla="*/ 1227 h 1713"/>
              <a:gd name="T20" fmla="*/ 41 w 884"/>
              <a:gd name="T21" fmla="*/ 1038 h 1713"/>
              <a:gd name="T22" fmla="*/ 5 w 884"/>
              <a:gd name="T23" fmla="*/ 867 h 1713"/>
              <a:gd name="T24" fmla="*/ 11 w 884"/>
              <a:gd name="T25" fmla="*/ 708 h 1713"/>
              <a:gd name="T26" fmla="*/ 47 w 884"/>
              <a:gd name="T27" fmla="*/ 549 h 1713"/>
              <a:gd name="T28" fmla="*/ 110 w 884"/>
              <a:gd name="T29" fmla="*/ 402 h 1713"/>
              <a:gd name="T30" fmla="*/ 206 w 884"/>
              <a:gd name="T31" fmla="*/ 258 h 1713"/>
              <a:gd name="T32" fmla="*/ 329 w 884"/>
              <a:gd name="T33" fmla="*/ 153 h 1713"/>
              <a:gd name="T34" fmla="*/ 485 w 884"/>
              <a:gd name="T35" fmla="*/ 72 h 1713"/>
              <a:gd name="T36" fmla="*/ 779 w 884"/>
              <a:gd name="T37" fmla="*/ 0 h 171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Lst>
            <a:rect l="0" t="0" r="r" b="b"/>
            <a:pathLst>
              <a:path w="884" h="1713">
                <a:moveTo>
                  <a:pt x="884" y="1713"/>
                </a:moveTo>
                <a:cubicBezTo>
                  <a:pt x="873" y="1709"/>
                  <a:pt x="862" y="1706"/>
                  <a:pt x="851" y="1704"/>
                </a:cubicBezTo>
                <a:cubicBezTo>
                  <a:pt x="840" y="1702"/>
                  <a:pt x="833" y="1701"/>
                  <a:pt x="818" y="1698"/>
                </a:cubicBezTo>
                <a:cubicBezTo>
                  <a:pt x="803" y="1695"/>
                  <a:pt x="786" y="1690"/>
                  <a:pt x="761" y="1683"/>
                </a:cubicBezTo>
                <a:cubicBezTo>
                  <a:pt x="736" y="1676"/>
                  <a:pt x="693" y="1667"/>
                  <a:pt x="668" y="1656"/>
                </a:cubicBezTo>
                <a:cubicBezTo>
                  <a:pt x="643" y="1645"/>
                  <a:pt x="635" y="1632"/>
                  <a:pt x="611" y="1617"/>
                </a:cubicBezTo>
                <a:cubicBezTo>
                  <a:pt x="587" y="1602"/>
                  <a:pt x="554" y="1585"/>
                  <a:pt x="521" y="1563"/>
                </a:cubicBezTo>
                <a:cubicBezTo>
                  <a:pt x="488" y="1541"/>
                  <a:pt x="456" y="1521"/>
                  <a:pt x="410" y="1488"/>
                </a:cubicBezTo>
                <a:cubicBezTo>
                  <a:pt x="364" y="1455"/>
                  <a:pt x="294" y="1411"/>
                  <a:pt x="248" y="1368"/>
                </a:cubicBezTo>
                <a:cubicBezTo>
                  <a:pt x="202" y="1325"/>
                  <a:pt x="166" y="1282"/>
                  <a:pt x="131" y="1227"/>
                </a:cubicBezTo>
                <a:cubicBezTo>
                  <a:pt x="96" y="1172"/>
                  <a:pt x="62" y="1098"/>
                  <a:pt x="41" y="1038"/>
                </a:cubicBezTo>
                <a:cubicBezTo>
                  <a:pt x="20" y="978"/>
                  <a:pt x="10" y="922"/>
                  <a:pt x="5" y="867"/>
                </a:cubicBezTo>
                <a:cubicBezTo>
                  <a:pt x="0" y="812"/>
                  <a:pt x="4" y="761"/>
                  <a:pt x="11" y="708"/>
                </a:cubicBezTo>
                <a:cubicBezTo>
                  <a:pt x="18" y="655"/>
                  <a:pt x="31" y="600"/>
                  <a:pt x="47" y="549"/>
                </a:cubicBezTo>
                <a:cubicBezTo>
                  <a:pt x="63" y="498"/>
                  <a:pt x="84" y="451"/>
                  <a:pt x="110" y="402"/>
                </a:cubicBezTo>
                <a:cubicBezTo>
                  <a:pt x="136" y="353"/>
                  <a:pt x="170" y="299"/>
                  <a:pt x="206" y="258"/>
                </a:cubicBezTo>
                <a:cubicBezTo>
                  <a:pt x="242" y="217"/>
                  <a:pt x="282" y="184"/>
                  <a:pt x="329" y="153"/>
                </a:cubicBezTo>
                <a:cubicBezTo>
                  <a:pt x="376" y="122"/>
                  <a:pt x="410" y="97"/>
                  <a:pt x="485" y="72"/>
                </a:cubicBezTo>
                <a:cubicBezTo>
                  <a:pt x="560" y="47"/>
                  <a:pt x="669" y="23"/>
                  <a:pt x="779" y="0"/>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30" name="Line 650">
            <a:extLst>
              <a:ext uri="{FF2B5EF4-FFF2-40B4-BE49-F238E27FC236}">
                <a16:creationId xmlns:a16="http://schemas.microsoft.com/office/drawing/2014/main" id="{34D378BB-64F2-4887-917A-401DAFEF724B}"/>
              </a:ext>
            </a:extLst>
          </xdr:cNvPr>
          <xdr:cNvSpPr>
            <a:spLocks noChangeAspect="1" noChangeShapeType="1"/>
          </xdr:cNvSpPr>
        </xdr:nvSpPr>
        <xdr:spPr bwMode="auto">
          <a:xfrm rot="16200000">
            <a:off x="12826" y="3300"/>
            <a:ext cx="65" cy="165"/>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131" name="Freeform 651">
            <a:extLst>
              <a:ext uri="{FF2B5EF4-FFF2-40B4-BE49-F238E27FC236}">
                <a16:creationId xmlns:a16="http://schemas.microsoft.com/office/drawing/2014/main" id="{45D53F1A-EB2E-4E0F-8221-EABB25DDC224}"/>
              </a:ext>
            </a:extLst>
          </xdr:cNvPr>
          <xdr:cNvSpPr>
            <a:spLocks noChangeAspect="1"/>
          </xdr:cNvSpPr>
        </xdr:nvSpPr>
        <xdr:spPr bwMode="auto">
          <a:xfrm rot="16200000">
            <a:off x="11315" y="2931"/>
            <a:ext cx="204" cy="118"/>
          </a:xfrm>
          <a:custGeom>
            <a:avLst/>
            <a:gdLst>
              <a:gd name="T0" fmla="*/ 0 w 234"/>
              <a:gd name="T1" fmla="*/ 0 h 135"/>
              <a:gd name="T2" fmla="*/ 57 w 234"/>
              <a:gd name="T3" fmla="*/ 27 h 135"/>
              <a:gd name="T4" fmla="*/ 108 w 234"/>
              <a:gd name="T5" fmla="*/ 60 h 135"/>
              <a:gd name="T6" fmla="*/ 165 w 234"/>
              <a:gd name="T7" fmla="*/ 81 h 135"/>
              <a:gd name="T8" fmla="*/ 210 w 234"/>
              <a:gd name="T9" fmla="*/ 108 h 135"/>
              <a:gd name="T10" fmla="*/ 234 w 234"/>
              <a:gd name="T11" fmla="*/ 135 h 135"/>
            </a:gdLst>
            <a:ahLst/>
            <a:cxnLst>
              <a:cxn ang="0">
                <a:pos x="T0" y="T1"/>
              </a:cxn>
              <a:cxn ang="0">
                <a:pos x="T2" y="T3"/>
              </a:cxn>
              <a:cxn ang="0">
                <a:pos x="T4" y="T5"/>
              </a:cxn>
              <a:cxn ang="0">
                <a:pos x="T6" y="T7"/>
              </a:cxn>
              <a:cxn ang="0">
                <a:pos x="T8" y="T9"/>
              </a:cxn>
              <a:cxn ang="0">
                <a:pos x="T10" y="T11"/>
              </a:cxn>
            </a:cxnLst>
            <a:rect l="0" t="0" r="r" b="b"/>
            <a:pathLst>
              <a:path w="234" h="135">
                <a:moveTo>
                  <a:pt x="0" y="0"/>
                </a:moveTo>
                <a:cubicBezTo>
                  <a:pt x="19" y="8"/>
                  <a:pt x="39" y="17"/>
                  <a:pt x="57" y="27"/>
                </a:cubicBezTo>
                <a:cubicBezTo>
                  <a:pt x="75" y="37"/>
                  <a:pt x="90" y="51"/>
                  <a:pt x="108" y="60"/>
                </a:cubicBezTo>
                <a:cubicBezTo>
                  <a:pt x="126" y="69"/>
                  <a:pt x="148" y="73"/>
                  <a:pt x="165" y="81"/>
                </a:cubicBezTo>
                <a:cubicBezTo>
                  <a:pt x="182" y="89"/>
                  <a:pt x="199" y="99"/>
                  <a:pt x="210" y="108"/>
                </a:cubicBezTo>
                <a:cubicBezTo>
                  <a:pt x="221" y="117"/>
                  <a:pt x="227" y="126"/>
                  <a:pt x="234" y="135"/>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32" name="Line 652">
            <a:extLst>
              <a:ext uri="{FF2B5EF4-FFF2-40B4-BE49-F238E27FC236}">
                <a16:creationId xmlns:a16="http://schemas.microsoft.com/office/drawing/2014/main" id="{2F322177-B81F-4155-9CC9-CD4F70CF271A}"/>
              </a:ext>
            </a:extLst>
          </xdr:cNvPr>
          <xdr:cNvSpPr>
            <a:spLocks noChangeAspect="1" noChangeShapeType="1"/>
          </xdr:cNvSpPr>
        </xdr:nvSpPr>
        <xdr:spPr bwMode="auto">
          <a:xfrm rot="16200000">
            <a:off x="12328" y="2638"/>
            <a:ext cx="181" cy="14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133" name="WordArt 653">
            <a:extLst>
              <a:ext uri="{FF2B5EF4-FFF2-40B4-BE49-F238E27FC236}">
                <a16:creationId xmlns:a16="http://schemas.microsoft.com/office/drawing/2014/main" id="{45BD5031-3A79-4BB4-88D5-CCA14AA4D208}"/>
              </a:ext>
            </a:extLst>
          </xdr:cNvPr>
          <xdr:cNvSpPr>
            <a:spLocks noChangeAspect="1" noChangeArrowheads="1" noChangeShapeType="1" noTextEdit="1"/>
          </xdr:cNvSpPr>
        </xdr:nvSpPr>
        <xdr:spPr bwMode="auto">
          <a:xfrm>
            <a:off x="1575" y="9943"/>
            <a:ext cx="371" cy="124"/>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瓢箪礁</a:t>
            </a:r>
          </a:p>
        </xdr:txBody>
      </xdr:sp>
      <xdr:sp macro="" textlink="">
        <xdr:nvSpPr>
          <xdr:cNvPr id="134" name="WordArt 654">
            <a:extLst>
              <a:ext uri="{FF2B5EF4-FFF2-40B4-BE49-F238E27FC236}">
                <a16:creationId xmlns:a16="http://schemas.microsoft.com/office/drawing/2014/main" id="{150BF416-E2A5-41F8-A976-3B890E07848C}"/>
              </a:ext>
            </a:extLst>
          </xdr:cNvPr>
          <xdr:cNvSpPr>
            <a:spLocks noChangeAspect="1" noChangeArrowheads="1" noChangeShapeType="1" noTextEdit="1"/>
          </xdr:cNvSpPr>
        </xdr:nvSpPr>
        <xdr:spPr bwMode="auto">
          <a:xfrm>
            <a:off x="864" y="7544"/>
            <a:ext cx="297" cy="99"/>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西北西</a:t>
            </a:r>
          </a:p>
        </xdr:txBody>
      </xdr:sp>
      <xdr:sp macro="" textlink="">
        <xdr:nvSpPr>
          <xdr:cNvPr id="135" name="WordArt 655">
            <a:extLst>
              <a:ext uri="{FF2B5EF4-FFF2-40B4-BE49-F238E27FC236}">
                <a16:creationId xmlns:a16="http://schemas.microsoft.com/office/drawing/2014/main" id="{7AF57AC4-F8DF-4831-808B-079808A3684C}"/>
              </a:ext>
            </a:extLst>
          </xdr:cNvPr>
          <xdr:cNvSpPr>
            <a:spLocks noChangeAspect="1" noChangeArrowheads="1" noChangeShapeType="1" noTextEdit="1"/>
          </xdr:cNvSpPr>
        </xdr:nvSpPr>
        <xdr:spPr bwMode="auto">
          <a:xfrm>
            <a:off x="4486" y="7509"/>
            <a:ext cx="327" cy="124"/>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向　瀬</a:t>
            </a:r>
          </a:p>
        </xdr:txBody>
      </xdr:sp>
      <xdr:sp macro="" textlink="">
        <xdr:nvSpPr>
          <xdr:cNvPr id="136" name="WordArt 656">
            <a:extLst>
              <a:ext uri="{FF2B5EF4-FFF2-40B4-BE49-F238E27FC236}">
                <a16:creationId xmlns:a16="http://schemas.microsoft.com/office/drawing/2014/main" id="{82FB2910-D772-4395-960E-4CB0EC3A5D88}"/>
              </a:ext>
            </a:extLst>
          </xdr:cNvPr>
          <xdr:cNvSpPr>
            <a:spLocks noChangeAspect="1" noChangeArrowheads="1" noChangeShapeType="1" noTextEdit="1"/>
          </xdr:cNvSpPr>
        </xdr:nvSpPr>
        <xdr:spPr bwMode="auto">
          <a:xfrm>
            <a:off x="4559" y="9250"/>
            <a:ext cx="371" cy="124"/>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月山礁</a:t>
            </a:r>
          </a:p>
        </xdr:txBody>
      </xdr:sp>
      <xdr:sp macro="" textlink="">
        <xdr:nvSpPr>
          <xdr:cNvPr id="137" name="WordArt 657">
            <a:extLst>
              <a:ext uri="{FF2B5EF4-FFF2-40B4-BE49-F238E27FC236}">
                <a16:creationId xmlns:a16="http://schemas.microsoft.com/office/drawing/2014/main" id="{FEED6492-3C03-4490-B903-50F243665537}"/>
              </a:ext>
            </a:extLst>
          </xdr:cNvPr>
          <xdr:cNvSpPr>
            <a:spLocks noChangeAspect="1" noChangeArrowheads="1" noChangeShapeType="1" noTextEdit="1"/>
          </xdr:cNvSpPr>
        </xdr:nvSpPr>
        <xdr:spPr bwMode="auto">
          <a:xfrm rot="17998365">
            <a:off x="6325" y="7000"/>
            <a:ext cx="934" cy="124"/>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160">
                <a:ln>
                  <a:noFill/>
                </a:ln>
                <a:solidFill>
                  <a:srgbClr val="000000"/>
                </a:solidFill>
                <a:effectLst/>
                <a:latin typeface="ＭＳ Ｐゴシック" panose="020B0600070205080204" pitchFamily="50" charset="-128"/>
                <a:ea typeface="ＭＳ Ｐゴシック" panose="020B0600070205080204" pitchFamily="50" charset="-128"/>
              </a:rPr>
              <a:t>たらはえなわ漁業</a:t>
            </a:r>
          </a:p>
        </xdr:txBody>
      </xdr:sp>
      <xdr:sp macro="" textlink="">
        <xdr:nvSpPr>
          <xdr:cNvPr id="138" name="WordArt 658">
            <a:extLst>
              <a:ext uri="{FF2B5EF4-FFF2-40B4-BE49-F238E27FC236}">
                <a16:creationId xmlns:a16="http://schemas.microsoft.com/office/drawing/2014/main" id="{9B2DE4DF-EE17-4DE8-8753-6245070F7E0D}"/>
              </a:ext>
            </a:extLst>
          </xdr:cNvPr>
          <xdr:cNvSpPr>
            <a:spLocks noChangeAspect="1" noChangeArrowheads="1" noChangeShapeType="1" noTextEdit="1"/>
          </xdr:cNvSpPr>
        </xdr:nvSpPr>
        <xdr:spPr bwMode="auto">
          <a:xfrm>
            <a:off x="8514" y="9944"/>
            <a:ext cx="337" cy="124"/>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馬ノ瀬</a:t>
            </a:r>
          </a:p>
        </xdr:txBody>
      </xdr:sp>
      <xdr:sp macro="" textlink="">
        <xdr:nvSpPr>
          <xdr:cNvPr id="139" name="WordArt 659">
            <a:extLst>
              <a:ext uri="{FF2B5EF4-FFF2-40B4-BE49-F238E27FC236}">
                <a16:creationId xmlns:a16="http://schemas.microsoft.com/office/drawing/2014/main" id="{DA0E8C1D-A197-491D-B71F-57874C4C8355}"/>
              </a:ext>
            </a:extLst>
          </xdr:cNvPr>
          <xdr:cNvSpPr>
            <a:spLocks noChangeAspect="1" noChangeArrowheads="1" noChangeShapeType="1" noTextEdit="1"/>
          </xdr:cNvSpPr>
        </xdr:nvSpPr>
        <xdr:spPr bwMode="auto">
          <a:xfrm>
            <a:off x="8918" y="9281"/>
            <a:ext cx="371" cy="124"/>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160">
                <a:ln>
                  <a:noFill/>
                </a:ln>
                <a:solidFill>
                  <a:srgbClr val="000000"/>
                </a:solidFill>
                <a:effectLst/>
                <a:latin typeface="ＭＳ Ｐゴシック" panose="020B0600070205080204" pitchFamily="50" charset="-128"/>
                <a:ea typeface="ＭＳ Ｐゴシック" panose="020B0600070205080204" pitchFamily="50" charset="-128"/>
              </a:rPr>
              <a:t>甲区域</a:t>
            </a:r>
          </a:p>
        </xdr:txBody>
      </xdr:sp>
      <xdr:sp macro="" textlink="">
        <xdr:nvSpPr>
          <xdr:cNvPr id="140" name="WordArt 660">
            <a:extLst>
              <a:ext uri="{FF2B5EF4-FFF2-40B4-BE49-F238E27FC236}">
                <a16:creationId xmlns:a16="http://schemas.microsoft.com/office/drawing/2014/main" id="{758D4414-45C6-4FAE-AACE-1401FD1D38A5}"/>
              </a:ext>
            </a:extLst>
          </xdr:cNvPr>
          <xdr:cNvSpPr>
            <a:spLocks noChangeAspect="1" noChangeArrowheads="1" noChangeShapeType="1" noTextEdit="1"/>
          </xdr:cNvSpPr>
        </xdr:nvSpPr>
        <xdr:spPr bwMode="auto">
          <a:xfrm>
            <a:off x="7702" y="6583"/>
            <a:ext cx="371" cy="124"/>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鳥海礁</a:t>
            </a:r>
          </a:p>
        </xdr:txBody>
      </xdr:sp>
      <xdr:sp macro="" textlink="">
        <xdr:nvSpPr>
          <xdr:cNvPr id="141" name="WordArt 661">
            <a:extLst>
              <a:ext uri="{FF2B5EF4-FFF2-40B4-BE49-F238E27FC236}">
                <a16:creationId xmlns:a16="http://schemas.microsoft.com/office/drawing/2014/main" id="{2DAC4E95-4DDB-4D17-95AC-D697CF8B25C2}"/>
              </a:ext>
            </a:extLst>
          </xdr:cNvPr>
          <xdr:cNvSpPr>
            <a:spLocks noChangeAspect="1" noChangeArrowheads="1" noChangeShapeType="1" noTextEdit="1"/>
          </xdr:cNvSpPr>
        </xdr:nvSpPr>
        <xdr:spPr bwMode="auto">
          <a:xfrm rot="18219423">
            <a:off x="10292" y="7547"/>
            <a:ext cx="1013" cy="124"/>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3366FF"/>
                </a:solidFill>
                <a:effectLst/>
                <a:latin typeface="ＭＳ Ｐゴシック" panose="020B0600070205080204" pitchFamily="50" charset="-128"/>
                <a:ea typeface="ＭＳ Ｐゴシック" panose="020B0600070205080204" pitchFamily="50" charset="-128"/>
              </a:rPr>
              <a:t>大･中型まき網漁業</a:t>
            </a:r>
          </a:p>
        </xdr:txBody>
      </xdr:sp>
      <xdr:sp macro="" textlink="">
        <xdr:nvSpPr>
          <xdr:cNvPr id="142" name="WordArt 662">
            <a:extLst>
              <a:ext uri="{FF2B5EF4-FFF2-40B4-BE49-F238E27FC236}">
                <a16:creationId xmlns:a16="http://schemas.microsoft.com/office/drawing/2014/main" id="{667C9B05-9615-49D1-ABE5-EEFE0C6C7B37}"/>
              </a:ext>
            </a:extLst>
          </xdr:cNvPr>
          <xdr:cNvSpPr>
            <a:spLocks noChangeAspect="1" noChangeArrowheads="1" noChangeShapeType="1" noTextEdit="1"/>
          </xdr:cNvSpPr>
        </xdr:nvSpPr>
        <xdr:spPr bwMode="auto">
          <a:xfrm rot="845416">
            <a:off x="9184" y="9689"/>
            <a:ext cx="1496" cy="248"/>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手繰第１種漁業入会区域</a:t>
            </a:r>
          </a:p>
          <a:p>
            <a:pPr algn="ctr" rtl="0">
              <a:buNone/>
            </a:pPr>
            <a:r>
              <a:rPr lang="en-US" altLang="ja-JP" sz="800" kern="10" spc="0">
                <a:ln>
                  <a:noFill/>
                </a:ln>
                <a:solidFill>
                  <a:srgbClr val="000000"/>
                </a:solidFill>
                <a:effectLst/>
                <a:latin typeface="ＭＳ Ｐゴシック" panose="020B0600070205080204" pitchFamily="50" charset="-128"/>
                <a:ea typeface="ＭＳ Ｐゴシック" panose="020B0600070205080204" pitchFamily="50" charset="-128"/>
              </a:rPr>
              <a:t>(</a:t>
            </a: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山形・新潟海区委員会協定</a:t>
            </a:r>
            <a:r>
              <a:rPr lang="en-US" altLang="ja-JP" sz="800" kern="10" spc="0">
                <a:ln>
                  <a:noFill/>
                </a:ln>
                <a:solidFill>
                  <a:srgbClr val="000000"/>
                </a:solidFill>
                <a:effectLst/>
                <a:latin typeface="ＭＳ Ｐゴシック" panose="020B0600070205080204" pitchFamily="50" charset="-128"/>
                <a:ea typeface="ＭＳ Ｐゴシック" panose="020B0600070205080204" pitchFamily="50" charset="-128"/>
              </a:rPr>
              <a:t>)</a:t>
            </a:r>
            <a:endPar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endParaRPr>
          </a:p>
        </xdr:txBody>
      </xdr:sp>
      <xdr:sp macro="" textlink="">
        <xdr:nvSpPr>
          <xdr:cNvPr id="143" name="WordArt 663">
            <a:extLst>
              <a:ext uri="{FF2B5EF4-FFF2-40B4-BE49-F238E27FC236}">
                <a16:creationId xmlns:a16="http://schemas.microsoft.com/office/drawing/2014/main" id="{C82AF202-3E6B-4E15-BB41-FE88887D7B25}"/>
              </a:ext>
            </a:extLst>
          </xdr:cNvPr>
          <xdr:cNvSpPr>
            <a:spLocks noChangeAspect="1" noChangeArrowheads="1" noChangeShapeType="1" noTextEdit="1"/>
          </xdr:cNvSpPr>
        </xdr:nvSpPr>
        <xdr:spPr bwMode="auto">
          <a:xfrm>
            <a:off x="10389" y="10278"/>
            <a:ext cx="371" cy="124"/>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160">
                <a:ln>
                  <a:noFill/>
                </a:ln>
                <a:solidFill>
                  <a:srgbClr val="000000"/>
                </a:solidFill>
                <a:effectLst/>
                <a:latin typeface="ＭＳ Ｐゴシック" panose="020B0600070205080204" pitchFamily="50" charset="-128"/>
                <a:ea typeface="ＭＳ Ｐゴシック" panose="020B0600070205080204" pitchFamily="50" charset="-128"/>
              </a:rPr>
              <a:t>乙区域</a:t>
            </a:r>
          </a:p>
        </xdr:txBody>
      </xdr:sp>
      <xdr:sp macro="" textlink="">
        <xdr:nvSpPr>
          <xdr:cNvPr id="144" name="WordArt 664">
            <a:extLst>
              <a:ext uri="{FF2B5EF4-FFF2-40B4-BE49-F238E27FC236}">
                <a16:creationId xmlns:a16="http://schemas.microsoft.com/office/drawing/2014/main" id="{8E03D02F-2729-47DA-B8A8-716ECD52FD6E}"/>
              </a:ext>
            </a:extLst>
          </xdr:cNvPr>
          <xdr:cNvSpPr>
            <a:spLocks noChangeAspect="1" noChangeArrowheads="1" noChangeShapeType="1" noTextEdit="1"/>
          </xdr:cNvSpPr>
        </xdr:nvSpPr>
        <xdr:spPr bwMode="auto">
          <a:xfrm>
            <a:off x="10454" y="9284"/>
            <a:ext cx="264" cy="132"/>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大瀬</a:t>
            </a:r>
          </a:p>
        </xdr:txBody>
      </xdr:sp>
      <xdr:sp macro="" textlink="">
        <xdr:nvSpPr>
          <xdr:cNvPr id="145" name="Freeform 665">
            <a:extLst>
              <a:ext uri="{FF2B5EF4-FFF2-40B4-BE49-F238E27FC236}">
                <a16:creationId xmlns:a16="http://schemas.microsoft.com/office/drawing/2014/main" id="{22DB6CB7-2AC4-46A2-863B-A363302E5407}"/>
              </a:ext>
            </a:extLst>
          </xdr:cNvPr>
          <xdr:cNvSpPr>
            <a:spLocks noChangeAspect="1"/>
          </xdr:cNvSpPr>
        </xdr:nvSpPr>
        <xdr:spPr bwMode="auto">
          <a:xfrm rot="16200000">
            <a:off x="12057" y="7681"/>
            <a:ext cx="2102" cy="1562"/>
          </a:xfrm>
          <a:custGeom>
            <a:avLst/>
            <a:gdLst>
              <a:gd name="T0" fmla="*/ 18 w 2400"/>
              <a:gd name="T1" fmla="*/ 8 h 1784"/>
              <a:gd name="T2" fmla="*/ 60 w 2400"/>
              <a:gd name="T3" fmla="*/ 41 h 1784"/>
              <a:gd name="T4" fmla="*/ 132 w 2400"/>
              <a:gd name="T5" fmla="*/ 65 h 1784"/>
              <a:gd name="T6" fmla="*/ 198 w 2400"/>
              <a:gd name="T7" fmla="*/ 77 h 1784"/>
              <a:gd name="T8" fmla="*/ 240 w 2400"/>
              <a:gd name="T9" fmla="*/ 98 h 1784"/>
              <a:gd name="T10" fmla="*/ 318 w 2400"/>
              <a:gd name="T11" fmla="*/ 137 h 1784"/>
              <a:gd name="T12" fmla="*/ 390 w 2400"/>
              <a:gd name="T13" fmla="*/ 167 h 1784"/>
              <a:gd name="T14" fmla="*/ 474 w 2400"/>
              <a:gd name="T15" fmla="*/ 215 h 1784"/>
              <a:gd name="T16" fmla="*/ 525 w 2400"/>
              <a:gd name="T17" fmla="*/ 260 h 1784"/>
              <a:gd name="T18" fmla="*/ 582 w 2400"/>
              <a:gd name="T19" fmla="*/ 293 h 1784"/>
              <a:gd name="T20" fmla="*/ 657 w 2400"/>
              <a:gd name="T21" fmla="*/ 344 h 1784"/>
              <a:gd name="T22" fmla="*/ 687 w 2400"/>
              <a:gd name="T23" fmla="*/ 455 h 1784"/>
              <a:gd name="T24" fmla="*/ 756 w 2400"/>
              <a:gd name="T25" fmla="*/ 518 h 1784"/>
              <a:gd name="T26" fmla="*/ 825 w 2400"/>
              <a:gd name="T27" fmla="*/ 593 h 1784"/>
              <a:gd name="T28" fmla="*/ 918 w 2400"/>
              <a:gd name="T29" fmla="*/ 665 h 1784"/>
              <a:gd name="T30" fmla="*/ 981 w 2400"/>
              <a:gd name="T31" fmla="*/ 716 h 1784"/>
              <a:gd name="T32" fmla="*/ 1038 w 2400"/>
              <a:gd name="T33" fmla="*/ 749 h 1784"/>
              <a:gd name="T34" fmla="*/ 1098 w 2400"/>
              <a:gd name="T35" fmla="*/ 791 h 1784"/>
              <a:gd name="T36" fmla="*/ 1098 w 2400"/>
              <a:gd name="T37" fmla="*/ 902 h 1784"/>
              <a:gd name="T38" fmla="*/ 1140 w 2400"/>
              <a:gd name="T39" fmla="*/ 929 h 1784"/>
              <a:gd name="T40" fmla="*/ 1179 w 2400"/>
              <a:gd name="T41" fmla="*/ 983 h 1784"/>
              <a:gd name="T42" fmla="*/ 1221 w 2400"/>
              <a:gd name="T43" fmla="*/ 1052 h 1784"/>
              <a:gd name="T44" fmla="*/ 1284 w 2400"/>
              <a:gd name="T45" fmla="*/ 1043 h 1784"/>
              <a:gd name="T46" fmla="*/ 1368 w 2400"/>
              <a:gd name="T47" fmla="*/ 1109 h 1784"/>
              <a:gd name="T48" fmla="*/ 1440 w 2400"/>
              <a:gd name="T49" fmla="*/ 1130 h 1784"/>
              <a:gd name="T50" fmla="*/ 1512 w 2400"/>
              <a:gd name="T51" fmla="*/ 1172 h 1784"/>
              <a:gd name="T52" fmla="*/ 1545 w 2400"/>
              <a:gd name="T53" fmla="*/ 1229 h 1784"/>
              <a:gd name="T54" fmla="*/ 1662 w 2400"/>
              <a:gd name="T55" fmla="*/ 1346 h 1784"/>
              <a:gd name="T56" fmla="*/ 1779 w 2400"/>
              <a:gd name="T57" fmla="*/ 1484 h 1784"/>
              <a:gd name="T58" fmla="*/ 1818 w 2400"/>
              <a:gd name="T59" fmla="*/ 1541 h 1784"/>
              <a:gd name="T60" fmla="*/ 1965 w 2400"/>
              <a:gd name="T61" fmla="*/ 1613 h 1784"/>
              <a:gd name="T62" fmla="*/ 2256 w 2400"/>
              <a:gd name="T63" fmla="*/ 1727 h 17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Lst>
            <a:rect l="0" t="0" r="r" b="b"/>
            <a:pathLst>
              <a:path w="2400" h="1784">
                <a:moveTo>
                  <a:pt x="0" y="11"/>
                </a:moveTo>
                <a:cubicBezTo>
                  <a:pt x="6" y="10"/>
                  <a:pt x="12" y="9"/>
                  <a:pt x="18" y="8"/>
                </a:cubicBezTo>
                <a:cubicBezTo>
                  <a:pt x="24" y="7"/>
                  <a:pt x="29" y="0"/>
                  <a:pt x="36" y="5"/>
                </a:cubicBezTo>
                <a:cubicBezTo>
                  <a:pt x="43" y="10"/>
                  <a:pt x="48" y="34"/>
                  <a:pt x="60" y="41"/>
                </a:cubicBezTo>
                <a:cubicBezTo>
                  <a:pt x="72" y="48"/>
                  <a:pt x="96" y="43"/>
                  <a:pt x="108" y="47"/>
                </a:cubicBezTo>
                <a:cubicBezTo>
                  <a:pt x="120" y="51"/>
                  <a:pt x="121" y="62"/>
                  <a:pt x="132" y="65"/>
                </a:cubicBezTo>
                <a:cubicBezTo>
                  <a:pt x="143" y="68"/>
                  <a:pt x="166" y="66"/>
                  <a:pt x="177" y="68"/>
                </a:cubicBezTo>
                <a:cubicBezTo>
                  <a:pt x="188" y="70"/>
                  <a:pt x="192" y="77"/>
                  <a:pt x="198" y="77"/>
                </a:cubicBezTo>
                <a:cubicBezTo>
                  <a:pt x="204" y="77"/>
                  <a:pt x="209" y="68"/>
                  <a:pt x="216" y="71"/>
                </a:cubicBezTo>
                <a:cubicBezTo>
                  <a:pt x="223" y="74"/>
                  <a:pt x="230" y="91"/>
                  <a:pt x="240" y="98"/>
                </a:cubicBezTo>
                <a:cubicBezTo>
                  <a:pt x="250" y="105"/>
                  <a:pt x="263" y="110"/>
                  <a:pt x="276" y="116"/>
                </a:cubicBezTo>
                <a:cubicBezTo>
                  <a:pt x="289" y="122"/>
                  <a:pt x="304" y="129"/>
                  <a:pt x="318" y="137"/>
                </a:cubicBezTo>
                <a:cubicBezTo>
                  <a:pt x="332" y="145"/>
                  <a:pt x="348" y="162"/>
                  <a:pt x="360" y="167"/>
                </a:cubicBezTo>
                <a:cubicBezTo>
                  <a:pt x="372" y="172"/>
                  <a:pt x="379" y="160"/>
                  <a:pt x="390" y="167"/>
                </a:cubicBezTo>
                <a:cubicBezTo>
                  <a:pt x="401" y="174"/>
                  <a:pt x="412" y="198"/>
                  <a:pt x="426" y="206"/>
                </a:cubicBezTo>
                <a:cubicBezTo>
                  <a:pt x="440" y="214"/>
                  <a:pt x="461" y="214"/>
                  <a:pt x="474" y="215"/>
                </a:cubicBezTo>
                <a:cubicBezTo>
                  <a:pt x="487" y="216"/>
                  <a:pt x="496" y="202"/>
                  <a:pt x="504" y="209"/>
                </a:cubicBezTo>
                <a:cubicBezTo>
                  <a:pt x="512" y="216"/>
                  <a:pt x="517" y="253"/>
                  <a:pt x="525" y="260"/>
                </a:cubicBezTo>
                <a:cubicBezTo>
                  <a:pt x="533" y="267"/>
                  <a:pt x="546" y="246"/>
                  <a:pt x="555" y="251"/>
                </a:cubicBezTo>
                <a:cubicBezTo>
                  <a:pt x="564" y="256"/>
                  <a:pt x="571" y="281"/>
                  <a:pt x="582" y="293"/>
                </a:cubicBezTo>
                <a:cubicBezTo>
                  <a:pt x="593" y="305"/>
                  <a:pt x="612" y="318"/>
                  <a:pt x="624" y="326"/>
                </a:cubicBezTo>
                <a:cubicBezTo>
                  <a:pt x="636" y="334"/>
                  <a:pt x="646" y="336"/>
                  <a:pt x="657" y="344"/>
                </a:cubicBezTo>
                <a:cubicBezTo>
                  <a:pt x="668" y="352"/>
                  <a:pt x="688" y="359"/>
                  <a:pt x="693" y="377"/>
                </a:cubicBezTo>
                <a:cubicBezTo>
                  <a:pt x="698" y="395"/>
                  <a:pt x="682" y="435"/>
                  <a:pt x="687" y="455"/>
                </a:cubicBezTo>
                <a:cubicBezTo>
                  <a:pt x="692" y="475"/>
                  <a:pt x="712" y="490"/>
                  <a:pt x="723" y="500"/>
                </a:cubicBezTo>
                <a:cubicBezTo>
                  <a:pt x="734" y="510"/>
                  <a:pt x="748" y="509"/>
                  <a:pt x="756" y="518"/>
                </a:cubicBezTo>
                <a:cubicBezTo>
                  <a:pt x="764" y="527"/>
                  <a:pt x="763" y="542"/>
                  <a:pt x="774" y="554"/>
                </a:cubicBezTo>
                <a:cubicBezTo>
                  <a:pt x="785" y="566"/>
                  <a:pt x="806" y="582"/>
                  <a:pt x="825" y="593"/>
                </a:cubicBezTo>
                <a:cubicBezTo>
                  <a:pt x="844" y="604"/>
                  <a:pt x="873" y="608"/>
                  <a:pt x="888" y="620"/>
                </a:cubicBezTo>
                <a:cubicBezTo>
                  <a:pt x="903" y="632"/>
                  <a:pt x="910" y="652"/>
                  <a:pt x="918" y="665"/>
                </a:cubicBezTo>
                <a:cubicBezTo>
                  <a:pt x="926" y="678"/>
                  <a:pt x="922" y="692"/>
                  <a:pt x="933" y="701"/>
                </a:cubicBezTo>
                <a:cubicBezTo>
                  <a:pt x="944" y="710"/>
                  <a:pt x="968" y="714"/>
                  <a:pt x="981" y="716"/>
                </a:cubicBezTo>
                <a:cubicBezTo>
                  <a:pt x="994" y="718"/>
                  <a:pt x="1005" y="711"/>
                  <a:pt x="1014" y="716"/>
                </a:cubicBezTo>
                <a:cubicBezTo>
                  <a:pt x="1023" y="721"/>
                  <a:pt x="1027" y="743"/>
                  <a:pt x="1038" y="749"/>
                </a:cubicBezTo>
                <a:cubicBezTo>
                  <a:pt x="1049" y="755"/>
                  <a:pt x="1070" y="745"/>
                  <a:pt x="1080" y="752"/>
                </a:cubicBezTo>
                <a:cubicBezTo>
                  <a:pt x="1090" y="759"/>
                  <a:pt x="1095" y="776"/>
                  <a:pt x="1098" y="791"/>
                </a:cubicBezTo>
                <a:cubicBezTo>
                  <a:pt x="1101" y="806"/>
                  <a:pt x="1098" y="824"/>
                  <a:pt x="1098" y="842"/>
                </a:cubicBezTo>
                <a:cubicBezTo>
                  <a:pt x="1098" y="860"/>
                  <a:pt x="1094" y="891"/>
                  <a:pt x="1098" y="902"/>
                </a:cubicBezTo>
                <a:cubicBezTo>
                  <a:pt x="1102" y="913"/>
                  <a:pt x="1115" y="907"/>
                  <a:pt x="1122" y="911"/>
                </a:cubicBezTo>
                <a:cubicBezTo>
                  <a:pt x="1129" y="915"/>
                  <a:pt x="1134" y="920"/>
                  <a:pt x="1140" y="929"/>
                </a:cubicBezTo>
                <a:cubicBezTo>
                  <a:pt x="1146" y="938"/>
                  <a:pt x="1152" y="959"/>
                  <a:pt x="1158" y="968"/>
                </a:cubicBezTo>
                <a:cubicBezTo>
                  <a:pt x="1164" y="977"/>
                  <a:pt x="1171" y="974"/>
                  <a:pt x="1179" y="983"/>
                </a:cubicBezTo>
                <a:cubicBezTo>
                  <a:pt x="1187" y="992"/>
                  <a:pt x="1199" y="1010"/>
                  <a:pt x="1206" y="1022"/>
                </a:cubicBezTo>
                <a:cubicBezTo>
                  <a:pt x="1213" y="1034"/>
                  <a:pt x="1212" y="1047"/>
                  <a:pt x="1221" y="1052"/>
                </a:cubicBezTo>
                <a:cubicBezTo>
                  <a:pt x="1230" y="1057"/>
                  <a:pt x="1250" y="1053"/>
                  <a:pt x="1260" y="1052"/>
                </a:cubicBezTo>
                <a:cubicBezTo>
                  <a:pt x="1270" y="1051"/>
                  <a:pt x="1275" y="1039"/>
                  <a:pt x="1284" y="1043"/>
                </a:cubicBezTo>
                <a:cubicBezTo>
                  <a:pt x="1293" y="1047"/>
                  <a:pt x="1300" y="1062"/>
                  <a:pt x="1314" y="1073"/>
                </a:cubicBezTo>
                <a:cubicBezTo>
                  <a:pt x="1328" y="1084"/>
                  <a:pt x="1352" y="1098"/>
                  <a:pt x="1368" y="1109"/>
                </a:cubicBezTo>
                <a:cubicBezTo>
                  <a:pt x="1384" y="1120"/>
                  <a:pt x="1398" y="1136"/>
                  <a:pt x="1410" y="1139"/>
                </a:cubicBezTo>
                <a:cubicBezTo>
                  <a:pt x="1422" y="1142"/>
                  <a:pt x="1430" y="1128"/>
                  <a:pt x="1440" y="1130"/>
                </a:cubicBezTo>
                <a:cubicBezTo>
                  <a:pt x="1450" y="1132"/>
                  <a:pt x="1458" y="1144"/>
                  <a:pt x="1470" y="1151"/>
                </a:cubicBezTo>
                <a:cubicBezTo>
                  <a:pt x="1482" y="1158"/>
                  <a:pt x="1501" y="1166"/>
                  <a:pt x="1512" y="1172"/>
                </a:cubicBezTo>
                <a:cubicBezTo>
                  <a:pt x="1523" y="1178"/>
                  <a:pt x="1534" y="1181"/>
                  <a:pt x="1539" y="1190"/>
                </a:cubicBezTo>
                <a:cubicBezTo>
                  <a:pt x="1544" y="1199"/>
                  <a:pt x="1536" y="1212"/>
                  <a:pt x="1545" y="1229"/>
                </a:cubicBezTo>
                <a:cubicBezTo>
                  <a:pt x="1554" y="1246"/>
                  <a:pt x="1574" y="1270"/>
                  <a:pt x="1593" y="1289"/>
                </a:cubicBezTo>
                <a:cubicBezTo>
                  <a:pt x="1612" y="1308"/>
                  <a:pt x="1636" y="1321"/>
                  <a:pt x="1662" y="1346"/>
                </a:cubicBezTo>
                <a:cubicBezTo>
                  <a:pt x="1688" y="1371"/>
                  <a:pt x="1727" y="1416"/>
                  <a:pt x="1746" y="1439"/>
                </a:cubicBezTo>
                <a:cubicBezTo>
                  <a:pt x="1765" y="1462"/>
                  <a:pt x="1769" y="1472"/>
                  <a:pt x="1779" y="1484"/>
                </a:cubicBezTo>
                <a:cubicBezTo>
                  <a:pt x="1789" y="1496"/>
                  <a:pt x="1800" y="1502"/>
                  <a:pt x="1806" y="1511"/>
                </a:cubicBezTo>
                <a:cubicBezTo>
                  <a:pt x="1812" y="1520"/>
                  <a:pt x="1808" y="1533"/>
                  <a:pt x="1818" y="1541"/>
                </a:cubicBezTo>
                <a:cubicBezTo>
                  <a:pt x="1828" y="1549"/>
                  <a:pt x="1844" y="1547"/>
                  <a:pt x="1869" y="1559"/>
                </a:cubicBezTo>
                <a:cubicBezTo>
                  <a:pt x="1894" y="1571"/>
                  <a:pt x="1924" y="1596"/>
                  <a:pt x="1965" y="1613"/>
                </a:cubicBezTo>
                <a:cubicBezTo>
                  <a:pt x="2006" y="1630"/>
                  <a:pt x="2064" y="1645"/>
                  <a:pt x="2112" y="1664"/>
                </a:cubicBezTo>
                <a:cubicBezTo>
                  <a:pt x="2160" y="1683"/>
                  <a:pt x="2208" y="1707"/>
                  <a:pt x="2256" y="1727"/>
                </a:cubicBezTo>
                <a:cubicBezTo>
                  <a:pt x="2304" y="1747"/>
                  <a:pt x="2376" y="1775"/>
                  <a:pt x="2400" y="1784"/>
                </a:cubicBezTo>
              </a:path>
            </a:pathLst>
          </a:custGeom>
          <a:noFill/>
          <a:ln w="190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46" name="Freeform 666">
            <a:extLst>
              <a:ext uri="{FF2B5EF4-FFF2-40B4-BE49-F238E27FC236}">
                <a16:creationId xmlns:a16="http://schemas.microsoft.com/office/drawing/2014/main" id="{DA14B4F7-EA11-435B-B0C2-93920CFBBB25}"/>
              </a:ext>
            </a:extLst>
          </xdr:cNvPr>
          <xdr:cNvSpPr>
            <a:spLocks noChangeAspect="1"/>
          </xdr:cNvSpPr>
        </xdr:nvSpPr>
        <xdr:spPr bwMode="auto">
          <a:xfrm rot="16200000">
            <a:off x="13478" y="7583"/>
            <a:ext cx="1549" cy="728"/>
          </a:xfrm>
          <a:custGeom>
            <a:avLst/>
            <a:gdLst>
              <a:gd name="T0" fmla="*/ 1494 w 1766"/>
              <a:gd name="T1" fmla="*/ 0 h 831"/>
              <a:gd name="T2" fmla="*/ 1596 w 1766"/>
              <a:gd name="T3" fmla="*/ 39 h 831"/>
              <a:gd name="T4" fmla="*/ 1692 w 1766"/>
              <a:gd name="T5" fmla="*/ 66 h 831"/>
              <a:gd name="T6" fmla="*/ 1758 w 1766"/>
              <a:gd name="T7" fmla="*/ 84 h 831"/>
              <a:gd name="T8" fmla="*/ 1743 w 1766"/>
              <a:gd name="T9" fmla="*/ 117 h 831"/>
              <a:gd name="T10" fmla="*/ 1740 w 1766"/>
              <a:gd name="T11" fmla="*/ 201 h 831"/>
              <a:gd name="T12" fmla="*/ 1713 w 1766"/>
              <a:gd name="T13" fmla="*/ 276 h 831"/>
              <a:gd name="T14" fmla="*/ 1695 w 1766"/>
              <a:gd name="T15" fmla="*/ 333 h 831"/>
              <a:gd name="T16" fmla="*/ 1674 w 1766"/>
              <a:gd name="T17" fmla="*/ 411 h 831"/>
              <a:gd name="T18" fmla="*/ 1614 w 1766"/>
              <a:gd name="T19" fmla="*/ 477 h 831"/>
              <a:gd name="T20" fmla="*/ 1560 w 1766"/>
              <a:gd name="T21" fmla="*/ 537 h 831"/>
              <a:gd name="T22" fmla="*/ 1512 w 1766"/>
              <a:gd name="T23" fmla="*/ 603 h 831"/>
              <a:gd name="T24" fmla="*/ 1434 w 1766"/>
              <a:gd name="T25" fmla="*/ 630 h 831"/>
              <a:gd name="T26" fmla="*/ 1374 w 1766"/>
              <a:gd name="T27" fmla="*/ 669 h 831"/>
              <a:gd name="T28" fmla="*/ 1320 w 1766"/>
              <a:gd name="T29" fmla="*/ 717 h 831"/>
              <a:gd name="T30" fmla="*/ 1263 w 1766"/>
              <a:gd name="T31" fmla="*/ 732 h 831"/>
              <a:gd name="T32" fmla="*/ 1179 w 1766"/>
              <a:gd name="T33" fmla="*/ 678 h 831"/>
              <a:gd name="T34" fmla="*/ 1086 w 1766"/>
              <a:gd name="T35" fmla="*/ 678 h 831"/>
              <a:gd name="T36" fmla="*/ 996 w 1766"/>
              <a:gd name="T37" fmla="*/ 666 h 831"/>
              <a:gd name="T38" fmla="*/ 867 w 1766"/>
              <a:gd name="T39" fmla="*/ 711 h 831"/>
              <a:gd name="T40" fmla="*/ 807 w 1766"/>
              <a:gd name="T41" fmla="*/ 744 h 831"/>
              <a:gd name="T42" fmla="*/ 768 w 1766"/>
              <a:gd name="T43" fmla="*/ 771 h 831"/>
              <a:gd name="T44" fmla="*/ 714 w 1766"/>
              <a:gd name="T45" fmla="*/ 768 h 831"/>
              <a:gd name="T46" fmla="*/ 630 w 1766"/>
              <a:gd name="T47" fmla="*/ 735 h 831"/>
              <a:gd name="T48" fmla="*/ 594 w 1766"/>
              <a:gd name="T49" fmla="*/ 741 h 831"/>
              <a:gd name="T50" fmla="*/ 540 w 1766"/>
              <a:gd name="T51" fmla="*/ 792 h 831"/>
              <a:gd name="T52" fmla="*/ 510 w 1766"/>
              <a:gd name="T53" fmla="*/ 813 h 831"/>
              <a:gd name="T54" fmla="*/ 441 w 1766"/>
              <a:gd name="T55" fmla="*/ 762 h 831"/>
              <a:gd name="T56" fmla="*/ 375 w 1766"/>
              <a:gd name="T57" fmla="*/ 723 h 831"/>
              <a:gd name="T58" fmla="*/ 276 w 1766"/>
              <a:gd name="T59" fmla="*/ 729 h 831"/>
              <a:gd name="T60" fmla="*/ 207 w 1766"/>
              <a:gd name="T61" fmla="*/ 768 h 831"/>
              <a:gd name="T62" fmla="*/ 132 w 1766"/>
              <a:gd name="T63" fmla="*/ 813 h 831"/>
              <a:gd name="T64" fmla="*/ 0 w 1766"/>
              <a:gd name="T65" fmla="*/ 831 h 83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Lst>
            <a:rect l="0" t="0" r="r" b="b"/>
            <a:pathLst>
              <a:path w="1766" h="831">
                <a:moveTo>
                  <a:pt x="1494" y="0"/>
                </a:moveTo>
                <a:cubicBezTo>
                  <a:pt x="1528" y="14"/>
                  <a:pt x="1563" y="28"/>
                  <a:pt x="1596" y="39"/>
                </a:cubicBezTo>
                <a:cubicBezTo>
                  <a:pt x="1629" y="50"/>
                  <a:pt x="1665" y="58"/>
                  <a:pt x="1692" y="66"/>
                </a:cubicBezTo>
                <a:cubicBezTo>
                  <a:pt x="1719" y="74"/>
                  <a:pt x="1750" y="76"/>
                  <a:pt x="1758" y="84"/>
                </a:cubicBezTo>
                <a:cubicBezTo>
                  <a:pt x="1766" y="92"/>
                  <a:pt x="1746" y="98"/>
                  <a:pt x="1743" y="117"/>
                </a:cubicBezTo>
                <a:cubicBezTo>
                  <a:pt x="1740" y="136"/>
                  <a:pt x="1745" y="174"/>
                  <a:pt x="1740" y="201"/>
                </a:cubicBezTo>
                <a:cubicBezTo>
                  <a:pt x="1735" y="228"/>
                  <a:pt x="1720" y="254"/>
                  <a:pt x="1713" y="276"/>
                </a:cubicBezTo>
                <a:cubicBezTo>
                  <a:pt x="1706" y="298"/>
                  <a:pt x="1701" y="311"/>
                  <a:pt x="1695" y="333"/>
                </a:cubicBezTo>
                <a:cubicBezTo>
                  <a:pt x="1689" y="355"/>
                  <a:pt x="1687" y="387"/>
                  <a:pt x="1674" y="411"/>
                </a:cubicBezTo>
                <a:cubicBezTo>
                  <a:pt x="1661" y="435"/>
                  <a:pt x="1633" y="456"/>
                  <a:pt x="1614" y="477"/>
                </a:cubicBezTo>
                <a:cubicBezTo>
                  <a:pt x="1595" y="498"/>
                  <a:pt x="1577" y="516"/>
                  <a:pt x="1560" y="537"/>
                </a:cubicBezTo>
                <a:cubicBezTo>
                  <a:pt x="1543" y="558"/>
                  <a:pt x="1533" y="588"/>
                  <a:pt x="1512" y="603"/>
                </a:cubicBezTo>
                <a:cubicBezTo>
                  <a:pt x="1491" y="618"/>
                  <a:pt x="1457" y="619"/>
                  <a:pt x="1434" y="630"/>
                </a:cubicBezTo>
                <a:cubicBezTo>
                  <a:pt x="1411" y="641"/>
                  <a:pt x="1393" y="655"/>
                  <a:pt x="1374" y="669"/>
                </a:cubicBezTo>
                <a:cubicBezTo>
                  <a:pt x="1355" y="683"/>
                  <a:pt x="1338" y="707"/>
                  <a:pt x="1320" y="717"/>
                </a:cubicBezTo>
                <a:cubicBezTo>
                  <a:pt x="1302" y="727"/>
                  <a:pt x="1286" y="738"/>
                  <a:pt x="1263" y="732"/>
                </a:cubicBezTo>
                <a:cubicBezTo>
                  <a:pt x="1240" y="726"/>
                  <a:pt x="1208" y="687"/>
                  <a:pt x="1179" y="678"/>
                </a:cubicBezTo>
                <a:cubicBezTo>
                  <a:pt x="1150" y="669"/>
                  <a:pt x="1116" y="680"/>
                  <a:pt x="1086" y="678"/>
                </a:cubicBezTo>
                <a:cubicBezTo>
                  <a:pt x="1056" y="676"/>
                  <a:pt x="1032" y="661"/>
                  <a:pt x="996" y="666"/>
                </a:cubicBezTo>
                <a:cubicBezTo>
                  <a:pt x="960" y="671"/>
                  <a:pt x="898" y="698"/>
                  <a:pt x="867" y="711"/>
                </a:cubicBezTo>
                <a:cubicBezTo>
                  <a:pt x="836" y="724"/>
                  <a:pt x="823" y="734"/>
                  <a:pt x="807" y="744"/>
                </a:cubicBezTo>
                <a:cubicBezTo>
                  <a:pt x="791" y="754"/>
                  <a:pt x="783" y="767"/>
                  <a:pt x="768" y="771"/>
                </a:cubicBezTo>
                <a:cubicBezTo>
                  <a:pt x="753" y="775"/>
                  <a:pt x="737" y="774"/>
                  <a:pt x="714" y="768"/>
                </a:cubicBezTo>
                <a:cubicBezTo>
                  <a:pt x="691" y="762"/>
                  <a:pt x="650" y="739"/>
                  <a:pt x="630" y="735"/>
                </a:cubicBezTo>
                <a:cubicBezTo>
                  <a:pt x="610" y="731"/>
                  <a:pt x="609" y="732"/>
                  <a:pt x="594" y="741"/>
                </a:cubicBezTo>
                <a:cubicBezTo>
                  <a:pt x="579" y="750"/>
                  <a:pt x="554" y="780"/>
                  <a:pt x="540" y="792"/>
                </a:cubicBezTo>
                <a:cubicBezTo>
                  <a:pt x="526" y="804"/>
                  <a:pt x="526" y="818"/>
                  <a:pt x="510" y="813"/>
                </a:cubicBezTo>
                <a:cubicBezTo>
                  <a:pt x="494" y="808"/>
                  <a:pt x="463" y="777"/>
                  <a:pt x="441" y="762"/>
                </a:cubicBezTo>
                <a:cubicBezTo>
                  <a:pt x="419" y="747"/>
                  <a:pt x="402" y="728"/>
                  <a:pt x="375" y="723"/>
                </a:cubicBezTo>
                <a:cubicBezTo>
                  <a:pt x="348" y="718"/>
                  <a:pt x="304" y="721"/>
                  <a:pt x="276" y="729"/>
                </a:cubicBezTo>
                <a:cubicBezTo>
                  <a:pt x="248" y="737"/>
                  <a:pt x="231" y="754"/>
                  <a:pt x="207" y="768"/>
                </a:cubicBezTo>
                <a:cubicBezTo>
                  <a:pt x="183" y="782"/>
                  <a:pt x="166" y="803"/>
                  <a:pt x="132" y="813"/>
                </a:cubicBezTo>
                <a:cubicBezTo>
                  <a:pt x="98" y="823"/>
                  <a:pt x="49" y="827"/>
                  <a:pt x="0" y="831"/>
                </a:cubicBezTo>
              </a:path>
            </a:pathLst>
          </a:custGeom>
          <a:noFill/>
          <a:ln w="190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47" name="Freeform 667">
            <a:extLst>
              <a:ext uri="{FF2B5EF4-FFF2-40B4-BE49-F238E27FC236}">
                <a16:creationId xmlns:a16="http://schemas.microsoft.com/office/drawing/2014/main" id="{3E8CBCC6-9DB1-424B-B118-59C98D0D231D}"/>
              </a:ext>
            </a:extLst>
          </xdr:cNvPr>
          <xdr:cNvSpPr>
            <a:spLocks noChangeAspect="1"/>
          </xdr:cNvSpPr>
        </xdr:nvSpPr>
        <xdr:spPr bwMode="auto">
          <a:xfrm rot="16200000">
            <a:off x="14231" y="6133"/>
            <a:ext cx="1174" cy="1675"/>
          </a:xfrm>
          <a:custGeom>
            <a:avLst/>
            <a:gdLst>
              <a:gd name="T0" fmla="*/ 0 w 1340"/>
              <a:gd name="T1" fmla="*/ 608 h 1913"/>
              <a:gd name="T2" fmla="*/ 60 w 1340"/>
              <a:gd name="T3" fmla="*/ 587 h 1913"/>
              <a:gd name="T4" fmla="*/ 120 w 1340"/>
              <a:gd name="T5" fmla="*/ 551 h 1913"/>
              <a:gd name="T6" fmla="*/ 186 w 1340"/>
              <a:gd name="T7" fmla="*/ 533 h 1913"/>
              <a:gd name="T8" fmla="*/ 234 w 1340"/>
              <a:gd name="T9" fmla="*/ 491 h 1913"/>
              <a:gd name="T10" fmla="*/ 282 w 1340"/>
              <a:gd name="T11" fmla="*/ 407 h 1913"/>
              <a:gd name="T12" fmla="*/ 357 w 1340"/>
              <a:gd name="T13" fmla="*/ 347 h 1913"/>
              <a:gd name="T14" fmla="*/ 408 w 1340"/>
              <a:gd name="T15" fmla="*/ 245 h 1913"/>
              <a:gd name="T16" fmla="*/ 450 w 1340"/>
              <a:gd name="T17" fmla="*/ 122 h 1913"/>
              <a:gd name="T18" fmla="*/ 462 w 1340"/>
              <a:gd name="T19" fmla="*/ 44 h 1913"/>
              <a:gd name="T20" fmla="*/ 489 w 1340"/>
              <a:gd name="T21" fmla="*/ 5 h 1913"/>
              <a:gd name="T22" fmla="*/ 528 w 1340"/>
              <a:gd name="T23" fmla="*/ 14 h 1913"/>
              <a:gd name="T24" fmla="*/ 696 w 1340"/>
              <a:gd name="T25" fmla="*/ 65 h 1913"/>
              <a:gd name="T26" fmla="*/ 828 w 1340"/>
              <a:gd name="T27" fmla="*/ 113 h 1913"/>
              <a:gd name="T28" fmla="*/ 918 w 1340"/>
              <a:gd name="T29" fmla="*/ 131 h 1913"/>
              <a:gd name="T30" fmla="*/ 1014 w 1340"/>
              <a:gd name="T31" fmla="*/ 161 h 1913"/>
              <a:gd name="T32" fmla="*/ 1110 w 1340"/>
              <a:gd name="T33" fmla="*/ 179 h 1913"/>
              <a:gd name="T34" fmla="*/ 1173 w 1340"/>
              <a:gd name="T35" fmla="*/ 197 h 1913"/>
              <a:gd name="T36" fmla="*/ 1233 w 1340"/>
              <a:gd name="T37" fmla="*/ 206 h 1913"/>
              <a:gd name="T38" fmla="*/ 1263 w 1340"/>
              <a:gd name="T39" fmla="*/ 221 h 1913"/>
              <a:gd name="T40" fmla="*/ 1332 w 1340"/>
              <a:gd name="T41" fmla="*/ 224 h 1913"/>
              <a:gd name="T42" fmla="*/ 1314 w 1340"/>
              <a:gd name="T43" fmla="*/ 266 h 1913"/>
              <a:gd name="T44" fmla="*/ 1242 w 1340"/>
              <a:gd name="T45" fmla="*/ 344 h 1913"/>
              <a:gd name="T46" fmla="*/ 1200 w 1340"/>
              <a:gd name="T47" fmla="*/ 377 h 1913"/>
              <a:gd name="T48" fmla="*/ 1137 w 1340"/>
              <a:gd name="T49" fmla="*/ 407 h 1913"/>
              <a:gd name="T50" fmla="*/ 1071 w 1340"/>
              <a:gd name="T51" fmla="*/ 464 h 1913"/>
              <a:gd name="T52" fmla="*/ 999 w 1340"/>
              <a:gd name="T53" fmla="*/ 491 h 1913"/>
              <a:gd name="T54" fmla="*/ 933 w 1340"/>
              <a:gd name="T55" fmla="*/ 539 h 1913"/>
              <a:gd name="T56" fmla="*/ 873 w 1340"/>
              <a:gd name="T57" fmla="*/ 608 h 1913"/>
              <a:gd name="T58" fmla="*/ 840 w 1340"/>
              <a:gd name="T59" fmla="*/ 689 h 1913"/>
              <a:gd name="T60" fmla="*/ 795 w 1340"/>
              <a:gd name="T61" fmla="*/ 776 h 1913"/>
              <a:gd name="T62" fmla="*/ 783 w 1340"/>
              <a:gd name="T63" fmla="*/ 842 h 1913"/>
              <a:gd name="T64" fmla="*/ 816 w 1340"/>
              <a:gd name="T65" fmla="*/ 941 h 1913"/>
              <a:gd name="T66" fmla="*/ 843 w 1340"/>
              <a:gd name="T67" fmla="*/ 998 h 1913"/>
              <a:gd name="T68" fmla="*/ 840 w 1340"/>
              <a:gd name="T69" fmla="*/ 1046 h 1913"/>
              <a:gd name="T70" fmla="*/ 819 w 1340"/>
              <a:gd name="T71" fmla="*/ 1127 h 1913"/>
              <a:gd name="T72" fmla="*/ 819 w 1340"/>
              <a:gd name="T73" fmla="*/ 1181 h 1913"/>
              <a:gd name="T74" fmla="*/ 828 w 1340"/>
              <a:gd name="T75" fmla="*/ 1250 h 1913"/>
              <a:gd name="T76" fmla="*/ 828 w 1340"/>
              <a:gd name="T77" fmla="*/ 1352 h 1913"/>
              <a:gd name="T78" fmla="*/ 783 w 1340"/>
              <a:gd name="T79" fmla="*/ 1442 h 1913"/>
              <a:gd name="T80" fmla="*/ 693 w 1340"/>
              <a:gd name="T81" fmla="*/ 1514 h 1913"/>
              <a:gd name="T82" fmla="*/ 534 w 1340"/>
              <a:gd name="T83" fmla="*/ 1523 h 1913"/>
              <a:gd name="T84" fmla="*/ 411 w 1340"/>
              <a:gd name="T85" fmla="*/ 1577 h 1913"/>
              <a:gd name="T86" fmla="*/ 291 w 1340"/>
              <a:gd name="T87" fmla="*/ 1643 h 1913"/>
              <a:gd name="T88" fmla="*/ 207 w 1340"/>
              <a:gd name="T89" fmla="*/ 1706 h 1913"/>
              <a:gd name="T90" fmla="*/ 135 w 1340"/>
              <a:gd name="T91" fmla="*/ 1748 h 1913"/>
              <a:gd name="T92" fmla="*/ 99 w 1340"/>
              <a:gd name="T93" fmla="*/ 1769 h 1913"/>
              <a:gd name="T94" fmla="*/ 72 w 1340"/>
              <a:gd name="T95" fmla="*/ 1835 h 1913"/>
              <a:gd name="T96" fmla="*/ 48 w 1340"/>
              <a:gd name="T97" fmla="*/ 1913 h 191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Lst>
            <a:rect l="0" t="0" r="r" b="b"/>
            <a:pathLst>
              <a:path w="1340" h="1913">
                <a:moveTo>
                  <a:pt x="0" y="608"/>
                </a:moveTo>
                <a:cubicBezTo>
                  <a:pt x="20" y="602"/>
                  <a:pt x="40" y="596"/>
                  <a:pt x="60" y="587"/>
                </a:cubicBezTo>
                <a:cubicBezTo>
                  <a:pt x="80" y="578"/>
                  <a:pt x="99" y="560"/>
                  <a:pt x="120" y="551"/>
                </a:cubicBezTo>
                <a:cubicBezTo>
                  <a:pt x="141" y="542"/>
                  <a:pt x="167" y="543"/>
                  <a:pt x="186" y="533"/>
                </a:cubicBezTo>
                <a:cubicBezTo>
                  <a:pt x="205" y="523"/>
                  <a:pt x="218" y="512"/>
                  <a:pt x="234" y="491"/>
                </a:cubicBezTo>
                <a:cubicBezTo>
                  <a:pt x="250" y="470"/>
                  <a:pt x="262" y="431"/>
                  <a:pt x="282" y="407"/>
                </a:cubicBezTo>
                <a:cubicBezTo>
                  <a:pt x="302" y="383"/>
                  <a:pt x="336" y="374"/>
                  <a:pt x="357" y="347"/>
                </a:cubicBezTo>
                <a:cubicBezTo>
                  <a:pt x="378" y="320"/>
                  <a:pt x="392" y="283"/>
                  <a:pt x="408" y="245"/>
                </a:cubicBezTo>
                <a:cubicBezTo>
                  <a:pt x="424" y="207"/>
                  <a:pt x="441" y="155"/>
                  <a:pt x="450" y="122"/>
                </a:cubicBezTo>
                <a:cubicBezTo>
                  <a:pt x="459" y="89"/>
                  <a:pt x="456" y="63"/>
                  <a:pt x="462" y="44"/>
                </a:cubicBezTo>
                <a:cubicBezTo>
                  <a:pt x="468" y="25"/>
                  <a:pt x="478" y="10"/>
                  <a:pt x="489" y="5"/>
                </a:cubicBezTo>
                <a:cubicBezTo>
                  <a:pt x="500" y="0"/>
                  <a:pt x="494" y="4"/>
                  <a:pt x="528" y="14"/>
                </a:cubicBezTo>
                <a:cubicBezTo>
                  <a:pt x="562" y="24"/>
                  <a:pt x="646" y="49"/>
                  <a:pt x="696" y="65"/>
                </a:cubicBezTo>
                <a:cubicBezTo>
                  <a:pt x="746" y="81"/>
                  <a:pt x="791" y="102"/>
                  <a:pt x="828" y="113"/>
                </a:cubicBezTo>
                <a:cubicBezTo>
                  <a:pt x="865" y="124"/>
                  <a:pt x="887" y="123"/>
                  <a:pt x="918" y="131"/>
                </a:cubicBezTo>
                <a:cubicBezTo>
                  <a:pt x="949" y="139"/>
                  <a:pt x="982" y="153"/>
                  <a:pt x="1014" y="161"/>
                </a:cubicBezTo>
                <a:cubicBezTo>
                  <a:pt x="1046" y="169"/>
                  <a:pt x="1084" y="173"/>
                  <a:pt x="1110" y="179"/>
                </a:cubicBezTo>
                <a:cubicBezTo>
                  <a:pt x="1136" y="185"/>
                  <a:pt x="1153" y="193"/>
                  <a:pt x="1173" y="197"/>
                </a:cubicBezTo>
                <a:cubicBezTo>
                  <a:pt x="1193" y="201"/>
                  <a:pt x="1218" y="202"/>
                  <a:pt x="1233" y="206"/>
                </a:cubicBezTo>
                <a:cubicBezTo>
                  <a:pt x="1248" y="210"/>
                  <a:pt x="1247" y="218"/>
                  <a:pt x="1263" y="221"/>
                </a:cubicBezTo>
                <a:cubicBezTo>
                  <a:pt x="1279" y="224"/>
                  <a:pt x="1324" y="217"/>
                  <a:pt x="1332" y="224"/>
                </a:cubicBezTo>
                <a:cubicBezTo>
                  <a:pt x="1340" y="231"/>
                  <a:pt x="1329" y="246"/>
                  <a:pt x="1314" y="266"/>
                </a:cubicBezTo>
                <a:cubicBezTo>
                  <a:pt x="1299" y="286"/>
                  <a:pt x="1261" y="326"/>
                  <a:pt x="1242" y="344"/>
                </a:cubicBezTo>
                <a:cubicBezTo>
                  <a:pt x="1223" y="362"/>
                  <a:pt x="1217" y="367"/>
                  <a:pt x="1200" y="377"/>
                </a:cubicBezTo>
                <a:cubicBezTo>
                  <a:pt x="1183" y="387"/>
                  <a:pt x="1158" y="393"/>
                  <a:pt x="1137" y="407"/>
                </a:cubicBezTo>
                <a:cubicBezTo>
                  <a:pt x="1116" y="421"/>
                  <a:pt x="1094" y="450"/>
                  <a:pt x="1071" y="464"/>
                </a:cubicBezTo>
                <a:cubicBezTo>
                  <a:pt x="1048" y="478"/>
                  <a:pt x="1022" y="478"/>
                  <a:pt x="999" y="491"/>
                </a:cubicBezTo>
                <a:cubicBezTo>
                  <a:pt x="976" y="504"/>
                  <a:pt x="954" y="519"/>
                  <a:pt x="933" y="539"/>
                </a:cubicBezTo>
                <a:cubicBezTo>
                  <a:pt x="912" y="559"/>
                  <a:pt x="888" y="583"/>
                  <a:pt x="873" y="608"/>
                </a:cubicBezTo>
                <a:cubicBezTo>
                  <a:pt x="858" y="633"/>
                  <a:pt x="853" y="661"/>
                  <a:pt x="840" y="689"/>
                </a:cubicBezTo>
                <a:cubicBezTo>
                  <a:pt x="827" y="717"/>
                  <a:pt x="804" y="751"/>
                  <a:pt x="795" y="776"/>
                </a:cubicBezTo>
                <a:cubicBezTo>
                  <a:pt x="786" y="801"/>
                  <a:pt x="780" y="815"/>
                  <a:pt x="783" y="842"/>
                </a:cubicBezTo>
                <a:cubicBezTo>
                  <a:pt x="786" y="869"/>
                  <a:pt x="806" y="915"/>
                  <a:pt x="816" y="941"/>
                </a:cubicBezTo>
                <a:cubicBezTo>
                  <a:pt x="826" y="967"/>
                  <a:pt x="839" y="981"/>
                  <a:pt x="843" y="998"/>
                </a:cubicBezTo>
                <a:cubicBezTo>
                  <a:pt x="847" y="1015"/>
                  <a:pt x="844" y="1025"/>
                  <a:pt x="840" y="1046"/>
                </a:cubicBezTo>
                <a:cubicBezTo>
                  <a:pt x="836" y="1067"/>
                  <a:pt x="822" y="1105"/>
                  <a:pt x="819" y="1127"/>
                </a:cubicBezTo>
                <a:cubicBezTo>
                  <a:pt x="816" y="1149"/>
                  <a:pt x="818" y="1161"/>
                  <a:pt x="819" y="1181"/>
                </a:cubicBezTo>
                <a:cubicBezTo>
                  <a:pt x="820" y="1201"/>
                  <a:pt x="827" y="1222"/>
                  <a:pt x="828" y="1250"/>
                </a:cubicBezTo>
                <a:cubicBezTo>
                  <a:pt x="829" y="1278"/>
                  <a:pt x="835" y="1320"/>
                  <a:pt x="828" y="1352"/>
                </a:cubicBezTo>
                <a:cubicBezTo>
                  <a:pt x="821" y="1384"/>
                  <a:pt x="806" y="1415"/>
                  <a:pt x="783" y="1442"/>
                </a:cubicBezTo>
                <a:cubicBezTo>
                  <a:pt x="760" y="1469"/>
                  <a:pt x="734" y="1501"/>
                  <a:pt x="693" y="1514"/>
                </a:cubicBezTo>
                <a:cubicBezTo>
                  <a:pt x="652" y="1527"/>
                  <a:pt x="581" y="1513"/>
                  <a:pt x="534" y="1523"/>
                </a:cubicBezTo>
                <a:cubicBezTo>
                  <a:pt x="487" y="1533"/>
                  <a:pt x="451" y="1557"/>
                  <a:pt x="411" y="1577"/>
                </a:cubicBezTo>
                <a:cubicBezTo>
                  <a:pt x="371" y="1597"/>
                  <a:pt x="325" y="1621"/>
                  <a:pt x="291" y="1643"/>
                </a:cubicBezTo>
                <a:cubicBezTo>
                  <a:pt x="257" y="1665"/>
                  <a:pt x="233" y="1689"/>
                  <a:pt x="207" y="1706"/>
                </a:cubicBezTo>
                <a:cubicBezTo>
                  <a:pt x="181" y="1723"/>
                  <a:pt x="153" y="1737"/>
                  <a:pt x="135" y="1748"/>
                </a:cubicBezTo>
                <a:cubicBezTo>
                  <a:pt x="117" y="1759"/>
                  <a:pt x="109" y="1755"/>
                  <a:pt x="99" y="1769"/>
                </a:cubicBezTo>
                <a:cubicBezTo>
                  <a:pt x="89" y="1783"/>
                  <a:pt x="80" y="1811"/>
                  <a:pt x="72" y="1835"/>
                </a:cubicBezTo>
                <a:cubicBezTo>
                  <a:pt x="64" y="1859"/>
                  <a:pt x="53" y="1897"/>
                  <a:pt x="48" y="1913"/>
                </a:cubicBezTo>
              </a:path>
            </a:pathLst>
          </a:custGeom>
          <a:noFill/>
          <a:ln w="190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48" name="Freeform 668">
            <a:extLst>
              <a:ext uri="{FF2B5EF4-FFF2-40B4-BE49-F238E27FC236}">
                <a16:creationId xmlns:a16="http://schemas.microsoft.com/office/drawing/2014/main" id="{B0C132DD-2857-4DCD-A848-0D0AD93F7A42}"/>
              </a:ext>
            </a:extLst>
          </xdr:cNvPr>
          <xdr:cNvSpPr>
            <a:spLocks noChangeAspect="1"/>
          </xdr:cNvSpPr>
        </xdr:nvSpPr>
        <xdr:spPr bwMode="auto">
          <a:xfrm rot="16200000">
            <a:off x="13333" y="5164"/>
            <a:ext cx="3199" cy="1470"/>
          </a:xfrm>
          <a:custGeom>
            <a:avLst/>
            <a:gdLst>
              <a:gd name="T0" fmla="*/ 15 w 3651"/>
              <a:gd name="T1" fmla="*/ 1643 h 1679"/>
              <a:gd name="T2" fmla="*/ 78 w 3651"/>
              <a:gd name="T3" fmla="*/ 1511 h 1679"/>
              <a:gd name="T4" fmla="*/ 231 w 3651"/>
              <a:gd name="T5" fmla="*/ 1424 h 1679"/>
              <a:gd name="T6" fmla="*/ 444 w 3651"/>
              <a:gd name="T7" fmla="*/ 1316 h 1679"/>
              <a:gd name="T8" fmla="*/ 648 w 3651"/>
              <a:gd name="T9" fmla="*/ 1292 h 1679"/>
              <a:gd name="T10" fmla="*/ 720 w 3651"/>
              <a:gd name="T11" fmla="*/ 1199 h 1679"/>
              <a:gd name="T12" fmla="*/ 804 w 3651"/>
              <a:gd name="T13" fmla="*/ 1076 h 1679"/>
              <a:gd name="T14" fmla="*/ 771 w 3651"/>
              <a:gd name="T15" fmla="*/ 953 h 1679"/>
              <a:gd name="T16" fmla="*/ 804 w 3651"/>
              <a:gd name="T17" fmla="*/ 830 h 1679"/>
              <a:gd name="T18" fmla="*/ 789 w 3651"/>
              <a:gd name="T19" fmla="*/ 680 h 1679"/>
              <a:gd name="T20" fmla="*/ 789 w 3651"/>
              <a:gd name="T21" fmla="*/ 491 h 1679"/>
              <a:gd name="T22" fmla="*/ 849 w 3651"/>
              <a:gd name="T23" fmla="*/ 389 h 1679"/>
              <a:gd name="T24" fmla="*/ 975 w 3651"/>
              <a:gd name="T25" fmla="*/ 275 h 1679"/>
              <a:gd name="T26" fmla="*/ 1113 w 3651"/>
              <a:gd name="T27" fmla="*/ 188 h 1679"/>
              <a:gd name="T28" fmla="*/ 1242 w 3651"/>
              <a:gd name="T29" fmla="*/ 110 h 1679"/>
              <a:gd name="T30" fmla="*/ 1332 w 3651"/>
              <a:gd name="T31" fmla="*/ 8 h 1679"/>
              <a:gd name="T32" fmla="*/ 1419 w 3651"/>
              <a:gd name="T33" fmla="*/ 23 h 1679"/>
              <a:gd name="T34" fmla="*/ 1530 w 3651"/>
              <a:gd name="T35" fmla="*/ 65 h 1679"/>
              <a:gd name="T36" fmla="*/ 1638 w 3651"/>
              <a:gd name="T37" fmla="*/ 104 h 1679"/>
              <a:gd name="T38" fmla="*/ 1872 w 3651"/>
              <a:gd name="T39" fmla="*/ 197 h 1679"/>
              <a:gd name="T40" fmla="*/ 2115 w 3651"/>
              <a:gd name="T41" fmla="*/ 293 h 1679"/>
              <a:gd name="T42" fmla="*/ 2502 w 3651"/>
              <a:gd name="T43" fmla="*/ 431 h 1679"/>
              <a:gd name="T44" fmla="*/ 2676 w 3651"/>
              <a:gd name="T45" fmla="*/ 491 h 1679"/>
              <a:gd name="T46" fmla="*/ 2865 w 3651"/>
              <a:gd name="T47" fmla="*/ 533 h 1679"/>
              <a:gd name="T48" fmla="*/ 3036 w 3651"/>
              <a:gd name="T49" fmla="*/ 593 h 1679"/>
              <a:gd name="T50" fmla="*/ 3186 w 3651"/>
              <a:gd name="T51" fmla="*/ 560 h 1679"/>
              <a:gd name="T52" fmla="*/ 3234 w 3651"/>
              <a:gd name="T53" fmla="*/ 617 h 1679"/>
              <a:gd name="T54" fmla="*/ 3366 w 3651"/>
              <a:gd name="T55" fmla="*/ 635 h 1679"/>
              <a:gd name="T56" fmla="*/ 3465 w 3651"/>
              <a:gd name="T57" fmla="*/ 665 h 1679"/>
              <a:gd name="T58" fmla="*/ 3549 w 3651"/>
              <a:gd name="T59" fmla="*/ 674 h 1679"/>
              <a:gd name="T60" fmla="*/ 3591 w 3651"/>
              <a:gd name="T61" fmla="*/ 608 h 1679"/>
              <a:gd name="T62" fmla="*/ 3651 w 3651"/>
              <a:gd name="T63" fmla="*/ 587 h 167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Lst>
            <a:rect l="0" t="0" r="r" b="b"/>
            <a:pathLst>
              <a:path w="3651" h="1679">
                <a:moveTo>
                  <a:pt x="0" y="1679"/>
                </a:moveTo>
                <a:cubicBezTo>
                  <a:pt x="5" y="1671"/>
                  <a:pt x="10" y="1663"/>
                  <a:pt x="15" y="1643"/>
                </a:cubicBezTo>
                <a:cubicBezTo>
                  <a:pt x="20" y="1623"/>
                  <a:pt x="20" y="1581"/>
                  <a:pt x="30" y="1559"/>
                </a:cubicBezTo>
                <a:cubicBezTo>
                  <a:pt x="40" y="1537"/>
                  <a:pt x="62" y="1521"/>
                  <a:pt x="78" y="1511"/>
                </a:cubicBezTo>
                <a:cubicBezTo>
                  <a:pt x="94" y="1501"/>
                  <a:pt x="101" y="1510"/>
                  <a:pt x="126" y="1496"/>
                </a:cubicBezTo>
                <a:cubicBezTo>
                  <a:pt x="151" y="1482"/>
                  <a:pt x="199" y="1446"/>
                  <a:pt x="231" y="1424"/>
                </a:cubicBezTo>
                <a:cubicBezTo>
                  <a:pt x="263" y="1402"/>
                  <a:pt x="283" y="1382"/>
                  <a:pt x="318" y="1364"/>
                </a:cubicBezTo>
                <a:cubicBezTo>
                  <a:pt x="353" y="1346"/>
                  <a:pt x="407" y="1327"/>
                  <a:pt x="444" y="1316"/>
                </a:cubicBezTo>
                <a:cubicBezTo>
                  <a:pt x="481" y="1305"/>
                  <a:pt x="506" y="1302"/>
                  <a:pt x="540" y="1298"/>
                </a:cubicBezTo>
                <a:cubicBezTo>
                  <a:pt x="574" y="1294"/>
                  <a:pt x="623" y="1302"/>
                  <a:pt x="648" y="1292"/>
                </a:cubicBezTo>
                <a:cubicBezTo>
                  <a:pt x="673" y="1282"/>
                  <a:pt x="678" y="1256"/>
                  <a:pt x="690" y="1241"/>
                </a:cubicBezTo>
                <a:cubicBezTo>
                  <a:pt x="702" y="1226"/>
                  <a:pt x="707" y="1213"/>
                  <a:pt x="720" y="1199"/>
                </a:cubicBezTo>
                <a:cubicBezTo>
                  <a:pt x="733" y="1185"/>
                  <a:pt x="754" y="1174"/>
                  <a:pt x="768" y="1154"/>
                </a:cubicBezTo>
                <a:cubicBezTo>
                  <a:pt x="782" y="1134"/>
                  <a:pt x="798" y="1099"/>
                  <a:pt x="804" y="1076"/>
                </a:cubicBezTo>
                <a:cubicBezTo>
                  <a:pt x="810" y="1053"/>
                  <a:pt x="809" y="1036"/>
                  <a:pt x="804" y="1016"/>
                </a:cubicBezTo>
                <a:cubicBezTo>
                  <a:pt x="799" y="996"/>
                  <a:pt x="777" y="974"/>
                  <a:pt x="771" y="953"/>
                </a:cubicBezTo>
                <a:cubicBezTo>
                  <a:pt x="765" y="932"/>
                  <a:pt x="763" y="907"/>
                  <a:pt x="768" y="887"/>
                </a:cubicBezTo>
                <a:cubicBezTo>
                  <a:pt x="773" y="867"/>
                  <a:pt x="796" y="851"/>
                  <a:pt x="804" y="830"/>
                </a:cubicBezTo>
                <a:cubicBezTo>
                  <a:pt x="812" y="809"/>
                  <a:pt x="821" y="786"/>
                  <a:pt x="819" y="761"/>
                </a:cubicBezTo>
                <a:cubicBezTo>
                  <a:pt x="817" y="736"/>
                  <a:pt x="797" y="711"/>
                  <a:pt x="789" y="680"/>
                </a:cubicBezTo>
                <a:cubicBezTo>
                  <a:pt x="781" y="649"/>
                  <a:pt x="771" y="606"/>
                  <a:pt x="771" y="575"/>
                </a:cubicBezTo>
                <a:cubicBezTo>
                  <a:pt x="771" y="544"/>
                  <a:pt x="780" y="514"/>
                  <a:pt x="789" y="491"/>
                </a:cubicBezTo>
                <a:cubicBezTo>
                  <a:pt x="798" y="468"/>
                  <a:pt x="815" y="454"/>
                  <a:pt x="825" y="437"/>
                </a:cubicBezTo>
                <a:cubicBezTo>
                  <a:pt x="835" y="420"/>
                  <a:pt x="834" y="407"/>
                  <a:pt x="849" y="389"/>
                </a:cubicBezTo>
                <a:cubicBezTo>
                  <a:pt x="864" y="371"/>
                  <a:pt x="897" y="345"/>
                  <a:pt x="918" y="326"/>
                </a:cubicBezTo>
                <a:cubicBezTo>
                  <a:pt x="939" y="307"/>
                  <a:pt x="956" y="288"/>
                  <a:pt x="975" y="275"/>
                </a:cubicBezTo>
                <a:cubicBezTo>
                  <a:pt x="994" y="262"/>
                  <a:pt x="1009" y="265"/>
                  <a:pt x="1032" y="251"/>
                </a:cubicBezTo>
                <a:cubicBezTo>
                  <a:pt x="1055" y="237"/>
                  <a:pt x="1089" y="204"/>
                  <a:pt x="1113" y="188"/>
                </a:cubicBezTo>
                <a:cubicBezTo>
                  <a:pt x="1137" y="172"/>
                  <a:pt x="1152" y="168"/>
                  <a:pt x="1173" y="155"/>
                </a:cubicBezTo>
                <a:cubicBezTo>
                  <a:pt x="1194" y="142"/>
                  <a:pt x="1220" y="128"/>
                  <a:pt x="1242" y="110"/>
                </a:cubicBezTo>
                <a:cubicBezTo>
                  <a:pt x="1264" y="92"/>
                  <a:pt x="1293" y="64"/>
                  <a:pt x="1308" y="47"/>
                </a:cubicBezTo>
                <a:cubicBezTo>
                  <a:pt x="1323" y="30"/>
                  <a:pt x="1322" y="15"/>
                  <a:pt x="1332" y="8"/>
                </a:cubicBezTo>
                <a:cubicBezTo>
                  <a:pt x="1342" y="1"/>
                  <a:pt x="1354" y="0"/>
                  <a:pt x="1368" y="2"/>
                </a:cubicBezTo>
                <a:cubicBezTo>
                  <a:pt x="1382" y="4"/>
                  <a:pt x="1401" y="15"/>
                  <a:pt x="1419" y="23"/>
                </a:cubicBezTo>
                <a:cubicBezTo>
                  <a:pt x="1437" y="31"/>
                  <a:pt x="1461" y="46"/>
                  <a:pt x="1479" y="53"/>
                </a:cubicBezTo>
                <a:cubicBezTo>
                  <a:pt x="1497" y="60"/>
                  <a:pt x="1511" y="58"/>
                  <a:pt x="1530" y="65"/>
                </a:cubicBezTo>
                <a:cubicBezTo>
                  <a:pt x="1549" y="72"/>
                  <a:pt x="1575" y="86"/>
                  <a:pt x="1593" y="92"/>
                </a:cubicBezTo>
                <a:cubicBezTo>
                  <a:pt x="1611" y="98"/>
                  <a:pt x="1609" y="91"/>
                  <a:pt x="1638" y="104"/>
                </a:cubicBezTo>
                <a:cubicBezTo>
                  <a:pt x="1667" y="117"/>
                  <a:pt x="1728" y="155"/>
                  <a:pt x="1767" y="170"/>
                </a:cubicBezTo>
                <a:cubicBezTo>
                  <a:pt x="1806" y="185"/>
                  <a:pt x="1838" y="185"/>
                  <a:pt x="1872" y="197"/>
                </a:cubicBezTo>
                <a:cubicBezTo>
                  <a:pt x="1906" y="209"/>
                  <a:pt x="1931" y="226"/>
                  <a:pt x="1971" y="242"/>
                </a:cubicBezTo>
                <a:cubicBezTo>
                  <a:pt x="2011" y="258"/>
                  <a:pt x="2056" y="272"/>
                  <a:pt x="2115" y="293"/>
                </a:cubicBezTo>
                <a:cubicBezTo>
                  <a:pt x="2174" y="314"/>
                  <a:pt x="2264" y="345"/>
                  <a:pt x="2328" y="368"/>
                </a:cubicBezTo>
                <a:cubicBezTo>
                  <a:pt x="2392" y="391"/>
                  <a:pt x="2455" y="414"/>
                  <a:pt x="2502" y="431"/>
                </a:cubicBezTo>
                <a:cubicBezTo>
                  <a:pt x="2549" y="448"/>
                  <a:pt x="2581" y="463"/>
                  <a:pt x="2610" y="473"/>
                </a:cubicBezTo>
                <a:cubicBezTo>
                  <a:pt x="2639" y="483"/>
                  <a:pt x="2650" y="482"/>
                  <a:pt x="2676" y="491"/>
                </a:cubicBezTo>
                <a:cubicBezTo>
                  <a:pt x="2702" y="500"/>
                  <a:pt x="2735" y="520"/>
                  <a:pt x="2766" y="527"/>
                </a:cubicBezTo>
                <a:cubicBezTo>
                  <a:pt x="2797" y="534"/>
                  <a:pt x="2836" y="525"/>
                  <a:pt x="2865" y="533"/>
                </a:cubicBezTo>
                <a:cubicBezTo>
                  <a:pt x="2894" y="541"/>
                  <a:pt x="2915" y="565"/>
                  <a:pt x="2943" y="575"/>
                </a:cubicBezTo>
                <a:cubicBezTo>
                  <a:pt x="2971" y="585"/>
                  <a:pt x="3009" y="590"/>
                  <a:pt x="3036" y="593"/>
                </a:cubicBezTo>
                <a:cubicBezTo>
                  <a:pt x="3063" y="596"/>
                  <a:pt x="3083" y="601"/>
                  <a:pt x="3108" y="596"/>
                </a:cubicBezTo>
                <a:cubicBezTo>
                  <a:pt x="3133" y="591"/>
                  <a:pt x="3170" y="560"/>
                  <a:pt x="3186" y="560"/>
                </a:cubicBezTo>
                <a:cubicBezTo>
                  <a:pt x="3202" y="560"/>
                  <a:pt x="3199" y="584"/>
                  <a:pt x="3207" y="593"/>
                </a:cubicBezTo>
                <a:cubicBezTo>
                  <a:pt x="3215" y="602"/>
                  <a:pt x="3215" y="613"/>
                  <a:pt x="3234" y="617"/>
                </a:cubicBezTo>
                <a:cubicBezTo>
                  <a:pt x="3253" y="621"/>
                  <a:pt x="3299" y="617"/>
                  <a:pt x="3321" y="620"/>
                </a:cubicBezTo>
                <a:cubicBezTo>
                  <a:pt x="3343" y="623"/>
                  <a:pt x="3351" y="628"/>
                  <a:pt x="3366" y="635"/>
                </a:cubicBezTo>
                <a:cubicBezTo>
                  <a:pt x="3381" y="642"/>
                  <a:pt x="3398" y="657"/>
                  <a:pt x="3414" y="662"/>
                </a:cubicBezTo>
                <a:cubicBezTo>
                  <a:pt x="3430" y="667"/>
                  <a:pt x="3451" y="667"/>
                  <a:pt x="3465" y="665"/>
                </a:cubicBezTo>
                <a:cubicBezTo>
                  <a:pt x="3479" y="663"/>
                  <a:pt x="3484" y="648"/>
                  <a:pt x="3498" y="650"/>
                </a:cubicBezTo>
                <a:cubicBezTo>
                  <a:pt x="3512" y="652"/>
                  <a:pt x="3535" y="671"/>
                  <a:pt x="3549" y="674"/>
                </a:cubicBezTo>
                <a:cubicBezTo>
                  <a:pt x="3563" y="677"/>
                  <a:pt x="3578" y="682"/>
                  <a:pt x="3585" y="671"/>
                </a:cubicBezTo>
                <a:cubicBezTo>
                  <a:pt x="3592" y="660"/>
                  <a:pt x="3585" y="619"/>
                  <a:pt x="3591" y="608"/>
                </a:cubicBezTo>
                <a:cubicBezTo>
                  <a:pt x="3597" y="597"/>
                  <a:pt x="3614" y="605"/>
                  <a:pt x="3624" y="602"/>
                </a:cubicBezTo>
                <a:cubicBezTo>
                  <a:pt x="3634" y="599"/>
                  <a:pt x="3642" y="593"/>
                  <a:pt x="3651" y="587"/>
                </a:cubicBezTo>
              </a:path>
            </a:pathLst>
          </a:custGeom>
          <a:noFill/>
          <a:ln w="190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49" name="Freeform 669">
            <a:extLst>
              <a:ext uri="{FF2B5EF4-FFF2-40B4-BE49-F238E27FC236}">
                <a16:creationId xmlns:a16="http://schemas.microsoft.com/office/drawing/2014/main" id="{38373618-5BE3-4E64-9587-6053FC56054B}"/>
              </a:ext>
            </a:extLst>
          </xdr:cNvPr>
          <xdr:cNvSpPr>
            <a:spLocks noChangeAspect="1"/>
          </xdr:cNvSpPr>
        </xdr:nvSpPr>
        <xdr:spPr bwMode="auto">
          <a:xfrm rot="16200000">
            <a:off x="14094" y="2937"/>
            <a:ext cx="1966" cy="758"/>
          </a:xfrm>
          <a:custGeom>
            <a:avLst/>
            <a:gdLst>
              <a:gd name="T0" fmla="*/ 0 w 2244"/>
              <a:gd name="T1" fmla="*/ 17 h 866"/>
              <a:gd name="T2" fmla="*/ 24 w 2244"/>
              <a:gd name="T3" fmla="*/ 2 h 866"/>
              <a:gd name="T4" fmla="*/ 72 w 2244"/>
              <a:gd name="T5" fmla="*/ 8 h 866"/>
              <a:gd name="T6" fmla="*/ 102 w 2244"/>
              <a:gd name="T7" fmla="*/ 23 h 866"/>
              <a:gd name="T8" fmla="*/ 117 w 2244"/>
              <a:gd name="T9" fmla="*/ 50 h 866"/>
              <a:gd name="T10" fmla="*/ 135 w 2244"/>
              <a:gd name="T11" fmla="*/ 92 h 866"/>
              <a:gd name="T12" fmla="*/ 174 w 2244"/>
              <a:gd name="T13" fmla="*/ 80 h 866"/>
              <a:gd name="T14" fmla="*/ 207 w 2244"/>
              <a:gd name="T15" fmla="*/ 116 h 866"/>
              <a:gd name="T16" fmla="*/ 249 w 2244"/>
              <a:gd name="T17" fmla="*/ 119 h 866"/>
              <a:gd name="T18" fmla="*/ 279 w 2244"/>
              <a:gd name="T19" fmla="*/ 149 h 866"/>
              <a:gd name="T20" fmla="*/ 330 w 2244"/>
              <a:gd name="T21" fmla="*/ 134 h 866"/>
              <a:gd name="T22" fmla="*/ 372 w 2244"/>
              <a:gd name="T23" fmla="*/ 119 h 866"/>
              <a:gd name="T24" fmla="*/ 426 w 2244"/>
              <a:gd name="T25" fmla="*/ 134 h 866"/>
              <a:gd name="T26" fmla="*/ 477 w 2244"/>
              <a:gd name="T27" fmla="*/ 161 h 866"/>
              <a:gd name="T28" fmla="*/ 537 w 2244"/>
              <a:gd name="T29" fmla="*/ 227 h 866"/>
              <a:gd name="T30" fmla="*/ 579 w 2244"/>
              <a:gd name="T31" fmla="*/ 269 h 866"/>
              <a:gd name="T32" fmla="*/ 663 w 2244"/>
              <a:gd name="T33" fmla="*/ 293 h 866"/>
              <a:gd name="T34" fmla="*/ 744 w 2244"/>
              <a:gd name="T35" fmla="*/ 326 h 866"/>
              <a:gd name="T36" fmla="*/ 840 w 2244"/>
              <a:gd name="T37" fmla="*/ 335 h 866"/>
              <a:gd name="T38" fmla="*/ 915 w 2244"/>
              <a:gd name="T39" fmla="*/ 356 h 866"/>
              <a:gd name="T40" fmla="*/ 1086 w 2244"/>
              <a:gd name="T41" fmla="*/ 353 h 866"/>
              <a:gd name="T42" fmla="*/ 1131 w 2244"/>
              <a:gd name="T43" fmla="*/ 305 h 866"/>
              <a:gd name="T44" fmla="*/ 1131 w 2244"/>
              <a:gd name="T45" fmla="*/ 239 h 866"/>
              <a:gd name="T46" fmla="*/ 1158 w 2244"/>
              <a:gd name="T47" fmla="*/ 230 h 866"/>
              <a:gd name="T48" fmla="*/ 1185 w 2244"/>
              <a:gd name="T49" fmla="*/ 248 h 866"/>
              <a:gd name="T50" fmla="*/ 1212 w 2244"/>
              <a:gd name="T51" fmla="*/ 233 h 866"/>
              <a:gd name="T52" fmla="*/ 1263 w 2244"/>
              <a:gd name="T53" fmla="*/ 245 h 866"/>
              <a:gd name="T54" fmla="*/ 1299 w 2244"/>
              <a:gd name="T55" fmla="*/ 269 h 866"/>
              <a:gd name="T56" fmla="*/ 1323 w 2244"/>
              <a:gd name="T57" fmla="*/ 293 h 866"/>
              <a:gd name="T58" fmla="*/ 1353 w 2244"/>
              <a:gd name="T59" fmla="*/ 287 h 866"/>
              <a:gd name="T60" fmla="*/ 1404 w 2244"/>
              <a:gd name="T61" fmla="*/ 314 h 866"/>
              <a:gd name="T62" fmla="*/ 1491 w 2244"/>
              <a:gd name="T63" fmla="*/ 362 h 866"/>
              <a:gd name="T64" fmla="*/ 1608 w 2244"/>
              <a:gd name="T65" fmla="*/ 407 h 866"/>
              <a:gd name="T66" fmla="*/ 1668 w 2244"/>
              <a:gd name="T67" fmla="*/ 443 h 866"/>
              <a:gd name="T68" fmla="*/ 1719 w 2244"/>
              <a:gd name="T69" fmla="*/ 440 h 866"/>
              <a:gd name="T70" fmla="*/ 1749 w 2244"/>
              <a:gd name="T71" fmla="*/ 404 h 866"/>
              <a:gd name="T72" fmla="*/ 1794 w 2244"/>
              <a:gd name="T73" fmla="*/ 383 h 866"/>
              <a:gd name="T74" fmla="*/ 1842 w 2244"/>
              <a:gd name="T75" fmla="*/ 407 h 866"/>
              <a:gd name="T76" fmla="*/ 1881 w 2244"/>
              <a:gd name="T77" fmla="*/ 395 h 866"/>
              <a:gd name="T78" fmla="*/ 1911 w 2244"/>
              <a:gd name="T79" fmla="*/ 398 h 866"/>
              <a:gd name="T80" fmla="*/ 1935 w 2244"/>
              <a:gd name="T81" fmla="*/ 419 h 866"/>
              <a:gd name="T82" fmla="*/ 1995 w 2244"/>
              <a:gd name="T83" fmla="*/ 455 h 866"/>
              <a:gd name="T84" fmla="*/ 2070 w 2244"/>
              <a:gd name="T85" fmla="*/ 461 h 866"/>
              <a:gd name="T86" fmla="*/ 2112 w 2244"/>
              <a:gd name="T87" fmla="*/ 506 h 866"/>
              <a:gd name="T88" fmla="*/ 2178 w 2244"/>
              <a:gd name="T89" fmla="*/ 572 h 866"/>
              <a:gd name="T90" fmla="*/ 2193 w 2244"/>
              <a:gd name="T91" fmla="*/ 623 h 866"/>
              <a:gd name="T92" fmla="*/ 2208 w 2244"/>
              <a:gd name="T93" fmla="*/ 680 h 866"/>
              <a:gd name="T94" fmla="*/ 2232 w 2244"/>
              <a:gd name="T95" fmla="*/ 716 h 866"/>
              <a:gd name="T96" fmla="*/ 2214 w 2244"/>
              <a:gd name="T97" fmla="*/ 764 h 866"/>
              <a:gd name="T98" fmla="*/ 2232 w 2244"/>
              <a:gd name="T99" fmla="*/ 812 h 866"/>
              <a:gd name="T100" fmla="*/ 2244 w 2244"/>
              <a:gd name="T101" fmla="*/ 866 h 86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Lst>
            <a:rect l="0" t="0" r="r" b="b"/>
            <a:pathLst>
              <a:path w="2244" h="866">
                <a:moveTo>
                  <a:pt x="0" y="17"/>
                </a:moveTo>
                <a:cubicBezTo>
                  <a:pt x="6" y="10"/>
                  <a:pt x="12" y="4"/>
                  <a:pt x="24" y="2"/>
                </a:cubicBezTo>
                <a:cubicBezTo>
                  <a:pt x="36" y="0"/>
                  <a:pt x="59" y="5"/>
                  <a:pt x="72" y="8"/>
                </a:cubicBezTo>
                <a:cubicBezTo>
                  <a:pt x="85" y="11"/>
                  <a:pt x="95" y="16"/>
                  <a:pt x="102" y="23"/>
                </a:cubicBezTo>
                <a:cubicBezTo>
                  <a:pt x="109" y="30"/>
                  <a:pt x="112" y="39"/>
                  <a:pt x="117" y="50"/>
                </a:cubicBezTo>
                <a:cubicBezTo>
                  <a:pt x="122" y="61"/>
                  <a:pt x="126" y="87"/>
                  <a:pt x="135" y="92"/>
                </a:cubicBezTo>
                <a:cubicBezTo>
                  <a:pt x="144" y="97"/>
                  <a:pt x="162" y="76"/>
                  <a:pt x="174" y="80"/>
                </a:cubicBezTo>
                <a:cubicBezTo>
                  <a:pt x="186" y="84"/>
                  <a:pt x="195" y="110"/>
                  <a:pt x="207" y="116"/>
                </a:cubicBezTo>
                <a:cubicBezTo>
                  <a:pt x="219" y="122"/>
                  <a:pt x="237" y="113"/>
                  <a:pt x="249" y="119"/>
                </a:cubicBezTo>
                <a:cubicBezTo>
                  <a:pt x="261" y="125"/>
                  <a:pt x="266" y="147"/>
                  <a:pt x="279" y="149"/>
                </a:cubicBezTo>
                <a:cubicBezTo>
                  <a:pt x="292" y="151"/>
                  <a:pt x="315" y="139"/>
                  <a:pt x="330" y="134"/>
                </a:cubicBezTo>
                <a:cubicBezTo>
                  <a:pt x="345" y="129"/>
                  <a:pt x="356" y="119"/>
                  <a:pt x="372" y="119"/>
                </a:cubicBezTo>
                <a:cubicBezTo>
                  <a:pt x="388" y="119"/>
                  <a:pt x="408" y="127"/>
                  <a:pt x="426" y="134"/>
                </a:cubicBezTo>
                <a:cubicBezTo>
                  <a:pt x="444" y="141"/>
                  <a:pt x="459" y="146"/>
                  <a:pt x="477" y="161"/>
                </a:cubicBezTo>
                <a:cubicBezTo>
                  <a:pt x="495" y="176"/>
                  <a:pt x="520" y="209"/>
                  <a:pt x="537" y="227"/>
                </a:cubicBezTo>
                <a:cubicBezTo>
                  <a:pt x="554" y="245"/>
                  <a:pt x="558" y="258"/>
                  <a:pt x="579" y="269"/>
                </a:cubicBezTo>
                <a:cubicBezTo>
                  <a:pt x="600" y="280"/>
                  <a:pt x="635" y="284"/>
                  <a:pt x="663" y="293"/>
                </a:cubicBezTo>
                <a:cubicBezTo>
                  <a:pt x="691" y="302"/>
                  <a:pt x="715" y="319"/>
                  <a:pt x="744" y="326"/>
                </a:cubicBezTo>
                <a:cubicBezTo>
                  <a:pt x="773" y="333"/>
                  <a:pt x="812" y="330"/>
                  <a:pt x="840" y="335"/>
                </a:cubicBezTo>
                <a:cubicBezTo>
                  <a:pt x="868" y="340"/>
                  <a:pt x="874" y="353"/>
                  <a:pt x="915" y="356"/>
                </a:cubicBezTo>
                <a:cubicBezTo>
                  <a:pt x="956" y="359"/>
                  <a:pt x="1050" y="362"/>
                  <a:pt x="1086" y="353"/>
                </a:cubicBezTo>
                <a:cubicBezTo>
                  <a:pt x="1122" y="344"/>
                  <a:pt x="1123" y="324"/>
                  <a:pt x="1131" y="305"/>
                </a:cubicBezTo>
                <a:cubicBezTo>
                  <a:pt x="1139" y="286"/>
                  <a:pt x="1127" y="251"/>
                  <a:pt x="1131" y="239"/>
                </a:cubicBezTo>
                <a:cubicBezTo>
                  <a:pt x="1135" y="227"/>
                  <a:pt x="1149" y="229"/>
                  <a:pt x="1158" y="230"/>
                </a:cubicBezTo>
                <a:cubicBezTo>
                  <a:pt x="1167" y="231"/>
                  <a:pt x="1176" y="248"/>
                  <a:pt x="1185" y="248"/>
                </a:cubicBezTo>
                <a:cubicBezTo>
                  <a:pt x="1194" y="248"/>
                  <a:pt x="1199" y="234"/>
                  <a:pt x="1212" y="233"/>
                </a:cubicBezTo>
                <a:cubicBezTo>
                  <a:pt x="1225" y="232"/>
                  <a:pt x="1249" y="239"/>
                  <a:pt x="1263" y="245"/>
                </a:cubicBezTo>
                <a:cubicBezTo>
                  <a:pt x="1277" y="251"/>
                  <a:pt x="1289" y="261"/>
                  <a:pt x="1299" y="269"/>
                </a:cubicBezTo>
                <a:cubicBezTo>
                  <a:pt x="1309" y="277"/>
                  <a:pt x="1314" y="290"/>
                  <a:pt x="1323" y="293"/>
                </a:cubicBezTo>
                <a:cubicBezTo>
                  <a:pt x="1332" y="296"/>
                  <a:pt x="1340" y="284"/>
                  <a:pt x="1353" y="287"/>
                </a:cubicBezTo>
                <a:cubicBezTo>
                  <a:pt x="1366" y="290"/>
                  <a:pt x="1381" y="301"/>
                  <a:pt x="1404" y="314"/>
                </a:cubicBezTo>
                <a:cubicBezTo>
                  <a:pt x="1427" y="327"/>
                  <a:pt x="1457" y="347"/>
                  <a:pt x="1491" y="362"/>
                </a:cubicBezTo>
                <a:cubicBezTo>
                  <a:pt x="1525" y="377"/>
                  <a:pt x="1579" y="394"/>
                  <a:pt x="1608" y="407"/>
                </a:cubicBezTo>
                <a:cubicBezTo>
                  <a:pt x="1637" y="420"/>
                  <a:pt x="1650" y="438"/>
                  <a:pt x="1668" y="443"/>
                </a:cubicBezTo>
                <a:cubicBezTo>
                  <a:pt x="1686" y="448"/>
                  <a:pt x="1706" y="446"/>
                  <a:pt x="1719" y="440"/>
                </a:cubicBezTo>
                <a:cubicBezTo>
                  <a:pt x="1732" y="434"/>
                  <a:pt x="1737" y="413"/>
                  <a:pt x="1749" y="404"/>
                </a:cubicBezTo>
                <a:cubicBezTo>
                  <a:pt x="1761" y="395"/>
                  <a:pt x="1779" y="383"/>
                  <a:pt x="1794" y="383"/>
                </a:cubicBezTo>
                <a:cubicBezTo>
                  <a:pt x="1809" y="383"/>
                  <a:pt x="1827" y="405"/>
                  <a:pt x="1842" y="407"/>
                </a:cubicBezTo>
                <a:cubicBezTo>
                  <a:pt x="1857" y="409"/>
                  <a:pt x="1870" y="396"/>
                  <a:pt x="1881" y="395"/>
                </a:cubicBezTo>
                <a:cubicBezTo>
                  <a:pt x="1892" y="394"/>
                  <a:pt x="1902" y="394"/>
                  <a:pt x="1911" y="398"/>
                </a:cubicBezTo>
                <a:cubicBezTo>
                  <a:pt x="1920" y="402"/>
                  <a:pt x="1921" y="410"/>
                  <a:pt x="1935" y="419"/>
                </a:cubicBezTo>
                <a:cubicBezTo>
                  <a:pt x="1949" y="428"/>
                  <a:pt x="1973" y="448"/>
                  <a:pt x="1995" y="455"/>
                </a:cubicBezTo>
                <a:cubicBezTo>
                  <a:pt x="2017" y="462"/>
                  <a:pt x="2051" y="453"/>
                  <a:pt x="2070" y="461"/>
                </a:cubicBezTo>
                <a:cubicBezTo>
                  <a:pt x="2089" y="469"/>
                  <a:pt x="2094" y="487"/>
                  <a:pt x="2112" y="506"/>
                </a:cubicBezTo>
                <a:cubicBezTo>
                  <a:pt x="2130" y="525"/>
                  <a:pt x="2165" y="552"/>
                  <a:pt x="2178" y="572"/>
                </a:cubicBezTo>
                <a:cubicBezTo>
                  <a:pt x="2191" y="592"/>
                  <a:pt x="2188" y="605"/>
                  <a:pt x="2193" y="623"/>
                </a:cubicBezTo>
                <a:cubicBezTo>
                  <a:pt x="2198" y="641"/>
                  <a:pt x="2202" y="665"/>
                  <a:pt x="2208" y="680"/>
                </a:cubicBezTo>
                <a:cubicBezTo>
                  <a:pt x="2214" y="695"/>
                  <a:pt x="2231" y="702"/>
                  <a:pt x="2232" y="716"/>
                </a:cubicBezTo>
                <a:cubicBezTo>
                  <a:pt x="2233" y="730"/>
                  <a:pt x="2214" y="748"/>
                  <a:pt x="2214" y="764"/>
                </a:cubicBezTo>
                <a:cubicBezTo>
                  <a:pt x="2214" y="780"/>
                  <a:pt x="2227" y="795"/>
                  <a:pt x="2232" y="812"/>
                </a:cubicBezTo>
                <a:cubicBezTo>
                  <a:pt x="2237" y="829"/>
                  <a:pt x="2240" y="847"/>
                  <a:pt x="2244" y="866"/>
                </a:cubicBezTo>
              </a:path>
            </a:pathLst>
          </a:custGeom>
          <a:noFill/>
          <a:ln w="190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50" name="Freeform 670">
            <a:extLst>
              <a:ext uri="{FF2B5EF4-FFF2-40B4-BE49-F238E27FC236}">
                <a16:creationId xmlns:a16="http://schemas.microsoft.com/office/drawing/2014/main" id="{AAA68322-A83E-4AC2-A506-C629F962130E}"/>
              </a:ext>
            </a:extLst>
          </xdr:cNvPr>
          <xdr:cNvSpPr>
            <a:spLocks noChangeAspect="1"/>
          </xdr:cNvSpPr>
        </xdr:nvSpPr>
        <xdr:spPr bwMode="auto">
          <a:xfrm rot="16200000">
            <a:off x="15031" y="3905"/>
            <a:ext cx="73" cy="666"/>
          </a:xfrm>
          <a:custGeom>
            <a:avLst/>
            <a:gdLst>
              <a:gd name="T0" fmla="*/ 83 w 83"/>
              <a:gd name="T1" fmla="*/ 0 h 759"/>
              <a:gd name="T2" fmla="*/ 59 w 83"/>
              <a:gd name="T3" fmla="*/ 36 h 759"/>
              <a:gd name="T4" fmla="*/ 59 w 83"/>
              <a:gd name="T5" fmla="*/ 87 h 759"/>
              <a:gd name="T6" fmla="*/ 59 w 83"/>
              <a:gd name="T7" fmla="*/ 240 h 759"/>
              <a:gd name="T8" fmla="*/ 59 w 83"/>
              <a:gd name="T9" fmla="*/ 327 h 759"/>
              <a:gd name="T10" fmla="*/ 50 w 83"/>
              <a:gd name="T11" fmla="*/ 405 h 759"/>
              <a:gd name="T12" fmla="*/ 44 w 83"/>
              <a:gd name="T13" fmla="*/ 459 h 759"/>
              <a:gd name="T14" fmla="*/ 17 w 83"/>
              <a:gd name="T15" fmla="*/ 549 h 759"/>
              <a:gd name="T16" fmla="*/ 2 w 83"/>
              <a:gd name="T17" fmla="*/ 630 h 759"/>
              <a:gd name="T18" fmla="*/ 2 w 83"/>
              <a:gd name="T19" fmla="*/ 759 h 75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Lst>
            <a:rect l="0" t="0" r="r" b="b"/>
            <a:pathLst>
              <a:path w="83" h="759">
                <a:moveTo>
                  <a:pt x="83" y="0"/>
                </a:moveTo>
                <a:cubicBezTo>
                  <a:pt x="73" y="11"/>
                  <a:pt x="63" y="22"/>
                  <a:pt x="59" y="36"/>
                </a:cubicBezTo>
                <a:cubicBezTo>
                  <a:pt x="55" y="50"/>
                  <a:pt x="59" y="53"/>
                  <a:pt x="59" y="87"/>
                </a:cubicBezTo>
                <a:cubicBezTo>
                  <a:pt x="59" y="121"/>
                  <a:pt x="59" y="200"/>
                  <a:pt x="59" y="240"/>
                </a:cubicBezTo>
                <a:cubicBezTo>
                  <a:pt x="59" y="280"/>
                  <a:pt x="60" y="300"/>
                  <a:pt x="59" y="327"/>
                </a:cubicBezTo>
                <a:cubicBezTo>
                  <a:pt x="58" y="354"/>
                  <a:pt x="52" y="383"/>
                  <a:pt x="50" y="405"/>
                </a:cubicBezTo>
                <a:cubicBezTo>
                  <a:pt x="48" y="427"/>
                  <a:pt x="50" y="435"/>
                  <a:pt x="44" y="459"/>
                </a:cubicBezTo>
                <a:cubicBezTo>
                  <a:pt x="38" y="483"/>
                  <a:pt x="24" y="521"/>
                  <a:pt x="17" y="549"/>
                </a:cubicBezTo>
                <a:cubicBezTo>
                  <a:pt x="10" y="577"/>
                  <a:pt x="4" y="595"/>
                  <a:pt x="2" y="630"/>
                </a:cubicBezTo>
                <a:cubicBezTo>
                  <a:pt x="0" y="665"/>
                  <a:pt x="1" y="712"/>
                  <a:pt x="2" y="759"/>
                </a:cubicBezTo>
              </a:path>
            </a:pathLst>
          </a:custGeom>
          <a:noFill/>
          <a:ln w="12700">
            <a:solidFill>
              <a:srgbClr val="000000"/>
            </a:solidFill>
            <a:prstDash val="lgDashDot"/>
            <a:round/>
            <a:headEnd/>
            <a:tailEnd/>
          </a:ln>
          <a:extLst>
            <a:ext uri="{909E8E84-426E-40DD-AFC4-6F175D3DCCD1}">
              <a14:hiddenFill xmlns:a14="http://schemas.microsoft.com/office/drawing/2010/main">
                <a:solidFill>
                  <a:srgbClr val="FFFFFF"/>
                </a:solidFill>
              </a14:hiddenFill>
            </a:ext>
          </a:extLst>
        </xdr:spPr>
      </xdr:sp>
      <xdr:sp macro="" textlink="">
        <xdr:nvSpPr>
          <xdr:cNvPr id="151" name="Freeform 671">
            <a:extLst>
              <a:ext uri="{FF2B5EF4-FFF2-40B4-BE49-F238E27FC236}">
                <a16:creationId xmlns:a16="http://schemas.microsoft.com/office/drawing/2014/main" id="{31112FB0-4406-4A3B-9EFE-06E9C595BDC6}"/>
              </a:ext>
            </a:extLst>
          </xdr:cNvPr>
          <xdr:cNvSpPr>
            <a:spLocks noChangeAspect="1"/>
          </xdr:cNvSpPr>
        </xdr:nvSpPr>
        <xdr:spPr bwMode="auto">
          <a:xfrm rot="16200000">
            <a:off x="14659" y="4801"/>
            <a:ext cx="577" cy="462"/>
          </a:xfrm>
          <a:custGeom>
            <a:avLst/>
            <a:gdLst>
              <a:gd name="T0" fmla="*/ 637 w 659"/>
              <a:gd name="T1" fmla="*/ 0 h 528"/>
              <a:gd name="T2" fmla="*/ 658 w 659"/>
              <a:gd name="T3" fmla="*/ 39 h 528"/>
              <a:gd name="T4" fmla="*/ 646 w 659"/>
              <a:gd name="T5" fmla="*/ 72 h 528"/>
              <a:gd name="T6" fmla="*/ 625 w 659"/>
              <a:gd name="T7" fmla="*/ 78 h 528"/>
              <a:gd name="T8" fmla="*/ 604 w 659"/>
              <a:gd name="T9" fmla="*/ 108 h 528"/>
              <a:gd name="T10" fmla="*/ 595 w 659"/>
              <a:gd name="T11" fmla="*/ 138 h 528"/>
              <a:gd name="T12" fmla="*/ 538 w 659"/>
              <a:gd name="T13" fmla="*/ 153 h 528"/>
              <a:gd name="T14" fmla="*/ 451 w 659"/>
              <a:gd name="T15" fmla="*/ 153 h 528"/>
              <a:gd name="T16" fmla="*/ 391 w 659"/>
              <a:gd name="T17" fmla="*/ 132 h 528"/>
              <a:gd name="T18" fmla="*/ 340 w 659"/>
              <a:gd name="T19" fmla="*/ 105 h 528"/>
              <a:gd name="T20" fmla="*/ 277 w 659"/>
              <a:gd name="T21" fmla="*/ 108 h 528"/>
              <a:gd name="T22" fmla="*/ 223 w 659"/>
              <a:gd name="T23" fmla="*/ 141 h 528"/>
              <a:gd name="T24" fmla="*/ 181 w 659"/>
              <a:gd name="T25" fmla="*/ 168 h 528"/>
              <a:gd name="T26" fmla="*/ 124 w 659"/>
              <a:gd name="T27" fmla="*/ 171 h 528"/>
              <a:gd name="T28" fmla="*/ 79 w 659"/>
              <a:gd name="T29" fmla="*/ 177 h 528"/>
              <a:gd name="T30" fmla="*/ 55 w 659"/>
              <a:gd name="T31" fmla="*/ 210 h 528"/>
              <a:gd name="T32" fmla="*/ 46 w 659"/>
              <a:gd name="T33" fmla="*/ 246 h 528"/>
              <a:gd name="T34" fmla="*/ 46 w 659"/>
              <a:gd name="T35" fmla="*/ 321 h 528"/>
              <a:gd name="T36" fmla="*/ 46 w 659"/>
              <a:gd name="T37" fmla="*/ 351 h 528"/>
              <a:gd name="T38" fmla="*/ 13 w 659"/>
              <a:gd name="T39" fmla="*/ 390 h 528"/>
              <a:gd name="T40" fmla="*/ 1 w 659"/>
              <a:gd name="T41" fmla="*/ 432 h 528"/>
              <a:gd name="T42" fmla="*/ 7 w 659"/>
              <a:gd name="T43" fmla="*/ 528 h 52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Lst>
            <a:rect l="0" t="0" r="r" b="b"/>
            <a:pathLst>
              <a:path w="659" h="528">
                <a:moveTo>
                  <a:pt x="637" y="0"/>
                </a:moveTo>
                <a:cubicBezTo>
                  <a:pt x="647" y="13"/>
                  <a:pt x="657" y="27"/>
                  <a:pt x="658" y="39"/>
                </a:cubicBezTo>
                <a:cubicBezTo>
                  <a:pt x="659" y="51"/>
                  <a:pt x="651" y="66"/>
                  <a:pt x="646" y="72"/>
                </a:cubicBezTo>
                <a:cubicBezTo>
                  <a:pt x="641" y="78"/>
                  <a:pt x="632" y="72"/>
                  <a:pt x="625" y="78"/>
                </a:cubicBezTo>
                <a:cubicBezTo>
                  <a:pt x="618" y="84"/>
                  <a:pt x="609" y="98"/>
                  <a:pt x="604" y="108"/>
                </a:cubicBezTo>
                <a:cubicBezTo>
                  <a:pt x="599" y="118"/>
                  <a:pt x="606" y="131"/>
                  <a:pt x="595" y="138"/>
                </a:cubicBezTo>
                <a:cubicBezTo>
                  <a:pt x="584" y="145"/>
                  <a:pt x="562" y="151"/>
                  <a:pt x="538" y="153"/>
                </a:cubicBezTo>
                <a:cubicBezTo>
                  <a:pt x="514" y="155"/>
                  <a:pt x="475" y="156"/>
                  <a:pt x="451" y="153"/>
                </a:cubicBezTo>
                <a:cubicBezTo>
                  <a:pt x="427" y="150"/>
                  <a:pt x="409" y="140"/>
                  <a:pt x="391" y="132"/>
                </a:cubicBezTo>
                <a:cubicBezTo>
                  <a:pt x="373" y="124"/>
                  <a:pt x="359" y="109"/>
                  <a:pt x="340" y="105"/>
                </a:cubicBezTo>
                <a:cubicBezTo>
                  <a:pt x="321" y="101"/>
                  <a:pt x="296" y="102"/>
                  <a:pt x="277" y="108"/>
                </a:cubicBezTo>
                <a:cubicBezTo>
                  <a:pt x="258" y="114"/>
                  <a:pt x="239" y="131"/>
                  <a:pt x="223" y="141"/>
                </a:cubicBezTo>
                <a:cubicBezTo>
                  <a:pt x="207" y="151"/>
                  <a:pt x="197" y="163"/>
                  <a:pt x="181" y="168"/>
                </a:cubicBezTo>
                <a:cubicBezTo>
                  <a:pt x="165" y="173"/>
                  <a:pt x="141" y="169"/>
                  <a:pt x="124" y="171"/>
                </a:cubicBezTo>
                <a:cubicBezTo>
                  <a:pt x="107" y="173"/>
                  <a:pt x="90" y="171"/>
                  <a:pt x="79" y="177"/>
                </a:cubicBezTo>
                <a:cubicBezTo>
                  <a:pt x="68" y="183"/>
                  <a:pt x="60" y="199"/>
                  <a:pt x="55" y="210"/>
                </a:cubicBezTo>
                <a:cubicBezTo>
                  <a:pt x="50" y="221"/>
                  <a:pt x="47" y="228"/>
                  <a:pt x="46" y="246"/>
                </a:cubicBezTo>
                <a:cubicBezTo>
                  <a:pt x="45" y="264"/>
                  <a:pt x="46" y="304"/>
                  <a:pt x="46" y="321"/>
                </a:cubicBezTo>
                <a:cubicBezTo>
                  <a:pt x="46" y="338"/>
                  <a:pt x="51" y="340"/>
                  <a:pt x="46" y="351"/>
                </a:cubicBezTo>
                <a:cubicBezTo>
                  <a:pt x="41" y="362"/>
                  <a:pt x="21" y="377"/>
                  <a:pt x="13" y="390"/>
                </a:cubicBezTo>
                <a:cubicBezTo>
                  <a:pt x="5" y="403"/>
                  <a:pt x="2" y="409"/>
                  <a:pt x="1" y="432"/>
                </a:cubicBezTo>
                <a:cubicBezTo>
                  <a:pt x="0" y="455"/>
                  <a:pt x="5" y="512"/>
                  <a:pt x="7" y="528"/>
                </a:cubicBezTo>
              </a:path>
            </a:pathLst>
          </a:custGeom>
          <a:noFill/>
          <a:ln w="190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52" name="Freeform 672">
            <a:extLst>
              <a:ext uri="{FF2B5EF4-FFF2-40B4-BE49-F238E27FC236}">
                <a16:creationId xmlns:a16="http://schemas.microsoft.com/office/drawing/2014/main" id="{026945AF-C6FF-4C51-9D9C-E854C00D059A}"/>
              </a:ext>
            </a:extLst>
          </xdr:cNvPr>
          <xdr:cNvSpPr>
            <a:spLocks noChangeAspect="1"/>
          </xdr:cNvSpPr>
        </xdr:nvSpPr>
        <xdr:spPr bwMode="auto">
          <a:xfrm rot="16200000">
            <a:off x="14184" y="6319"/>
            <a:ext cx="199" cy="168"/>
          </a:xfrm>
          <a:custGeom>
            <a:avLst/>
            <a:gdLst>
              <a:gd name="T0" fmla="*/ 0 w 227"/>
              <a:gd name="T1" fmla="*/ 174 h 193"/>
              <a:gd name="T2" fmla="*/ 33 w 227"/>
              <a:gd name="T3" fmla="*/ 192 h 193"/>
              <a:gd name="T4" fmla="*/ 72 w 227"/>
              <a:gd name="T5" fmla="*/ 168 h 193"/>
              <a:gd name="T6" fmla="*/ 99 w 227"/>
              <a:gd name="T7" fmla="*/ 147 h 193"/>
              <a:gd name="T8" fmla="*/ 150 w 227"/>
              <a:gd name="T9" fmla="*/ 123 h 193"/>
              <a:gd name="T10" fmla="*/ 177 w 227"/>
              <a:gd name="T11" fmla="*/ 72 h 193"/>
              <a:gd name="T12" fmla="*/ 219 w 227"/>
              <a:gd name="T13" fmla="*/ 45 h 193"/>
              <a:gd name="T14" fmla="*/ 222 w 227"/>
              <a:gd name="T15" fmla="*/ 0 h 193"/>
            </a:gdLst>
            <a:ahLst/>
            <a:cxnLst>
              <a:cxn ang="0">
                <a:pos x="T0" y="T1"/>
              </a:cxn>
              <a:cxn ang="0">
                <a:pos x="T2" y="T3"/>
              </a:cxn>
              <a:cxn ang="0">
                <a:pos x="T4" y="T5"/>
              </a:cxn>
              <a:cxn ang="0">
                <a:pos x="T6" y="T7"/>
              </a:cxn>
              <a:cxn ang="0">
                <a:pos x="T8" y="T9"/>
              </a:cxn>
              <a:cxn ang="0">
                <a:pos x="T10" y="T11"/>
              </a:cxn>
              <a:cxn ang="0">
                <a:pos x="T12" y="T13"/>
              </a:cxn>
              <a:cxn ang="0">
                <a:pos x="T14" y="T15"/>
              </a:cxn>
            </a:cxnLst>
            <a:rect l="0" t="0" r="r" b="b"/>
            <a:pathLst>
              <a:path w="227" h="193">
                <a:moveTo>
                  <a:pt x="0" y="174"/>
                </a:moveTo>
                <a:cubicBezTo>
                  <a:pt x="10" y="183"/>
                  <a:pt x="21" y="193"/>
                  <a:pt x="33" y="192"/>
                </a:cubicBezTo>
                <a:cubicBezTo>
                  <a:pt x="45" y="191"/>
                  <a:pt x="61" y="175"/>
                  <a:pt x="72" y="168"/>
                </a:cubicBezTo>
                <a:cubicBezTo>
                  <a:pt x="83" y="161"/>
                  <a:pt x="86" y="154"/>
                  <a:pt x="99" y="147"/>
                </a:cubicBezTo>
                <a:cubicBezTo>
                  <a:pt x="112" y="140"/>
                  <a:pt x="137" y="135"/>
                  <a:pt x="150" y="123"/>
                </a:cubicBezTo>
                <a:cubicBezTo>
                  <a:pt x="163" y="111"/>
                  <a:pt x="166" y="85"/>
                  <a:pt x="177" y="72"/>
                </a:cubicBezTo>
                <a:cubicBezTo>
                  <a:pt x="188" y="59"/>
                  <a:pt x="211" y="57"/>
                  <a:pt x="219" y="45"/>
                </a:cubicBezTo>
                <a:cubicBezTo>
                  <a:pt x="227" y="33"/>
                  <a:pt x="224" y="16"/>
                  <a:pt x="222" y="0"/>
                </a:cubicBezTo>
              </a:path>
            </a:pathLst>
          </a:custGeom>
          <a:noFill/>
          <a:ln w="190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53" name="Freeform 673">
            <a:extLst>
              <a:ext uri="{FF2B5EF4-FFF2-40B4-BE49-F238E27FC236}">
                <a16:creationId xmlns:a16="http://schemas.microsoft.com/office/drawing/2014/main" id="{61C8C993-7749-415B-8121-34AA67177FDC}"/>
              </a:ext>
            </a:extLst>
          </xdr:cNvPr>
          <xdr:cNvSpPr>
            <a:spLocks noChangeAspect="1"/>
          </xdr:cNvSpPr>
        </xdr:nvSpPr>
        <xdr:spPr bwMode="auto">
          <a:xfrm rot="16200000">
            <a:off x="15324" y="6510"/>
            <a:ext cx="206" cy="431"/>
          </a:xfrm>
          <a:custGeom>
            <a:avLst/>
            <a:gdLst>
              <a:gd name="T0" fmla="*/ 3 w 234"/>
              <a:gd name="T1" fmla="*/ 0 h 492"/>
              <a:gd name="T2" fmla="*/ 3 w 234"/>
              <a:gd name="T3" fmla="*/ 42 h 492"/>
              <a:gd name="T4" fmla="*/ 21 w 234"/>
              <a:gd name="T5" fmla="*/ 72 h 492"/>
              <a:gd name="T6" fmla="*/ 48 w 234"/>
              <a:gd name="T7" fmla="*/ 81 h 492"/>
              <a:gd name="T8" fmla="*/ 87 w 234"/>
              <a:gd name="T9" fmla="*/ 81 h 492"/>
              <a:gd name="T10" fmla="*/ 108 w 234"/>
              <a:gd name="T11" fmla="*/ 111 h 492"/>
              <a:gd name="T12" fmla="*/ 108 w 234"/>
              <a:gd name="T13" fmla="*/ 159 h 492"/>
              <a:gd name="T14" fmla="*/ 150 w 234"/>
              <a:gd name="T15" fmla="*/ 222 h 492"/>
              <a:gd name="T16" fmla="*/ 198 w 234"/>
              <a:gd name="T17" fmla="*/ 294 h 492"/>
              <a:gd name="T18" fmla="*/ 231 w 234"/>
              <a:gd name="T19" fmla="*/ 372 h 492"/>
              <a:gd name="T20" fmla="*/ 216 w 234"/>
              <a:gd name="T21" fmla="*/ 432 h 492"/>
              <a:gd name="T22" fmla="*/ 180 w 234"/>
              <a:gd name="T23" fmla="*/ 492 h 49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Lst>
            <a:rect l="0" t="0" r="r" b="b"/>
            <a:pathLst>
              <a:path w="234" h="492">
                <a:moveTo>
                  <a:pt x="3" y="0"/>
                </a:moveTo>
                <a:cubicBezTo>
                  <a:pt x="1" y="15"/>
                  <a:pt x="0" y="30"/>
                  <a:pt x="3" y="42"/>
                </a:cubicBezTo>
                <a:cubicBezTo>
                  <a:pt x="6" y="54"/>
                  <a:pt x="14" y="66"/>
                  <a:pt x="21" y="72"/>
                </a:cubicBezTo>
                <a:cubicBezTo>
                  <a:pt x="28" y="78"/>
                  <a:pt x="37" y="79"/>
                  <a:pt x="48" y="81"/>
                </a:cubicBezTo>
                <a:cubicBezTo>
                  <a:pt x="59" y="83"/>
                  <a:pt x="77" y="76"/>
                  <a:pt x="87" y="81"/>
                </a:cubicBezTo>
                <a:cubicBezTo>
                  <a:pt x="97" y="86"/>
                  <a:pt x="105" y="98"/>
                  <a:pt x="108" y="111"/>
                </a:cubicBezTo>
                <a:cubicBezTo>
                  <a:pt x="111" y="124"/>
                  <a:pt x="101" y="141"/>
                  <a:pt x="108" y="159"/>
                </a:cubicBezTo>
                <a:cubicBezTo>
                  <a:pt x="115" y="177"/>
                  <a:pt x="135" y="200"/>
                  <a:pt x="150" y="222"/>
                </a:cubicBezTo>
                <a:cubicBezTo>
                  <a:pt x="165" y="244"/>
                  <a:pt x="184" y="269"/>
                  <a:pt x="198" y="294"/>
                </a:cubicBezTo>
                <a:cubicBezTo>
                  <a:pt x="212" y="319"/>
                  <a:pt x="228" y="349"/>
                  <a:pt x="231" y="372"/>
                </a:cubicBezTo>
                <a:cubicBezTo>
                  <a:pt x="234" y="395"/>
                  <a:pt x="224" y="412"/>
                  <a:pt x="216" y="432"/>
                </a:cubicBezTo>
                <a:cubicBezTo>
                  <a:pt x="208" y="452"/>
                  <a:pt x="194" y="472"/>
                  <a:pt x="180" y="492"/>
                </a:cubicBezTo>
              </a:path>
            </a:pathLst>
          </a:custGeom>
          <a:noFill/>
          <a:ln w="190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54" name="Freeform 674">
            <a:extLst>
              <a:ext uri="{FF2B5EF4-FFF2-40B4-BE49-F238E27FC236}">
                <a16:creationId xmlns:a16="http://schemas.microsoft.com/office/drawing/2014/main" id="{38C527C1-0802-4C89-B9F8-AD08C773B984}"/>
              </a:ext>
            </a:extLst>
          </xdr:cNvPr>
          <xdr:cNvSpPr>
            <a:spLocks noChangeAspect="1"/>
          </xdr:cNvSpPr>
        </xdr:nvSpPr>
        <xdr:spPr bwMode="auto">
          <a:xfrm rot="16200000">
            <a:off x="14787" y="5277"/>
            <a:ext cx="284" cy="903"/>
          </a:xfrm>
          <a:custGeom>
            <a:avLst/>
            <a:gdLst>
              <a:gd name="T0" fmla="*/ 324 w 324"/>
              <a:gd name="T1" fmla="*/ 0 h 1029"/>
              <a:gd name="T2" fmla="*/ 267 w 324"/>
              <a:gd name="T3" fmla="*/ 15 h 1029"/>
              <a:gd name="T4" fmla="*/ 183 w 324"/>
              <a:gd name="T5" fmla="*/ 51 h 1029"/>
              <a:gd name="T6" fmla="*/ 129 w 324"/>
              <a:gd name="T7" fmla="*/ 87 h 1029"/>
              <a:gd name="T8" fmla="*/ 114 w 324"/>
              <a:gd name="T9" fmla="*/ 132 h 1029"/>
              <a:gd name="T10" fmla="*/ 141 w 324"/>
              <a:gd name="T11" fmla="*/ 183 h 1029"/>
              <a:gd name="T12" fmla="*/ 165 w 324"/>
              <a:gd name="T13" fmla="*/ 255 h 1029"/>
              <a:gd name="T14" fmla="*/ 150 w 324"/>
              <a:gd name="T15" fmla="*/ 318 h 1029"/>
              <a:gd name="T16" fmla="*/ 138 w 324"/>
              <a:gd name="T17" fmla="*/ 357 h 1029"/>
              <a:gd name="T18" fmla="*/ 162 w 324"/>
              <a:gd name="T19" fmla="*/ 411 h 1029"/>
              <a:gd name="T20" fmla="*/ 156 w 324"/>
              <a:gd name="T21" fmla="*/ 462 h 1029"/>
              <a:gd name="T22" fmla="*/ 147 w 324"/>
              <a:gd name="T23" fmla="*/ 498 h 1029"/>
              <a:gd name="T24" fmla="*/ 135 w 324"/>
              <a:gd name="T25" fmla="*/ 516 h 1029"/>
              <a:gd name="T26" fmla="*/ 150 w 324"/>
              <a:gd name="T27" fmla="*/ 543 h 1029"/>
              <a:gd name="T28" fmla="*/ 150 w 324"/>
              <a:gd name="T29" fmla="*/ 588 h 1029"/>
              <a:gd name="T30" fmla="*/ 129 w 324"/>
              <a:gd name="T31" fmla="*/ 606 h 1029"/>
              <a:gd name="T32" fmla="*/ 126 w 324"/>
              <a:gd name="T33" fmla="*/ 669 h 1029"/>
              <a:gd name="T34" fmla="*/ 84 w 324"/>
              <a:gd name="T35" fmla="*/ 714 h 1029"/>
              <a:gd name="T36" fmla="*/ 63 w 324"/>
              <a:gd name="T37" fmla="*/ 756 h 1029"/>
              <a:gd name="T38" fmla="*/ 51 w 324"/>
              <a:gd name="T39" fmla="*/ 783 h 1029"/>
              <a:gd name="T40" fmla="*/ 24 w 324"/>
              <a:gd name="T41" fmla="*/ 804 h 1029"/>
              <a:gd name="T42" fmla="*/ 3 w 324"/>
              <a:gd name="T43" fmla="*/ 843 h 1029"/>
              <a:gd name="T44" fmla="*/ 3 w 324"/>
              <a:gd name="T45" fmla="*/ 960 h 1029"/>
              <a:gd name="T46" fmla="*/ 21 w 324"/>
              <a:gd name="T47" fmla="*/ 1029 h 102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Lst>
            <a:rect l="0" t="0" r="r" b="b"/>
            <a:pathLst>
              <a:path w="324" h="1029">
                <a:moveTo>
                  <a:pt x="324" y="0"/>
                </a:moveTo>
                <a:cubicBezTo>
                  <a:pt x="307" y="3"/>
                  <a:pt x="290" y="7"/>
                  <a:pt x="267" y="15"/>
                </a:cubicBezTo>
                <a:cubicBezTo>
                  <a:pt x="244" y="23"/>
                  <a:pt x="206" y="39"/>
                  <a:pt x="183" y="51"/>
                </a:cubicBezTo>
                <a:cubicBezTo>
                  <a:pt x="160" y="63"/>
                  <a:pt x="140" y="74"/>
                  <a:pt x="129" y="87"/>
                </a:cubicBezTo>
                <a:cubicBezTo>
                  <a:pt x="118" y="100"/>
                  <a:pt x="112" y="116"/>
                  <a:pt x="114" y="132"/>
                </a:cubicBezTo>
                <a:cubicBezTo>
                  <a:pt x="116" y="148"/>
                  <a:pt x="132" y="162"/>
                  <a:pt x="141" y="183"/>
                </a:cubicBezTo>
                <a:cubicBezTo>
                  <a:pt x="150" y="204"/>
                  <a:pt x="164" y="233"/>
                  <a:pt x="165" y="255"/>
                </a:cubicBezTo>
                <a:cubicBezTo>
                  <a:pt x="166" y="277"/>
                  <a:pt x="154" y="301"/>
                  <a:pt x="150" y="318"/>
                </a:cubicBezTo>
                <a:cubicBezTo>
                  <a:pt x="146" y="335"/>
                  <a:pt x="136" y="342"/>
                  <a:pt x="138" y="357"/>
                </a:cubicBezTo>
                <a:cubicBezTo>
                  <a:pt x="140" y="372"/>
                  <a:pt x="159" y="394"/>
                  <a:pt x="162" y="411"/>
                </a:cubicBezTo>
                <a:cubicBezTo>
                  <a:pt x="165" y="428"/>
                  <a:pt x="158" y="448"/>
                  <a:pt x="156" y="462"/>
                </a:cubicBezTo>
                <a:cubicBezTo>
                  <a:pt x="154" y="476"/>
                  <a:pt x="151" y="489"/>
                  <a:pt x="147" y="498"/>
                </a:cubicBezTo>
                <a:cubicBezTo>
                  <a:pt x="143" y="507"/>
                  <a:pt x="135" y="509"/>
                  <a:pt x="135" y="516"/>
                </a:cubicBezTo>
                <a:cubicBezTo>
                  <a:pt x="135" y="523"/>
                  <a:pt x="148" y="531"/>
                  <a:pt x="150" y="543"/>
                </a:cubicBezTo>
                <a:cubicBezTo>
                  <a:pt x="152" y="555"/>
                  <a:pt x="153" y="578"/>
                  <a:pt x="150" y="588"/>
                </a:cubicBezTo>
                <a:cubicBezTo>
                  <a:pt x="147" y="598"/>
                  <a:pt x="133" y="593"/>
                  <a:pt x="129" y="606"/>
                </a:cubicBezTo>
                <a:cubicBezTo>
                  <a:pt x="125" y="619"/>
                  <a:pt x="133" y="651"/>
                  <a:pt x="126" y="669"/>
                </a:cubicBezTo>
                <a:cubicBezTo>
                  <a:pt x="119" y="687"/>
                  <a:pt x="94" y="700"/>
                  <a:pt x="84" y="714"/>
                </a:cubicBezTo>
                <a:cubicBezTo>
                  <a:pt x="74" y="728"/>
                  <a:pt x="68" y="745"/>
                  <a:pt x="63" y="756"/>
                </a:cubicBezTo>
                <a:cubicBezTo>
                  <a:pt x="58" y="767"/>
                  <a:pt x="58" y="775"/>
                  <a:pt x="51" y="783"/>
                </a:cubicBezTo>
                <a:cubicBezTo>
                  <a:pt x="44" y="791"/>
                  <a:pt x="32" y="794"/>
                  <a:pt x="24" y="804"/>
                </a:cubicBezTo>
                <a:cubicBezTo>
                  <a:pt x="16" y="814"/>
                  <a:pt x="6" y="817"/>
                  <a:pt x="3" y="843"/>
                </a:cubicBezTo>
                <a:cubicBezTo>
                  <a:pt x="0" y="869"/>
                  <a:pt x="0" y="929"/>
                  <a:pt x="3" y="960"/>
                </a:cubicBezTo>
                <a:cubicBezTo>
                  <a:pt x="6" y="991"/>
                  <a:pt x="19" y="1018"/>
                  <a:pt x="21" y="1029"/>
                </a:cubicBezTo>
              </a:path>
            </a:pathLst>
          </a:custGeom>
          <a:noFill/>
          <a:ln w="190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55" name="Freeform 675">
            <a:extLst>
              <a:ext uri="{FF2B5EF4-FFF2-40B4-BE49-F238E27FC236}">
                <a16:creationId xmlns:a16="http://schemas.microsoft.com/office/drawing/2014/main" id="{0CEC4EF7-78BE-4F3A-9AD9-35AB57172B81}"/>
              </a:ext>
            </a:extLst>
          </xdr:cNvPr>
          <xdr:cNvSpPr>
            <a:spLocks noChangeAspect="1"/>
          </xdr:cNvSpPr>
        </xdr:nvSpPr>
        <xdr:spPr bwMode="auto">
          <a:xfrm rot="16200000">
            <a:off x="15117" y="5482"/>
            <a:ext cx="134" cy="382"/>
          </a:xfrm>
          <a:custGeom>
            <a:avLst/>
            <a:gdLst>
              <a:gd name="T0" fmla="*/ 0 w 153"/>
              <a:gd name="T1" fmla="*/ 0 h 435"/>
              <a:gd name="T2" fmla="*/ 27 w 153"/>
              <a:gd name="T3" fmla="*/ 33 h 435"/>
              <a:gd name="T4" fmla="*/ 45 w 153"/>
              <a:gd name="T5" fmla="*/ 36 h 435"/>
              <a:gd name="T6" fmla="*/ 54 w 153"/>
              <a:gd name="T7" fmla="*/ 57 h 435"/>
              <a:gd name="T8" fmla="*/ 57 w 153"/>
              <a:gd name="T9" fmla="*/ 90 h 435"/>
              <a:gd name="T10" fmla="*/ 39 w 153"/>
              <a:gd name="T11" fmla="*/ 111 h 435"/>
              <a:gd name="T12" fmla="*/ 60 w 153"/>
              <a:gd name="T13" fmla="*/ 138 h 435"/>
              <a:gd name="T14" fmla="*/ 87 w 153"/>
              <a:gd name="T15" fmla="*/ 168 h 435"/>
              <a:gd name="T16" fmla="*/ 102 w 153"/>
              <a:gd name="T17" fmla="*/ 249 h 435"/>
              <a:gd name="T18" fmla="*/ 117 w 153"/>
              <a:gd name="T19" fmla="*/ 291 h 435"/>
              <a:gd name="T20" fmla="*/ 120 w 153"/>
              <a:gd name="T21" fmla="*/ 348 h 435"/>
              <a:gd name="T22" fmla="*/ 153 w 153"/>
              <a:gd name="T23" fmla="*/ 435 h 43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Lst>
            <a:rect l="0" t="0" r="r" b="b"/>
            <a:pathLst>
              <a:path w="153" h="435">
                <a:moveTo>
                  <a:pt x="0" y="0"/>
                </a:moveTo>
                <a:cubicBezTo>
                  <a:pt x="10" y="13"/>
                  <a:pt x="20" y="27"/>
                  <a:pt x="27" y="33"/>
                </a:cubicBezTo>
                <a:cubicBezTo>
                  <a:pt x="34" y="39"/>
                  <a:pt x="40" y="32"/>
                  <a:pt x="45" y="36"/>
                </a:cubicBezTo>
                <a:cubicBezTo>
                  <a:pt x="50" y="40"/>
                  <a:pt x="52" y="48"/>
                  <a:pt x="54" y="57"/>
                </a:cubicBezTo>
                <a:cubicBezTo>
                  <a:pt x="56" y="66"/>
                  <a:pt x="60" y="81"/>
                  <a:pt x="57" y="90"/>
                </a:cubicBezTo>
                <a:cubicBezTo>
                  <a:pt x="54" y="99"/>
                  <a:pt x="38" y="103"/>
                  <a:pt x="39" y="111"/>
                </a:cubicBezTo>
                <a:cubicBezTo>
                  <a:pt x="40" y="119"/>
                  <a:pt x="52" y="129"/>
                  <a:pt x="60" y="138"/>
                </a:cubicBezTo>
                <a:cubicBezTo>
                  <a:pt x="68" y="147"/>
                  <a:pt x="80" y="150"/>
                  <a:pt x="87" y="168"/>
                </a:cubicBezTo>
                <a:cubicBezTo>
                  <a:pt x="94" y="186"/>
                  <a:pt x="97" y="229"/>
                  <a:pt x="102" y="249"/>
                </a:cubicBezTo>
                <a:cubicBezTo>
                  <a:pt x="107" y="269"/>
                  <a:pt x="114" y="275"/>
                  <a:pt x="117" y="291"/>
                </a:cubicBezTo>
                <a:cubicBezTo>
                  <a:pt x="120" y="307"/>
                  <a:pt x="114" y="324"/>
                  <a:pt x="120" y="348"/>
                </a:cubicBezTo>
                <a:cubicBezTo>
                  <a:pt x="126" y="372"/>
                  <a:pt x="139" y="403"/>
                  <a:pt x="153" y="435"/>
                </a:cubicBezTo>
              </a:path>
            </a:pathLst>
          </a:custGeom>
          <a:noFill/>
          <a:ln w="190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56" name="Freeform 676">
            <a:extLst>
              <a:ext uri="{FF2B5EF4-FFF2-40B4-BE49-F238E27FC236}">
                <a16:creationId xmlns:a16="http://schemas.microsoft.com/office/drawing/2014/main" id="{E8376EE8-ED49-4DA2-BBB7-B9E12957967C}"/>
              </a:ext>
            </a:extLst>
          </xdr:cNvPr>
          <xdr:cNvSpPr>
            <a:spLocks noChangeAspect="1"/>
          </xdr:cNvSpPr>
        </xdr:nvSpPr>
        <xdr:spPr bwMode="auto">
          <a:xfrm rot="16200000">
            <a:off x="12983" y="8641"/>
            <a:ext cx="284" cy="419"/>
          </a:xfrm>
          <a:custGeom>
            <a:avLst/>
            <a:gdLst>
              <a:gd name="T0" fmla="*/ 324 w 324"/>
              <a:gd name="T1" fmla="*/ 0 h 480"/>
              <a:gd name="T2" fmla="*/ 285 w 324"/>
              <a:gd name="T3" fmla="*/ 36 h 480"/>
              <a:gd name="T4" fmla="*/ 264 w 324"/>
              <a:gd name="T5" fmla="*/ 90 h 480"/>
              <a:gd name="T6" fmla="*/ 252 w 324"/>
              <a:gd name="T7" fmla="*/ 135 h 480"/>
              <a:gd name="T8" fmla="*/ 228 w 324"/>
              <a:gd name="T9" fmla="*/ 159 h 480"/>
              <a:gd name="T10" fmla="*/ 186 w 324"/>
              <a:gd name="T11" fmla="*/ 177 h 480"/>
              <a:gd name="T12" fmla="*/ 162 w 324"/>
              <a:gd name="T13" fmla="*/ 204 h 480"/>
              <a:gd name="T14" fmla="*/ 153 w 324"/>
              <a:gd name="T15" fmla="*/ 237 h 480"/>
              <a:gd name="T16" fmla="*/ 129 w 324"/>
              <a:gd name="T17" fmla="*/ 264 h 480"/>
              <a:gd name="T18" fmla="*/ 84 w 324"/>
              <a:gd name="T19" fmla="*/ 297 h 480"/>
              <a:gd name="T20" fmla="*/ 66 w 324"/>
              <a:gd name="T21" fmla="*/ 321 h 480"/>
              <a:gd name="T22" fmla="*/ 69 w 324"/>
              <a:gd name="T23" fmla="*/ 363 h 480"/>
              <a:gd name="T24" fmla="*/ 42 w 324"/>
              <a:gd name="T25" fmla="*/ 414 h 480"/>
              <a:gd name="T26" fmla="*/ 0 w 324"/>
              <a:gd name="T27" fmla="*/ 480 h 48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Lst>
            <a:rect l="0" t="0" r="r" b="b"/>
            <a:pathLst>
              <a:path w="324" h="480">
                <a:moveTo>
                  <a:pt x="324" y="0"/>
                </a:moveTo>
                <a:cubicBezTo>
                  <a:pt x="309" y="10"/>
                  <a:pt x="295" y="21"/>
                  <a:pt x="285" y="36"/>
                </a:cubicBezTo>
                <a:cubicBezTo>
                  <a:pt x="275" y="51"/>
                  <a:pt x="269" y="74"/>
                  <a:pt x="264" y="90"/>
                </a:cubicBezTo>
                <a:cubicBezTo>
                  <a:pt x="259" y="106"/>
                  <a:pt x="258" y="123"/>
                  <a:pt x="252" y="135"/>
                </a:cubicBezTo>
                <a:cubicBezTo>
                  <a:pt x="246" y="147"/>
                  <a:pt x="239" y="152"/>
                  <a:pt x="228" y="159"/>
                </a:cubicBezTo>
                <a:cubicBezTo>
                  <a:pt x="217" y="166"/>
                  <a:pt x="197" y="170"/>
                  <a:pt x="186" y="177"/>
                </a:cubicBezTo>
                <a:cubicBezTo>
                  <a:pt x="175" y="184"/>
                  <a:pt x="167" y="194"/>
                  <a:pt x="162" y="204"/>
                </a:cubicBezTo>
                <a:cubicBezTo>
                  <a:pt x="157" y="214"/>
                  <a:pt x="158" y="227"/>
                  <a:pt x="153" y="237"/>
                </a:cubicBezTo>
                <a:cubicBezTo>
                  <a:pt x="148" y="247"/>
                  <a:pt x="140" y="254"/>
                  <a:pt x="129" y="264"/>
                </a:cubicBezTo>
                <a:cubicBezTo>
                  <a:pt x="118" y="274"/>
                  <a:pt x="94" y="288"/>
                  <a:pt x="84" y="297"/>
                </a:cubicBezTo>
                <a:cubicBezTo>
                  <a:pt x="74" y="306"/>
                  <a:pt x="68" y="310"/>
                  <a:pt x="66" y="321"/>
                </a:cubicBezTo>
                <a:cubicBezTo>
                  <a:pt x="64" y="332"/>
                  <a:pt x="73" y="348"/>
                  <a:pt x="69" y="363"/>
                </a:cubicBezTo>
                <a:cubicBezTo>
                  <a:pt x="65" y="378"/>
                  <a:pt x="53" y="395"/>
                  <a:pt x="42" y="414"/>
                </a:cubicBezTo>
                <a:cubicBezTo>
                  <a:pt x="31" y="433"/>
                  <a:pt x="15" y="456"/>
                  <a:pt x="0" y="480"/>
                </a:cubicBezTo>
              </a:path>
            </a:pathLst>
          </a:custGeom>
          <a:noFill/>
          <a:ln w="190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57" name="Freeform 677">
            <a:extLst>
              <a:ext uri="{FF2B5EF4-FFF2-40B4-BE49-F238E27FC236}">
                <a16:creationId xmlns:a16="http://schemas.microsoft.com/office/drawing/2014/main" id="{21A441C6-1A89-442A-BA8E-EEF087CA073E}"/>
              </a:ext>
            </a:extLst>
          </xdr:cNvPr>
          <xdr:cNvSpPr>
            <a:spLocks noChangeAspect="1"/>
          </xdr:cNvSpPr>
        </xdr:nvSpPr>
        <xdr:spPr bwMode="auto">
          <a:xfrm rot="16200000">
            <a:off x="12612" y="8996"/>
            <a:ext cx="368" cy="481"/>
          </a:xfrm>
          <a:custGeom>
            <a:avLst/>
            <a:gdLst>
              <a:gd name="T0" fmla="*/ 420 w 420"/>
              <a:gd name="T1" fmla="*/ 0 h 549"/>
              <a:gd name="T2" fmla="*/ 405 w 420"/>
              <a:gd name="T3" fmla="*/ 39 h 549"/>
              <a:gd name="T4" fmla="*/ 396 w 420"/>
              <a:gd name="T5" fmla="*/ 60 h 549"/>
              <a:gd name="T6" fmla="*/ 399 w 420"/>
              <a:gd name="T7" fmla="*/ 99 h 549"/>
              <a:gd name="T8" fmla="*/ 363 w 420"/>
              <a:gd name="T9" fmla="*/ 132 h 549"/>
              <a:gd name="T10" fmla="*/ 324 w 420"/>
              <a:gd name="T11" fmla="*/ 156 h 549"/>
              <a:gd name="T12" fmla="*/ 306 w 420"/>
              <a:gd name="T13" fmla="*/ 183 h 549"/>
              <a:gd name="T14" fmla="*/ 294 w 420"/>
              <a:gd name="T15" fmla="*/ 219 h 549"/>
              <a:gd name="T16" fmla="*/ 258 w 420"/>
              <a:gd name="T17" fmla="*/ 255 h 549"/>
              <a:gd name="T18" fmla="*/ 243 w 420"/>
              <a:gd name="T19" fmla="*/ 300 h 549"/>
              <a:gd name="T20" fmla="*/ 210 w 420"/>
              <a:gd name="T21" fmla="*/ 339 h 549"/>
              <a:gd name="T22" fmla="*/ 174 w 420"/>
              <a:gd name="T23" fmla="*/ 372 h 549"/>
              <a:gd name="T24" fmla="*/ 150 w 420"/>
              <a:gd name="T25" fmla="*/ 396 h 549"/>
              <a:gd name="T26" fmla="*/ 129 w 420"/>
              <a:gd name="T27" fmla="*/ 447 h 549"/>
              <a:gd name="T28" fmla="*/ 93 w 420"/>
              <a:gd name="T29" fmla="*/ 483 h 549"/>
              <a:gd name="T30" fmla="*/ 36 w 420"/>
              <a:gd name="T31" fmla="*/ 513 h 549"/>
              <a:gd name="T32" fmla="*/ 0 w 420"/>
              <a:gd name="T33" fmla="*/ 549 h 54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Lst>
            <a:rect l="0" t="0" r="r" b="b"/>
            <a:pathLst>
              <a:path w="420" h="549">
                <a:moveTo>
                  <a:pt x="420" y="0"/>
                </a:moveTo>
                <a:cubicBezTo>
                  <a:pt x="414" y="14"/>
                  <a:pt x="409" y="29"/>
                  <a:pt x="405" y="39"/>
                </a:cubicBezTo>
                <a:cubicBezTo>
                  <a:pt x="401" y="49"/>
                  <a:pt x="397" y="50"/>
                  <a:pt x="396" y="60"/>
                </a:cubicBezTo>
                <a:cubicBezTo>
                  <a:pt x="395" y="70"/>
                  <a:pt x="405" y="87"/>
                  <a:pt x="399" y="99"/>
                </a:cubicBezTo>
                <a:cubicBezTo>
                  <a:pt x="393" y="111"/>
                  <a:pt x="375" y="123"/>
                  <a:pt x="363" y="132"/>
                </a:cubicBezTo>
                <a:cubicBezTo>
                  <a:pt x="351" y="141"/>
                  <a:pt x="333" y="148"/>
                  <a:pt x="324" y="156"/>
                </a:cubicBezTo>
                <a:cubicBezTo>
                  <a:pt x="315" y="164"/>
                  <a:pt x="311" y="173"/>
                  <a:pt x="306" y="183"/>
                </a:cubicBezTo>
                <a:cubicBezTo>
                  <a:pt x="301" y="193"/>
                  <a:pt x="302" y="207"/>
                  <a:pt x="294" y="219"/>
                </a:cubicBezTo>
                <a:cubicBezTo>
                  <a:pt x="286" y="231"/>
                  <a:pt x="266" y="242"/>
                  <a:pt x="258" y="255"/>
                </a:cubicBezTo>
                <a:cubicBezTo>
                  <a:pt x="250" y="268"/>
                  <a:pt x="251" y="286"/>
                  <a:pt x="243" y="300"/>
                </a:cubicBezTo>
                <a:cubicBezTo>
                  <a:pt x="235" y="314"/>
                  <a:pt x="221" y="327"/>
                  <a:pt x="210" y="339"/>
                </a:cubicBezTo>
                <a:cubicBezTo>
                  <a:pt x="199" y="351"/>
                  <a:pt x="184" y="363"/>
                  <a:pt x="174" y="372"/>
                </a:cubicBezTo>
                <a:cubicBezTo>
                  <a:pt x="164" y="381"/>
                  <a:pt x="157" y="384"/>
                  <a:pt x="150" y="396"/>
                </a:cubicBezTo>
                <a:cubicBezTo>
                  <a:pt x="143" y="408"/>
                  <a:pt x="138" y="433"/>
                  <a:pt x="129" y="447"/>
                </a:cubicBezTo>
                <a:cubicBezTo>
                  <a:pt x="120" y="461"/>
                  <a:pt x="108" y="472"/>
                  <a:pt x="93" y="483"/>
                </a:cubicBezTo>
                <a:cubicBezTo>
                  <a:pt x="78" y="494"/>
                  <a:pt x="51" y="502"/>
                  <a:pt x="36" y="513"/>
                </a:cubicBezTo>
                <a:cubicBezTo>
                  <a:pt x="21" y="524"/>
                  <a:pt x="10" y="536"/>
                  <a:pt x="0" y="549"/>
                </a:cubicBezTo>
              </a:path>
            </a:pathLst>
          </a:custGeom>
          <a:noFill/>
          <a:ln w="190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58" name="Freeform 678">
            <a:extLst>
              <a:ext uri="{FF2B5EF4-FFF2-40B4-BE49-F238E27FC236}">
                <a16:creationId xmlns:a16="http://schemas.microsoft.com/office/drawing/2014/main" id="{45CD8276-AE9F-45D5-8EE9-3DF70FCCA98C}"/>
              </a:ext>
            </a:extLst>
          </xdr:cNvPr>
          <xdr:cNvSpPr>
            <a:spLocks noChangeAspect="1"/>
          </xdr:cNvSpPr>
        </xdr:nvSpPr>
        <xdr:spPr bwMode="auto">
          <a:xfrm rot="16200000">
            <a:off x="12477" y="9460"/>
            <a:ext cx="309" cy="744"/>
          </a:xfrm>
          <a:custGeom>
            <a:avLst/>
            <a:gdLst>
              <a:gd name="T0" fmla="*/ 354 w 354"/>
              <a:gd name="T1" fmla="*/ 0 h 849"/>
              <a:gd name="T2" fmla="*/ 348 w 354"/>
              <a:gd name="T3" fmla="*/ 24 h 849"/>
              <a:gd name="T4" fmla="*/ 345 w 354"/>
              <a:gd name="T5" fmla="*/ 99 h 849"/>
              <a:gd name="T6" fmla="*/ 297 w 354"/>
              <a:gd name="T7" fmla="*/ 174 h 849"/>
              <a:gd name="T8" fmla="*/ 207 w 354"/>
              <a:gd name="T9" fmla="*/ 321 h 849"/>
              <a:gd name="T10" fmla="*/ 153 w 354"/>
              <a:gd name="T11" fmla="*/ 420 h 849"/>
              <a:gd name="T12" fmla="*/ 108 w 354"/>
              <a:gd name="T13" fmla="*/ 537 h 849"/>
              <a:gd name="T14" fmla="*/ 66 w 354"/>
              <a:gd name="T15" fmla="*/ 657 h 849"/>
              <a:gd name="T16" fmla="*/ 57 w 354"/>
              <a:gd name="T17" fmla="*/ 717 h 849"/>
              <a:gd name="T18" fmla="*/ 12 w 354"/>
              <a:gd name="T19" fmla="*/ 789 h 849"/>
              <a:gd name="T20" fmla="*/ 15 w 354"/>
              <a:gd name="T21" fmla="*/ 831 h 849"/>
              <a:gd name="T22" fmla="*/ 0 w 354"/>
              <a:gd name="T23" fmla="*/ 849 h 84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Lst>
            <a:rect l="0" t="0" r="r" b="b"/>
            <a:pathLst>
              <a:path w="354" h="849">
                <a:moveTo>
                  <a:pt x="354" y="0"/>
                </a:moveTo>
                <a:cubicBezTo>
                  <a:pt x="351" y="4"/>
                  <a:pt x="349" y="8"/>
                  <a:pt x="348" y="24"/>
                </a:cubicBezTo>
                <a:cubicBezTo>
                  <a:pt x="347" y="40"/>
                  <a:pt x="354" y="74"/>
                  <a:pt x="345" y="99"/>
                </a:cubicBezTo>
                <a:cubicBezTo>
                  <a:pt x="336" y="124"/>
                  <a:pt x="320" y="137"/>
                  <a:pt x="297" y="174"/>
                </a:cubicBezTo>
                <a:cubicBezTo>
                  <a:pt x="274" y="211"/>
                  <a:pt x="231" y="280"/>
                  <a:pt x="207" y="321"/>
                </a:cubicBezTo>
                <a:cubicBezTo>
                  <a:pt x="183" y="362"/>
                  <a:pt x="170" y="384"/>
                  <a:pt x="153" y="420"/>
                </a:cubicBezTo>
                <a:cubicBezTo>
                  <a:pt x="136" y="456"/>
                  <a:pt x="122" y="498"/>
                  <a:pt x="108" y="537"/>
                </a:cubicBezTo>
                <a:cubicBezTo>
                  <a:pt x="94" y="576"/>
                  <a:pt x="74" y="627"/>
                  <a:pt x="66" y="657"/>
                </a:cubicBezTo>
                <a:cubicBezTo>
                  <a:pt x="58" y="687"/>
                  <a:pt x="66" y="695"/>
                  <a:pt x="57" y="717"/>
                </a:cubicBezTo>
                <a:cubicBezTo>
                  <a:pt x="48" y="739"/>
                  <a:pt x="19" y="770"/>
                  <a:pt x="12" y="789"/>
                </a:cubicBezTo>
                <a:cubicBezTo>
                  <a:pt x="5" y="808"/>
                  <a:pt x="17" y="821"/>
                  <a:pt x="15" y="831"/>
                </a:cubicBezTo>
                <a:cubicBezTo>
                  <a:pt x="13" y="841"/>
                  <a:pt x="6" y="845"/>
                  <a:pt x="0" y="849"/>
                </a:cubicBezTo>
              </a:path>
            </a:pathLst>
          </a:custGeom>
          <a:noFill/>
          <a:ln w="190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59" name="Freeform 679">
            <a:extLst>
              <a:ext uri="{FF2B5EF4-FFF2-40B4-BE49-F238E27FC236}">
                <a16:creationId xmlns:a16="http://schemas.microsoft.com/office/drawing/2014/main" id="{250CF82A-D9C5-4FBA-8C5E-A40E74E3150D}"/>
              </a:ext>
            </a:extLst>
          </xdr:cNvPr>
          <xdr:cNvSpPr>
            <a:spLocks noChangeAspect="1"/>
          </xdr:cNvSpPr>
        </xdr:nvSpPr>
        <xdr:spPr bwMode="auto">
          <a:xfrm rot="16200000">
            <a:off x="12397" y="9575"/>
            <a:ext cx="369" cy="733"/>
          </a:xfrm>
          <a:custGeom>
            <a:avLst/>
            <a:gdLst>
              <a:gd name="T0" fmla="*/ 420 w 420"/>
              <a:gd name="T1" fmla="*/ 0 h 837"/>
              <a:gd name="T2" fmla="*/ 399 w 420"/>
              <a:gd name="T3" fmla="*/ 39 h 837"/>
              <a:gd name="T4" fmla="*/ 393 w 420"/>
              <a:gd name="T5" fmla="*/ 84 h 837"/>
              <a:gd name="T6" fmla="*/ 396 w 420"/>
              <a:gd name="T7" fmla="*/ 126 h 837"/>
              <a:gd name="T8" fmla="*/ 345 w 420"/>
              <a:gd name="T9" fmla="*/ 171 h 837"/>
              <a:gd name="T10" fmla="*/ 312 w 420"/>
              <a:gd name="T11" fmla="*/ 219 h 837"/>
              <a:gd name="T12" fmla="*/ 255 w 420"/>
              <a:gd name="T13" fmla="*/ 252 h 837"/>
              <a:gd name="T14" fmla="*/ 216 w 420"/>
              <a:gd name="T15" fmla="*/ 279 h 837"/>
              <a:gd name="T16" fmla="*/ 180 w 420"/>
              <a:gd name="T17" fmla="*/ 333 h 837"/>
              <a:gd name="T18" fmla="*/ 162 w 420"/>
              <a:gd name="T19" fmla="*/ 384 h 837"/>
              <a:gd name="T20" fmla="*/ 117 w 420"/>
              <a:gd name="T21" fmla="*/ 417 h 837"/>
              <a:gd name="T22" fmla="*/ 93 w 420"/>
              <a:gd name="T23" fmla="*/ 471 h 837"/>
              <a:gd name="T24" fmla="*/ 99 w 420"/>
              <a:gd name="T25" fmla="*/ 513 h 837"/>
              <a:gd name="T26" fmla="*/ 66 w 420"/>
              <a:gd name="T27" fmla="*/ 552 h 837"/>
              <a:gd name="T28" fmla="*/ 24 w 420"/>
              <a:gd name="T29" fmla="*/ 591 h 837"/>
              <a:gd name="T30" fmla="*/ 3 w 420"/>
              <a:gd name="T31" fmla="*/ 636 h 837"/>
              <a:gd name="T32" fmla="*/ 3 w 420"/>
              <a:gd name="T33" fmla="*/ 708 h 837"/>
              <a:gd name="T34" fmla="*/ 0 w 420"/>
              <a:gd name="T35" fmla="*/ 837 h 837"/>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Lst>
            <a:rect l="0" t="0" r="r" b="b"/>
            <a:pathLst>
              <a:path w="420" h="837">
                <a:moveTo>
                  <a:pt x="420" y="0"/>
                </a:moveTo>
                <a:cubicBezTo>
                  <a:pt x="411" y="12"/>
                  <a:pt x="403" y="25"/>
                  <a:pt x="399" y="39"/>
                </a:cubicBezTo>
                <a:cubicBezTo>
                  <a:pt x="395" y="53"/>
                  <a:pt x="393" y="70"/>
                  <a:pt x="393" y="84"/>
                </a:cubicBezTo>
                <a:cubicBezTo>
                  <a:pt x="393" y="98"/>
                  <a:pt x="404" y="112"/>
                  <a:pt x="396" y="126"/>
                </a:cubicBezTo>
                <a:cubicBezTo>
                  <a:pt x="388" y="140"/>
                  <a:pt x="359" y="156"/>
                  <a:pt x="345" y="171"/>
                </a:cubicBezTo>
                <a:cubicBezTo>
                  <a:pt x="331" y="186"/>
                  <a:pt x="327" y="205"/>
                  <a:pt x="312" y="219"/>
                </a:cubicBezTo>
                <a:cubicBezTo>
                  <a:pt x="297" y="233"/>
                  <a:pt x="271" y="242"/>
                  <a:pt x="255" y="252"/>
                </a:cubicBezTo>
                <a:cubicBezTo>
                  <a:pt x="239" y="262"/>
                  <a:pt x="229" y="265"/>
                  <a:pt x="216" y="279"/>
                </a:cubicBezTo>
                <a:cubicBezTo>
                  <a:pt x="203" y="293"/>
                  <a:pt x="189" y="316"/>
                  <a:pt x="180" y="333"/>
                </a:cubicBezTo>
                <a:cubicBezTo>
                  <a:pt x="171" y="350"/>
                  <a:pt x="172" y="370"/>
                  <a:pt x="162" y="384"/>
                </a:cubicBezTo>
                <a:cubicBezTo>
                  <a:pt x="152" y="398"/>
                  <a:pt x="128" y="403"/>
                  <a:pt x="117" y="417"/>
                </a:cubicBezTo>
                <a:cubicBezTo>
                  <a:pt x="106" y="431"/>
                  <a:pt x="96" y="455"/>
                  <a:pt x="93" y="471"/>
                </a:cubicBezTo>
                <a:cubicBezTo>
                  <a:pt x="90" y="487"/>
                  <a:pt x="103" y="500"/>
                  <a:pt x="99" y="513"/>
                </a:cubicBezTo>
                <a:cubicBezTo>
                  <a:pt x="95" y="526"/>
                  <a:pt x="78" y="539"/>
                  <a:pt x="66" y="552"/>
                </a:cubicBezTo>
                <a:cubicBezTo>
                  <a:pt x="54" y="565"/>
                  <a:pt x="34" y="577"/>
                  <a:pt x="24" y="591"/>
                </a:cubicBezTo>
                <a:cubicBezTo>
                  <a:pt x="14" y="605"/>
                  <a:pt x="6" y="617"/>
                  <a:pt x="3" y="636"/>
                </a:cubicBezTo>
                <a:cubicBezTo>
                  <a:pt x="0" y="655"/>
                  <a:pt x="3" y="675"/>
                  <a:pt x="3" y="708"/>
                </a:cubicBezTo>
                <a:cubicBezTo>
                  <a:pt x="3" y="741"/>
                  <a:pt x="1" y="789"/>
                  <a:pt x="0" y="837"/>
                </a:cubicBezTo>
              </a:path>
            </a:pathLst>
          </a:custGeom>
          <a:noFill/>
          <a:ln w="190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60" name="Freeform 680">
            <a:extLst>
              <a:ext uri="{FF2B5EF4-FFF2-40B4-BE49-F238E27FC236}">
                <a16:creationId xmlns:a16="http://schemas.microsoft.com/office/drawing/2014/main" id="{4A04E3B5-D131-4ACB-80C4-2FBF53195F0C}"/>
              </a:ext>
            </a:extLst>
          </xdr:cNvPr>
          <xdr:cNvSpPr>
            <a:spLocks noChangeAspect="1"/>
          </xdr:cNvSpPr>
        </xdr:nvSpPr>
        <xdr:spPr bwMode="auto">
          <a:xfrm rot="16200000">
            <a:off x="12145" y="10063"/>
            <a:ext cx="205" cy="592"/>
          </a:xfrm>
          <a:custGeom>
            <a:avLst/>
            <a:gdLst>
              <a:gd name="T0" fmla="*/ 229 w 233"/>
              <a:gd name="T1" fmla="*/ 0 h 675"/>
              <a:gd name="T2" fmla="*/ 232 w 233"/>
              <a:gd name="T3" fmla="*/ 36 h 675"/>
              <a:gd name="T4" fmla="*/ 223 w 233"/>
              <a:gd name="T5" fmla="*/ 78 h 675"/>
              <a:gd name="T6" fmla="*/ 211 w 233"/>
              <a:gd name="T7" fmla="*/ 108 h 675"/>
              <a:gd name="T8" fmla="*/ 163 w 233"/>
              <a:gd name="T9" fmla="*/ 153 h 675"/>
              <a:gd name="T10" fmla="*/ 145 w 233"/>
              <a:gd name="T11" fmla="*/ 189 h 675"/>
              <a:gd name="T12" fmla="*/ 142 w 233"/>
              <a:gd name="T13" fmla="*/ 237 h 675"/>
              <a:gd name="T14" fmla="*/ 115 w 233"/>
              <a:gd name="T15" fmla="*/ 279 h 675"/>
              <a:gd name="T16" fmla="*/ 112 w 233"/>
              <a:gd name="T17" fmla="*/ 315 h 675"/>
              <a:gd name="T18" fmla="*/ 121 w 233"/>
              <a:gd name="T19" fmla="*/ 342 h 675"/>
              <a:gd name="T20" fmla="*/ 109 w 233"/>
              <a:gd name="T21" fmla="*/ 378 h 675"/>
              <a:gd name="T22" fmla="*/ 112 w 233"/>
              <a:gd name="T23" fmla="*/ 429 h 675"/>
              <a:gd name="T24" fmla="*/ 82 w 233"/>
              <a:gd name="T25" fmla="*/ 486 h 675"/>
              <a:gd name="T26" fmla="*/ 55 w 233"/>
              <a:gd name="T27" fmla="*/ 564 h 675"/>
              <a:gd name="T28" fmla="*/ 7 w 233"/>
              <a:gd name="T29" fmla="*/ 633 h 675"/>
              <a:gd name="T30" fmla="*/ 10 w 233"/>
              <a:gd name="T31" fmla="*/ 675 h 67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Lst>
            <a:rect l="0" t="0" r="r" b="b"/>
            <a:pathLst>
              <a:path w="233" h="675">
                <a:moveTo>
                  <a:pt x="229" y="0"/>
                </a:moveTo>
                <a:cubicBezTo>
                  <a:pt x="231" y="11"/>
                  <a:pt x="233" y="23"/>
                  <a:pt x="232" y="36"/>
                </a:cubicBezTo>
                <a:cubicBezTo>
                  <a:pt x="231" y="49"/>
                  <a:pt x="226" y="66"/>
                  <a:pt x="223" y="78"/>
                </a:cubicBezTo>
                <a:cubicBezTo>
                  <a:pt x="220" y="90"/>
                  <a:pt x="221" y="96"/>
                  <a:pt x="211" y="108"/>
                </a:cubicBezTo>
                <a:cubicBezTo>
                  <a:pt x="201" y="120"/>
                  <a:pt x="174" y="140"/>
                  <a:pt x="163" y="153"/>
                </a:cubicBezTo>
                <a:cubicBezTo>
                  <a:pt x="152" y="166"/>
                  <a:pt x="149" y="175"/>
                  <a:pt x="145" y="189"/>
                </a:cubicBezTo>
                <a:cubicBezTo>
                  <a:pt x="141" y="203"/>
                  <a:pt x="147" y="222"/>
                  <a:pt x="142" y="237"/>
                </a:cubicBezTo>
                <a:cubicBezTo>
                  <a:pt x="137" y="252"/>
                  <a:pt x="120" y="266"/>
                  <a:pt x="115" y="279"/>
                </a:cubicBezTo>
                <a:cubicBezTo>
                  <a:pt x="110" y="292"/>
                  <a:pt x="111" y="305"/>
                  <a:pt x="112" y="315"/>
                </a:cubicBezTo>
                <a:cubicBezTo>
                  <a:pt x="113" y="325"/>
                  <a:pt x="121" y="332"/>
                  <a:pt x="121" y="342"/>
                </a:cubicBezTo>
                <a:cubicBezTo>
                  <a:pt x="121" y="352"/>
                  <a:pt x="110" y="364"/>
                  <a:pt x="109" y="378"/>
                </a:cubicBezTo>
                <a:cubicBezTo>
                  <a:pt x="108" y="392"/>
                  <a:pt x="116" y="411"/>
                  <a:pt x="112" y="429"/>
                </a:cubicBezTo>
                <a:cubicBezTo>
                  <a:pt x="108" y="447"/>
                  <a:pt x="91" y="464"/>
                  <a:pt x="82" y="486"/>
                </a:cubicBezTo>
                <a:cubicBezTo>
                  <a:pt x="73" y="508"/>
                  <a:pt x="67" y="540"/>
                  <a:pt x="55" y="564"/>
                </a:cubicBezTo>
                <a:cubicBezTo>
                  <a:pt x="43" y="588"/>
                  <a:pt x="14" y="615"/>
                  <a:pt x="7" y="633"/>
                </a:cubicBezTo>
                <a:cubicBezTo>
                  <a:pt x="0" y="651"/>
                  <a:pt x="5" y="663"/>
                  <a:pt x="10" y="675"/>
                </a:cubicBezTo>
              </a:path>
            </a:pathLst>
          </a:custGeom>
          <a:noFill/>
          <a:ln w="190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61" name="Freeform 681">
            <a:extLst>
              <a:ext uri="{FF2B5EF4-FFF2-40B4-BE49-F238E27FC236}">
                <a16:creationId xmlns:a16="http://schemas.microsoft.com/office/drawing/2014/main" id="{101DCE11-B08C-491B-A3E0-0F8AA84265FA}"/>
              </a:ext>
            </a:extLst>
          </xdr:cNvPr>
          <xdr:cNvSpPr>
            <a:spLocks noChangeAspect="1"/>
          </xdr:cNvSpPr>
        </xdr:nvSpPr>
        <xdr:spPr bwMode="auto">
          <a:xfrm rot="16200000">
            <a:off x="12051" y="10228"/>
            <a:ext cx="368" cy="528"/>
          </a:xfrm>
          <a:custGeom>
            <a:avLst/>
            <a:gdLst>
              <a:gd name="T0" fmla="*/ 411 w 419"/>
              <a:gd name="T1" fmla="*/ 0 h 603"/>
              <a:gd name="T2" fmla="*/ 414 w 419"/>
              <a:gd name="T3" fmla="*/ 33 h 603"/>
              <a:gd name="T4" fmla="*/ 408 w 419"/>
              <a:gd name="T5" fmla="*/ 72 h 603"/>
              <a:gd name="T6" fmla="*/ 348 w 419"/>
              <a:gd name="T7" fmla="*/ 96 h 603"/>
              <a:gd name="T8" fmla="*/ 309 w 419"/>
              <a:gd name="T9" fmla="*/ 120 h 603"/>
              <a:gd name="T10" fmla="*/ 279 w 419"/>
              <a:gd name="T11" fmla="*/ 186 h 603"/>
              <a:gd name="T12" fmla="*/ 252 w 419"/>
              <a:gd name="T13" fmla="*/ 243 h 603"/>
              <a:gd name="T14" fmla="*/ 222 w 419"/>
              <a:gd name="T15" fmla="*/ 303 h 603"/>
              <a:gd name="T16" fmla="*/ 147 w 419"/>
              <a:gd name="T17" fmla="*/ 411 h 603"/>
              <a:gd name="T18" fmla="*/ 63 w 419"/>
              <a:gd name="T19" fmla="*/ 504 h 603"/>
              <a:gd name="T20" fmla="*/ 0 w 419"/>
              <a:gd name="T21" fmla="*/ 603 h 60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Lst>
            <a:rect l="0" t="0" r="r" b="b"/>
            <a:pathLst>
              <a:path w="419" h="603">
                <a:moveTo>
                  <a:pt x="411" y="0"/>
                </a:moveTo>
                <a:cubicBezTo>
                  <a:pt x="412" y="10"/>
                  <a:pt x="414" y="21"/>
                  <a:pt x="414" y="33"/>
                </a:cubicBezTo>
                <a:cubicBezTo>
                  <a:pt x="414" y="45"/>
                  <a:pt x="419" y="62"/>
                  <a:pt x="408" y="72"/>
                </a:cubicBezTo>
                <a:cubicBezTo>
                  <a:pt x="397" y="82"/>
                  <a:pt x="364" y="88"/>
                  <a:pt x="348" y="96"/>
                </a:cubicBezTo>
                <a:cubicBezTo>
                  <a:pt x="332" y="104"/>
                  <a:pt x="320" y="105"/>
                  <a:pt x="309" y="120"/>
                </a:cubicBezTo>
                <a:cubicBezTo>
                  <a:pt x="298" y="135"/>
                  <a:pt x="288" y="166"/>
                  <a:pt x="279" y="186"/>
                </a:cubicBezTo>
                <a:cubicBezTo>
                  <a:pt x="270" y="206"/>
                  <a:pt x="261" y="224"/>
                  <a:pt x="252" y="243"/>
                </a:cubicBezTo>
                <a:cubicBezTo>
                  <a:pt x="243" y="262"/>
                  <a:pt x="239" y="275"/>
                  <a:pt x="222" y="303"/>
                </a:cubicBezTo>
                <a:cubicBezTo>
                  <a:pt x="205" y="331"/>
                  <a:pt x="173" y="378"/>
                  <a:pt x="147" y="411"/>
                </a:cubicBezTo>
                <a:cubicBezTo>
                  <a:pt x="121" y="444"/>
                  <a:pt x="87" y="472"/>
                  <a:pt x="63" y="504"/>
                </a:cubicBezTo>
                <a:cubicBezTo>
                  <a:pt x="39" y="536"/>
                  <a:pt x="19" y="569"/>
                  <a:pt x="0" y="603"/>
                </a:cubicBezTo>
              </a:path>
            </a:pathLst>
          </a:custGeom>
          <a:noFill/>
          <a:ln w="12700">
            <a:solidFill>
              <a:srgbClr val="000000"/>
            </a:solidFill>
            <a:prstDash val="lgDashDot"/>
            <a:round/>
            <a:headEnd/>
            <a:tailEnd/>
          </a:ln>
          <a:extLst>
            <a:ext uri="{909E8E84-426E-40DD-AFC4-6F175D3DCCD1}">
              <a14:hiddenFill xmlns:a14="http://schemas.microsoft.com/office/drawing/2010/main">
                <a:solidFill>
                  <a:srgbClr val="FFFFFF"/>
                </a:solidFill>
              </a14:hiddenFill>
            </a:ext>
          </a:extLst>
        </xdr:spPr>
      </xdr:sp>
      <xdr:sp macro="" textlink="">
        <xdr:nvSpPr>
          <xdr:cNvPr id="162" name="WordArt 682">
            <a:extLst>
              <a:ext uri="{FF2B5EF4-FFF2-40B4-BE49-F238E27FC236}">
                <a16:creationId xmlns:a16="http://schemas.microsoft.com/office/drawing/2014/main" id="{BD9CD672-2FC3-470D-ABD9-ED4F6E9DC5FC}"/>
              </a:ext>
            </a:extLst>
          </xdr:cNvPr>
          <xdr:cNvSpPr>
            <a:spLocks noChangeAspect="1" noChangeArrowheads="1" noChangeShapeType="1" noTextEdit="1"/>
          </xdr:cNvSpPr>
        </xdr:nvSpPr>
        <xdr:spPr bwMode="auto">
          <a:xfrm rot="17308477">
            <a:off x="9649" y="6237"/>
            <a:ext cx="934" cy="124"/>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小型いかつり漁業</a:t>
            </a:r>
          </a:p>
        </xdr:txBody>
      </xdr:sp>
      <xdr:sp macro="" textlink="">
        <xdr:nvSpPr>
          <xdr:cNvPr id="163" name="WordArt 683">
            <a:extLst>
              <a:ext uri="{FF2B5EF4-FFF2-40B4-BE49-F238E27FC236}">
                <a16:creationId xmlns:a16="http://schemas.microsoft.com/office/drawing/2014/main" id="{0FAC71F4-77E7-4A64-9B0E-2461AFB04207}"/>
              </a:ext>
            </a:extLst>
          </xdr:cNvPr>
          <xdr:cNvSpPr>
            <a:spLocks noChangeAspect="1" noChangeArrowheads="1" noChangeShapeType="1" noTextEdit="1"/>
          </xdr:cNvSpPr>
        </xdr:nvSpPr>
        <xdr:spPr bwMode="auto">
          <a:xfrm rot="17251560">
            <a:off x="8508" y="7107"/>
            <a:ext cx="1328" cy="124"/>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手繰第１種漁業入会区域</a:t>
            </a:r>
          </a:p>
        </xdr:txBody>
      </xdr:sp>
      <xdr:sp macro="" textlink="">
        <xdr:nvSpPr>
          <xdr:cNvPr id="164" name="WordArt 684">
            <a:extLst>
              <a:ext uri="{FF2B5EF4-FFF2-40B4-BE49-F238E27FC236}">
                <a16:creationId xmlns:a16="http://schemas.microsoft.com/office/drawing/2014/main" id="{5417BF74-6651-4175-9887-B5D3D364666B}"/>
              </a:ext>
            </a:extLst>
          </xdr:cNvPr>
          <xdr:cNvSpPr>
            <a:spLocks noChangeAspect="1" noChangeArrowheads="1" noChangeShapeType="1" noTextEdit="1"/>
          </xdr:cNvSpPr>
        </xdr:nvSpPr>
        <xdr:spPr bwMode="auto">
          <a:xfrm>
            <a:off x="9707" y="2051"/>
            <a:ext cx="306" cy="99"/>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800" kern="10" spc="0">
                <a:ln>
                  <a:noFill/>
                </a:ln>
                <a:solidFill>
                  <a:srgbClr val="000000"/>
                </a:solidFill>
                <a:effectLst/>
                <a:latin typeface="ＭＳ Ｐゴシック" panose="020B0600070205080204" pitchFamily="50" charset="-128"/>
                <a:ea typeface="ＭＳ Ｐゴシック" panose="020B0600070205080204" pitchFamily="50" charset="-128"/>
              </a:rPr>
              <a:t>30</a:t>
            </a: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海里</a:t>
            </a:r>
          </a:p>
        </xdr:txBody>
      </xdr:sp>
      <xdr:sp macro="" textlink="">
        <xdr:nvSpPr>
          <xdr:cNvPr id="165" name="WordArt 685">
            <a:extLst>
              <a:ext uri="{FF2B5EF4-FFF2-40B4-BE49-F238E27FC236}">
                <a16:creationId xmlns:a16="http://schemas.microsoft.com/office/drawing/2014/main" id="{E2697A27-E4D6-41C7-A306-80744C86CEA6}"/>
              </a:ext>
            </a:extLst>
          </xdr:cNvPr>
          <xdr:cNvSpPr>
            <a:spLocks noChangeAspect="1" noChangeArrowheads="1" noChangeShapeType="1" noTextEdit="1"/>
          </xdr:cNvSpPr>
        </xdr:nvSpPr>
        <xdr:spPr bwMode="auto">
          <a:xfrm>
            <a:off x="5042" y="435"/>
            <a:ext cx="203" cy="84"/>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800" kern="10" spc="0">
                <a:ln>
                  <a:noFill/>
                </a:ln>
                <a:solidFill>
                  <a:srgbClr val="000000"/>
                </a:solidFill>
                <a:effectLst/>
                <a:latin typeface="HG創英角ｺﾞｼｯｸUB" panose="020B0909000000000000" pitchFamily="49" charset="-128"/>
                <a:ea typeface="HG創英角ｺﾞｼｯｸUB" panose="020B0909000000000000" pitchFamily="49" charset="-128"/>
              </a:rPr>
              <a:t>292°</a:t>
            </a:r>
            <a:endParaRPr lang="ja-JP" altLang="en-US" sz="800" kern="10" spc="0">
              <a:ln>
                <a:noFill/>
              </a:ln>
              <a:solidFill>
                <a:srgbClr val="000000"/>
              </a:solidFill>
              <a:effectLst/>
              <a:latin typeface="HG創英角ｺﾞｼｯｸUB" panose="020B0909000000000000" pitchFamily="49" charset="-128"/>
              <a:ea typeface="HG創英角ｺﾞｼｯｸUB" panose="020B0909000000000000" pitchFamily="49" charset="-128"/>
            </a:endParaRPr>
          </a:p>
        </xdr:txBody>
      </xdr:sp>
      <xdr:sp macro="" textlink="">
        <xdr:nvSpPr>
          <xdr:cNvPr id="166" name="WordArt 686">
            <a:extLst>
              <a:ext uri="{FF2B5EF4-FFF2-40B4-BE49-F238E27FC236}">
                <a16:creationId xmlns:a16="http://schemas.microsoft.com/office/drawing/2014/main" id="{176576A1-6368-410B-B583-0839491A4669}"/>
              </a:ext>
            </a:extLst>
          </xdr:cNvPr>
          <xdr:cNvSpPr>
            <a:spLocks noChangeAspect="1" noChangeArrowheads="1" noChangeShapeType="1" noTextEdit="1"/>
          </xdr:cNvSpPr>
        </xdr:nvSpPr>
        <xdr:spPr bwMode="auto">
          <a:xfrm>
            <a:off x="4946" y="552"/>
            <a:ext cx="373" cy="105"/>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1000" b="1" kern="10" spc="0">
                <a:ln>
                  <a:noFill/>
                </a:ln>
                <a:solidFill>
                  <a:srgbClr val="000000"/>
                </a:solidFill>
                <a:effectLst/>
                <a:latin typeface="MS Reference Sans Serif" panose="020B0604030504040204" pitchFamily="34" charset="0"/>
              </a:rPr>
              <a:t>(T.Co.)</a:t>
            </a:r>
            <a:endParaRPr lang="ja-JP" altLang="en-US" sz="1000" b="1" kern="10" spc="0">
              <a:ln>
                <a:noFill/>
              </a:ln>
              <a:solidFill>
                <a:srgbClr val="000000"/>
              </a:solidFill>
              <a:effectLst/>
              <a:latin typeface="MS Reference Sans Serif" panose="020B0604030504040204" pitchFamily="34" charset="0"/>
            </a:endParaRPr>
          </a:p>
        </xdr:txBody>
      </xdr:sp>
      <xdr:sp macro="" textlink="">
        <xdr:nvSpPr>
          <xdr:cNvPr id="167" name="WordArt 687">
            <a:extLst>
              <a:ext uri="{FF2B5EF4-FFF2-40B4-BE49-F238E27FC236}">
                <a16:creationId xmlns:a16="http://schemas.microsoft.com/office/drawing/2014/main" id="{21A1A91A-0C73-4F02-B625-7D163CBD84D7}"/>
              </a:ext>
            </a:extLst>
          </xdr:cNvPr>
          <xdr:cNvSpPr>
            <a:spLocks noChangeAspect="1" noChangeArrowheads="1" noChangeShapeType="1" noTextEdit="1"/>
          </xdr:cNvSpPr>
        </xdr:nvSpPr>
        <xdr:spPr bwMode="auto">
          <a:xfrm rot="18600000">
            <a:off x="12270" y="7626"/>
            <a:ext cx="833" cy="124"/>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手繰第１種漁業</a:t>
            </a:r>
          </a:p>
        </xdr:txBody>
      </xdr:sp>
      <xdr:sp macro="" textlink="">
        <xdr:nvSpPr>
          <xdr:cNvPr id="168" name="WordArt 688">
            <a:extLst>
              <a:ext uri="{FF2B5EF4-FFF2-40B4-BE49-F238E27FC236}">
                <a16:creationId xmlns:a16="http://schemas.microsoft.com/office/drawing/2014/main" id="{98BF566C-B0B4-459B-B8C1-A94AD710C643}"/>
              </a:ext>
            </a:extLst>
          </xdr:cNvPr>
          <xdr:cNvSpPr>
            <a:spLocks noChangeAspect="1" noChangeArrowheads="1" noChangeShapeType="1" noTextEdit="1"/>
          </xdr:cNvSpPr>
        </xdr:nvSpPr>
        <xdr:spPr bwMode="auto">
          <a:xfrm rot="-4540704">
            <a:off x="12783" y="6556"/>
            <a:ext cx="1001" cy="124"/>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あまだいさし網漁業</a:t>
            </a:r>
          </a:p>
        </xdr:txBody>
      </xdr:sp>
      <xdr:sp macro="" textlink="">
        <xdr:nvSpPr>
          <xdr:cNvPr id="169" name="WordArt 689">
            <a:extLst>
              <a:ext uri="{FF2B5EF4-FFF2-40B4-BE49-F238E27FC236}">
                <a16:creationId xmlns:a16="http://schemas.microsoft.com/office/drawing/2014/main" id="{C6594CE8-9D5B-493B-A156-C9B074CFB758}"/>
              </a:ext>
            </a:extLst>
          </xdr:cNvPr>
          <xdr:cNvSpPr>
            <a:spLocks noChangeAspect="1" noChangeArrowheads="1" noChangeShapeType="1" noTextEdit="1"/>
          </xdr:cNvSpPr>
        </xdr:nvSpPr>
        <xdr:spPr bwMode="auto">
          <a:xfrm>
            <a:off x="12961" y="5488"/>
            <a:ext cx="396" cy="132"/>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明石礁</a:t>
            </a:r>
          </a:p>
        </xdr:txBody>
      </xdr:sp>
      <xdr:sp macro="" textlink="">
        <xdr:nvSpPr>
          <xdr:cNvPr id="170" name="WordArt 690">
            <a:extLst>
              <a:ext uri="{FF2B5EF4-FFF2-40B4-BE49-F238E27FC236}">
                <a16:creationId xmlns:a16="http://schemas.microsoft.com/office/drawing/2014/main" id="{957E9372-31AC-4EA9-9700-14AA98B78F7A}"/>
              </a:ext>
            </a:extLst>
          </xdr:cNvPr>
          <xdr:cNvSpPr>
            <a:spLocks noChangeAspect="1" noChangeArrowheads="1" noChangeShapeType="1" noTextEdit="1"/>
          </xdr:cNvSpPr>
        </xdr:nvSpPr>
        <xdr:spPr bwMode="auto">
          <a:xfrm>
            <a:off x="12819" y="5682"/>
            <a:ext cx="594" cy="99"/>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l"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遊漁禁止区域</a:t>
            </a:r>
          </a:p>
        </xdr:txBody>
      </xdr:sp>
      <xdr:sp macro="" textlink="">
        <xdr:nvSpPr>
          <xdr:cNvPr id="171" name="WordArt 691">
            <a:extLst>
              <a:ext uri="{FF2B5EF4-FFF2-40B4-BE49-F238E27FC236}">
                <a16:creationId xmlns:a16="http://schemas.microsoft.com/office/drawing/2014/main" id="{DB9F41F8-6D58-4D26-83A5-56008FB53DD1}"/>
              </a:ext>
            </a:extLst>
          </xdr:cNvPr>
          <xdr:cNvSpPr>
            <a:spLocks noChangeAspect="1" noChangeArrowheads="1" noChangeShapeType="1" noTextEdit="1"/>
          </xdr:cNvSpPr>
        </xdr:nvSpPr>
        <xdr:spPr bwMode="auto">
          <a:xfrm>
            <a:off x="13095" y="5081"/>
            <a:ext cx="743" cy="124"/>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大規模増殖場</a:t>
            </a:r>
          </a:p>
        </xdr:txBody>
      </xdr:sp>
      <xdr:sp macro="" textlink="">
        <xdr:nvSpPr>
          <xdr:cNvPr id="172" name="Line 692">
            <a:extLst>
              <a:ext uri="{FF2B5EF4-FFF2-40B4-BE49-F238E27FC236}">
                <a16:creationId xmlns:a16="http://schemas.microsoft.com/office/drawing/2014/main" id="{CCD936BF-362D-48C6-9E87-12A37CCAC2B6}"/>
              </a:ext>
            </a:extLst>
          </xdr:cNvPr>
          <xdr:cNvSpPr>
            <a:spLocks noChangeAspect="1" noChangeShapeType="1"/>
          </xdr:cNvSpPr>
        </xdr:nvSpPr>
        <xdr:spPr bwMode="auto">
          <a:xfrm rot="16200000" flipV="1">
            <a:off x="13526" y="5368"/>
            <a:ext cx="382" cy="102"/>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grpSp>
        <xdr:nvGrpSpPr>
          <xdr:cNvPr id="173" name="Group 693">
            <a:extLst>
              <a:ext uri="{FF2B5EF4-FFF2-40B4-BE49-F238E27FC236}">
                <a16:creationId xmlns:a16="http://schemas.microsoft.com/office/drawing/2014/main" id="{8907331F-F29A-478F-B6BC-97C56DDAA13E}"/>
              </a:ext>
            </a:extLst>
          </xdr:cNvPr>
          <xdr:cNvGrpSpPr>
            <a:grpSpLocks noChangeAspect="1"/>
          </xdr:cNvGrpSpPr>
        </xdr:nvGrpSpPr>
        <xdr:grpSpPr bwMode="auto">
          <a:xfrm rot="16200000">
            <a:off x="14091" y="6209"/>
            <a:ext cx="98" cy="95"/>
            <a:chOff x="7969" y="17091"/>
            <a:chExt cx="120" cy="117"/>
          </a:xfrm>
        </xdr:grpSpPr>
        <xdr:sp macro="" textlink="">
          <xdr:nvSpPr>
            <xdr:cNvPr id="502" name="Line 694">
              <a:extLst>
                <a:ext uri="{FF2B5EF4-FFF2-40B4-BE49-F238E27FC236}">
                  <a16:creationId xmlns:a16="http://schemas.microsoft.com/office/drawing/2014/main" id="{587A0059-8440-47C0-8692-9A22C47577DF}"/>
                </a:ext>
              </a:extLst>
            </xdr:cNvPr>
            <xdr:cNvSpPr>
              <a:spLocks noChangeAspect="1" noChangeShapeType="1"/>
            </xdr:cNvSpPr>
          </xdr:nvSpPr>
          <xdr:spPr bwMode="auto">
            <a:xfrm flipV="1">
              <a:off x="8031" y="17091"/>
              <a:ext cx="0" cy="117"/>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03" name="Line 695">
              <a:extLst>
                <a:ext uri="{FF2B5EF4-FFF2-40B4-BE49-F238E27FC236}">
                  <a16:creationId xmlns:a16="http://schemas.microsoft.com/office/drawing/2014/main" id="{6DEF0AC3-9921-4618-8DDD-90BFEC32D49C}"/>
                </a:ext>
              </a:extLst>
            </xdr:cNvPr>
            <xdr:cNvSpPr>
              <a:spLocks noChangeAspect="1" noChangeShapeType="1"/>
            </xdr:cNvSpPr>
          </xdr:nvSpPr>
          <xdr:spPr bwMode="auto">
            <a:xfrm rot="16200000" flipV="1">
              <a:off x="8031" y="17091"/>
              <a:ext cx="0" cy="117"/>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04" name="Line 696">
              <a:extLst>
                <a:ext uri="{FF2B5EF4-FFF2-40B4-BE49-F238E27FC236}">
                  <a16:creationId xmlns:a16="http://schemas.microsoft.com/office/drawing/2014/main" id="{E762820E-B1BB-4529-90E5-77C4D5772697}"/>
                </a:ext>
              </a:extLst>
            </xdr:cNvPr>
            <xdr:cNvSpPr>
              <a:spLocks noChangeAspect="1" noChangeShapeType="1"/>
            </xdr:cNvSpPr>
          </xdr:nvSpPr>
          <xdr:spPr bwMode="auto">
            <a:xfrm rot="2700000" flipV="1">
              <a:off x="8031" y="17091"/>
              <a:ext cx="0" cy="117"/>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05" name="Line 697">
              <a:extLst>
                <a:ext uri="{FF2B5EF4-FFF2-40B4-BE49-F238E27FC236}">
                  <a16:creationId xmlns:a16="http://schemas.microsoft.com/office/drawing/2014/main" id="{39A9650D-6956-46FB-8315-D3D78CE5FA6A}"/>
                </a:ext>
              </a:extLst>
            </xdr:cNvPr>
            <xdr:cNvSpPr>
              <a:spLocks noChangeAspect="1" noChangeShapeType="1"/>
            </xdr:cNvSpPr>
          </xdr:nvSpPr>
          <xdr:spPr bwMode="auto">
            <a:xfrm rot="18900000" flipV="1">
              <a:off x="8028" y="17088"/>
              <a:ext cx="0" cy="117"/>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06" name="Oval 698">
              <a:extLst>
                <a:ext uri="{FF2B5EF4-FFF2-40B4-BE49-F238E27FC236}">
                  <a16:creationId xmlns:a16="http://schemas.microsoft.com/office/drawing/2014/main" id="{7BC5467F-AE89-4712-9AB9-AB2AD622D3A4}"/>
                </a:ext>
              </a:extLst>
            </xdr:cNvPr>
            <xdr:cNvSpPr>
              <a:spLocks noChangeAspect="1" noChangeArrowheads="1"/>
            </xdr:cNvSpPr>
          </xdr:nvSpPr>
          <xdr:spPr bwMode="auto">
            <a:xfrm>
              <a:off x="7996" y="17116"/>
              <a:ext cx="67" cy="67"/>
            </a:xfrm>
            <a:prstGeom prst="ellipse">
              <a:avLst/>
            </a:prstGeom>
            <a:solidFill>
              <a:srgbClr val="FFFFFF"/>
            </a:solidFill>
            <a:ln w="3175">
              <a:solidFill>
                <a:srgbClr val="000000"/>
              </a:solidFill>
              <a:round/>
              <a:headEnd/>
              <a:tailEnd/>
            </a:ln>
          </xdr:spPr>
        </xdr:sp>
        <xdr:sp macro="" textlink="">
          <xdr:nvSpPr>
            <xdr:cNvPr id="507" name="Oval 699">
              <a:extLst>
                <a:ext uri="{FF2B5EF4-FFF2-40B4-BE49-F238E27FC236}">
                  <a16:creationId xmlns:a16="http://schemas.microsoft.com/office/drawing/2014/main" id="{309E5F17-3A04-4D1C-AEB9-D5AF6FFF419B}"/>
                </a:ext>
              </a:extLst>
            </xdr:cNvPr>
            <xdr:cNvSpPr>
              <a:spLocks noChangeAspect="1" noChangeArrowheads="1"/>
            </xdr:cNvSpPr>
          </xdr:nvSpPr>
          <xdr:spPr bwMode="auto">
            <a:xfrm>
              <a:off x="8020" y="17140"/>
              <a:ext cx="21" cy="21"/>
            </a:xfrm>
            <a:prstGeom prst="ellipse">
              <a:avLst/>
            </a:pr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grpSp>
      <xdr:sp macro="" textlink="">
        <xdr:nvSpPr>
          <xdr:cNvPr id="174" name="Line 700">
            <a:extLst>
              <a:ext uri="{FF2B5EF4-FFF2-40B4-BE49-F238E27FC236}">
                <a16:creationId xmlns:a16="http://schemas.microsoft.com/office/drawing/2014/main" id="{7C80669B-68A2-4FB4-9486-45E30C6D5E3E}"/>
              </a:ext>
            </a:extLst>
          </xdr:cNvPr>
          <xdr:cNvSpPr>
            <a:spLocks noChangeAspect="1" noChangeShapeType="1"/>
          </xdr:cNvSpPr>
        </xdr:nvSpPr>
        <xdr:spPr bwMode="auto">
          <a:xfrm rot="16200000" flipV="1">
            <a:off x="14171" y="6287"/>
            <a:ext cx="54" cy="92"/>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175" name="Line 701">
            <a:extLst>
              <a:ext uri="{FF2B5EF4-FFF2-40B4-BE49-F238E27FC236}">
                <a16:creationId xmlns:a16="http://schemas.microsoft.com/office/drawing/2014/main" id="{C5E3ACC5-F8D8-44E2-B906-22B9FAC33EC5}"/>
              </a:ext>
            </a:extLst>
          </xdr:cNvPr>
          <xdr:cNvSpPr>
            <a:spLocks noChangeAspect="1" noChangeShapeType="1"/>
          </xdr:cNvSpPr>
        </xdr:nvSpPr>
        <xdr:spPr bwMode="auto">
          <a:xfrm rot="16200000" flipH="1" flipV="1">
            <a:off x="14187" y="6245"/>
            <a:ext cx="3" cy="45"/>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176" name="WordArt 702">
            <a:extLst>
              <a:ext uri="{FF2B5EF4-FFF2-40B4-BE49-F238E27FC236}">
                <a16:creationId xmlns:a16="http://schemas.microsoft.com/office/drawing/2014/main" id="{1D24BA3D-39E8-47D4-944D-2627D4B76056}"/>
              </a:ext>
            </a:extLst>
          </xdr:cNvPr>
          <xdr:cNvSpPr>
            <a:spLocks noChangeAspect="1" noChangeArrowheads="1" noChangeShapeType="1" noTextEdit="1"/>
          </xdr:cNvSpPr>
        </xdr:nvSpPr>
        <xdr:spPr bwMode="auto">
          <a:xfrm>
            <a:off x="9045" y="11131"/>
            <a:ext cx="248" cy="124"/>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粟島</a:t>
            </a:r>
          </a:p>
        </xdr:txBody>
      </xdr:sp>
      <xdr:sp macro="" textlink="">
        <xdr:nvSpPr>
          <xdr:cNvPr id="177" name="WordArt 703">
            <a:extLst>
              <a:ext uri="{FF2B5EF4-FFF2-40B4-BE49-F238E27FC236}">
                <a16:creationId xmlns:a16="http://schemas.microsoft.com/office/drawing/2014/main" id="{B49C4A27-162F-47D4-B4F6-A4F2F5D6F7D0}"/>
              </a:ext>
            </a:extLst>
          </xdr:cNvPr>
          <xdr:cNvSpPr>
            <a:spLocks noChangeAspect="1" noChangeArrowheads="1" noChangeShapeType="1" noTextEdit="1"/>
          </xdr:cNvSpPr>
        </xdr:nvSpPr>
        <xdr:spPr bwMode="auto">
          <a:xfrm rot="-4488285">
            <a:off x="13566" y="6070"/>
            <a:ext cx="780" cy="165"/>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海共第２号</a:t>
            </a:r>
          </a:p>
        </xdr:txBody>
      </xdr:sp>
      <xdr:sp macro="" textlink="">
        <xdr:nvSpPr>
          <xdr:cNvPr id="178" name="WordArt 704">
            <a:extLst>
              <a:ext uri="{FF2B5EF4-FFF2-40B4-BE49-F238E27FC236}">
                <a16:creationId xmlns:a16="http://schemas.microsoft.com/office/drawing/2014/main" id="{CE9FC0F0-BE2E-4B43-9E39-2121645E9096}"/>
              </a:ext>
            </a:extLst>
          </xdr:cNvPr>
          <xdr:cNvSpPr>
            <a:spLocks noChangeAspect="1" noChangeArrowheads="1" noChangeShapeType="1" noTextEdit="1"/>
          </xdr:cNvSpPr>
        </xdr:nvSpPr>
        <xdr:spPr bwMode="auto">
          <a:xfrm rot="-24306182">
            <a:off x="12759" y="8020"/>
            <a:ext cx="780" cy="165"/>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海共第３号</a:t>
            </a:r>
          </a:p>
        </xdr:txBody>
      </xdr:sp>
      <xdr:sp macro="" textlink="">
        <xdr:nvSpPr>
          <xdr:cNvPr id="179" name="WordArt 705">
            <a:extLst>
              <a:ext uri="{FF2B5EF4-FFF2-40B4-BE49-F238E27FC236}">
                <a16:creationId xmlns:a16="http://schemas.microsoft.com/office/drawing/2014/main" id="{B8DA27EA-3B66-4DA6-9AB0-A0F570E52F1A}"/>
              </a:ext>
            </a:extLst>
          </xdr:cNvPr>
          <xdr:cNvSpPr>
            <a:spLocks noChangeAspect="1" noChangeArrowheads="1" noChangeShapeType="1" noTextEdit="1"/>
          </xdr:cNvSpPr>
        </xdr:nvSpPr>
        <xdr:spPr bwMode="auto">
          <a:xfrm rot="-25289542">
            <a:off x="11697" y="9483"/>
            <a:ext cx="780" cy="165"/>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海共第４号</a:t>
            </a:r>
          </a:p>
        </xdr:txBody>
      </xdr:sp>
      <xdr:sp macro="" textlink="">
        <xdr:nvSpPr>
          <xdr:cNvPr id="180" name="WordArt 706">
            <a:extLst>
              <a:ext uri="{FF2B5EF4-FFF2-40B4-BE49-F238E27FC236}">
                <a16:creationId xmlns:a16="http://schemas.microsoft.com/office/drawing/2014/main" id="{1A7023CF-AEF1-440C-9BDD-C604AC40477B}"/>
              </a:ext>
            </a:extLst>
          </xdr:cNvPr>
          <xdr:cNvSpPr>
            <a:spLocks noChangeAspect="1" noChangeArrowheads="1" noChangeShapeType="1" noTextEdit="1"/>
          </xdr:cNvSpPr>
        </xdr:nvSpPr>
        <xdr:spPr bwMode="auto">
          <a:xfrm>
            <a:off x="14795" y="9218"/>
            <a:ext cx="233" cy="113"/>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HG創英角ｺﾞｼｯｸUB" panose="020B0909000000000000" pitchFamily="49" charset="-128"/>
                <a:ea typeface="HG創英角ｺﾞｼｯｸUB" panose="020B0909000000000000" pitchFamily="49" charset="-128"/>
              </a:rPr>
              <a:t>磁北</a:t>
            </a:r>
          </a:p>
        </xdr:txBody>
      </xdr:sp>
      <xdr:sp macro="" textlink="">
        <xdr:nvSpPr>
          <xdr:cNvPr id="181" name="WordArt 707">
            <a:extLst>
              <a:ext uri="{FF2B5EF4-FFF2-40B4-BE49-F238E27FC236}">
                <a16:creationId xmlns:a16="http://schemas.microsoft.com/office/drawing/2014/main" id="{60DFFBEC-D2A5-47CD-84C4-948E0A896643}"/>
              </a:ext>
            </a:extLst>
          </xdr:cNvPr>
          <xdr:cNvSpPr>
            <a:spLocks noChangeAspect="1" noChangeArrowheads="1" noChangeShapeType="1" noTextEdit="1"/>
          </xdr:cNvSpPr>
        </xdr:nvSpPr>
        <xdr:spPr bwMode="auto">
          <a:xfrm rot="23312025">
            <a:off x="12090" y="10226"/>
            <a:ext cx="279" cy="99"/>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鼠ヶ関</a:t>
            </a:r>
          </a:p>
        </xdr:txBody>
      </xdr:sp>
      <xdr:sp macro="" textlink="">
        <xdr:nvSpPr>
          <xdr:cNvPr id="182" name="AutoShape 708">
            <a:extLst>
              <a:ext uri="{FF2B5EF4-FFF2-40B4-BE49-F238E27FC236}">
                <a16:creationId xmlns:a16="http://schemas.microsoft.com/office/drawing/2014/main" id="{6AA9DF4F-488B-4C92-A750-704C1A1125AE}"/>
              </a:ext>
            </a:extLst>
          </xdr:cNvPr>
          <xdr:cNvSpPr>
            <a:spLocks noChangeAspect="1" noChangeArrowheads="1"/>
          </xdr:cNvSpPr>
        </xdr:nvSpPr>
        <xdr:spPr bwMode="auto">
          <a:xfrm rot="17961465">
            <a:off x="12043" y="10171"/>
            <a:ext cx="57" cy="50"/>
          </a:xfrm>
          <a:prstGeom prst="triangle">
            <a:avLst>
              <a:gd name="adj" fmla="val 50000"/>
            </a:avLst>
          </a:prstGeom>
          <a:noFill/>
          <a:ln w="635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183" name="Oval 709">
            <a:extLst>
              <a:ext uri="{FF2B5EF4-FFF2-40B4-BE49-F238E27FC236}">
                <a16:creationId xmlns:a16="http://schemas.microsoft.com/office/drawing/2014/main" id="{EB62AC6D-A350-4C27-AE78-136BA8657614}"/>
              </a:ext>
            </a:extLst>
          </xdr:cNvPr>
          <xdr:cNvSpPr>
            <a:spLocks noChangeAspect="1" noChangeArrowheads="1"/>
          </xdr:cNvSpPr>
        </xdr:nvSpPr>
        <xdr:spPr bwMode="auto">
          <a:xfrm rot="16200000">
            <a:off x="12096" y="10059"/>
            <a:ext cx="62" cy="61"/>
          </a:xfrm>
          <a:prstGeom prst="ellipse">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84" name="Oval 710">
            <a:extLst>
              <a:ext uri="{FF2B5EF4-FFF2-40B4-BE49-F238E27FC236}">
                <a16:creationId xmlns:a16="http://schemas.microsoft.com/office/drawing/2014/main" id="{7662C9CB-6844-406D-A32A-3F4F15A1F1F5}"/>
              </a:ext>
            </a:extLst>
          </xdr:cNvPr>
          <xdr:cNvSpPr>
            <a:spLocks noChangeAspect="1" noChangeArrowheads="1"/>
          </xdr:cNvSpPr>
        </xdr:nvSpPr>
        <xdr:spPr bwMode="auto">
          <a:xfrm rot="16200000">
            <a:off x="12148" y="9952"/>
            <a:ext cx="61" cy="63"/>
          </a:xfrm>
          <a:prstGeom prst="ellipse">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85" name="Oval 711">
            <a:extLst>
              <a:ext uri="{FF2B5EF4-FFF2-40B4-BE49-F238E27FC236}">
                <a16:creationId xmlns:a16="http://schemas.microsoft.com/office/drawing/2014/main" id="{A5F92E3C-6C0B-4516-A784-5D09D465A9EA}"/>
              </a:ext>
            </a:extLst>
          </xdr:cNvPr>
          <xdr:cNvSpPr>
            <a:spLocks noChangeAspect="1" noChangeArrowheads="1"/>
          </xdr:cNvSpPr>
        </xdr:nvSpPr>
        <xdr:spPr bwMode="auto">
          <a:xfrm rot="16200000">
            <a:off x="12205" y="9854"/>
            <a:ext cx="62" cy="62"/>
          </a:xfrm>
          <a:prstGeom prst="ellipse">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86" name="Oval 712">
            <a:extLst>
              <a:ext uri="{FF2B5EF4-FFF2-40B4-BE49-F238E27FC236}">
                <a16:creationId xmlns:a16="http://schemas.microsoft.com/office/drawing/2014/main" id="{5AA22C70-FBFB-4DDB-B4EE-9C18D7695C50}"/>
              </a:ext>
            </a:extLst>
          </xdr:cNvPr>
          <xdr:cNvSpPr>
            <a:spLocks noChangeAspect="1" noChangeArrowheads="1"/>
          </xdr:cNvSpPr>
        </xdr:nvSpPr>
        <xdr:spPr bwMode="auto">
          <a:xfrm rot="16200000">
            <a:off x="12349" y="9585"/>
            <a:ext cx="63" cy="62"/>
          </a:xfrm>
          <a:prstGeom prst="ellipse">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87" name="Oval 713">
            <a:extLst>
              <a:ext uri="{FF2B5EF4-FFF2-40B4-BE49-F238E27FC236}">
                <a16:creationId xmlns:a16="http://schemas.microsoft.com/office/drawing/2014/main" id="{E59D2EDF-A341-40F8-90C6-0D4AA3DF8857}"/>
              </a:ext>
            </a:extLst>
          </xdr:cNvPr>
          <xdr:cNvSpPr>
            <a:spLocks noChangeAspect="1" noChangeArrowheads="1"/>
          </xdr:cNvSpPr>
        </xdr:nvSpPr>
        <xdr:spPr bwMode="auto">
          <a:xfrm rot="16200000">
            <a:off x="12398" y="9478"/>
            <a:ext cx="62" cy="62"/>
          </a:xfrm>
          <a:prstGeom prst="ellipse">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88" name="Oval 714">
            <a:extLst>
              <a:ext uri="{FF2B5EF4-FFF2-40B4-BE49-F238E27FC236}">
                <a16:creationId xmlns:a16="http://schemas.microsoft.com/office/drawing/2014/main" id="{0E26EB17-A21F-4584-A703-1BD86C517B8A}"/>
              </a:ext>
            </a:extLst>
          </xdr:cNvPr>
          <xdr:cNvSpPr>
            <a:spLocks noChangeAspect="1" noChangeArrowheads="1"/>
          </xdr:cNvSpPr>
        </xdr:nvSpPr>
        <xdr:spPr bwMode="auto">
          <a:xfrm rot="16200000">
            <a:off x="12451" y="9369"/>
            <a:ext cx="62" cy="63"/>
          </a:xfrm>
          <a:prstGeom prst="ellipse">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89" name="Oval 715">
            <a:extLst>
              <a:ext uri="{FF2B5EF4-FFF2-40B4-BE49-F238E27FC236}">
                <a16:creationId xmlns:a16="http://schemas.microsoft.com/office/drawing/2014/main" id="{56AD309E-7DBA-4F10-BFC9-5B5ADEFDFBD4}"/>
              </a:ext>
            </a:extLst>
          </xdr:cNvPr>
          <xdr:cNvSpPr>
            <a:spLocks noChangeAspect="1" noChangeArrowheads="1"/>
          </xdr:cNvSpPr>
        </xdr:nvSpPr>
        <xdr:spPr bwMode="auto">
          <a:xfrm rot="16200000">
            <a:off x="12493" y="9259"/>
            <a:ext cx="62" cy="63"/>
          </a:xfrm>
          <a:prstGeom prst="ellipse">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90" name="WordArt 716">
            <a:extLst>
              <a:ext uri="{FF2B5EF4-FFF2-40B4-BE49-F238E27FC236}">
                <a16:creationId xmlns:a16="http://schemas.microsoft.com/office/drawing/2014/main" id="{73AAE13E-38D2-4AB7-A294-F928A2BE2F88}"/>
              </a:ext>
            </a:extLst>
          </xdr:cNvPr>
          <xdr:cNvSpPr>
            <a:spLocks noChangeAspect="1" noChangeArrowheads="1" noChangeShapeType="1" noTextEdit="1"/>
          </xdr:cNvSpPr>
        </xdr:nvSpPr>
        <xdr:spPr bwMode="auto">
          <a:xfrm rot="22631946">
            <a:off x="12560" y="10486"/>
            <a:ext cx="378" cy="99"/>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鼠ヶ関川</a:t>
            </a:r>
          </a:p>
        </xdr:txBody>
      </xdr:sp>
      <xdr:sp macro="" textlink="">
        <xdr:nvSpPr>
          <xdr:cNvPr id="191" name="WordArt 717">
            <a:extLst>
              <a:ext uri="{FF2B5EF4-FFF2-40B4-BE49-F238E27FC236}">
                <a16:creationId xmlns:a16="http://schemas.microsoft.com/office/drawing/2014/main" id="{024238D8-E146-4EB6-87F0-499260BD1BA1}"/>
              </a:ext>
            </a:extLst>
          </xdr:cNvPr>
          <xdr:cNvSpPr>
            <a:spLocks noChangeAspect="1" noChangeArrowheads="1" noChangeShapeType="1" noTextEdit="1"/>
          </xdr:cNvSpPr>
        </xdr:nvSpPr>
        <xdr:spPr bwMode="auto">
          <a:xfrm rot="23262537">
            <a:off x="12142" y="10127"/>
            <a:ext cx="261" cy="99"/>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早　田</a:t>
            </a:r>
          </a:p>
        </xdr:txBody>
      </xdr:sp>
      <xdr:sp macro="" textlink="">
        <xdr:nvSpPr>
          <xdr:cNvPr id="192" name="WordArt 718">
            <a:extLst>
              <a:ext uri="{FF2B5EF4-FFF2-40B4-BE49-F238E27FC236}">
                <a16:creationId xmlns:a16="http://schemas.microsoft.com/office/drawing/2014/main" id="{B1694A8B-C34E-41C5-8CDB-1BE66C9CE3E3}"/>
              </a:ext>
            </a:extLst>
          </xdr:cNvPr>
          <xdr:cNvSpPr>
            <a:spLocks noChangeAspect="1" noChangeArrowheads="1" noChangeShapeType="1" noTextEdit="1"/>
          </xdr:cNvSpPr>
        </xdr:nvSpPr>
        <xdr:spPr bwMode="auto">
          <a:xfrm rot="23351609">
            <a:off x="12201" y="10040"/>
            <a:ext cx="297" cy="99"/>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小岩川</a:t>
            </a:r>
          </a:p>
        </xdr:txBody>
      </xdr:sp>
      <xdr:sp macro="" textlink="">
        <xdr:nvSpPr>
          <xdr:cNvPr id="193" name="WordArt 719">
            <a:extLst>
              <a:ext uri="{FF2B5EF4-FFF2-40B4-BE49-F238E27FC236}">
                <a16:creationId xmlns:a16="http://schemas.microsoft.com/office/drawing/2014/main" id="{A61F76A6-D85E-4B55-BF86-EE52741631FD}"/>
              </a:ext>
            </a:extLst>
          </xdr:cNvPr>
          <xdr:cNvSpPr>
            <a:spLocks noChangeAspect="1" noChangeArrowheads="1" noChangeShapeType="1" noTextEdit="1"/>
          </xdr:cNvSpPr>
        </xdr:nvSpPr>
        <xdr:spPr bwMode="auto">
          <a:xfrm rot="1887936">
            <a:off x="12248" y="9933"/>
            <a:ext cx="297" cy="99"/>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大岩川</a:t>
            </a:r>
          </a:p>
        </xdr:txBody>
      </xdr:sp>
      <xdr:sp macro="" textlink="">
        <xdr:nvSpPr>
          <xdr:cNvPr id="194" name="WordArt 720">
            <a:extLst>
              <a:ext uri="{FF2B5EF4-FFF2-40B4-BE49-F238E27FC236}">
                <a16:creationId xmlns:a16="http://schemas.microsoft.com/office/drawing/2014/main" id="{EFCFECA5-F368-443B-87CA-AD49FE3ED7F9}"/>
              </a:ext>
            </a:extLst>
          </xdr:cNvPr>
          <xdr:cNvSpPr>
            <a:spLocks noChangeAspect="1" noChangeArrowheads="1" noChangeShapeType="1" noTextEdit="1"/>
          </xdr:cNvSpPr>
        </xdr:nvSpPr>
        <xdr:spPr bwMode="auto">
          <a:xfrm rot="23330546">
            <a:off x="12461" y="9540"/>
            <a:ext cx="261" cy="99"/>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米　子</a:t>
            </a:r>
          </a:p>
        </xdr:txBody>
      </xdr:sp>
      <xdr:sp macro="" textlink="">
        <xdr:nvSpPr>
          <xdr:cNvPr id="195" name="WordArt 721">
            <a:extLst>
              <a:ext uri="{FF2B5EF4-FFF2-40B4-BE49-F238E27FC236}">
                <a16:creationId xmlns:a16="http://schemas.microsoft.com/office/drawing/2014/main" id="{3D1CFE15-FF29-4DE6-8633-58529F044A82}"/>
              </a:ext>
            </a:extLst>
          </xdr:cNvPr>
          <xdr:cNvSpPr>
            <a:spLocks noChangeAspect="1" noChangeArrowheads="1" noChangeShapeType="1" noTextEdit="1"/>
          </xdr:cNvSpPr>
        </xdr:nvSpPr>
        <xdr:spPr bwMode="auto">
          <a:xfrm rot="1578452">
            <a:off x="12405" y="9649"/>
            <a:ext cx="261" cy="99"/>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温　福</a:t>
            </a:r>
          </a:p>
        </xdr:txBody>
      </xdr:sp>
      <xdr:sp macro="" textlink="">
        <xdr:nvSpPr>
          <xdr:cNvPr id="196" name="WordArt 722">
            <a:extLst>
              <a:ext uri="{FF2B5EF4-FFF2-40B4-BE49-F238E27FC236}">
                <a16:creationId xmlns:a16="http://schemas.microsoft.com/office/drawing/2014/main" id="{3260D066-C47C-4525-B40D-79148CE92269}"/>
              </a:ext>
            </a:extLst>
          </xdr:cNvPr>
          <xdr:cNvSpPr>
            <a:spLocks noChangeAspect="1" noChangeArrowheads="1" noChangeShapeType="1" noTextEdit="1"/>
          </xdr:cNvSpPr>
        </xdr:nvSpPr>
        <xdr:spPr bwMode="auto">
          <a:xfrm rot="23169229">
            <a:off x="12505" y="9427"/>
            <a:ext cx="261" cy="99"/>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暮　坪</a:t>
            </a:r>
          </a:p>
        </xdr:txBody>
      </xdr:sp>
      <xdr:sp macro="" textlink="">
        <xdr:nvSpPr>
          <xdr:cNvPr id="197" name="WordArt 723">
            <a:extLst>
              <a:ext uri="{FF2B5EF4-FFF2-40B4-BE49-F238E27FC236}">
                <a16:creationId xmlns:a16="http://schemas.microsoft.com/office/drawing/2014/main" id="{0CF6A352-E7CA-4523-91E3-B556ADD25F1D}"/>
              </a:ext>
            </a:extLst>
          </xdr:cNvPr>
          <xdr:cNvSpPr>
            <a:spLocks noChangeAspect="1" noChangeArrowheads="1" noChangeShapeType="1" noTextEdit="1"/>
          </xdr:cNvSpPr>
        </xdr:nvSpPr>
        <xdr:spPr bwMode="auto">
          <a:xfrm rot="23348467">
            <a:off x="12575" y="9274"/>
            <a:ext cx="99" cy="99"/>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鈴</a:t>
            </a:r>
          </a:p>
        </xdr:txBody>
      </xdr:sp>
      <xdr:sp macro="" textlink="">
        <xdr:nvSpPr>
          <xdr:cNvPr id="198" name="WordArt 724">
            <a:extLst>
              <a:ext uri="{FF2B5EF4-FFF2-40B4-BE49-F238E27FC236}">
                <a16:creationId xmlns:a16="http://schemas.microsoft.com/office/drawing/2014/main" id="{9D5F0556-AA10-49D6-B24A-D86D7B093EBA}"/>
              </a:ext>
            </a:extLst>
          </xdr:cNvPr>
          <xdr:cNvSpPr>
            <a:spLocks noChangeAspect="1" noChangeArrowheads="1" noChangeShapeType="1" noTextEdit="1"/>
          </xdr:cNvSpPr>
        </xdr:nvSpPr>
        <xdr:spPr bwMode="auto">
          <a:xfrm rot="23726960">
            <a:off x="12787" y="9065"/>
            <a:ext cx="297" cy="99"/>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堅苔沢</a:t>
            </a:r>
          </a:p>
        </xdr:txBody>
      </xdr:sp>
      <xdr:sp macro="" textlink="">
        <xdr:nvSpPr>
          <xdr:cNvPr id="199" name="WordArt 725">
            <a:extLst>
              <a:ext uri="{FF2B5EF4-FFF2-40B4-BE49-F238E27FC236}">
                <a16:creationId xmlns:a16="http://schemas.microsoft.com/office/drawing/2014/main" id="{EBDACA9C-BFA2-49C6-8A54-6E8C09B72CF8}"/>
              </a:ext>
            </a:extLst>
          </xdr:cNvPr>
          <xdr:cNvSpPr>
            <a:spLocks noChangeAspect="1" noChangeArrowheads="1" noChangeShapeType="1" noTextEdit="1"/>
          </xdr:cNvSpPr>
        </xdr:nvSpPr>
        <xdr:spPr bwMode="auto">
          <a:xfrm rot="22140385">
            <a:off x="12957" y="10137"/>
            <a:ext cx="495" cy="99"/>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庄内小国川</a:t>
            </a:r>
          </a:p>
        </xdr:txBody>
      </xdr:sp>
      <xdr:sp macro="" textlink="">
        <xdr:nvSpPr>
          <xdr:cNvPr id="200" name="WordArt 726">
            <a:extLst>
              <a:ext uri="{FF2B5EF4-FFF2-40B4-BE49-F238E27FC236}">
                <a16:creationId xmlns:a16="http://schemas.microsoft.com/office/drawing/2014/main" id="{E6062895-1BBD-4EE5-912F-795CE64299A8}"/>
              </a:ext>
            </a:extLst>
          </xdr:cNvPr>
          <xdr:cNvSpPr>
            <a:spLocks noChangeAspect="1" noChangeArrowheads="1" noChangeShapeType="1" noTextEdit="1"/>
          </xdr:cNvSpPr>
        </xdr:nvSpPr>
        <xdr:spPr bwMode="auto">
          <a:xfrm rot="319529">
            <a:off x="13031" y="9952"/>
            <a:ext cx="297" cy="99"/>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温海川</a:t>
            </a:r>
          </a:p>
        </xdr:txBody>
      </xdr:sp>
      <xdr:sp macro="" textlink="">
        <xdr:nvSpPr>
          <xdr:cNvPr id="201" name="WordArt 727">
            <a:extLst>
              <a:ext uri="{FF2B5EF4-FFF2-40B4-BE49-F238E27FC236}">
                <a16:creationId xmlns:a16="http://schemas.microsoft.com/office/drawing/2014/main" id="{0E2DC05E-56B6-4649-AC32-71D979DF1BAF}"/>
              </a:ext>
            </a:extLst>
          </xdr:cNvPr>
          <xdr:cNvSpPr>
            <a:spLocks noChangeAspect="1" noChangeArrowheads="1" noChangeShapeType="1" noTextEdit="1"/>
          </xdr:cNvSpPr>
        </xdr:nvSpPr>
        <xdr:spPr bwMode="auto">
          <a:xfrm rot="23489890">
            <a:off x="13041" y="9461"/>
            <a:ext cx="297" cy="99"/>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五十川</a:t>
            </a:r>
          </a:p>
        </xdr:txBody>
      </xdr:sp>
      <xdr:sp macro="" textlink="">
        <xdr:nvSpPr>
          <xdr:cNvPr id="202" name="WordArt 728">
            <a:extLst>
              <a:ext uri="{FF2B5EF4-FFF2-40B4-BE49-F238E27FC236}">
                <a16:creationId xmlns:a16="http://schemas.microsoft.com/office/drawing/2014/main" id="{4AE3A857-61A0-4178-B92E-38B1CA887BAB}"/>
              </a:ext>
            </a:extLst>
          </xdr:cNvPr>
          <xdr:cNvSpPr>
            <a:spLocks noChangeAspect="1" noChangeArrowheads="1" noChangeShapeType="1" noTextEdit="1"/>
          </xdr:cNvSpPr>
        </xdr:nvSpPr>
        <xdr:spPr bwMode="auto">
          <a:xfrm rot="23445366">
            <a:off x="13324" y="9038"/>
            <a:ext cx="297" cy="99"/>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三瀬川</a:t>
            </a:r>
          </a:p>
        </xdr:txBody>
      </xdr:sp>
      <xdr:sp macro="" textlink="">
        <xdr:nvSpPr>
          <xdr:cNvPr id="203" name="Oval 729">
            <a:extLst>
              <a:ext uri="{FF2B5EF4-FFF2-40B4-BE49-F238E27FC236}">
                <a16:creationId xmlns:a16="http://schemas.microsoft.com/office/drawing/2014/main" id="{7BDC89F5-EB5E-48D4-8214-BB091E20BA8B}"/>
              </a:ext>
            </a:extLst>
          </xdr:cNvPr>
          <xdr:cNvSpPr>
            <a:spLocks noChangeAspect="1" noChangeArrowheads="1"/>
          </xdr:cNvSpPr>
        </xdr:nvSpPr>
        <xdr:spPr bwMode="auto">
          <a:xfrm rot="16200000">
            <a:off x="12880" y="8836"/>
            <a:ext cx="63" cy="62"/>
          </a:xfrm>
          <a:prstGeom prst="ellipse">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04" name="Oval 730">
            <a:extLst>
              <a:ext uri="{FF2B5EF4-FFF2-40B4-BE49-F238E27FC236}">
                <a16:creationId xmlns:a16="http://schemas.microsoft.com/office/drawing/2014/main" id="{AE2F2D41-06E0-4BF5-A6A0-80B61DB2D238}"/>
              </a:ext>
            </a:extLst>
          </xdr:cNvPr>
          <xdr:cNvSpPr>
            <a:spLocks noChangeAspect="1" noChangeArrowheads="1"/>
          </xdr:cNvSpPr>
        </xdr:nvSpPr>
        <xdr:spPr bwMode="auto">
          <a:xfrm rot="16200000">
            <a:off x="13004" y="8655"/>
            <a:ext cx="63" cy="61"/>
          </a:xfrm>
          <a:prstGeom prst="ellipse">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05" name="Oval 731">
            <a:extLst>
              <a:ext uri="{FF2B5EF4-FFF2-40B4-BE49-F238E27FC236}">
                <a16:creationId xmlns:a16="http://schemas.microsoft.com/office/drawing/2014/main" id="{C1FE1AF2-2CDC-4707-A8EE-81482C2888A2}"/>
              </a:ext>
            </a:extLst>
          </xdr:cNvPr>
          <xdr:cNvSpPr>
            <a:spLocks noChangeAspect="1" noChangeArrowheads="1"/>
          </xdr:cNvSpPr>
        </xdr:nvSpPr>
        <xdr:spPr bwMode="auto">
          <a:xfrm rot="16200000">
            <a:off x="13336" y="8313"/>
            <a:ext cx="62" cy="63"/>
          </a:xfrm>
          <a:prstGeom prst="ellipse">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06" name="AutoShape 732">
            <a:extLst>
              <a:ext uri="{FF2B5EF4-FFF2-40B4-BE49-F238E27FC236}">
                <a16:creationId xmlns:a16="http://schemas.microsoft.com/office/drawing/2014/main" id="{A6A7632A-1F12-45E4-88D4-A74EB81387B1}"/>
              </a:ext>
            </a:extLst>
          </xdr:cNvPr>
          <xdr:cNvSpPr>
            <a:spLocks noChangeAspect="1" noChangeArrowheads="1"/>
          </xdr:cNvSpPr>
        </xdr:nvSpPr>
        <xdr:spPr bwMode="auto">
          <a:xfrm rot="17961465">
            <a:off x="13570" y="8072"/>
            <a:ext cx="57" cy="51"/>
          </a:xfrm>
          <a:prstGeom prst="triangle">
            <a:avLst>
              <a:gd name="adj" fmla="val 50000"/>
            </a:avLst>
          </a:prstGeom>
          <a:noFill/>
          <a:ln w="635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207" name="WordArt 733">
            <a:extLst>
              <a:ext uri="{FF2B5EF4-FFF2-40B4-BE49-F238E27FC236}">
                <a16:creationId xmlns:a16="http://schemas.microsoft.com/office/drawing/2014/main" id="{FA20017D-8380-49EC-B810-425ECE1C4C96}"/>
              </a:ext>
            </a:extLst>
          </xdr:cNvPr>
          <xdr:cNvSpPr>
            <a:spLocks noChangeAspect="1" noChangeArrowheads="1" noChangeShapeType="1" noTextEdit="1"/>
          </xdr:cNvSpPr>
        </xdr:nvSpPr>
        <xdr:spPr bwMode="auto">
          <a:xfrm rot="23703439">
            <a:off x="12933" y="8940"/>
            <a:ext cx="297" cy="99"/>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小波渡</a:t>
            </a:r>
          </a:p>
        </xdr:txBody>
      </xdr:sp>
      <xdr:sp macro="" textlink="">
        <xdr:nvSpPr>
          <xdr:cNvPr id="208" name="WordArt 734">
            <a:extLst>
              <a:ext uri="{FF2B5EF4-FFF2-40B4-BE49-F238E27FC236}">
                <a16:creationId xmlns:a16="http://schemas.microsoft.com/office/drawing/2014/main" id="{7E15606A-13AF-4838-B2EC-69A43B49FFCE}"/>
              </a:ext>
            </a:extLst>
          </xdr:cNvPr>
          <xdr:cNvSpPr>
            <a:spLocks noChangeAspect="1" noChangeArrowheads="1" noChangeShapeType="1" noTextEdit="1"/>
          </xdr:cNvSpPr>
        </xdr:nvSpPr>
        <xdr:spPr bwMode="auto">
          <a:xfrm rot="2190509">
            <a:off x="13051" y="8738"/>
            <a:ext cx="261" cy="99"/>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三　瀬</a:t>
            </a:r>
          </a:p>
        </xdr:txBody>
      </xdr:sp>
      <xdr:sp macro="" textlink="">
        <xdr:nvSpPr>
          <xdr:cNvPr id="209" name="WordArt 735">
            <a:extLst>
              <a:ext uri="{FF2B5EF4-FFF2-40B4-BE49-F238E27FC236}">
                <a16:creationId xmlns:a16="http://schemas.microsoft.com/office/drawing/2014/main" id="{ED9F12C7-7CEA-4306-88E8-2D56B7C9935F}"/>
              </a:ext>
            </a:extLst>
          </xdr:cNvPr>
          <xdr:cNvSpPr>
            <a:spLocks noChangeAspect="1" noChangeArrowheads="1" noChangeShapeType="1" noTextEdit="1"/>
          </xdr:cNvSpPr>
        </xdr:nvSpPr>
        <xdr:spPr bwMode="auto">
          <a:xfrm rot="2115318">
            <a:off x="13222" y="8637"/>
            <a:ext cx="261" cy="99"/>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由　良</a:t>
            </a:r>
          </a:p>
        </xdr:txBody>
      </xdr:sp>
      <xdr:sp macro="" textlink="">
        <xdr:nvSpPr>
          <xdr:cNvPr id="210" name="WordArt 736">
            <a:extLst>
              <a:ext uri="{FF2B5EF4-FFF2-40B4-BE49-F238E27FC236}">
                <a16:creationId xmlns:a16="http://schemas.microsoft.com/office/drawing/2014/main" id="{CCFA6801-9A0F-4DF1-A132-6BBDE4B9AA9C}"/>
              </a:ext>
            </a:extLst>
          </xdr:cNvPr>
          <xdr:cNvSpPr>
            <a:spLocks noChangeAspect="1" noChangeArrowheads="1" noChangeShapeType="1" noTextEdit="1"/>
          </xdr:cNvSpPr>
        </xdr:nvSpPr>
        <xdr:spPr bwMode="auto">
          <a:xfrm rot="2031787">
            <a:off x="13393" y="8397"/>
            <a:ext cx="261" cy="99"/>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油　戸</a:t>
            </a:r>
          </a:p>
        </xdr:txBody>
      </xdr:sp>
      <xdr:sp macro="" textlink="">
        <xdr:nvSpPr>
          <xdr:cNvPr id="211" name="WordArt 737">
            <a:extLst>
              <a:ext uri="{FF2B5EF4-FFF2-40B4-BE49-F238E27FC236}">
                <a16:creationId xmlns:a16="http://schemas.microsoft.com/office/drawing/2014/main" id="{723FF2AC-023A-402C-BE07-1ADC06AC2101}"/>
              </a:ext>
            </a:extLst>
          </xdr:cNvPr>
          <xdr:cNvSpPr>
            <a:spLocks noChangeAspect="1" noChangeArrowheads="1" noChangeShapeType="1" noTextEdit="1"/>
          </xdr:cNvSpPr>
        </xdr:nvSpPr>
        <xdr:spPr bwMode="auto">
          <a:xfrm rot="2121075">
            <a:off x="13631" y="8144"/>
            <a:ext cx="261" cy="99"/>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加　茂</a:t>
            </a:r>
          </a:p>
        </xdr:txBody>
      </xdr:sp>
      <xdr:sp macro="" textlink="">
        <xdr:nvSpPr>
          <xdr:cNvPr id="212" name="WordArt 738">
            <a:extLst>
              <a:ext uri="{FF2B5EF4-FFF2-40B4-BE49-F238E27FC236}">
                <a16:creationId xmlns:a16="http://schemas.microsoft.com/office/drawing/2014/main" id="{93284BBF-EF17-48CD-B94C-A6AB67EF9E92}"/>
              </a:ext>
            </a:extLst>
          </xdr:cNvPr>
          <xdr:cNvSpPr>
            <a:spLocks noChangeAspect="1" noChangeArrowheads="1" noChangeShapeType="1" noTextEdit="1"/>
          </xdr:cNvSpPr>
        </xdr:nvSpPr>
        <xdr:spPr bwMode="auto">
          <a:xfrm rot="894393">
            <a:off x="13997" y="7276"/>
            <a:ext cx="261" cy="99"/>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赤　川</a:t>
            </a:r>
          </a:p>
        </xdr:txBody>
      </xdr:sp>
      <xdr:sp macro="" textlink="">
        <xdr:nvSpPr>
          <xdr:cNvPr id="213" name="Oval 739">
            <a:extLst>
              <a:ext uri="{FF2B5EF4-FFF2-40B4-BE49-F238E27FC236}">
                <a16:creationId xmlns:a16="http://schemas.microsoft.com/office/drawing/2014/main" id="{A276E3FD-4E51-4A2B-9B37-A74E5037B7A9}"/>
              </a:ext>
            </a:extLst>
          </xdr:cNvPr>
          <xdr:cNvSpPr>
            <a:spLocks noChangeAspect="1" noChangeArrowheads="1"/>
          </xdr:cNvSpPr>
        </xdr:nvSpPr>
        <xdr:spPr bwMode="auto">
          <a:xfrm rot="16200000">
            <a:off x="14787" y="4652"/>
            <a:ext cx="62" cy="63"/>
          </a:xfrm>
          <a:prstGeom prst="ellipse">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14" name="AutoShape 740">
            <a:extLst>
              <a:ext uri="{FF2B5EF4-FFF2-40B4-BE49-F238E27FC236}">
                <a16:creationId xmlns:a16="http://schemas.microsoft.com/office/drawing/2014/main" id="{DA77C638-7E6A-4EAF-9F5D-DDAAC8E2C363}"/>
              </a:ext>
            </a:extLst>
          </xdr:cNvPr>
          <xdr:cNvSpPr>
            <a:spLocks noChangeAspect="1" noChangeArrowheads="1"/>
          </xdr:cNvSpPr>
        </xdr:nvSpPr>
        <xdr:spPr bwMode="auto">
          <a:xfrm rot="17608762">
            <a:off x="14261" y="6242"/>
            <a:ext cx="58" cy="50"/>
          </a:xfrm>
          <a:prstGeom prst="triangle">
            <a:avLst>
              <a:gd name="adj" fmla="val 50000"/>
            </a:avLst>
          </a:prstGeom>
          <a:noFill/>
          <a:ln w="635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215" name="WordArt 741">
            <a:extLst>
              <a:ext uri="{FF2B5EF4-FFF2-40B4-BE49-F238E27FC236}">
                <a16:creationId xmlns:a16="http://schemas.microsoft.com/office/drawing/2014/main" id="{E40D3E38-08B9-4D27-ADB3-8816050A03E9}"/>
              </a:ext>
            </a:extLst>
          </xdr:cNvPr>
          <xdr:cNvSpPr>
            <a:spLocks noChangeAspect="1" noChangeArrowheads="1" noChangeShapeType="1" noTextEdit="1"/>
          </xdr:cNvSpPr>
        </xdr:nvSpPr>
        <xdr:spPr bwMode="auto">
          <a:xfrm>
            <a:off x="14869" y="4649"/>
            <a:ext cx="261" cy="99"/>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吹　浦</a:t>
            </a:r>
          </a:p>
        </xdr:txBody>
      </xdr:sp>
      <xdr:sp macro="" textlink="">
        <xdr:nvSpPr>
          <xdr:cNvPr id="216" name="WordArt 742">
            <a:extLst>
              <a:ext uri="{FF2B5EF4-FFF2-40B4-BE49-F238E27FC236}">
                <a16:creationId xmlns:a16="http://schemas.microsoft.com/office/drawing/2014/main" id="{29EE52CD-3FC7-46A1-8F63-B3FA79EC16A8}"/>
              </a:ext>
            </a:extLst>
          </xdr:cNvPr>
          <xdr:cNvSpPr>
            <a:spLocks noChangeAspect="1" noChangeArrowheads="1" noChangeShapeType="1" noTextEdit="1"/>
          </xdr:cNvSpPr>
        </xdr:nvSpPr>
        <xdr:spPr bwMode="auto">
          <a:xfrm rot="21936566">
            <a:off x="14339" y="6258"/>
            <a:ext cx="261" cy="99"/>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酒　田</a:t>
            </a:r>
          </a:p>
        </xdr:txBody>
      </xdr:sp>
      <xdr:sp macro="" textlink="">
        <xdr:nvSpPr>
          <xdr:cNvPr id="217" name="WordArt 743">
            <a:extLst>
              <a:ext uri="{FF2B5EF4-FFF2-40B4-BE49-F238E27FC236}">
                <a16:creationId xmlns:a16="http://schemas.microsoft.com/office/drawing/2014/main" id="{AC3A75D0-6870-4B59-860D-6A83A8DA3244}"/>
              </a:ext>
            </a:extLst>
          </xdr:cNvPr>
          <xdr:cNvSpPr>
            <a:spLocks noChangeAspect="1" noChangeArrowheads="1" noChangeShapeType="1" noTextEdit="1"/>
          </xdr:cNvSpPr>
        </xdr:nvSpPr>
        <xdr:spPr bwMode="auto">
          <a:xfrm rot="276128">
            <a:off x="14872" y="6650"/>
            <a:ext cx="297" cy="99"/>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最上川</a:t>
            </a:r>
          </a:p>
        </xdr:txBody>
      </xdr:sp>
      <xdr:sp macro="" textlink="">
        <xdr:nvSpPr>
          <xdr:cNvPr id="218" name="AutoShape 744">
            <a:extLst>
              <a:ext uri="{FF2B5EF4-FFF2-40B4-BE49-F238E27FC236}">
                <a16:creationId xmlns:a16="http://schemas.microsoft.com/office/drawing/2014/main" id="{B398AB1B-C8B5-4347-987C-1A6F8F14EC76}"/>
              </a:ext>
            </a:extLst>
          </xdr:cNvPr>
          <xdr:cNvSpPr>
            <a:spLocks noChangeAspect="1" noChangeArrowheads="1"/>
          </xdr:cNvSpPr>
        </xdr:nvSpPr>
        <xdr:spPr bwMode="auto">
          <a:xfrm rot="16200000">
            <a:off x="12730" y="8966"/>
            <a:ext cx="65" cy="66"/>
          </a:xfrm>
          <a:custGeom>
            <a:avLst/>
            <a:gdLst>
              <a:gd name="G0" fmla="+- 5400 0 0"/>
              <a:gd name="G1" fmla="+- 21600 0 5400"/>
              <a:gd name="G2" fmla="+- 21600 0 5400"/>
              <a:gd name="G3" fmla="*/ G0 2929 10000"/>
              <a:gd name="G4" fmla="+- 21600 0 G3"/>
              <a:gd name="G5" fmla="+- 21600 0 G3"/>
              <a:gd name="T0" fmla="*/ 10800 w 21600"/>
              <a:gd name="T1" fmla="*/ 0 h 21600"/>
              <a:gd name="T2" fmla="*/ 3163 w 21600"/>
              <a:gd name="T3" fmla="*/ 3163 h 21600"/>
              <a:gd name="T4" fmla="*/ 0 w 21600"/>
              <a:gd name="T5" fmla="*/ 10800 h 21600"/>
              <a:gd name="T6" fmla="*/ 3163 w 21600"/>
              <a:gd name="T7" fmla="*/ 18437 h 21600"/>
              <a:gd name="T8" fmla="*/ 10800 w 21600"/>
              <a:gd name="T9" fmla="*/ 21600 h 21600"/>
              <a:gd name="T10" fmla="*/ 18437 w 21600"/>
              <a:gd name="T11" fmla="*/ 18437 h 21600"/>
              <a:gd name="T12" fmla="*/ 21600 w 21600"/>
              <a:gd name="T13" fmla="*/ 10800 h 21600"/>
              <a:gd name="T14" fmla="*/ 18437 w 21600"/>
              <a:gd name="T15" fmla="*/ 3163 h 21600"/>
              <a:gd name="T16" fmla="*/ 3163 w 21600"/>
              <a:gd name="T17" fmla="*/ 3163 h 21600"/>
              <a:gd name="T18" fmla="*/ 18437 w 21600"/>
              <a:gd name="T19" fmla="*/ 18437 h 21600"/>
            </a:gdLst>
            <a:ahLst/>
            <a:cxnLst>
              <a:cxn ang="0">
                <a:pos x="T0" y="T1"/>
              </a:cxn>
              <a:cxn ang="0">
                <a:pos x="T2" y="T3"/>
              </a:cxn>
              <a:cxn ang="0">
                <a:pos x="T4" y="T5"/>
              </a:cxn>
              <a:cxn ang="0">
                <a:pos x="T6" y="T7"/>
              </a:cxn>
              <a:cxn ang="0">
                <a:pos x="T8" y="T9"/>
              </a:cxn>
              <a:cxn ang="0">
                <a:pos x="T10" y="T11"/>
              </a:cxn>
              <a:cxn ang="0">
                <a:pos x="T12" y="T13"/>
              </a:cxn>
              <a:cxn ang="0">
                <a:pos x="T14" y="T15"/>
              </a:cxn>
            </a:cxnLst>
            <a:rect l="T16" t="T17" r="T18" b="T19"/>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5400" y="10800"/>
                </a:moveTo>
                <a:cubicBezTo>
                  <a:pt x="5400" y="13782"/>
                  <a:pt x="7818" y="16200"/>
                  <a:pt x="10800" y="16200"/>
                </a:cubicBezTo>
                <a:cubicBezTo>
                  <a:pt x="13782" y="16200"/>
                  <a:pt x="16200" y="13782"/>
                  <a:pt x="16200" y="10800"/>
                </a:cubicBezTo>
                <a:cubicBezTo>
                  <a:pt x="16200" y="7818"/>
                  <a:pt x="13782" y="5400"/>
                  <a:pt x="10800" y="5400"/>
                </a:cubicBezTo>
                <a:cubicBezTo>
                  <a:pt x="7818" y="5400"/>
                  <a:pt x="5400" y="7818"/>
                  <a:pt x="5400" y="10800"/>
                </a:cubicBezTo>
                <a:close/>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19" name="AutoShape 745">
            <a:extLst>
              <a:ext uri="{FF2B5EF4-FFF2-40B4-BE49-F238E27FC236}">
                <a16:creationId xmlns:a16="http://schemas.microsoft.com/office/drawing/2014/main" id="{1F1F1B81-4B49-4C64-9C7C-9EDEE3B6E702}"/>
              </a:ext>
            </a:extLst>
          </xdr:cNvPr>
          <xdr:cNvSpPr>
            <a:spLocks noChangeAspect="1" noChangeArrowheads="1"/>
          </xdr:cNvSpPr>
        </xdr:nvSpPr>
        <xdr:spPr bwMode="auto">
          <a:xfrm rot="16200000">
            <a:off x="13163" y="8544"/>
            <a:ext cx="65" cy="64"/>
          </a:xfrm>
          <a:custGeom>
            <a:avLst/>
            <a:gdLst>
              <a:gd name="G0" fmla="+- 5400 0 0"/>
              <a:gd name="G1" fmla="+- 21600 0 5400"/>
              <a:gd name="G2" fmla="+- 21600 0 5400"/>
              <a:gd name="G3" fmla="*/ G0 2929 10000"/>
              <a:gd name="G4" fmla="+- 21600 0 G3"/>
              <a:gd name="G5" fmla="+- 21600 0 G3"/>
              <a:gd name="T0" fmla="*/ 10800 w 21600"/>
              <a:gd name="T1" fmla="*/ 0 h 21600"/>
              <a:gd name="T2" fmla="*/ 3163 w 21600"/>
              <a:gd name="T3" fmla="*/ 3163 h 21600"/>
              <a:gd name="T4" fmla="*/ 0 w 21600"/>
              <a:gd name="T5" fmla="*/ 10800 h 21600"/>
              <a:gd name="T6" fmla="*/ 3163 w 21600"/>
              <a:gd name="T7" fmla="*/ 18437 h 21600"/>
              <a:gd name="T8" fmla="*/ 10800 w 21600"/>
              <a:gd name="T9" fmla="*/ 21600 h 21600"/>
              <a:gd name="T10" fmla="*/ 18437 w 21600"/>
              <a:gd name="T11" fmla="*/ 18437 h 21600"/>
              <a:gd name="T12" fmla="*/ 21600 w 21600"/>
              <a:gd name="T13" fmla="*/ 10800 h 21600"/>
              <a:gd name="T14" fmla="*/ 18437 w 21600"/>
              <a:gd name="T15" fmla="*/ 3163 h 21600"/>
              <a:gd name="T16" fmla="*/ 3163 w 21600"/>
              <a:gd name="T17" fmla="*/ 3163 h 21600"/>
              <a:gd name="T18" fmla="*/ 18437 w 21600"/>
              <a:gd name="T19" fmla="*/ 18437 h 21600"/>
            </a:gdLst>
            <a:ahLst/>
            <a:cxnLst>
              <a:cxn ang="0">
                <a:pos x="T0" y="T1"/>
              </a:cxn>
              <a:cxn ang="0">
                <a:pos x="T2" y="T3"/>
              </a:cxn>
              <a:cxn ang="0">
                <a:pos x="T4" y="T5"/>
              </a:cxn>
              <a:cxn ang="0">
                <a:pos x="T6" y="T7"/>
              </a:cxn>
              <a:cxn ang="0">
                <a:pos x="T8" y="T9"/>
              </a:cxn>
              <a:cxn ang="0">
                <a:pos x="T10" y="T11"/>
              </a:cxn>
              <a:cxn ang="0">
                <a:pos x="T12" y="T13"/>
              </a:cxn>
              <a:cxn ang="0">
                <a:pos x="T14" y="T15"/>
              </a:cxn>
            </a:cxnLst>
            <a:rect l="T16" t="T17" r="T18" b="T19"/>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5400" y="10800"/>
                </a:moveTo>
                <a:cubicBezTo>
                  <a:pt x="5400" y="13782"/>
                  <a:pt x="7818" y="16200"/>
                  <a:pt x="10800" y="16200"/>
                </a:cubicBezTo>
                <a:cubicBezTo>
                  <a:pt x="13782" y="16200"/>
                  <a:pt x="16200" y="13782"/>
                  <a:pt x="16200" y="10800"/>
                </a:cubicBezTo>
                <a:cubicBezTo>
                  <a:pt x="16200" y="7818"/>
                  <a:pt x="13782" y="5400"/>
                  <a:pt x="10800" y="5400"/>
                </a:cubicBezTo>
                <a:cubicBezTo>
                  <a:pt x="7818" y="5400"/>
                  <a:pt x="5400" y="7818"/>
                  <a:pt x="5400" y="10800"/>
                </a:cubicBezTo>
                <a:close/>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20" name="Oval 746">
            <a:extLst>
              <a:ext uri="{FF2B5EF4-FFF2-40B4-BE49-F238E27FC236}">
                <a16:creationId xmlns:a16="http://schemas.microsoft.com/office/drawing/2014/main" id="{59431D07-023A-432D-9239-3CED5F8B7706}"/>
              </a:ext>
            </a:extLst>
          </xdr:cNvPr>
          <xdr:cNvSpPr>
            <a:spLocks noChangeAspect="1" noChangeArrowheads="1"/>
          </xdr:cNvSpPr>
        </xdr:nvSpPr>
        <xdr:spPr bwMode="auto">
          <a:xfrm rot="16200000">
            <a:off x="14823" y="4326"/>
            <a:ext cx="62" cy="62"/>
          </a:xfrm>
          <a:prstGeom prst="ellipse">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21" name="WordArt 747">
            <a:extLst>
              <a:ext uri="{FF2B5EF4-FFF2-40B4-BE49-F238E27FC236}">
                <a16:creationId xmlns:a16="http://schemas.microsoft.com/office/drawing/2014/main" id="{A1AED34C-B442-474E-9D66-8A8D6C6DE9CF}"/>
              </a:ext>
            </a:extLst>
          </xdr:cNvPr>
          <xdr:cNvSpPr>
            <a:spLocks noChangeAspect="1" noChangeArrowheads="1" noChangeShapeType="1" noTextEdit="1"/>
          </xdr:cNvSpPr>
        </xdr:nvSpPr>
        <xdr:spPr bwMode="auto">
          <a:xfrm>
            <a:off x="14895" y="4319"/>
            <a:ext cx="261" cy="99"/>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女　鹿</a:t>
            </a:r>
          </a:p>
        </xdr:txBody>
      </xdr:sp>
      <xdr:sp macro="" textlink="">
        <xdr:nvSpPr>
          <xdr:cNvPr id="222" name="WordArt 748">
            <a:extLst>
              <a:ext uri="{FF2B5EF4-FFF2-40B4-BE49-F238E27FC236}">
                <a16:creationId xmlns:a16="http://schemas.microsoft.com/office/drawing/2014/main" id="{5B674CAA-B075-4303-A9BF-E912D5F5A506}"/>
              </a:ext>
            </a:extLst>
          </xdr:cNvPr>
          <xdr:cNvSpPr>
            <a:spLocks noChangeAspect="1" noChangeArrowheads="1" noChangeShapeType="1" noTextEdit="1"/>
          </xdr:cNvSpPr>
        </xdr:nvSpPr>
        <xdr:spPr bwMode="auto">
          <a:xfrm rot="302792">
            <a:off x="14869" y="5326"/>
            <a:ext cx="297" cy="99"/>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月光川</a:t>
            </a:r>
          </a:p>
        </xdr:txBody>
      </xdr:sp>
      <xdr:sp macro="" textlink="">
        <xdr:nvSpPr>
          <xdr:cNvPr id="223" name="WordArt 749">
            <a:extLst>
              <a:ext uri="{FF2B5EF4-FFF2-40B4-BE49-F238E27FC236}">
                <a16:creationId xmlns:a16="http://schemas.microsoft.com/office/drawing/2014/main" id="{67DD45E9-46F2-4FCF-8FFD-634FBD808644}"/>
              </a:ext>
            </a:extLst>
          </xdr:cNvPr>
          <xdr:cNvSpPr>
            <a:spLocks noChangeAspect="1" noChangeArrowheads="1" noChangeShapeType="1" noTextEdit="1"/>
          </xdr:cNvSpPr>
        </xdr:nvSpPr>
        <xdr:spPr bwMode="auto">
          <a:xfrm>
            <a:off x="14732" y="5784"/>
            <a:ext cx="297" cy="99"/>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日向川</a:t>
            </a:r>
          </a:p>
        </xdr:txBody>
      </xdr:sp>
      <xdr:sp macro="" textlink="">
        <xdr:nvSpPr>
          <xdr:cNvPr id="224" name="WordArt 750">
            <a:extLst>
              <a:ext uri="{FF2B5EF4-FFF2-40B4-BE49-F238E27FC236}">
                <a16:creationId xmlns:a16="http://schemas.microsoft.com/office/drawing/2014/main" id="{4274CCD2-5701-4108-B467-1CD27781F98B}"/>
              </a:ext>
            </a:extLst>
          </xdr:cNvPr>
          <xdr:cNvSpPr>
            <a:spLocks noChangeAspect="1" noChangeArrowheads="1" noChangeShapeType="1" noTextEdit="1"/>
          </xdr:cNvSpPr>
        </xdr:nvSpPr>
        <xdr:spPr bwMode="auto">
          <a:xfrm>
            <a:off x="14457" y="3866"/>
            <a:ext cx="277" cy="83"/>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1000" b="1" kern="10" spc="0">
                <a:ln>
                  <a:noFill/>
                </a:ln>
                <a:solidFill>
                  <a:srgbClr val="000000"/>
                </a:solidFill>
                <a:effectLst/>
                <a:latin typeface="MV Boli" panose="02000500030200090000" pitchFamily="2" charset="0"/>
                <a:cs typeface="MV Boli" panose="02000500030200090000" pitchFamily="2" charset="0"/>
              </a:rPr>
              <a:t>4,000m</a:t>
            </a:r>
            <a:endParaRPr lang="ja-JP" altLang="en-US" sz="1000" b="1" kern="10" spc="0">
              <a:ln>
                <a:noFill/>
              </a:ln>
              <a:solidFill>
                <a:srgbClr val="000000"/>
              </a:solidFill>
              <a:effectLst/>
              <a:latin typeface="MV Boli" panose="02000500030200090000" pitchFamily="2" charset="0"/>
              <a:cs typeface="MV Boli" panose="02000500030200090000" pitchFamily="2" charset="0"/>
            </a:endParaRPr>
          </a:p>
        </xdr:txBody>
      </xdr:sp>
      <xdr:sp macro="" textlink="">
        <xdr:nvSpPr>
          <xdr:cNvPr id="225" name="WordArt 751">
            <a:extLst>
              <a:ext uri="{FF2B5EF4-FFF2-40B4-BE49-F238E27FC236}">
                <a16:creationId xmlns:a16="http://schemas.microsoft.com/office/drawing/2014/main" id="{0725BD98-95D3-40EF-A089-502ECC8B71A9}"/>
              </a:ext>
            </a:extLst>
          </xdr:cNvPr>
          <xdr:cNvSpPr>
            <a:spLocks noChangeAspect="1" noChangeArrowheads="1" noChangeShapeType="1" noTextEdit="1"/>
          </xdr:cNvSpPr>
        </xdr:nvSpPr>
        <xdr:spPr bwMode="auto">
          <a:xfrm>
            <a:off x="14368" y="3698"/>
            <a:ext cx="277" cy="85"/>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1000" b="1" kern="10" spc="0">
                <a:ln>
                  <a:noFill/>
                </a:ln>
                <a:solidFill>
                  <a:srgbClr val="000000"/>
                </a:solidFill>
                <a:effectLst/>
                <a:latin typeface="MV Boli" panose="02000500030200090000" pitchFamily="2" charset="0"/>
                <a:cs typeface="MV Boli" panose="02000500030200090000" pitchFamily="2" charset="0"/>
              </a:rPr>
              <a:t>6,000m</a:t>
            </a:r>
            <a:endParaRPr lang="ja-JP" altLang="en-US" sz="1000" b="1" kern="10" spc="0">
              <a:ln>
                <a:noFill/>
              </a:ln>
              <a:solidFill>
                <a:srgbClr val="000000"/>
              </a:solidFill>
              <a:effectLst/>
              <a:latin typeface="MV Boli" panose="02000500030200090000" pitchFamily="2" charset="0"/>
              <a:cs typeface="MV Boli" panose="02000500030200090000" pitchFamily="2" charset="0"/>
            </a:endParaRPr>
          </a:p>
        </xdr:txBody>
      </xdr:sp>
      <xdr:sp macro="" textlink="">
        <xdr:nvSpPr>
          <xdr:cNvPr id="226" name="WordArt 752">
            <a:extLst>
              <a:ext uri="{FF2B5EF4-FFF2-40B4-BE49-F238E27FC236}">
                <a16:creationId xmlns:a16="http://schemas.microsoft.com/office/drawing/2014/main" id="{531B445E-91C0-4CB3-BD08-32101E13FD50}"/>
              </a:ext>
            </a:extLst>
          </xdr:cNvPr>
          <xdr:cNvSpPr>
            <a:spLocks noChangeAspect="1" noChangeArrowheads="1" noChangeShapeType="1" noTextEdit="1"/>
          </xdr:cNvSpPr>
        </xdr:nvSpPr>
        <xdr:spPr bwMode="auto">
          <a:xfrm>
            <a:off x="14378" y="3531"/>
            <a:ext cx="276" cy="84"/>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1000" b="1" kern="10" spc="0">
                <a:ln>
                  <a:noFill/>
                </a:ln>
                <a:solidFill>
                  <a:srgbClr val="000000"/>
                </a:solidFill>
                <a:effectLst/>
                <a:latin typeface="MV Boli" panose="02000500030200090000" pitchFamily="2" charset="0"/>
                <a:cs typeface="MV Boli" panose="02000500030200090000" pitchFamily="2" charset="0"/>
              </a:rPr>
              <a:t>7,400m</a:t>
            </a:r>
            <a:endParaRPr lang="ja-JP" altLang="en-US" sz="1000" b="1" kern="10" spc="0">
              <a:ln>
                <a:noFill/>
              </a:ln>
              <a:solidFill>
                <a:srgbClr val="000000"/>
              </a:solidFill>
              <a:effectLst/>
              <a:latin typeface="MV Boli" panose="02000500030200090000" pitchFamily="2" charset="0"/>
              <a:cs typeface="MV Boli" panose="02000500030200090000" pitchFamily="2" charset="0"/>
            </a:endParaRPr>
          </a:p>
        </xdr:txBody>
      </xdr:sp>
      <xdr:sp macro="" textlink="">
        <xdr:nvSpPr>
          <xdr:cNvPr id="227" name="Line 753">
            <a:extLst>
              <a:ext uri="{FF2B5EF4-FFF2-40B4-BE49-F238E27FC236}">
                <a16:creationId xmlns:a16="http://schemas.microsoft.com/office/drawing/2014/main" id="{68E7CDDA-BCA7-4378-8AFC-49578F641B82}"/>
              </a:ext>
            </a:extLst>
          </xdr:cNvPr>
          <xdr:cNvSpPr>
            <a:spLocks noChangeAspect="1" noChangeShapeType="1"/>
          </xdr:cNvSpPr>
        </xdr:nvSpPr>
        <xdr:spPr bwMode="auto">
          <a:xfrm rot="16200000">
            <a:off x="8882" y="9382"/>
            <a:ext cx="1466" cy="692"/>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28" name="WordArt 754">
            <a:extLst>
              <a:ext uri="{FF2B5EF4-FFF2-40B4-BE49-F238E27FC236}">
                <a16:creationId xmlns:a16="http://schemas.microsoft.com/office/drawing/2014/main" id="{FFE64D89-0028-4A0C-88FE-C119892AA8AD}"/>
              </a:ext>
            </a:extLst>
          </xdr:cNvPr>
          <xdr:cNvSpPr>
            <a:spLocks noChangeAspect="1" noChangeArrowheads="1" noChangeShapeType="1" noTextEdit="1"/>
          </xdr:cNvSpPr>
        </xdr:nvSpPr>
        <xdr:spPr bwMode="auto">
          <a:xfrm>
            <a:off x="8844" y="3630"/>
            <a:ext cx="1316" cy="124"/>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べにずわいがにかご漁業</a:t>
            </a:r>
          </a:p>
        </xdr:txBody>
      </xdr:sp>
      <xdr:sp macro="" textlink="">
        <xdr:nvSpPr>
          <xdr:cNvPr id="229" name="WordArt 755">
            <a:extLst>
              <a:ext uri="{FF2B5EF4-FFF2-40B4-BE49-F238E27FC236}">
                <a16:creationId xmlns:a16="http://schemas.microsoft.com/office/drawing/2014/main" id="{78599288-16E0-4973-B7EE-1289DB15F99C}"/>
              </a:ext>
            </a:extLst>
          </xdr:cNvPr>
          <xdr:cNvSpPr>
            <a:spLocks noChangeAspect="1" noChangeArrowheads="1" noChangeShapeType="1" noTextEdit="1"/>
          </xdr:cNvSpPr>
        </xdr:nvSpPr>
        <xdr:spPr bwMode="auto">
          <a:xfrm rot="19178727">
            <a:off x="13496" y="2986"/>
            <a:ext cx="459" cy="99"/>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水深</a:t>
            </a:r>
            <a:r>
              <a:rPr lang="en-US" altLang="ja-JP" sz="800" kern="10" spc="0">
                <a:ln>
                  <a:noFill/>
                </a:ln>
                <a:solidFill>
                  <a:srgbClr val="000000"/>
                </a:solidFill>
                <a:effectLst/>
                <a:latin typeface="ＭＳ Ｐゴシック" panose="020B0600070205080204" pitchFamily="50" charset="-128"/>
                <a:ea typeface="ＭＳ Ｐゴシック" panose="020B0600070205080204" pitchFamily="50" charset="-128"/>
              </a:rPr>
              <a:t>200</a:t>
            </a: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線</a:t>
            </a:r>
          </a:p>
        </xdr:txBody>
      </xdr:sp>
      <xdr:sp macro="" textlink="">
        <xdr:nvSpPr>
          <xdr:cNvPr id="230" name="WordArt 756">
            <a:extLst>
              <a:ext uri="{FF2B5EF4-FFF2-40B4-BE49-F238E27FC236}">
                <a16:creationId xmlns:a16="http://schemas.microsoft.com/office/drawing/2014/main" id="{66F3FD21-8629-4604-B1A5-FFD0621B485C}"/>
              </a:ext>
            </a:extLst>
          </xdr:cNvPr>
          <xdr:cNvSpPr>
            <a:spLocks noChangeAspect="1" noChangeArrowheads="1" noChangeShapeType="1" noTextEdit="1"/>
          </xdr:cNvSpPr>
        </xdr:nvSpPr>
        <xdr:spPr bwMode="auto">
          <a:xfrm>
            <a:off x="12962" y="3290"/>
            <a:ext cx="945" cy="124"/>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小型いか釣り漁業</a:t>
            </a:r>
          </a:p>
        </xdr:txBody>
      </xdr:sp>
      <xdr:sp macro="" textlink="">
        <xdr:nvSpPr>
          <xdr:cNvPr id="231" name="WordArt 757">
            <a:extLst>
              <a:ext uri="{FF2B5EF4-FFF2-40B4-BE49-F238E27FC236}">
                <a16:creationId xmlns:a16="http://schemas.microsoft.com/office/drawing/2014/main" id="{441AC1A4-37BD-4AD1-814B-FD8758E9227C}"/>
              </a:ext>
            </a:extLst>
          </xdr:cNvPr>
          <xdr:cNvSpPr>
            <a:spLocks noChangeAspect="1" noChangeArrowheads="1" noChangeShapeType="1" noTextEdit="1"/>
          </xdr:cNvSpPr>
        </xdr:nvSpPr>
        <xdr:spPr bwMode="auto">
          <a:xfrm>
            <a:off x="12915" y="2967"/>
            <a:ext cx="306" cy="99"/>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800" kern="10" spc="0">
                <a:ln>
                  <a:noFill/>
                </a:ln>
                <a:solidFill>
                  <a:srgbClr val="000000"/>
                </a:solidFill>
                <a:effectLst/>
                <a:latin typeface="ＭＳ Ｐゴシック" panose="020B0600070205080204" pitchFamily="50" charset="-128"/>
                <a:ea typeface="ＭＳ Ｐゴシック" panose="020B0600070205080204" pitchFamily="50" charset="-128"/>
              </a:rPr>
              <a:t>12</a:t>
            </a: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海里</a:t>
            </a:r>
          </a:p>
        </xdr:txBody>
      </xdr:sp>
      <xdr:sp macro="" textlink="">
        <xdr:nvSpPr>
          <xdr:cNvPr id="232" name="WordArt 758">
            <a:extLst>
              <a:ext uri="{FF2B5EF4-FFF2-40B4-BE49-F238E27FC236}">
                <a16:creationId xmlns:a16="http://schemas.microsoft.com/office/drawing/2014/main" id="{0AC086AD-819A-4AA4-9D56-151939E43FB3}"/>
              </a:ext>
            </a:extLst>
          </xdr:cNvPr>
          <xdr:cNvSpPr>
            <a:spLocks noChangeAspect="1" noChangeArrowheads="1" noChangeShapeType="1" noTextEdit="1"/>
          </xdr:cNvSpPr>
        </xdr:nvSpPr>
        <xdr:spPr bwMode="auto">
          <a:xfrm>
            <a:off x="11592" y="3611"/>
            <a:ext cx="780" cy="165"/>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海共第１号</a:t>
            </a:r>
          </a:p>
        </xdr:txBody>
      </xdr:sp>
      <xdr:sp macro="" textlink="">
        <xdr:nvSpPr>
          <xdr:cNvPr id="233" name="WordArt 759">
            <a:extLst>
              <a:ext uri="{FF2B5EF4-FFF2-40B4-BE49-F238E27FC236}">
                <a16:creationId xmlns:a16="http://schemas.microsoft.com/office/drawing/2014/main" id="{8B5F2639-7161-4C9C-91F0-7A18C6ABC41F}"/>
              </a:ext>
            </a:extLst>
          </xdr:cNvPr>
          <xdr:cNvSpPr>
            <a:spLocks noChangeAspect="1" noChangeArrowheads="1" noChangeShapeType="1" noTextEdit="1"/>
          </xdr:cNvSpPr>
        </xdr:nvSpPr>
        <xdr:spPr bwMode="auto">
          <a:xfrm rot="-3553017">
            <a:off x="12109" y="4197"/>
            <a:ext cx="765" cy="124"/>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l"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さめさし網漁業</a:t>
            </a:r>
          </a:p>
        </xdr:txBody>
      </xdr:sp>
      <xdr:sp macro="" textlink="">
        <xdr:nvSpPr>
          <xdr:cNvPr id="234" name="WordArt 760">
            <a:extLst>
              <a:ext uri="{FF2B5EF4-FFF2-40B4-BE49-F238E27FC236}">
                <a16:creationId xmlns:a16="http://schemas.microsoft.com/office/drawing/2014/main" id="{533F2077-675D-4F74-BD00-AE9BE3F18412}"/>
              </a:ext>
            </a:extLst>
          </xdr:cNvPr>
          <xdr:cNvSpPr>
            <a:spLocks noChangeAspect="1" noChangeArrowheads="1" noChangeShapeType="1" noTextEdit="1"/>
          </xdr:cNvSpPr>
        </xdr:nvSpPr>
        <xdr:spPr bwMode="auto">
          <a:xfrm>
            <a:off x="12040" y="3416"/>
            <a:ext cx="264" cy="132"/>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飛島</a:t>
            </a:r>
          </a:p>
        </xdr:txBody>
      </xdr:sp>
      <xdr:sp macro="" textlink="">
        <xdr:nvSpPr>
          <xdr:cNvPr id="235" name="WordArt 761">
            <a:extLst>
              <a:ext uri="{FF2B5EF4-FFF2-40B4-BE49-F238E27FC236}">
                <a16:creationId xmlns:a16="http://schemas.microsoft.com/office/drawing/2014/main" id="{4131ADD8-6405-4DEB-BCBF-CDF8EBFD6C27}"/>
              </a:ext>
            </a:extLst>
          </xdr:cNvPr>
          <xdr:cNvSpPr>
            <a:spLocks noChangeAspect="1" noChangeArrowheads="1" noChangeShapeType="1" noTextEdit="1"/>
          </xdr:cNvSpPr>
        </xdr:nvSpPr>
        <xdr:spPr bwMode="auto">
          <a:xfrm>
            <a:off x="12508" y="2542"/>
            <a:ext cx="1013" cy="124"/>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3366FF"/>
                </a:solidFill>
                <a:effectLst/>
                <a:latin typeface="ＭＳ Ｐゴシック" panose="020B0600070205080204" pitchFamily="50" charset="-128"/>
                <a:ea typeface="ＭＳ Ｐゴシック" panose="020B0600070205080204" pitchFamily="50" charset="-128"/>
              </a:rPr>
              <a:t>大･中型まき網漁業</a:t>
            </a:r>
          </a:p>
        </xdr:txBody>
      </xdr:sp>
      <xdr:sp macro="" textlink="">
        <xdr:nvSpPr>
          <xdr:cNvPr id="236" name="WordArt 762">
            <a:extLst>
              <a:ext uri="{FF2B5EF4-FFF2-40B4-BE49-F238E27FC236}">
                <a16:creationId xmlns:a16="http://schemas.microsoft.com/office/drawing/2014/main" id="{7D322B4A-1384-4AC8-AEAB-A3681FA11BE4}"/>
              </a:ext>
            </a:extLst>
          </xdr:cNvPr>
          <xdr:cNvSpPr>
            <a:spLocks noChangeAspect="1" noChangeArrowheads="1" noChangeShapeType="1" noTextEdit="1"/>
          </xdr:cNvSpPr>
        </xdr:nvSpPr>
        <xdr:spPr bwMode="auto">
          <a:xfrm rot="-4568998">
            <a:off x="10894" y="3242"/>
            <a:ext cx="765" cy="124"/>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l"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たらさし網漁業</a:t>
            </a:r>
          </a:p>
        </xdr:txBody>
      </xdr:sp>
      <xdr:sp macro="" textlink="">
        <xdr:nvSpPr>
          <xdr:cNvPr id="237" name="WordArt 763">
            <a:extLst>
              <a:ext uri="{FF2B5EF4-FFF2-40B4-BE49-F238E27FC236}">
                <a16:creationId xmlns:a16="http://schemas.microsoft.com/office/drawing/2014/main" id="{B147E3CB-11BF-48E3-97CF-0C2D836A09C7}"/>
              </a:ext>
            </a:extLst>
          </xdr:cNvPr>
          <xdr:cNvSpPr>
            <a:spLocks noChangeAspect="1" noChangeArrowheads="1" noChangeShapeType="1" noTextEdit="1"/>
          </xdr:cNvSpPr>
        </xdr:nvSpPr>
        <xdr:spPr bwMode="auto">
          <a:xfrm>
            <a:off x="10953" y="4375"/>
            <a:ext cx="551" cy="248"/>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めばる</a:t>
            </a:r>
          </a:p>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さし網漁業</a:t>
            </a:r>
          </a:p>
        </xdr:txBody>
      </xdr:sp>
      <xdr:sp macro="" textlink="">
        <xdr:nvSpPr>
          <xdr:cNvPr id="238" name="WordArt 764">
            <a:extLst>
              <a:ext uri="{FF2B5EF4-FFF2-40B4-BE49-F238E27FC236}">
                <a16:creationId xmlns:a16="http://schemas.microsoft.com/office/drawing/2014/main" id="{5B298911-FDBE-4111-97AF-E0257BEE3883}"/>
              </a:ext>
            </a:extLst>
          </xdr:cNvPr>
          <xdr:cNvSpPr>
            <a:spLocks noChangeAspect="1" noChangeArrowheads="1" noChangeShapeType="1" noTextEdit="1"/>
          </xdr:cNvSpPr>
        </xdr:nvSpPr>
        <xdr:spPr bwMode="auto">
          <a:xfrm rot="17571339">
            <a:off x="4336" y="3757"/>
            <a:ext cx="1316" cy="124"/>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べにずわいがにかご漁業</a:t>
            </a:r>
          </a:p>
        </xdr:txBody>
      </xdr:sp>
      <xdr:sp macro="" textlink="">
        <xdr:nvSpPr>
          <xdr:cNvPr id="239" name="WordArt 765">
            <a:extLst>
              <a:ext uri="{FF2B5EF4-FFF2-40B4-BE49-F238E27FC236}">
                <a16:creationId xmlns:a16="http://schemas.microsoft.com/office/drawing/2014/main" id="{9503C08B-E122-423B-AEBC-E7FE910E36C0}"/>
              </a:ext>
            </a:extLst>
          </xdr:cNvPr>
          <xdr:cNvSpPr>
            <a:spLocks noChangeAspect="1" noChangeArrowheads="1" noChangeShapeType="1" noTextEdit="1"/>
          </xdr:cNvSpPr>
        </xdr:nvSpPr>
        <xdr:spPr bwMode="auto">
          <a:xfrm>
            <a:off x="6079" y="3269"/>
            <a:ext cx="371" cy="124"/>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160">
                <a:ln>
                  <a:noFill/>
                </a:ln>
                <a:solidFill>
                  <a:srgbClr val="000000"/>
                </a:solidFill>
                <a:effectLst/>
                <a:latin typeface="ＭＳ Ｐゴシック" panose="020B0600070205080204" pitchFamily="50" charset="-128"/>
                <a:ea typeface="ＭＳ Ｐゴシック" panose="020B0600070205080204" pitchFamily="50" charset="-128"/>
              </a:rPr>
              <a:t>最上堆</a:t>
            </a:r>
          </a:p>
        </xdr:txBody>
      </xdr:sp>
      <xdr:sp macro="" textlink="">
        <xdr:nvSpPr>
          <xdr:cNvPr id="240" name="WordArt 766">
            <a:extLst>
              <a:ext uri="{FF2B5EF4-FFF2-40B4-BE49-F238E27FC236}">
                <a16:creationId xmlns:a16="http://schemas.microsoft.com/office/drawing/2014/main" id="{B8710D53-BD0B-442F-90D7-3EF191234ED1}"/>
              </a:ext>
            </a:extLst>
          </xdr:cNvPr>
          <xdr:cNvSpPr>
            <a:spLocks noChangeAspect="1" noChangeArrowheads="1" noChangeShapeType="1" noTextEdit="1"/>
          </xdr:cNvSpPr>
        </xdr:nvSpPr>
        <xdr:spPr bwMode="auto">
          <a:xfrm>
            <a:off x="4879" y="4975"/>
            <a:ext cx="248" cy="124"/>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160">
                <a:ln>
                  <a:noFill/>
                </a:ln>
                <a:solidFill>
                  <a:srgbClr val="000000"/>
                </a:solidFill>
                <a:effectLst/>
                <a:latin typeface="ＭＳ Ｐゴシック" panose="020B0600070205080204" pitchFamily="50" charset="-128"/>
                <a:ea typeface="ＭＳ Ｐゴシック" panose="020B0600070205080204" pitchFamily="50" charset="-128"/>
              </a:rPr>
              <a:t>鎌礁</a:t>
            </a:r>
          </a:p>
        </xdr:txBody>
      </xdr:sp>
      <xdr:sp macro="" textlink="">
        <xdr:nvSpPr>
          <xdr:cNvPr id="241" name="WordArt 767">
            <a:extLst>
              <a:ext uri="{FF2B5EF4-FFF2-40B4-BE49-F238E27FC236}">
                <a16:creationId xmlns:a16="http://schemas.microsoft.com/office/drawing/2014/main" id="{8228A5A6-0FCA-4332-BEDA-943713A33AF3}"/>
              </a:ext>
            </a:extLst>
          </xdr:cNvPr>
          <xdr:cNvSpPr>
            <a:spLocks noChangeAspect="1" noChangeArrowheads="1" noChangeShapeType="1" noTextEdit="1"/>
          </xdr:cNvSpPr>
        </xdr:nvSpPr>
        <xdr:spPr bwMode="auto">
          <a:xfrm>
            <a:off x="2947" y="381"/>
            <a:ext cx="390" cy="83"/>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800" kern="10" spc="160">
                <a:ln>
                  <a:noFill/>
                </a:ln>
                <a:solidFill>
                  <a:srgbClr val="000000"/>
                </a:solidFill>
                <a:effectLst/>
                <a:latin typeface="ＭＳ Ｐゴシック" panose="020B0600070205080204" pitchFamily="50" charset="-128"/>
                <a:ea typeface="ＭＳ Ｐゴシック" panose="020B0600070205080204" pitchFamily="50" charset="-128"/>
              </a:rPr>
              <a:t>138°30′</a:t>
            </a:r>
            <a:endParaRPr lang="ja-JP" altLang="en-US" sz="800" kern="10" spc="160">
              <a:ln>
                <a:noFill/>
              </a:ln>
              <a:solidFill>
                <a:srgbClr val="000000"/>
              </a:solidFill>
              <a:effectLst/>
              <a:latin typeface="ＭＳ Ｐゴシック" panose="020B0600070205080204" pitchFamily="50" charset="-128"/>
              <a:ea typeface="ＭＳ Ｐゴシック" panose="020B0600070205080204" pitchFamily="50" charset="-128"/>
            </a:endParaRPr>
          </a:p>
        </xdr:txBody>
      </xdr:sp>
      <xdr:sp macro="" textlink="">
        <xdr:nvSpPr>
          <xdr:cNvPr id="242" name="WordArt 768">
            <a:extLst>
              <a:ext uri="{FF2B5EF4-FFF2-40B4-BE49-F238E27FC236}">
                <a16:creationId xmlns:a16="http://schemas.microsoft.com/office/drawing/2014/main" id="{B78E8AF1-0560-4692-BD3E-E5D4362D1DC1}"/>
              </a:ext>
            </a:extLst>
          </xdr:cNvPr>
          <xdr:cNvSpPr>
            <a:spLocks noChangeAspect="1" noChangeArrowheads="1" noChangeShapeType="1" noTextEdit="1"/>
          </xdr:cNvSpPr>
        </xdr:nvSpPr>
        <xdr:spPr bwMode="auto">
          <a:xfrm>
            <a:off x="3720" y="4260"/>
            <a:ext cx="371" cy="124"/>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160">
                <a:ln>
                  <a:noFill/>
                </a:ln>
                <a:solidFill>
                  <a:srgbClr val="000000"/>
                </a:solidFill>
                <a:effectLst/>
                <a:latin typeface="ＭＳ Ｐゴシック" panose="020B0600070205080204" pitchFamily="50" charset="-128"/>
                <a:ea typeface="ＭＳ Ｐゴシック" panose="020B0600070205080204" pitchFamily="50" charset="-128"/>
              </a:rPr>
              <a:t>柳水堆</a:t>
            </a:r>
          </a:p>
        </xdr:txBody>
      </xdr:sp>
      <xdr:sp macro="" textlink="">
        <xdr:nvSpPr>
          <xdr:cNvPr id="243" name="WordArt 769">
            <a:extLst>
              <a:ext uri="{FF2B5EF4-FFF2-40B4-BE49-F238E27FC236}">
                <a16:creationId xmlns:a16="http://schemas.microsoft.com/office/drawing/2014/main" id="{4AB8C3F9-9E67-43F5-9BDF-2E9C98358646}"/>
              </a:ext>
            </a:extLst>
          </xdr:cNvPr>
          <xdr:cNvSpPr>
            <a:spLocks noChangeAspect="1" noChangeArrowheads="1" noChangeShapeType="1" noTextEdit="1"/>
          </xdr:cNvSpPr>
        </xdr:nvSpPr>
        <xdr:spPr bwMode="auto">
          <a:xfrm>
            <a:off x="3682" y="4395"/>
            <a:ext cx="439" cy="124"/>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800" kern="10" spc="0">
                <a:ln>
                  <a:noFill/>
                </a:ln>
                <a:solidFill>
                  <a:srgbClr val="000000"/>
                </a:solidFill>
                <a:effectLst/>
                <a:latin typeface="ＭＳ Ｐゴシック" panose="020B0600070205080204" pitchFamily="50" charset="-128"/>
                <a:ea typeface="ＭＳ Ｐゴシック" panose="020B0600070205080204" pitchFamily="50" charset="-128"/>
              </a:rPr>
              <a:t>(</a:t>
            </a: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弥彦堆</a:t>
            </a:r>
            <a:r>
              <a:rPr lang="en-US" altLang="ja-JP" sz="800" kern="10" spc="0">
                <a:ln>
                  <a:noFill/>
                </a:ln>
                <a:solidFill>
                  <a:srgbClr val="000000"/>
                </a:solidFill>
                <a:effectLst/>
                <a:latin typeface="ＭＳ Ｐゴシック" panose="020B0600070205080204" pitchFamily="50" charset="-128"/>
                <a:ea typeface="ＭＳ Ｐゴシック" panose="020B0600070205080204" pitchFamily="50" charset="-128"/>
              </a:rPr>
              <a:t>)</a:t>
            </a:r>
            <a:endPar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endParaRPr>
          </a:p>
        </xdr:txBody>
      </xdr:sp>
      <xdr:sp macro="" textlink="">
        <xdr:nvSpPr>
          <xdr:cNvPr id="244" name="WordArt 770">
            <a:extLst>
              <a:ext uri="{FF2B5EF4-FFF2-40B4-BE49-F238E27FC236}">
                <a16:creationId xmlns:a16="http://schemas.microsoft.com/office/drawing/2014/main" id="{6A8E2900-A94B-4C4C-9398-6ECD3AE815F6}"/>
              </a:ext>
            </a:extLst>
          </xdr:cNvPr>
          <xdr:cNvSpPr>
            <a:spLocks noChangeAspect="1" noChangeArrowheads="1" noChangeShapeType="1" noTextEdit="1"/>
          </xdr:cNvSpPr>
        </xdr:nvSpPr>
        <xdr:spPr bwMode="auto">
          <a:xfrm>
            <a:off x="3446" y="3391"/>
            <a:ext cx="720" cy="124"/>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えびかご漁業</a:t>
            </a:r>
          </a:p>
        </xdr:txBody>
      </xdr:sp>
      <xdr:sp macro="" textlink="">
        <xdr:nvSpPr>
          <xdr:cNvPr id="245" name="Rectangle 771">
            <a:extLst>
              <a:ext uri="{FF2B5EF4-FFF2-40B4-BE49-F238E27FC236}">
                <a16:creationId xmlns:a16="http://schemas.microsoft.com/office/drawing/2014/main" id="{3AC5A04E-896A-4F63-8319-9BAE49D7F0B8}"/>
              </a:ext>
            </a:extLst>
          </xdr:cNvPr>
          <xdr:cNvSpPr>
            <a:spLocks noChangeAspect="1" noChangeArrowheads="1"/>
          </xdr:cNvSpPr>
        </xdr:nvSpPr>
        <xdr:spPr bwMode="auto">
          <a:xfrm rot="16200000">
            <a:off x="10401" y="5900"/>
            <a:ext cx="11206" cy="75"/>
          </a:xfrm>
          <a:prstGeom prst="rect">
            <a:avLst/>
          </a:prstGeom>
          <a:noFill/>
          <a:ln w="635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246" name="Line 772">
            <a:extLst>
              <a:ext uri="{FF2B5EF4-FFF2-40B4-BE49-F238E27FC236}">
                <a16:creationId xmlns:a16="http://schemas.microsoft.com/office/drawing/2014/main" id="{CC0AEB52-FC44-43D9-BBAD-733330B3ADB6}"/>
              </a:ext>
            </a:extLst>
          </xdr:cNvPr>
          <xdr:cNvSpPr>
            <a:spLocks noChangeAspect="1" noChangeShapeType="1"/>
          </xdr:cNvSpPr>
        </xdr:nvSpPr>
        <xdr:spPr bwMode="auto">
          <a:xfrm rot="16200000">
            <a:off x="10381" y="5947"/>
            <a:ext cx="11248"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47" name="Line 773">
            <a:extLst>
              <a:ext uri="{FF2B5EF4-FFF2-40B4-BE49-F238E27FC236}">
                <a16:creationId xmlns:a16="http://schemas.microsoft.com/office/drawing/2014/main" id="{9015DFB7-AFFA-4DB0-A846-A72B6B013364}"/>
              </a:ext>
            </a:extLst>
          </xdr:cNvPr>
          <xdr:cNvSpPr>
            <a:spLocks noChangeAspect="1" noChangeShapeType="1"/>
          </xdr:cNvSpPr>
        </xdr:nvSpPr>
        <xdr:spPr bwMode="auto">
          <a:xfrm rot="16200000" flipV="1">
            <a:off x="16013" y="11342"/>
            <a:ext cx="0" cy="68"/>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48" name="Line 774">
            <a:extLst>
              <a:ext uri="{FF2B5EF4-FFF2-40B4-BE49-F238E27FC236}">
                <a16:creationId xmlns:a16="http://schemas.microsoft.com/office/drawing/2014/main" id="{19BE46C4-61D1-4312-9C58-B0959493FF13}"/>
              </a:ext>
            </a:extLst>
          </xdr:cNvPr>
          <xdr:cNvSpPr>
            <a:spLocks noChangeAspect="1" noChangeShapeType="1"/>
          </xdr:cNvSpPr>
        </xdr:nvSpPr>
        <xdr:spPr bwMode="auto">
          <a:xfrm rot="16200000" flipV="1">
            <a:off x="16005" y="11161"/>
            <a:ext cx="0" cy="6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49" name="Line 775">
            <a:extLst>
              <a:ext uri="{FF2B5EF4-FFF2-40B4-BE49-F238E27FC236}">
                <a16:creationId xmlns:a16="http://schemas.microsoft.com/office/drawing/2014/main" id="{03F05A8E-A7B1-430A-A6F4-2315B41151B8}"/>
              </a:ext>
            </a:extLst>
          </xdr:cNvPr>
          <xdr:cNvSpPr>
            <a:spLocks noChangeAspect="1" noChangeShapeType="1"/>
          </xdr:cNvSpPr>
        </xdr:nvSpPr>
        <xdr:spPr bwMode="auto">
          <a:xfrm rot="16200000" flipV="1">
            <a:off x="16005" y="10982"/>
            <a:ext cx="0" cy="6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50" name="Line 776">
            <a:extLst>
              <a:ext uri="{FF2B5EF4-FFF2-40B4-BE49-F238E27FC236}">
                <a16:creationId xmlns:a16="http://schemas.microsoft.com/office/drawing/2014/main" id="{571B3044-3B80-4BE6-9352-DB182CBBB229}"/>
              </a:ext>
            </a:extLst>
          </xdr:cNvPr>
          <xdr:cNvSpPr>
            <a:spLocks noChangeAspect="1" noChangeShapeType="1"/>
          </xdr:cNvSpPr>
        </xdr:nvSpPr>
        <xdr:spPr bwMode="auto">
          <a:xfrm rot="16200000">
            <a:off x="15941" y="11286"/>
            <a:ext cx="169"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51" name="Line 777">
            <a:extLst>
              <a:ext uri="{FF2B5EF4-FFF2-40B4-BE49-F238E27FC236}">
                <a16:creationId xmlns:a16="http://schemas.microsoft.com/office/drawing/2014/main" id="{A0929178-3BFD-4590-838B-C249D319A1AA}"/>
              </a:ext>
            </a:extLst>
          </xdr:cNvPr>
          <xdr:cNvSpPr>
            <a:spLocks noChangeAspect="1" noChangeShapeType="1"/>
          </xdr:cNvSpPr>
        </xdr:nvSpPr>
        <xdr:spPr bwMode="auto">
          <a:xfrm rot="16200000">
            <a:off x="15941" y="10931"/>
            <a:ext cx="169"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52" name="Line 778">
            <a:extLst>
              <a:ext uri="{FF2B5EF4-FFF2-40B4-BE49-F238E27FC236}">
                <a16:creationId xmlns:a16="http://schemas.microsoft.com/office/drawing/2014/main" id="{C3FA1518-8435-4035-A295-A51BB1F2B32D}"/>
              </a:ext>
            </a:extLst>
          </xdr:cNvPr>
          <xdr:cNvSpPr>
            <a:spLocks noChangeAspect="1" noChangeShapeType="1"/>
          </xdr:cNvSpPr>
        </xdr:nvSpPr>
        <xdr:spPr bwMode="auto">
          <a:xfrm rot="16200000" flipV="1">
            <a:off x="16005" y="10630"/>
            <a:ext cx="0" cy="6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53" name="Line 779">
            <a:extLst>
              <a:ext uri="{FF2B5EF4-FFF2-40B4-BE49-F238E27FC236}">
                <a16:creationId xmlns:a16="http://schemas.microsoft.com/office/drawing/2014/main" id="{D375145B-ADA7-429B-A076-CE51F44AFB0E}"/>
              </a:ext>
            </a:extLst>
          </xdr:cNvPr>
          <xdr:cNvSpPr>
            <a:spLocks noChangeAspect="1" noChangeShapeType="1"/>
          </xdr:cNvSpPr>
        </xdr:nvSpPr>
        <xdr:spPr bwMode="auto">
          <a:xfrm rot="16200000" flipV="1">
            <a:off x="16005" y="10452"/>
            <a:ext cx="0" cy="6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54" name="Line 780">
            <a:extLst>
              <a:ext uri="{FF2B5EF4-FFF2-40B4-BE49-F238E27FC236}">
                <a16:creationId xmlns:a16="http://schemas.microsoft.com/office/drawing/2014/main" id="{51947924-FEA5-43AA-BEF0-6C9E6B330008}"/>
              </a:ext>
            </a:extLst>
          </xdr:cNvPr>
          <xdr:cNvSpPr>
            <a:spLocks noChangeAspect="1" noChangeShapeType="1"/>
          </xdr:cNvSpPr>
        </xdr:nvSpPr>
        <xdr:spPr bwMode="auto">
          <a:xfrm rot="16200000" flipV="1">
            <a:off x="16005" y="10268"/>
            <a:ext cx="0" cy="6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55" name="Line 781">
            <a:extLst>
              <a:ext uri="{FF2B5EF4-FFF2-40B4-BE49-F238E27FC236}">
                <a16:creationId xmlns:a16="http://schemas.microsoft.com/office/drawing/2014/main" id="{137DD91D-C447-47AD-8249-BCBF9306E721}"/>
              </a:ext>
            </a:extLst>
          </xdr:cNvPr>
          <xdr:cNvSpPr>
            <a:spLocks noChangeAspect="1" noChangeShapeType="1"/>
          </xdr:cNvSpPr>
        </xdr:nvSpPr>
        <xdr:spPr bwMode="auto">
          <a:xfrm rot="16200000" flipV="1">
            <a:off x="16005" y="10088"/>
            <a:ext cx="0" cy="6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56" name="Line 782">
            <a:extLst>
              <a:ext uri="{FF2B5EF4-FFF2-40B4-BE49-F238E27FC236}">
                <a16:creationId xmlns:a16="http://schemas.microsoft.com/office/drawing/2014/main" id="{F4CEB276-4FA2-4F2E-8918-46FEA746D387}"/>
              </a:ext>
            </a:extLst>
          </xdr:cNvPr>
          <xdr:cNvSpPr>
            <a:spLocks noChangeAspect="1" noChangeShapeType="1"/>
          </xdr:cNvSpPr>
        </xdr:nvSpPr>
        <xdr:spPr bwMode="auto">
          <a:xfrm rot="16200000" flipV="1">
            <a:off x="16005" y="9912"/>
            <a:ext cx="0" cy="6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57" name="Line 783">
            <a:extLst>
              <a:ext uri="{FF2B5EF4-FFF2-40B4-BE49-F238E27FC236}">
                <a16:creationId xmlns:a16="http://schemas.microsoft.com/office/drawing/2014/main" id="{FB155351-7BC1-4D1C-A604-E24D6BE0CE2C}"/>
              </a:ext>
            </a:extLst>
          </xdr:cNvPr>
          <xdr:cNvSpPr>
            <a:spLocks noChangeAspect="1" noChangeShapeType="1"/>
          </xdr:cNvSpPr>
        </xdr:nvSpPr>
        <xdr:spPr bwMode="auto">
          <a:xfrm rot="16200000" flipV="1">
            <a:off x="16005" y="9734"/>
            <a:ext cx="0" cy="6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58" name="Line 784">
            <a:extLst>
              <a:ext uri="{FF2B5EF4-FFF2-40B4-BE49-F238E27FC236}">
                <a16:creationId xmlns:a16="http://schemas.microsoft.com/office/drawing/2014/main" id="{A78B2EDE-A324-4082-AB0E-8BA8868E295C}"/>
              </a:ext>
            </a:extLst>
          </xdr:cNvPr>
          <xdr:cNvSpPr>
            <a:spLocks noChangeAspect="1" noChangeShapeType="1"/>
          </xdr:cNvSpPr>
        </xdr:nvSpPr>
        <xdr:spPr bwMode="auto">
          <a:xfrm rot="16200000" flipV="1">
            <a:off x="16005" y="9548"/>
            <a:ext cx="0" cy="6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59" name="Line 785">
            <a:extLst>
              <a:ext uri="{FF2B5EF4-FFF2-40B4-BE49-F238E27FC236}">
                <a16:creationId xmlns:a16="http://schemas.microsoft.com/office/drawing/2014/main" id="{A18AF74A-CD77-45F3-8AB1-B695481A64CD}"/>
              </a:ext>
            </a:extLst>
          </xdr:cNvPr>
          <xdr:cNvSpPr>
            <a:spLocks noChangeAspect="1" noChangeShapeType="1"/>
          </xdr:cNvSpPr>
        </xdr:nvSpPr>
        <xdr:spPr bwMode="auto">
          <a:xfrm rot="16200000" flipV="1">
            <a:off x="16005" y="9371"/>
            <a:ext cx="0" cy="6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60" name="Line 786">
            <a:extLst>
              <a:ext uri="{FF2B5EF4-FFF2-40B4-BE49-F238E27FC236}">
                <a16:creationId xmlns:a16="http://schemas.microsoft.com/office/drawing/2014/main" id="{26A92668-F813-4D00-9E02-2B52B41CB695}"/>
              </a:ext>
            </a:extLst>
          </xdr:cNvPr>
          <xdr:cNvSpPr>
            <a:spLocks noChangeAspect="1" noChangeShapeType="1"/>
          </xdr:cNvSpPr>
        </xdr:nvSpPr>
        <xdr:spPr bwMode="auto">
          <a:xfrm rot="16200000">
            <a:off x="15942" y="10215"/>
            <a:ext cx="167"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61" name="Line 787">
            <a:extLst>
              <a:ext uri="{FF2B5EF4-FFF2-40B4-BE49-F238E27FC236}">
                <a16:creationId xmlns:a16="http://schemas.microsoft.com/office/drawing/2014/main" id="{65F9B873-2086-4683-9E84-0916C1E88628}"/>
              </a:ext>
            </a:extLst>
          </xdr:cNvPr>
          <xdr:cNvSpPr>
            <a:spLocks noChangeAspect="1" noChangeShapeType="1"/>
          </xdr:cNvSpPr>
        </xdr:nvSpPr>
        <xdr:spPr bwMode="auto">
          <a:xfrm rot="16200000">
            <a:off x="15941" y="10579"/>
            <a:ext cx="169"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62" name="Line 788">
            <a:extLst>
              <a:ext uri="{FF2B5EF4-FFF2-40B4-BE49-F238E27FC236}">
                <a16:creationId xmlns:a16="http://schemas.microsoft.com/office/drawing/2014/main" id="{5B235BAC-CB84-4288-92B0-F377FD13A775}"/>
              </a:ext>
            </a:extLst>
          </xdr:cNvPr>
          <xdr:cNvSpPr>
            <a:spLocks noChangeAspect="1" noChangeShapeType="1"/>
          </xdr:cNvSpPr>
        </xdr:nvSpPr>
        <xdr:spPr bwMode="auto">
          <a:xfrm rot="16200000">
            <a:off x="15940" y="9140"/>
            <a:ext cx="171"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63" name="Line 789">
            <a:extLst>
              <a:ext uri="{FF2B5EF4-FFF2-40B4-BE49-F238E27FC236}">
                <a16:creationId xmlns:a16="http://schemas.microsoft.com/office/drawing/2014/main" id="{91E934FE-BCA3-4D01-B118-E547AEC24A0A}"/>
              </a:ext>
            </a:extLst>
          </xdr:cNvPr>
          <xdr:cNvSpPr>
            <a:spLocks noChangeAspect="1" noChangeShapeType="1"/>
          </xdr:cNvSpPr>
        </xdr:nvSpPr>
        <xdr:spPr bwMode="auto">
          <a:xfrm rot="16200000">
            <a:off x="15942" y="9860"/>
            <a:ext cx="167"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64" name="Line 790">
            <a:extLst>
              <a:ext uri="{FF2B5EF4-FFF2-40B4-BE49-F238E27FC236}">
                <a16:creationId xmlns:a16="http://schemas.microsoft.com/office/drawing/2014/main" id="{658C798B-DF19-4639-89C4-AB9B5417F967}"/>
              </a:ext>
            </a:extLst>
          </xdr:cNvPr>
          <xdr:cNvSpPr>
            <a:spLocks noChangeAspect="1" noChangeShapeType="1"/>
          </xdr:cNvSpPr>
        </xdr:nvSpPr>
        <xdr:spPr bwMode="auto">
          <a:xfrm rot="16200000">
            <a:off x="15941" y="9496"/>
            <a:ext cx="169"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65" name="Line 791">
            <a:extLst>
              <a:ext uri="{FF2B5EF4-FFF2-40B4-BE49-F238E27FC236}">
                <a16:creationId xmlns:a16="http://schemas.microsoft.com/office/drawing/2014/main" id="{7597A9DF-1195-4A7E-BDFB-3183FAE19EF2}"/>
              </a:ext>
            </a:extLst>
          </xdr:cNvPr>
          <xdr:cNvSpPr>
            <a:spLocks noChangeAspect="1" noChangeShapeType="1"/>
          </xdr:cNvSpPr>
        </xdr:nvSpPr>
        <xdr:spPr bwMode="auto">
          <a:xfrm rot="16200000" flipV="1">
            <a:off x="16005" y="9193"/>
            <a:ext cx="0" cy="6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66" name="Line 792">
            <a:extLst>
              <a:ext uri="{FF2B5EF4-FFF2-40B4-BE49-F238E27FC236}">
                <a16:creationId xmlns:a16="http://schemas.microsoft.com/office/drawing/2014/main" id="{C37EEA07-2505-4B70-8B6C-58B630E790B0}"/>
              </a:ext>
            </a:extLst>
          </xdr:cNvPr>
          <xdr:cNvSpPr>
            <a:spLocks noChangeAspect="1" noChangeShapeType="1"/>
          </xdr:cNvSpPr>
        </xdr:nvSpPr>
        <xdr:spPr bwMode="auto">
          <a:xfrm rot="16200000" flipV="1">
            <a:off x="16005" y="9012"/>
            <a:ext cx="0" cy="6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67" name="Line 793">
            <a:extLst>
              <a:ext uri="{FF2B5EF4-FFF2-40B4-BE49-F238E27FC236}">
                <a16:creationId xmlns:a16="http://schemas.microsoft.com/office/drawing/2014/main" id="{F2A9F660-507F-4570-AF81-F211752D6C4F}"/>
              </a:ext>
            </a:extLst>
          </xdr:cNvPr>
          <xdr:cNvSpPr>
            <a:spLocks noChangeAspect="1" noChangeShapeType="1"/>
          </xdr:cNvSpPr>
        </xdr:nvSpPr>
        <xdr:spPr bwMode="auto">
          <a:xfrm rot="16200000" flipV="1">
            <a:off x="16005" y="8829"/>
            <a:ext cx="0" cy="6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68" name="Line 794">
            <a:extLst>
              <a:ext uri="{FF2B5EF4-FFF2-40B4-BE49-F238E27FC236}">
                <a16:creationId xmlns:a16="http://schemas.microsoft.com/office/drawing/2014/main" id="{F9F45BB7-24B5-4203-8B18-C764EE515A27}"/>
              </a:ext>
            </a:extLst>
          </xdr:cNvPr>
          <xdr:cNvSpPr>
            <a:spLocks noChangeAspect="1" noChangeShapeType="1"/>
          </xdr:cNvSpPr>
        </xdr:nvSpPr>
        <xdr:spPr bwMode="auto">
          <a:xfrm rot="16200000" flipV="1">
            <a:off x="16005" y="8653"/>
            <a:ext cx="0" cy="6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69" name="Line 795">
            <a:extLst>
              <a:ext uri="{FF2B5EF4-FFF2-40B4-BE49-F238E27FC236}">
                <a16:creationId xmlns:a16="http://schemas.microsoft.com/office/drawing/2014/main" id="{BBE511B4-1DA3-484B-BEC5-84FF6A7A05AD}"/>
              </a:ext>
            </a:extLst>
          </xdr:cNvPr>
          <xdr:cNvSpPr>
            <a:spLocks noChangeAspect="1" noChangeShapeType="1"/>
          </xdr:cNvSpPr>
        </xdr:nvSpPr>
        <xdr:spPr bwMode="auto">
          <a:xfrm rot="16200000" flipV="1">
            <a:off x="16005" y="8467"/>
            <a:ext cx="0" cy="6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70" name="Line 796">
            <a:extLst>
              <a:ext uri="{FF2B5EF4-FFF2-40B4-BE49-F238E27FC236}">
                <a16:creationId xmlns:a16="http://schemas.microsoft.com/office/drawing/2014/main" id="{15A5BCEF-E2C8-46F4-9487-E062D2C04E44}"/>
              </a:ext>
            </a:extLst>
          </xdr:cNvPr>
          <xdr:cNvSpPr>
            <a:spLocks noChangeAspect="1" noChangeShapeType="1"/>
          </xdr:cNvSpPr>
        </xdr:nvSpPr>
        <xdr:spPr bwMode="auto">
          <a:xfrm rot="16200000" flipV="1">
            <a:off x="16005" y="8291"/>
            <a:ext cx="0" cy="6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71" name="Line 797">
            <a:extLst>
              <a:ext uri="{FF2B5EF4-FFF2-40B4-BE49-F238E27FC236}">
                <a16:creationId xmlns:a16="http://schemas.microsoft.com/office/drawing/2014/main" id="{2A54ADF3-00EE-4060-8754-A54A0E9A9DD7}"/>
              </a:ext>
            </a:extLst>
          </xdr:cNvPr>
          <xdr:cNvSpPr>
            <a:spLocks noChangeAspect="1" noChangeShapeType="1"/>
          </xdr:cNvSpPr>
        </xdr:nvSpPr>
        <xdr:spPr bwMode="auto">
          <a:xfrm rot="16200000" flipV="1">
            <a:off x="16005" y="8110"/>
            <a:ext cx="0" cy="6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72" name="Line 798">
            <a:extLst>
              <a:ext uri="{FF2B5EF4-FFF2-40B4-BE49-F238E27FC236}">
                <a16:creationId xmlns:a16="http://schemas.microsoft.com/office/drawing/2014/main" id="{B1C67709-ACC5-4B52-805D-B674EAD46323}"/>
              </a:ext>
            </a:extLst>
          </xdr:cNvPr>
          <xdr:cNvSpPr>
            <a:spLocks noChangeAspect="1" noChangeShapeType="1"/>
          </xdr:cNvSpPr>
        </xdr:nvSpPr>
        <xdr:spPr bwMode="auto">
          <a:xfrm rot="16200000" flipV="1">
            <a:off x="16005" y="7925"/>
            <a:ext cx="0" cy="6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73" name="Line 799">
            <a:extLst>
              <a:ext uri="{FF2B5EF4-FFF2-40B4-BE49-F238E27FC236}">
                <a16:creationId xmlns:a16="http://schemas.microsoft.com/office/drawing/2014/main" id="{ED800195-1706-45A6-AF77-48B500B5AA36}"/>
              </a:ext>
            </a:extLst>
          </xdr:cNvPr>
          <xdr:cNvSpPr>
            <a:spLocks noChangeAspect="1" noChangeShapeType="1"/>
          </xdr:cNvSpPr>
        </xdr:nvSpPr>
        <xdr:spPr bwMode="auto">
          <a:xfrm rot="16200000">
            <a:off x="15941" y="8416"/>
            <a:ext cx="169"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74" name="Line 800">
            <a:extLst>
              <a:ext uri="{FF2B5EF4-FFF2-40B4-BE49-F238E27FC236}">
                <a16:creationId xmlns:a16="http://schemas.microsoft.com/office/drawing/2014/main" id="{9EF73508-1CB2-4950-8E08-D012B7C9FCC5}"/>
              </a:ext>
            </a:extLst>
          </xdr:cNvPr>
          <xdr:cNvSpPr>
            <a:spLocks noChangeAspect="1" noChangeShapeType="1"/>
          </xdr:cNvSpPr>
        </xdr:nvSpPr>
        <xdr:spPr bwMode="auto">
          <a:xfrm rot="16200000">
            <a:off x="15942" y="8777"/>
            <a:ext cx="168"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75" name="Line 801">
            <a:extLst>
              <a:ext uri="{FF2B5EF4-FFF2-40B4-BE49-F238E27FC236}">
                <a16:creationId xmlns:a16="http://schemas.microsoft.com/office/drawing/2014/main" id="{108AF262-3BA4-4C08-8A59-749B4DF265E8}"/>
              </a:ext>
            </a:extLst>
          </xdr:cNvPr>
          <xdr:cNvSpPr>
            <a:spLocks noChangeAspect="1" noChangeShapeType="1"/>
          </xdr:cNvSpPr>
        </xdr:nvSpPr>
        <xdr:spPr bwMode="auto">
          <a:xfrm rot="16200000">
            <a:off x="15938" y="8053"/>
            <a:ext cx="176"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76" name="Line 802">
            <a:extLst>
              <a:ext uri="{FF2B5EF4-FFF2-40B4-BE49-F238E27FC236}">
                <a16:creationId xmlns:a16="http://schemas.microsoft.com/office/drawing/2014/main" id="{DA36CB0F-51DE-4E69-9166-F6401AB808C2}"/>
              </a:ext>
            </a:extLst>
          </xdr:cNvPr>
          <xdr:cNvSpPr>
            <a:spLocks noChangeAspect="1" noChangeShapeType="1"/>
          </xdr:cNvSpPr>
        </xdr:nvSpPr>
        <xdr:spPr bwMode="auto">
          <a:xfrm rot="16200000" flipV="1">
            <a:off x="16005" y="7749"/>
            <a:ext cx="0" cy="6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77" name="Line 803">
            <a:extLst>
              <a:ext uri="{FF2B5EF4-FFF2-40B4-BE49-F238E27FC236}">
                <a16:creationId xmlns:a16="http://schemas.microsoft.com/office/drawing/2014/main" id="{CE5188F3-29A0-45C5-96FA-6A559040F50D}"/>
              </a:ext>
            </a:extLst>
          </xdr:cNvPr>
          <xdr:cNvSpPr>
            <a:spLocks noChangeAspect="1" noChangeShapeType="1"/>
          </xdr:cNvSpPr>
        </xdr:nvSpPr>
        <xdr:spPr bwMode="auto">
          <a:xfrm rot="16200000" flipV="1">
            <a:off x="16005" y="7571"/>
            <a:ext cx="0" cy="6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78" name="Line 804">
            <a:extLst>
              <a:ext uri="{FF2B5EF4-FFF2-40B4-BE49-F238E27FC236}">
                <a16:creationId xmlns:a16="http://schemas.microsoft.com/office/drawing/2014/main" id="{9DCEB1D4-6512-4480-830E-4A1311BBDB30}"/>
              </a:ext>
            </a:extLst>
          </xdr:cNvPr>
          <xdr:cNvSpPr>
            <a:spLocks noChangeAspect="1" noChangeShapeType="1"/>
          </xdr:cNvSpPr>
        </xdr:nvSpPr>
        <xdr:spPr bwMode="auto">
          <a:xfrm rot="16200000" flipV="1">
            <a:off x="16005" y="7385"/>
            <a:ext cx="0" cy="6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79" name="Line 805">
            <a:extLst>
              <a:ext uri="{FF2B5EF4-FFF2-40B4-BE49-F238E27FC236}">
                <a16:creationId xmlns:a16="http://schemas.microsoft.com/office/drawing/2014/main" id="{66BDFD1A-5F74-4CC3-9D34-A6F616A0A3AE}"/>
              </a:ext>
            </a:extLst>
          </xdr:cNvPr>
          <xdr:cNvSpPr>
            <a:spLocks noChangeAspect="1" noChangeShapeType="1"/>
          </xdr:cNvSpPr>
        </xdr:nvSpPr>
        <xdr:spPr bwMode="auto">
          <a:xfrm rot="16200000" flipV="1">
            <a:off x="16005" y="7208"/>
            <a:ext cx="0" cy="6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80" name="Line 806">
            <a:extLst>
              <a:ext uri="{FF2B5EF4-FFF2-40B4-BE49-F238E27FC236}">
                <a16:creationId xmlns:a16="http://schemas.microsoft.com/office/drawing/2014/main" id="{0AA004D9-E645-4E6A-95CA-9DF22D1CD27D}"/>
              </a:ext>
            </a:extLst>
          </xdr:cNvPr>
          <xdr:cNvSpPr>
            <a:spLocks noChangeAspect="1" noChangeShapeType="1"/>
          </xdr:cNvSpPr>
        </xdr:nvSpPr>
        <xdr:spPr bwMode="auto">
          <a:xfrm rot="16200000" flipV="1">
            <a:off x="16005" y="7030"/>
            <a:ext cx="0" cy="6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81" name="Line 807">
            <a:extLst>
              <a:ext uri="{FF2B5EF4-FFF2-40B4-BE49-F238E27FC236}">
                <a16:creationId xmlns:a16="http://schemas.microsoft.com/office/drawing/2014/main" id="{3F6472C0-64A3-47F2-80BB-B0909962BC83}"/>
              </a:ext>
            </a:extLst>
          </xdr:cNvPr>
          <xdr:cNvSpPr>
            <a:spLocks noChangeAspect="1" noChangeShapeType="1"/>
          </xdr:cNvSpPr>
        </xdr:nvSpPr>
        <xdr:spPr bwMode="auto">
          <a:xfrm rot="16200000" flipV="1">
            <a:off x="16005" y="6854"/>
            <a:ext cx="0" cy="6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82" name="Line 808">
            <a:extLst>
              <a:ext uri="{FF2B5EF4-FFF2-40B4-BE49-F238E27FC236}">
                <a16:creationId xmlns:a16="http://schemas.microsoft.com/office/drawing/2014/main" id="{CB15F388-A20C-40E9-A8EB-7CCB666D4708}"/>
              </a:ext>
            </a:extLst>
          </xdr:cNvPr>
          <xdr:cNvSpPr>
            <a:spLocks noChangeAspect="1" noChangeShapeType="1"/>
          </xdr:cNvSpPr>
        </xdr:nvSpPr>
        <xdr:spPr bwMode="auto">
          <a:xfrm rot="16200000" flipV="1">
            <a:off x="16005" y="6666"/>
            <a:ext cx="0" cy="6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83" name="Line 809">
            <a:extLst>
              <a:ext uri="{FF2B5EF4-FFF2-40B4-BE49-F238E27FC236}">
                <a16:creationId xmlns:a16="http://schemas.microsoft.com/office/drawing/2014/main" id="{1C965EAB-F1B1-4687-9BCC-6728C1EA349F}"/>
              </a:ext>
            </a:extLst>
          </xdr:cNvPr>
          <xdr:cNvSpPr>
            <a:spLocks noChangeAspect="1" noChangeShapeType="1"/>
          </xdr:cNvSpPr>
        </xdr:nvSpPr>
        <xdr:spPr bwMode="auto">
          <a:xfrm rot="16200000" flipV="1">
            <a:off x="16005" y="6488"/>
            <a:ext cx="0" cy="6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84" name="Line 810">
            <a:extLst>
              <a:ext uri="{FF2B5EF4-FFF2-40B4-BE49-F238E27FC236}">
                <a16:creationId xmlns:a16="http://schemas.microsoft.com/office/drawing/2014/main" id="{B465ECD4-6A9E-4442-A235-5ADA4DAD0901}"/>
              </a:ext>
            </a:extLst>
          </xdr:cNvPr>
          <xdr:cNvSpPr>
            <a:spLocks noChangeAspect="1" noChangeShapeType="1"/>
          </xdr:cNvSpPr>
        </xdr:nvSpPr>
        <xdr:spPr bwMode="auto">
          <a:xfrm rot="16200000">
            <a:off x="15941" y="7333"/>
            <a:ext cx="169"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85" name="Line 811">
            <a:extLst>
              <a:ext uri="{FF2B5EF4-FFF2-40B4-BE49-F238E27FC236}">
                <a16:creationId xmlns:a16="http://schemas.microsoft.com/office/drawing/2014/main" id="{2F8FBE0B-0445-432C-A3AA-8FABFBD8ED0D}"/>
              </a:ext>
            </a:extLst>
          </xdr:cNvPr>
          <xdr:cNvSpPr>
            <a:spLocks noChangeAspect="1" noChangeShapeType="1"/>
          </xdr:cNvSpPr>
        </xdr:nvSpPr>
        <xdr:spPr bwMode="auto">
          <a:xfrm rot="16200000">
            <a:off x="15942" y="7695"/>
            <a:ext cx="168"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86" name="Line 812">
            <a:extLst>
              <a:ext uri="{FF2B5EF4-FFF2-40B4-BE49-F238E27FC236}">
                <a16:creationId xmlns:a16="http://schemas.microsoft.com/office/drawing/2014/main" id="{01946C50-8F69-44E2-9D7E-8A0A06AA602D}"/>
              </a:ext>
            </a:extLst>
          </xdr:cNvPr>
          <xdr:cNvSpPr>
            <a:spLocks noChangeAspect="1" noChangeShapeType="1"/>
          </xdr:cNvSpPr>
        </xdr:nvSpPr>
        <xdr:spPr bwMode="auto">
          <a:xfrm rot="16200000">
            <a:off x="15942" y="6976"/>
            <a:ext cx="168"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87" name="Line 813">
            <a:extLst>
              <a:ext uri="{FF2B5EF4-FFF2-40B4-BE49-F238E27FC236}">
                <a16:creationId xmlns:a16="http://schemas.microsoft.com/office/drawing/2014/main" id="{F8121EB1-4FFE-40C2-B7E2-A90397A87855}"/>
              </a:ext>
            </a:extLst>
          </xdr:cNvPr>
          <xdr:cNvSpPr>
            <a:spLocks noChangeAspect="1" noChangeShapeType="1"/>
          </xdr:cNvSpPr>
        </xdr:nvSpPr>
        <xdr:spPr bwMode="auto">
          <a:xfrm rot="16200000">
            <a:off x="15938" y="6256"/>
            <a:ext cx="176"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88" name="Line 814">
            <a:extLst>
              <a:ext uri="{FF2B5EF4-FFF2-40B4-BE49-F238E27FC236}">
                <a16:creationId xmlns:a16="http://schemas.microsoft.com/office/drawing/2014/main" id="{46314C7C-421E-4B76-B2ED-7FE76FE0090D}"/>
              </a:ext>
            </a:extLst>
          </xdr:cNvPr>
          <xdr:cNvSpPr>
            <a:spLocks noChangeAspect="1" noChangeShapeType="1"/>
          </xdr:cNvSpPr>
        </xdr:nvSpPr>
        <xdr:spPr bwMode="auto">
          <a:xfrm rot="16200000">
            <a:off x="15940" y="6614"/>
            <a:ext cx="171"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89" name="Line 815">
            <a:extLst>
              <a:ext uri="{FF2B5EF4-FFF2-40B4-BE49-F238E27FC236}">
                <a16:creationId xmlns:a16="http://schemas.microsoft.com/office/drawing/2014/main" id="{BC64A552-C7C7-4371-A6B3-DD302D5341D2}"/>
              </a:ext>
            </a:extLst>
          </xdr:cNvPr>
          <xdr:cNvSpPr>
            <a:spLocks noChangeAspect="1" noChangeShapeType="1"/>
          </xdr:cNvSpPr>
        </xdr:nvSpPr>
        <xdr:spPr bwMode="auto">
          <a:xfrm rot="16200000">
            <a:off x="15939" y="5898"/>
            <a:ext cx="174"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90" name="Line 816">
            <a:extLst>
              <a:ext uri="{FF2B5EF4-FFF2-40B4-BE49-F238E27FC236}">
                <a16:creationId xmlns:a16="http://schemas.microsoft.com/office/drawing/2014/main" id="{50338EBE-D26B-4AE0-A817-06215ED59F54}"/>
              </a:ext>
            </a:extLst>
          </xdr:cNvPr>
          <xdr:cNvSpPr>
            <a:spLocks noChangeAspect="1" noChangeShapeType="1"/>
          </xdr:cNvSpPr>
        </xdr:nvSpPr>
        <xdr:spPr bwMode="auto">
          <a:xfrm rot="16200000" flipV="1">
            <a:off x="16005" y="6312"/>
            <a:ext cx="0" cy="6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91" name="Line 817">
            <a:extLst>
              <a:ext uri="{FF2B5EF4-FFF2-40B4-BE49-F238E27FC236}">
                <a16:creationId xmlns:a16="http://schemas.microsoft.com/office/drawing/2014/main" id="{25CDB294-0EFD-4228-AE25-67E9B9D3531C}"/>
              </a:ext>
            </a:extLst>
          </xdr:cNvPr>
          <xdr:cNvSpPr>
            <a:spLocks noChangeAspect="1" noChangeShapeType="1"/>
          </xdr:cNvSpPr>
        </xdr:nvSpPr>
        <xdr:spPr bwMode="auto">
          <a:xfrm rot="16200000" flipV="1">
            <a:off x="16005" y="6128"/>
            <a:ext cx="0" cy="6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92" name="Line 818">
            <a:extLst>
              <a:ext uri="{FF2B5EF4-FFF2-40B4-BE49-F238E27FC236}">
                <a16:creationId xmlns:a16="http://schemas.microsoft.com/office/drawing/2014/main" id="{7A27B525-CAD3-40CC-A720-6C735729711F}"/>
              </a:ext>
            </a:extLst>
          </xdr:cNvPr>
          <xdr:cNvSpPr>
            <a:spLocks noChangeAspect="1" noChangeShapeType="1"/>
          </xdr:cNvSpPr>
        </xdr:nvSpPr>
        <xdr:spPr bwMode="auto">
          <a:xfrm rot="16200000" flipV="1">
            <a:off x="16005" y="5952"/>
            <a:ext cx="0" cy="6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93" name="Line 819">
            <a:extLst>
              <a:ext uri="{FF2B5EF4-FFF2-40B4-BE49-F238E27FC236}">
                <a16:creationId xmlns:a16="http://schemas.microsoft.com/office/drawing/2014/main" id="{D313E2BD-6D2E-424F-8867-317A387227BA}"/>
              </a:ext>
            </a:extLst>
          </xdr:cNvPr>
          <xdr:cNvSpPr>
            <a:spLocks noChangeAspect="1" noChangeShapeType="1"/>
          </xdr:cNvSpPr>
        </xdr:nvSpPr>
        <xdr:spPr bwMode="auto">
          <a:xfrm rot="16200000" flipV="1">
            <a:off x="16005" y="5770"/>
            <a:ext cx="0" cy="6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94" name="Line 820">
            <a:extLst>
              <a:ext uri="{FF2B5EF4-FFF2-40B4-BE49-F238E27FC236}">
                <a16:creationId xmlns:a16="http://schemas.microsoft.com/office/drawing/2014/main" id="{0A959CDC-5FEE-44F6-949A-85991EE915E6}"/>
              </a:ext>
            </a:extLst>
          </xdr:cNvPr>
          <xdr:cNvSpPr>
            <a:spLocks noChangeAspect="1" noChangeShapeType="1"/>
          </xdr:cNvSpPr>
        </xdr:nvSpPr>
        <xdr:spPr bwMode="auto">
          <a:xfrm rot="16200000" flipV="1">
            <a:off x="16005" y="5586"/>
            <a:ext cx="0" cy="6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95" name="Line 821">
            <a:extLst>
              <a:ext uri="{FF2B5EF4-FFF2-40B4-BE49-F238E27FC236}">
                <a16:creationId xmlns:a16="http://schemas.microsoft.com/office/drawing/2014/main" id="{1B73B66D-E31F-4A0D-A9FD-E4D4C6A1C3D2}"/>
              </a:ext>
            </a:extLst>
          </xdr:cNvPr>
          <xdr:cNvSpPr>
            <a:spLocks noChangeAspect="1" noChangeShapeType="1"/>
          </xdr:cNvSpPr>
        </xdr:nvSpPr>
        <xdr:spPr bwMode="auto">
          <a:xfrm rot="16200000">
            <a:off x="15940" y="5534"/>
            <a:ext cx="171"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96" name="Line 822">
            <a:extLst>
              <a:ext uri="{FF2B5EF4-FFF2-40B4-BE49-F238E27FC236}">
                <a16:creationId xmlns:a16="http://schemas.microsoft.com/office/drawing/2014/main" id="{3AAD5E49-94F8-4CC7-83D8-8F24A5BE3021}"/>
              </a:ext>
            </a:extLst>
          </xdr:cNvPr>
          <xdr:cNvSpPr>
            <a:spLocks noChangeAspect="1" noChangeShapeType="1"/>
          </xdr:cNvSpPr>
        </xdr:nvSpPr>
        <xdr:spPr bwMode="auto">
          <a:xfrm rot="16200000" flipV="1">
            <a:off x="16005" y="5232"/>
            <a:ext cx="0" cy="6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97" name="Line 823">
            <a:extLst>
              <a:ext uri="{FF2B5EF4-FFF2-40B4-BE49-F238E27FC236}">
                <a16:creationId xmlns:a16="http://schemas.microsoft.com/office/drawing/2014/main" id="{4161E7E0-DE9F-4AC8-9E26-00DAFC56DF1C}"/>
              </a:ext>
            </a:extLst>
          </xdr:cNvPr>
          <xdr:cNvSpPr>
            <a:spLocks noChangeAspect="1" noChangeShapeType="1"/>
          </xdr:cNvSpPr>
        </xdr:nvSpPr>
        <xdr:spPr bwMode="auto">
          <a:xfrm rot="16200000" flipV="1">
            <a:off x="16005" y="5044"/>
            <a:ext cx="0" cy="6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98" name="Line 824">
            <a:extLst>
              <a:ext uri="{FF2B5EF4-FFF2-40B4-BE49-F238E27FC236}">
                <a16:creationId xmlns:a16="http://schemas.microsoft.com/office/drawing/2014/main" id="{BB27C346-BB1D-4616-85BB-8DEAF02F3044}"/>
              </a:ext>
            </a:extLst>
          </xdr:cNvPr>
          <xdr:cNvSpPr>
            <a:spLocks noChangeAspect="1" noChangeShapeType="1"/>
          </xdr:cNvSpPr>
        </xdr:nvSpPr>
        <xdr:spPr bwMode="auto">
          <a:xfrm rot="16200000" flipV="1">
            <a:off x="16005" y="4869"/>
            <a:ext cx="0" cy="6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99" name="Line 825">
            <a:extLst>
              <a:ext uri="{FF2B5EF4-FFF2-40B4-BE49-F238E27FC236}">
                <a16:creationId xmlns:a16="http://schemas.microsoft.com/office/drawing/2014/main" id="{AA8D30DB-AA8D-47F6-B97E-7424868042D3}"/>
              </a:ext>
            </a:extLst>
          </xdr:cNvPr>
          <xdr:cNvSpPr>
            <a:spLocks noChangeAspect="1" noChangeShapeType="1"/>
          </xdr:cNvSpPr>
        </xdr:nvSpPr>
        <xdr:spPr bwMode="auto">
          <a:xfrm rot="16200000" flipV="1">
            <a:off x="16005" y="4690"/>
            <a:ext cx="0" cy="6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00" name="Line 826">
            <a:extLst>
              <a:ext uri="{FF2B5EF4-FFF2-40B4-BE49-F238E27FC236}">
                <a16:creationId xmlns:a16="http://schemas.microsoft.com/office/drawing/2014/main" id="{E66B6AFD-CF67-4E4D-B101-67917525430F}"/>
              </a:ext>
            </a:extLst>
          </xdr:cNvPr>
          <xdr:cNvSpPr>
            <a:spLocks noChangeAspect="1" noChangeShapeType="1"/>
          </xdr:cNvSpPr>
        </xdr:nvSpPr>
        <xdr:spPr bwMode="auto">
          <a:xfrm rot="16200000" flipV="1">
            <a:off x="16005" y="4504"/>
            <a:ext cx="0" cy="6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01" name="Line 827">
            <a:extLst>
              <a:ext uri="{FF2B5EF4-FFF2-40B4-BE49-F238E27FC236}">
                <a16:creationId xmlns:a16="http://schemas.microsoft.com/office/drawing/2014/main" id="{0088CEA9-5D34-4E12-A42F-33D1454B4CEC}"/>
              </a:ext>
            </a:extLst>
          </xdr:cNvPr>
          <xdr:cNvSpPr>
            <a:spLocks noChangeAspect="1" noChangeShapeType="1"/>
          </xdr:cNvSpPr>
        </xdr:nvSpPr>
        <xdr:spPr bwMode="auto">
          <a:xfrm rot="16200000" flipV="1">
            <a:off x="16005" y="4327"/>
            <a:ext cx="0" cy="6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02" name="Line 828">
            <a:extLst>
              <a:ext uri="{FF2B5EF4-FFF2-40B4-BE49-F238E27FC236}">
                <a16:creationId xmlns:a16="http://schemas.microsoft.com/office/drawing/2014/main" id="{D40D7A6B-E85D-4E45-9FB7-1D3F889A4FB1}"/>
              </a:ext>
            </a:extLst>
          </xdr:cNvPr>
          <xdr:cNvSpPr>
            <a:spLocks noChangeAspect="1" noChangeShapeType="1"/>
          </xdr:cNvSpPr>
        </xdr:nvSpPr>
        <xdr:spPr bwMode="auto">
          <a:xfrm rot="16200000" flipV="1">
            <a:off x="16005" y="4151"/>
            <a:ext cx="0" cy="6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03" name="Line 829">
            <a:extLst>
              <a:ext uri="{FF2B5EF4-FFF2-40B4-BE49-F238E27FC236}">
                <a16:creationId xmlns:a16="http://schemas.microsoft.com/office/drawing/2014/main" id="{6B347EDF-B23E-40E4-8C24-6C84821ED8E9}"/>
              </a:ext>
            </a:extLst>
          </xdr:cNvPr>
          <xdr:cNvSpPr>
            <a:spLocks noChangeAspect="1" noChangeShapeType="1"/>
          </xdr:cNvSpPr>
        </xdr:nvSpPr>
        <xdr:spPr bwMode="auto">
          <a:xfrm rot="16200000" flipV="1">
            <a:off x="16005" y="3975"/>
            <a:ext cx="0" cy="6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04" name="Line 830">
            <a:extLst>
              <a:ext uri="{FF2B5EF4-FFF2-40B4-BE49-F238E27FC236}">
                <a16:creationId xmlns:a16="http://schemas.microsoft.com/office/drawing/2014/main" id="{851C47DB-A11E-48E0-A2C0-73D70CDD5D00}"/>
              </a:ext>
            </a:extLst>
          </xdr:cNvPr>
          <xdr:cNvSpPr>
            <a:spLocks noChangeAspect="1" noChangeShapeType="1"/>
          </xdr:cNvSpPr>
        </xdr:nvSpPr>
        <xdr:spPr bwMode="auto">
          <a:xfrm rot="16200000" flipV="1">
            <a:off x="16005" y="3788"/>
            <a:ext cx="0" cy="6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05" name="Line 831">
            <a:extLst>
              <a:ext uri="{FF2B5EF4-FFF2-40B4-BE49-F238E27FC236}">
                <a16:creationId xmlns:a16="http://schemas.microsoft.com/office/drawing/2014/main" id="{81F1C154-6374-4182-A096-A0EB8792D17E}"/>
              </a:ext>
            </a:extLst>
          </xdr:cNvPr>
          <xdr:cNvSpPr>
            <a:spLocks noChangeAspect="1" noChangeShapeType="1"/>
          </xdr:cNvSpPr>
        </xdr:nvSpPr>
        <xdr:spPr bwMode="auto">
          <a:xfrm rot="16200000" flipV="1">
            <a:off x="16005" y="3609"/>
            <a:ext cx="0" cy="6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06" name="Line 832">
            <a:extLst>
              <a:ext uri="{FF2B5EF4-FFF2-40B4-BE49-F238E27FC236}">
                <a16:creationId xmlns:a16="http://schemas.microsoft.com/office/drawing/2014/main" id="{B519B353-2416-4597-BB92-85D23E8BA8F6}"/>
              </a:ext>
            </a:extLst>
          </xdr:cNvPr>
          <xdr:cNvSpPr>
            <a:spLocks noChangeAspect="1" noChangeShapeType="1"/>
          </xdr:cNvSpPr>
        </xdr:nvSpPr>
        <xdr:spPr bwMode="auto">
          <a:xfrm rot="16200000">
            <a:off x="15938" y="5176"/>
            <a:ext cx="176"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07" name="Line 833">
            <a:extLst>
              <a:ext uri="{FF2B5EF4-FFF2-40B4-BE49-F238E27FC236}">
                <a16:creationId xmlns:a16="http://schemas.microsoft.com/office/drawing/2014/main" id="{4C136D24-408B-4553-A073-76CEE6CEDBF4}"/>
              </a:ext>
            </a:extLst>
          </xdr:cNvPr>
          <xdr:cNvSpPr>
            <a:spLocks noChangeAspect="1" noChangeShapeType="1"/>
          </xdr:cNvSpPr>
        </xdr:nvSpPr>
        <xdr:spPr bwMode="auto">
          <a:xfrm rot="16200000">
            <a:off x="15941" y="4815"/>
            <a:ext cx="169"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08" name="Line 834">
            <a:extLst>
              <a:ext uri="{FF2B5EF4-FFF2-40B4-BE49-F238E27FC236}">
                <a16:creationId xmlns:a16="http://schemas.microsoft.com/office/drawing/2014/main" id="{43AB9EA8-E22C-4BC4-A2FF-66A05C651783}"/>
              </a:ext>
            </a:extLst>
          </xdr:cNvPr>
          <xdr:cNvSpPr>
            <a:spLocks noChangeAspect="1" noChangeShapeType="1"/>
          </xdr:cNvSpPr>
        </xdr:nvSpPr>
        <xdr:spPr bwMode="auto">
          <a:xfrm rot="16200000">
            <a:off x="15941" y="4452"/>
            <a:ext cx="169"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09" name="Line 835">
            <a:extLst>
              <a:ext uri="{FF2B5EF4-FFF2-40B4-BE49-F238E27FC236}">
                <a16:creationId xmlns:a16="http://schemas.microsoft.com/office/drawing/2014/main" id="{9B0DBE25-5A71-4C3C-9E3A-D260466ABA15}"/>
              </a:ext>
            </a:extLst>
          </xdr:cNvPr>
          <xdr:cNvSpPr>
            <a:spLocks noChangeAspect="1" noChangeShapeType="1"/>
          </xdr:cNvSpPr>
        </xdr:nvSpPr>
        <xdr:spPr bwMode="auto">
          <a:xfrm rot="16200000">
            <a:off x="15941" y="4100"/>
            <a:ext cx="169"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10" name="Line 836">
            <a:extLst>
              <a:ext uri="{FF2B5EF4-FFF2-40B4-BE49-F238E27FC236}">
                <a16:creationId xmlns:a16="http://schemas.microsoft.com/office/drawing/2014/main" id="{9F88F0D9-A968-4A13-8956-A506AFF2496B}"/>
              </a:ext>
            </a:extLst>
          </xdr:cNvPr>
          <xdr:cNvSpPr>
            <a:spLocks noChangeAspect="1" noChangeShapeType="1"/>
          </xdr:cNvSpPr>
        </xdr:nvSpPr>
        <xdr:spPr bwMode="auto">
          <a:xfrm rot="16200000">
            <a:off x="15941" y="3734"/>
            <a:ext cx="17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11" name="Line 837">
            <a:extLst>
              <a:ext uri="{FF2B5EF4-FFF2-40B4-BE49-F238E27FC236}">
                <a16:creationId xmlns:a16="http://schemas.microsoft.com/office/drawing/2014/main" id="{E8CB9104-9454-45DD-BA3D-F284F6ECAF41}"/>
              </a:ext>
            </a:extLst>
          </xdr:cNvPr>
          <xdr:cNvSpPr>
            <a:spLocks noChangeAspect="1" noChangeShapeType="1"/>
          </xdr:cNvSpPr>
        </xdr:nvSpPr>
        <xdr:spPr bwMode="auto">
          <a:xfrm rot="16200000">
            <a:off x="15938" y="3375"/>
            <a:ext cx="176"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12" name="Line 838">
            <a:extLst>
              <a:ext uri="{FF2B5EF4-FFF2-40B4-BE49-F238E27FC236}">
                <a16:creationId xmlns:a16="http://schemas.microsoft.com/office/drawing/2014/main" id="{7564F1AA-2F60-4F6E-8088-639A5FD76EE4}"/>
              </a:ext>
            </a:extLst>
          </xdr:cNvPr>
          <xdr:cNvSpPr>
            <a:spLocks noChangeAspect="1" noChangeShapeType="1"/>
          </xdr:cNvSpPr>
        </xdr:nvSpPr>
        <xdr:spPr bwMode="auto">
          <a:xfrm rot="16200000" flipV="1">
            <a:off x="16005" y="3431"/>
            <a:ext cx="0" cy="6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13" name="Line 839">
            <a:extLst>
              <a:ext uri="{FF2B5EF4-FFF2-40B4-BE49-F238E27FC236}">
                <a16:creationId xmlns:a16="http://schemas.microsoft.com/office/drawing/2014/main" id="{0472647C-A8B1-4EE6-A1F7-A7974C00ECDC}"/>
              </a:ext>
            </a:extLst>
          </xdr:cNvPr>
          <xdr:cNvSpPr>
            <a:spLocks noChangeAspect="1" noChangeShapeType="1"/>
          </xdr:cNvSpPr>
        </xdr:nvSpPr>
        <xdr:spPr bwMode="auto">
          <a:xfrm rot="16200000" flipV="1">
            <a:off x="16005" y="3247"/>
            <a:ext cx="0" cy="6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14" name="Line 840">
            <a:extLst>
              <a:ext uri="{FF2B5EF4-FFF2-40B4-BE49-F238E27FC236}">
                <a16:creationId xmlns:a16="http://schemas.microsoft.com/office/drawing/2014/main" id="{0A0BC2EB-6559-4DD8-8331-2619A4F69F60}"/>
              </a:ext>
            </a:extLst>
          </xdr:cNvPr>
          <xdr:cNvSpPr>
            <a:spLocks noChangeAspect="1" noChangeShapeType="1"/>
          </xdr:cNvSpPr>
        </xdr:nvSpPr>
        <xdr:spPr bwMode="auto">
          <a:xfrm rot="16200000" flipV="1">
            <a:off x="16005" y="3069"/>
            <a:ext cx="0" cy="6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15" name="Line 841">
            <a:extLst>
              <a:ext uri="{FF2B5EF4-FFF2-40B4-BE49-F238E27FC236}">
                <a16:creationId xmlns:a16="http://schemas.microsoft.com/office/drawing/2014/main" id="{5FC08856-C60F-4CC2-9670-7B26465B0B8F}"/>
              </a:ext>
            </a:extLst>
          </xdr:cNvPr>
          <xdr:cNvSpPr>
            <a:spLocks noChangeAspect="1" noChangeShapeType="1"/>
          </xdr:cNvSpPr>
        </xdr:nvSpPr>
        <xdr:spPr bwMode="auto">
          <a:xfrm rot="16200000" flipV="1">
            <a:off x="16005" y="2890"/>
            <a:ext cx="0" cy="6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16" name="Line 842">
            <a:extLst>
              <a:ext uri="{FF2B5EF4-FFF2-40B4-BE49-F238E27FC236}">
                <a16:creationId xmlns:a16="http://schemas.microsoft.com/office/drawing/2014/main" id="{160C9131-1168-407A-96C7-F076D60FC433}"/>
              </a:ext>
            </a:extLst>
          </xdr:cNvPr>
          <xdr:cNvSpPr>
            <a:spLocks noChangeAspect="1" noChangeShapeType="1"/>
          </xdr:cNvSpPr>
        </xdr:nvSpPr>
        <xdr:spPr bwMode="auto">
          <a:xfrm rot="16200000" flipV="1">
            <a:off x="16005" y="2705"/>
            <a:ext cx="0" cy="6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17" name="Line 843">
            <a:extLst>
              <a:ext uri="{FF2B5EF4-FFF2-40B4-BE49-F238E27FC236}">
                <a16:creationId xmlns:a16="http://schemas.microsoft.com/office/drawing/2014/main" id="{358957BB-5BFF-4EDD-8F24-5F5B3624B8A0}"/>
              </a:ext>
            </a:extLst>
          </xdr:cNvPr>
          <xdr:cNvSpPr>
            <a:spLocks noChangeAspect="1" noChangeShapeType="1"/>
          </xdr:cNvSpPr>
        </xdr:nvSpPr>
        <xdr:spPr bwMode="auto">
          <a:xfrm rot="16200000" flipV="1">
            <a:off x="16005" y="2529"/>
            <a:ext cx="0" cy="6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18" name="Line 844">
            <a:extLst>
              <a:ext uri="{FF2B5EF4-FFF2-40B4-BE49-F238E27FC236}">
                <a16:creationId xmlns:a16="http://schemas.microsoft.com/office/drawing/2014/main" id="{FB453775-8A90-404E-A853-32D74BBA4272}"/>
              </a:ext>
            </a:extLst>
          </xdr:cNvPr>
          <xdr:cNvSpPr>
            <a:spLocks noChangeAspect="1" noChangeShapeType="1"/>
          </xdr:cNvSpPr>
        </xdr:nvSpPr>
        <xdr:spPr bwMode="auto">
          <a:xfrm rot="16200000" flipV="1">
            <a:off x="16005" y="2350"/>
            <a:ext cx="0" cy="6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19" name="Line 845">
            <a:extLst>
              <a:ext uri="{FF2B5EF4-FFF2-40B4-BE49-F238E27FC236}">
                <a16:creationId xmlns:a16="http://schemas.microsoft.com/office/drawing/2014/main" id="{7BD989CC-CD6D-4201-B240-BFF03E012E5F}"/>
              </a:ext>
            </a:extLst>
          </xdr:cNvPr>
          <xdr:cNvSpPr>
            <a:spLocks noChangeAspect="1" noChangeShapeType="1"/>
          </xdr:cNvSpPr>
        </xdr:nvSpPr>
        <xdr:spPr bwMode="auto">
          <a:xfrm rot="16200000" flipV="1">
            <a:off x="16005" y="2164"/>
            <a:ext cx="0" cy="6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20" name="Line 846">
            <a:extLst>
              <a:ext uri="{FF2B5EF4-FFF2-40B4-BE49-F238E27FC236}">
                <a16:creationId xmlns:a16="http://schemas.microsoft.com/office/drawing/2014/main" id="{BD555FAF-5F5D-478D-A0CE-5CFE3183F3CD}"/>
              </a:ext>
            </a:extLst>
          </xdr:cNvPr>
          <xdr:cNvSpPr>
            <a:spLocks noChangeAspect="1" noChangeShapeType="1"/>
          </xdr:cNvSpPr>
        </xdr:nvSpPr>
        <xdr:spPr bwMode="auto">
          <a:xfrm rot="16200000">
            <a:off x="15940" y="3016"/>
            <a:ext cx="171"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21" name="Line 847">
            <a:extLst>
              <a:ext uri="{FF2B5EF4-FFF2-40B4-BE49-F238E27FC236}">
                <a16:creationId xmlns:a16="http://schemas.microsoft.com/office/drawing/2014/main" id="{E0002244-1B54-4F33-9120-A78D8CCEB8A4}"/>
              </a:ext>
            </a:extLst>
          </xdr:cNvPr>
          <xdr:cNvSpPr>
            <a:spLocks noChangeAspect="1" noChangeShapeType="1"/>
          </xdr:cNvSpPr>
        </xdr:nvSpPr>
        <xdr:spPr bwMode="auto">
          <a:xfrm rot="16200000">
            <a:off x="15942" y="2653"/>
            <a:ext cx="167"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22" name="Line 848">
            <a:extLst>
              <a:ext uri="{FF2B5EF4-FFF2-40B4-BE49-F238E27FC236}">
                <a16:creationId xmlns:a16="http://schemas.microsoft.com/office/drawing/2014/main" id="{CA9B7A3F-CB6E-4A45-8A2F-33C3E5B4B9CC}"/>
              </a:ext>
            </a:extLst>
          </xdr:cNvPr>
          <xdr:cNvSpPr>
            <a:spLocks noChangeAspect="1" noChangeShapeType="1"/>
          </xdr:cNvSpPr>
        </xdr:nvSpPr>
        <xdr:spPr bwMode="auto">
          <a:xfrm rot="16200000">
            <a:off x="15936" y="2294"/>
            <a:ext cx="179"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23" name="Line 849">
            <a:extLst>
              <a:ext uri="{FF2B5EF4-FFF2-40B4-BE49-F238E27FC236}">
                <a16:creationId xmlns:a16="http://schemas.microsoft.com/office/drawing/2014/main" id="{B1BACB10-2A5B-4F79-AE34-96E0C16B3111}"/>
              </a:ext>
            </a:extLst>
          </xdr:cNvPr>
          <xdr:cNvSpPr>
            <a:spLocks noChangeAspect="1" noChangeShapeType="1"/>
          </xdr:cNvSpPr>
        </xdr:nvSpPr>
        <xdr:spPr bwMode="auto">
          <a:xfrm rot="16200000" flipV="1">
            <a:off x="16005" y="1988"/>
            <a:ext cx="0" cy="6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24" name="Line 850">
            <a:extLst>
              <a:ext uri="{FF2B5EF4-FFF2-40B4-BE49-F238E27FC236}">
                <a16:creationId xmlns:a16="http://schemas.microsoft.com/office/drawing/2014/main" id="{7E191CA7-EAA7-4172-83D6-462C65F80DE2}"/>
              </a:ext>
            </a:extLst>
          </xdr:cNvPr>
          <xdr:cNvSpPr>
            <a:spLocks noChangeAspect="1" noChangeShapeType="1"/>
          </xdr:cNvSpPr>
        </xdr:nvSpPr>
        <xdr:spPr bwMode="auto">
          <a:xfrm rot="16200000" flipV="1">
            <a:off x="16005" y="1810"/>
            <a:ext cx="0" cy="6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25" name="Line 851">
            <a:extLst>
              <a:ext uri="{FF2B5EF4-FFF2-40B4-BE49-F238E27FC236}">
                <a16:creationId xmlns:a16="http://schemas.microsoft.com/office/drawing/2014/main" id="{2743F239-1BC2-424C-AB83-6BB4F4A2FFB1}"/>
              </a:ext>
            </a:extLst>
          </xdr:cNvPr>
          <xdr:cNvSpPr>
            <a:spLocks noChangeAspect="1" noChangeShapeType="1"/>
          </xdr:cNvSpPr>
        </xdr:nvSpPr>
        <xdr:spPr bwMode="auto">
          <a:xfrm rot="16200000">
            <a:off x="15940" y="1936"/>
            <a:ext cx="171"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26" name="Line 852">
            <a:extLst>
              <a:ext uri="{FF2B5EF4-FFF2-40B4-BE49-F238E27FC236}">
                <a16:creationId xmlns:a16="http://schemas.microsoft.com/office/drawing/2014/main" id="{B388724D-D070-4A9F-A7CE-51D37FBCE0CF}"/>
              </a:ext>
            </a:extLst>
          </xdr:cNvPr>
          <xdr:cNvSpPr>
            <a:spLocks noChangeAspect="1" noChangeShapeType="1"/>
          </xdr:cNvSpPr>
        </xdr:nvSpPr>
        <xdr:spPr bwMode="auto">
          <a:xfrm rot="16200000">
            <a:off x="15941" y="1571"/>
            <a:ext cx="169"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27" name="Line 853">
            <a:extLst>
              <a:ext uri="{FF2B5EF4-FFF2-40B4-BE49-F238E27FC236}">
                <a16:creationId xmlns:a16="http://schemas.microsoft.com/office/drawing/2014/main" id="{FB48898D-907B-428B-BBF1-E37E76B7189D}"/>
              </a:ext>
            </a:extLst>
          </xdr:cNvPr>
          <xdr:cNvSpPr>
            <a:spLocks noChangeAspect="1" noChangeShapeType="1"/>
          </xdr:cNvSpPr>
        </xdr:nvSpPr>
        <xdr:spPr bwMode="auto">
          <a:xfrm rot="16200000" flipV="1">
            <a:off x="16005" y="1622"/>
            <a:ext cx="0" cy="6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28" name="Line 854">
            <a:extLst>
              <a:ext uri="{FF2B5EF4-FFF2-40B4-BE49-F238E27FC236}">
                <a16:creationId xmlns:a16="http://schemas.microsoft.com/office/drawing/2014/main" id="{51F1CED7-B6CB-4D32-95FA-E29D37367395}"/>
              </a:ext>
            </a:extLst>
          </xdr:cNvPr>
          <xdr:cNvSpPr>
            <a:spLocks noChangeAspect="1" noChangeShapeType="1"/>
          </xdr:cNvSpPr>
        </xdr:nvSpPr>
        <xdr:spPr bwMode="auto">
          <a:xfrm rot="16200000" flipV="1">
            <a:off x="16005" y="1446"/>
            <a:ext cx="0" cy="6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29" name="Line 855">
            <a:extLst>
              <a:ext uri="{FF2B5EF4-FFF2-40B4-BE49-F238E27FC236}">
                <a16:creationId xmlns:a16="http://schemas.microsoft.com/office/drawing/2014/main" id="{A3498C9B-CBE1-4446-BB3E-7350B7C058BA}"/>
              </a:ext>
            </a:extLst>
          </xdr:cNvPr>
          <xdr:cNvSpPr>
            <a:spLocks noChangeAspect="1" noChangeShapeType="1"/>
          </xdr:cNvSpPr>
        </xdr:nvSpPr>
        <xdr:spPr bwMode="auto">
          <a:xfrm rot="16200000" flipV="1">
            <a:off x="16005" y="1268"/>
            <a:ext cx="0" cy="6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30" name="Line 856">
            <a:extLst>
              <a:ext uri="{FF2B5EF4-FFF2-40B4-BE49-F238E27FC236}">
                <a16:creationId xmlns:a16="http://schemas.microsoft.com/office/drawing/2014/main" id="{2F3E8B03-26D3-409B-95F7-CAB86CCEAECA}"/>
              </a:ext>
            </a:extLst>
          </xdr:cNvPr>
          <xdr:cNvSpPr>
            <a:spLocks noChangeAspect="1" noChangeShapeType="1"/>
          </xdr:cNvSpPr>
        </xdr:nvSpPr>
        <xdr:spPr bwMode="auto">
          <a:xfrm rot="16200000" flipV="1">
            <a:off x="16005" y="1089"/>
            <a:ext cx="0" cy="6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31" name="Line 857">
            <a:extLst>
              <a:ext uri="{FF2B5EF4-FFF2-40B4-BE49-F238E27FC236}">
                <a16:creationId xmlns:a16="http://schemas.microsoft.com/office/drawing/2014/main" id="{9094BEC4-D8B3-4E4C-B111-33F0913F58C3}"/>
              </a:ext>
            </a:extLst>
          </xdr:cNvPr>
          <xdr:cNvSpPr>
            <a:spLocks noChangeAspect="1" noChangeShapeType="1"/>
          </xdr:cNvSpPr>
        </xdr:nvSpPr>
        <xdr:spPr bwMode="auto">
          <a:xfrm rot="16200000" flipV="1">
            <a:off x="16005" y="906"/>
            <a:ext cx="0" cy="6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32" name="Line 858">
            <a:extLst>
              <a:ext uri="{FF2B5EF4-FFF2-40B4-BE49-F238E27FC236}">
                <a16:creationId xmlns:a16="http://schemas.microsoft.com/office/drawing/2014/main" id="{C2D1EDD2-99B3-4DB9-A6F5-25606F444DF5}"/>
              </a:ext>
            </a:extLst>
          </xdr:cNvPr>
          <xdr:cNvSpPr>
            <a:spLocks noChangeAspect="1" noChangeShapeType="1"/>
          </xdr:cNvSpPr>
        </xdr:nvSpPr>
        <xdr:spPr bwMode="auto">
          <a:xfrm rot="16200000" flipV="1">
            <a:off x="16005" y="730"/>
            <a:ext cx="0" cy="6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33" name="Line 859">
            <a:extLst>
              <a:ext uri="{FF2B5EF4-FFF2-40B4-BE49-F238E27FC236}">
                <a16:creationId xmlns:a16="http://schemas.microsoft.com/office/drawing/2014/main" id="{8669225F-0DB0-4626-9526-26A5D421A49E}"/>
              </a:ext>
            </a:extLst>
          </xdr:cNvPr>
          <xdr:cNvSpPr>
            <a:spLocks noChangeAspect="1" noChangeShapeType="1"/>
          </xdr:cNvSpPr>
        </xdr:nvSpPr>
        <xdr:spPr bwMode="auto">
          <a:xfrm rot="16200000" flipV="1">
            <a:off x="16005" y="550"/>
            <a:ext cx="0" cy="6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34" name="Line 860">
            <a:extLst>
              <a:ext uri="{FF2B5EF4-FFF2-40B4-BE49-F238E27FC236}">
                <a16:creationId xmlns:a16="http://schemas.microsoft.com/office/drawing/2014/main" id="{352703DD-1F90-4270-9E8E-C442659ADB3B}"/>
              </a:ext>
            </a:extLst>
          </xdr:cNvPr>
          <xdr:cNvSpPr>
            <a:spLocks noChangeAspect="1" noChangeShapeType="1"/>
          </xdr:cNvSpPr>
        </xdr:nvSpPr>
        <xdr:spPr bwMode="auto">
          <a:xfrm rot="16200000" flipV="1">
            <a:off x="16005" y="364"/>
            <a:ext cx="0" cy="6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35" name="Line 861">
            <a:extLst>
              <a:ext uri="{FF2B5EF4-FFF2-40B4-BE49-F238E27FC236}">
                <a16:creationId xmlns:a16="http://schemas.microsoft.com/office/drawing/2014/main" id="{685BB5D8-54CF-468D-8527-F326E3D51A92}"/>
              </a:ext>
            </a:extLst>
          </xdr:cNvPr>
          <xdr:cNvSpPr>
            <a:spLocks noChangeAspect="1" noChangeShapeType="1"/>
          </xdr:cNvSpPr>
        </xdr:nvSpPr>
        <xdr:spPr bwMode="auto">
          <a:xfrm rot="16200000">
            <a:off x="15940" y="1215"/>
            <a:ext cx="171"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36" name="Line 862">
            <a:extLst>
              <a:ext uri="{FF2B5EF4-FFF2-40B4-BE49-F238E27FC236}">
                <a16:creationId xmlns:a16="http://schemas.microsoft.com/office/drawing/2014/main" id="{46D39FDC-B419-4B08-A21E-F6A06BF32DAE}"/>
              </a:ext>
            </a:extLst>
          </xdr:cNvPr>
          <xdr:cNvSpPr>
            <a:spLocks noChangeAspect="1" noChangeShapeType="1"/>
          </xdr:cNvSpPr>
        </xdr:nvSpPr>
        <xdr:spPr bwMode="auto">
          <a:xfrm rot="16200000">
            <a:off x="15942" y="852"/>
            <a:ext cx="168"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37" name="Line 863">
            <a:extLst>
              <a:ext uri="{FF2B5EF4-FFF2-40B4-BE49-F238E27FC236}">
                <a16:creationId xmlns:a16="http://schemas.microsoft.com/office/drawing/2014/main" id="{8C836D7E-E1F0-43AF-B5DF-F6287168CE3A}"/>
              </a:ext>
            </a:extLst>
          </xdr:cNvPr>
          <xdr:cNvSpPr>
            <a:spLocks noChangeAspect="1" noChangeShapeType="1"/>
          </xdr:cNvSpPr>
        </xdr:nvSpPr>
        <xdr:spPr bwMode="auto">
          <a:xfrm rot="16200000">
            <a:off x="15937" y="493"/>
            <a:ext cx="178"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38" name="WordArt 864">
            <a:extLst>
              <a:ext uri="{FF2B5EF4-FFF2-40B4-BE49-F238E27FC236}">
                <a16:creationId xmlns:a16="http://schemas.microsoft.com/office/drawing/2014/main" id="{0556ADF8-98EE-4BB9-84C0-BF615AF5397A}"/>
              </a:ext>
            </a:extLst>
          </xdr:cNvPr>
          <xdr:cNvSpPr>
            <a:spLocks noChangeAspect="1" noChangeArrowheads="1" noChangeShapeType="1" noTextEdit="1"/>
          </xdr:cNvSpPr>
        </xdr:nvSpPr>
        <xdr:spPr bwMode="auto">
          <a:xfrm>
            <a:off x="16065" y="5395"/>
            <a:ext cx="345" cy="83"/>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800" kern="10" spc="160">
                <a:ln>
                  <a:noFill/>
                </a:ln>
                <a:solidFill>
                  <a:srgbClr val="000000"/>
                </a:solidFill>
                <a:effectLst/>
                <a:latin typeface="ＭＳ Ｐゴシック" panose="020B0600070205080204" pitchFamily="50" charset="-128"/>
                <a:ea typeface="ＭＳ Ｐゴシック" panose="020B0600070205080204" pitchFamily="50" charset="-128"/>
              </a:rPr>
              <a:t>39°00′</a:t>
            </a:r>
            <a:endParaRPr lang="ja-JP" altLang="en-US" sz="800" kern="10" spc="160">
              <a:ln>
                <a:noFill/>
              </a:ln>
              <a:solidFill>
                <a:srgbClr val="000000"/>
              </a:solidFill>
              <a:effectLst/>
              <a:latin typeface="ＭＳ Ｐゴシック" panose="020B0600070205080204" pitchFamily="50" charset="-128"/>
              <a:ea typeface="ＭＳ Ｐゴシック" panose="020B0600070205080204" pitchFamily="50" charset="-128"/>
            </a:endParaRPr>
          </a:p>
        </xdr:txBody>
      </xdr:sp>
      <xdr:sp macro="" textlink="">
        <xdr:nvSpPr>
          <xdr:cNvPr id="339" name="Line 865">
            <a:extLst>
              <a:ext uri="{FF2B5EF4-FFF2-40B4-BE49-F238E27FC236}">
                <a16:creationId xmlns:a16="http://schemas.microsoft.com/office/drawing/2014/main" id="{BCD9F563-DC92-456A-83D1-54D88E0CA959}"/>
              </a:ext>
            </a:extLst>
          </xdr:cNvPr>
          <xdr:cNvSpPr>
            <a:spLocks noChangeAspect="1" noChangeShapeType="1"/>
          </xdr:cNvSpPr>
        </xdr:nvSpPr>
        <xdr:spPr bwMode="auto">
          <a:xfrm rot="16200000">
            <a:off x="1730" y="5942"/>
            <a:ext cx="11216"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40" name="Line 866">
            <a:extLst>
              <a:ext uri="{FF2B5EF4-FFF2-40B4-BE49-F238E27FC236}">
                <a16:creationId xmlns:a16="http://schemas.microsoft.com/office/drawing/2014/main" id="{D0CA793E-A1F8-47D8-8898-6EF60B325403}"/>
              </a:ext>
            </a:extLst>
          </xdr:cNvPr>
          <xdr:cNvSpPr>
            <a:spLocks noChangeAspect="1" noChangeShapeType="1"/>
          </xdr:cNvSpPr>
        </xdr:nvSpPr>
        <xdr:spPr bwMode="auto">
          <a:xfrm rot="16200000">
            <a:off x="5935" y="5942"/>
            <a:ext cx="11216"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41" name="Freeform 867">
            <a:extLst>
              <a:ext uri="{FF2B5EF4-FFF2-40B4-BE49-F238E27FC236}">
                <a16:creationId xmlns:a16="http://schemas.microsoft.com/office/drawing/2014/main" id="{9CBDEA38-4884-42AE-A116-CC7156792D96}"/>
              </a:ext>
            </a:extLst>
          </xdr:cNvPr>
          <xdr:cNvSpPr>
            <a:spLocks noChangeAspect="1"/>
          </xdr:cNvSpPr>
        </xdr:nvSpPr>
        <xdr:spPr bwMode="auto">
          <a:xfrm>
            <a:off x="2770" y="10149"/>
            <a:ext cx="1739" cy="1415"/>
          </a:xfrm>
          <a:custGeom>
            <a:avLst/>
            <a:gdLst>
              <a:gd name="T0" fmla="*/ 0 w 1402"/>
              <a:gd name="T1" fmla="*/ 1141 h 1141"/>
              <a:gd name="T2" fmla="*/ 24 w 1402"/>
              <a:gd name="T3" fmla="*/ 1096 h 1141"/>
              <a:gd name="T4" fmla="*/ 66 w 1402"/>
              <a:gd name="T5" fmla="*/ 1057 h 1141"/>
              <a:gd name="T6" fmla="*/ 87 w 1402"/>
              <a:gd name="T7" fmla="*/ 1009 h 1141"/>
              <a:gd name="T8" fmla="*/ 108 w 1402"/>
              <a:gd name="T9" fmla="*/ 988 h 1141"/>
              <a:gd name="T10" fmla="*/ 141 w 1402"/>
              <a:gd name="T11" fmla="*/ 973 h 1141"/>
              <a:gd name="T12" fmla="*/ 183 w 1402"/>
              <a:gd name="T13" fmla="*/ 967 h 1141"/>
              <a:gd name="T14" fmla="*/ 225 w 1402"/>
              <a:gd name="T15" fmla="*/ 919 h 1141"/>
              <a:gd name="T16" fmla="*/ 258 w 1402"/>
              <a:gd name="T17" fmla="*/ 877 h 1141"/>
              <a:gd name="T18" fmla="*/ 261 w 1402"/>
              <a:gd name="T19" fmla="*/ 835 h 1141"/>
              <a:gd name="T20" fmla="*/ 291 w 1402"/>
              <a:gd name="T21" fmla="*/ 739 h 1141"/>
              <a:gd name="T22" fmla="*/ 330 w 1402"/>
              <a:gd name="T23" fmla="*/ 628 h 1141"/>
              <a:gd name="T24" fmla="*/ 342 w 1402"/>
              <a:gd name="T25" fmla="*/ 577 h 1141"/>
              <a:gd name="T26" fmla="*/ 348 w 1402"/>
              <a:gd name="T27" fmla="*/ 547 h 1141"/>
              <a:gd name="T28" fmla="*/ 375 w 1402"/>
              <a:gd name="T29" fmla="*/ 511 h 1141"/>
              <a:gd name="T30" fmla="*/ 411 w 1402"/>
              <a:gd name="T31" fmla="*/ 442 h 1141"/>
              <a:gd name="T32" fmla="*/ 450 w 1402"/>
              <a:gd name="T33" fmla="*/ 379 h 1141"/>
              <a:gd name="T34" fmla="*/ 513 w 1402"/>
              <a:gd name="T35" fmla="*/ 319 h 1141"/>
              <a:gd name="T36" fmla="*/ 543 w 1402"/>
              <a:gd name="T37" fmla="*/ 298 h 1141"/>
              <a:gd name="T38" fmla="*/ 567 w 1402"/>
              <a:gd name="T39" fmla="*/ 250 h 1141"/>
              <a:gd name="T40" fmla="*/ 642 w 1402"/>
              <a:gd name="T41" fmla="*/ 184 h 1141"/>
              <a:gd name="T42" fmla="*/ 711 w 1402"/>
              <a:gd name="T43" fmla="*/ 127 h 1141"/>
              <a:gd name="T44" fmla="*/ 744 w 1402"/>
              <a:gd name="T45" fmla="*/ 106 h 1141"/>
              <a:gd name="T46" fmla="*/ 771 w 1402"/>
              <a:gd name="T47" fmla="*/ 73 h 1141"/>
              <a:gd name="T48" fmla="*/ 807 w 1402"/>
              <a:gd name="T49" fmla="*/ 61 h 1141"/>
              <a:gd name="T50" fmla="*/ 852 w 1402"/>
              <a:gd name="T51" fmla="*/ 37 h 1141"/>
              <a:gd name="T52" fmla="*/ 900 w 1402"/>
              <a:gd name="T53" fmla="*/ 22 h 1141"/>
              <a:gd name="T54" fmla="*/ 945 w 1402"/>
              <a:gd name="T55" fmla="*/ 10 h 1141"/>
              <a:gd name="T56" fmla="*/ 1047 w 1402"/>
              <a:gd name="T57" fmla="*/ 1 h 1141"/>
              <a:gd name="T58" fmla="*/ 1146 w 1402"/>
              <a:gd name="T59" fmla="*/ 16 h 1141"/>
              <a:gd name="T60" fmla="*/ 1242 w 1402"/>
              <a:gd name="T61" fmla="*/ 61 h 1141"/>
              <a:gd name="T62" fmla="*/ 1305 w 1402"/>
              <a:gd name="T63" fmla="*/ 145 h 1141"/>
              <a:gd name="T64" fmla="*/ 1371 w 1402"/>
              <a:gd name="T65" fmla="*/ 250 h 1141"/>
              <a:gd name="T66" fmla="*/ 1401 w 1402"/>
              <a:gd name="T67" fmla="*/ 322 h 1141"/>
              <a:gd name="T68" fmla="*/ 1380 w 1402"/>
              <a:gd name="T69" fmla="*/ 403 h 1141"/>
              <a:gd name="T70" fmla="*/ 1287 w 1402"/>
              <a:gd name="T71" fmla="*/ 517 h 1141"/>
              <a:gd name="T72" fmla="*/ 1236 w 1402"/>
              <a:gd name="T73" fmla="*/ 580 h 1141"/>
              <a:gd name="T74" fmla="*/ 1209 w 1402"/>
              <a:gd name="T75" fmla="*/ 619 h 1141"/>
              <a:gd name="T76" fmla="*/ 1164 w 1402"/>
              <a:gd name="T77" fmla="*/ 661 h 1141"/>
              <a:gd name="T78" fmla="*/ 1116 w 1402"/>
              <a:gd name="T79" fmla="*/ 730 h 1141"/>
              <a:gd name="T80" fmla="*/ 1071 w 1402"/>
              <a:gd name="T81" fmla="*/ 781 h 1141"/>
              <a:gd name="T82" fmla="*/ 1047 w 1402"/>
              <a:gd name="T83" fmla="*/ 862 h 1141"/>
              <a:gd name="T84" fmla="*/ 999 w 1402"/>
              <a:gd name="T85" fmla="*/ 979 h 1141"/>
              <a:gd name="T86" fmla="*/ 948 w 1402"/>
              <a:gd name="T87" fmla="*/ 1138 h 114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Lst>
            <a:rect l="0" t="0" r="r" b="b"/>
            <a:pathLst>
              <a:path w="1402" h="1141">
                <a:moveTo>
                  <a:pt x="0" y="1141"/>
                </a:moveTo>
                <a:cubicBezTo>
                  <a:pt x="6" y="1125"/>
                  <a:pt x="13" y="1110"/>
                  <a:pt x="24" y="1096"/>
                </a:cubicBezTo>
                <a:cubicBezTo>
                  <a:pt x="35" y="1082"/>
                  <a:pt x="56" y="1071"/>
                  <a:pt x="66" y="1057"/>
                </a:cubicBezTo>
                <a:cubicBezTo>
                  <a:pt x="76" y="1043"/>
                  <a:pt x="80" y="1021"/>
                  <a:pt x="87" y="1009"/>
                </a:cubicBezTo>
                <a:cubicBezTo>
                  <a:pt x="94" y="997"/>
                  <a:pt x="99" y="994"/>
                  <a:pt x="108" y="988"/>
                </a:cubicBezTo>
                <a:cubicBezTo>
                  <a:pt x="117" y="982"/>
                  <a:pt x="129" y="976"/>
                  <a:pt x="141" y="973"/>
                </a:cubicBezTo>
                <a:cubicBezTo>
                  <a:pt x="153" y="970"/>
                  <a:pt x="169" y="976"/>
                  <a:pt x="183" y="967"/>
                </a:cubicBezTo>
                <a:cubicBezTo>
                  <a:pt x="197" y="958"/>
                  <a:pt x="213" y="934"/>
                  <a:pt x="225" y="919"/>
                </a:cubicBezTo>
                <a:cubicBezTo>
                  <a:pt x="237" y="904"/>
                  <a:pt x="252" y="891"/>
                  <a:pt x="258" y="877"/>
                </a:cubicBezTo>
                <a:cubicBezTo>
                  <a:pt x="264" y="863"/>
                  <a:pt x="255" y="858"/>
                  <a:pt x="261" y="835"/>
                </a:cubicBezTo>
                <a:cubicBezTo>
                  <a:pt x="267" y="812"/>
                  <a:pt x="280" y="773"/>
                  <a:pt x="291" y="739"/>
                </a:cubicBezTo>
                <a:cubicBezTo>
                  <a:pt x="302" y="705"/>
                  <a:pt x="322" y="655"/>
                  <a:pt x="330" y="628"/>
                </a:cubicBezTo>
                <a:cubicBezTo>
                  <a:pt x="338" y="601"/>
                  <a:pt x="339" y="590"/>
                  <a:pt x="342" y="577"/>
                </a:cubicBezTo>
                <a:cubicBezTo>
                  <a:pt x="345" y="564"/>
                  <a:pt x="343" y="558"/>
                  <a:pt x="348" y="547"/>
                </a:cubicBezTo>
                <a:cubicBezTo>
                  <a:pt x="353" y="536"/>
                  <a:pt x="365" y="528"/>
                  <a:pt x="375" y="511"/>
                </a:cubicBezTo>
                <a:cubicBezTo>
                  <a:pt x="385" y="494"/>
                  <a:pt x="399" y="464"/>
                  <a:pt x="411" y="442"/>
                </a:cubicBezTo>
                <a:cubicBezTo>
                  <a:pt x="423" y="420"/>
                  <a:pt x="433" y="399"/>
                  <a:pt x="450" y="379"/>
                </a:cubicBezTo>
                <a:cubicBezTo>
                  <a:pt x="467" y="359"/>
                  <a:pt x="497" y="333"/>
                  <a:pt x="513" y="319"/>
                </a:cubicBezTo>
                <a:cubicBezTo>
                  <a:pt x="529" y="305"/>
                  <a:pt x="534" y="309"/>
                  <a:pt x="543" y="298"/>
                </a:cubicBezTo>
                <a:cubicBezTo>
                  <a:pt x="552" y="287"/>
                  <a:pt x="551" y="269"/>
                  <a:pt x="567" y="250"/>
                </a:cubicBezTo>
                <a:cubicBezTo>
                  <a:pt x="583" y="231"/>
                  <a:pt x="618" y="205"/>
                  <a:pt x="642" y="184"/>
                </a:cubicBezTo>
                <a:cubicBezTo>
                  <a:pt x="666" y="163"/>
                  <a:pt x="694" y="140"/>
                  <a:pt x="711" y="127"/>
                </a:cubicBezTo>
                <a:cubicBezTo>
                  <a:pt x="728" y="114"/>
                  <a:pt x="734" y="115"/>
                  <a:pt x="744" y="106"/>
                </a:cubicBezTo>
                <a:cubicBezTo>
                  <a:pt x="754" y="97"/>
                  <a:pt x="761" y="81"/>
                  <a:pt x="771" y="73"/>
                </a:cubicBezTo>
                <a:cubicBezTo>
                  <a:pt x="781" y="65"/>
                  <a:pt x="793" y="67"/>
                  <a:pt x="807" y="61"/>
                </a:cubicBezTo>
                <a:cubicBezTo>
                  <a:pt x="821" y="55"/>
                  <a:pt x="837" y="43"/>
                  <a:pt x="852" y="37"/>
                </a:cubicBezTo>
                <a:cubicBezTo>
                  <a:pt x="867" y="31"/>
                  <a:pt x="885" y="26"/>
                  <a:pt x="900" y="22"/>
                </a:cubicBezTo>
                <a:cubicBezTo>
                  <a:pt x="915" y="18"/>
                  <a:pt x="921" y="13"/>
                  <a:pt x="945" y="10"/>
                </a:cubicBezTo>
                <a:cubicBezTo>
                  <a:pt x="969" y="7"/>
                  <a:pt x="1014" y="0"/>
                  <a:pt x="1047" y="1"/>
                </a:cubicBezTo>
                <a:cubicBezTo>
                  <a:pt x="1080" y="2"/>
                  <a:pt x="1114" y="6"/>
                  <a:pt x="1146" y="16"/>
                </a:cubicBezTo>
                <a:cubicBezTo>
                  <a:pt x="1178" y="26"/>
                  <a:pt x="1216" y="40"/>
                  <a:pt x="1242" y="61"/>
                </a:cubicBezTo>
                <a:cubicBezTo>
                  <a:pt x="1268" y="82"/>
                  <a:pt x="1283" y="113"/>
                  <a:pt x="1305" y="145"/>
                </a:cubicBezTo>
                <a:cubicBezTo>
                  <a:pt x="1327" y="177"/>
                  <a:pt x="1355" y="221"/>
                  <a:pt x="1371" y="250"/>
                </a:cubicBezTo>
                <a:cubicBezTo>
                  <a:pt x="1387" y="279"/>
                  <a:pt x="1400" y="297"/>
                  <a:pt x="1401" y="322"/>
                </a:cubicBezTo>
                <a:cubicBezTo>
                  <a:pt x="1402" y="347"/>
                  <a:pt x="1399" y="371"/>
                  <a:pt x="1380" y="403"/>
                </a:cubicBezTo>
                <a:cubicBezTo>
                  <a:pt x="1361" y="435"/>
                  <a:pt x="1311" y="487"/>
                  <a:pt x="1287" y="517"/>
                </a:cubicBezTo>
                <a:cubicBezTo>
                  <a:pt x="1263" y="547"/>
                  <a:pt x="1249" y="563"/>
                  <a:pt x="1236" y="580"/>
                </a:cubicBezTo>
                <a:cubicBezTo>
                  <a:pt x="1223" y="597"/>
                  <a:pt x="1221" y="606"/>
                  <a:pt x="1209" y="619"/>
                </a:cubicBezTo>
                <a:cubicBezTo>
                  <a:pt x="1197" y="632"/>
                  <a:pt x="1179" y="643"/>
                  <a:pt x="1164" y="661"/>
                </a:cubicBezTo>
                <a:cubicBezTo>
                  <a:pt x="1149" y="679"/>
                  <a:pt x="1131" y="710"/>
                  <a:pt x="1116" y="730"/>
                </a:cubicBezTo>
                <a:cubicBezTo>
                  <a:pt x="1101" y="750"/>
                  <a:pt x="1083" y="759"/>
                  <a:pt x="1071" y="781"/>
                </a:cubicBezTo>
                <a:cubicBezTo>
                  <a:pt x="1059" y="803"/>
                  <a:pt x="1059" y="829"/>
                  <a:pt x="1047" y="862"/>
                </a:cubicBezTo>
                <a:cubicBezTo>
                  <a:pt x="1035" y="895"/>
                  <a:pt x="1015" y="933"/>
                  <a:pt x="999" y="979"/>
                </a:cubicBezTo>
                <a:cubicBezTo>
                  <a:pt x="983" y="1025"/>
                  <a:pt x="965" y="1081"/>
                  <a:pt x="948" y="1138"/>
                </a:cubicBezTo>
              </a:path>
            </a:pathLst>
          </a:custGeom>
          <a:noFill/>
          <a:ln w="6350">
            <a:solidFill>
              <a:srgbClr val="000000"/>
            </a:solidFill>
            <a:prstDash val="lgDashDotDot"/>
            <a:round/>
            <a:headEnd/>
            <a:tailEnd/>
          </a:ln>
          <a:extLst>
            <a:ext uri="{909E8E84-426E-40DD-AFC4-6F175D3DCCD1}">
              <a14:hiddenFill xmlns:a14="http://schemas.microsoft.com/office/drawing/2010/main">
                <a:solidFill>
                  <a:srgbClr val="FFFFFF"/>
                </a:solidFill>
              </a14:hiddenFill>
            </a:ext>
          </a:extLst>
        </xdr:spPr>
      </xdr:sp>
      <xdr:sp macro="" textlink="">
        <xdr:nvSpPr>
          <xdr:cNvPr id="342" name="Freeform 868">
            <a:extLst>
              <a:ext uri="{FF2B5EF4-FFF2-40B4-BE49-F238E27FC236}">
                <a16:creationId xmlns:a16="http://schemas.microsoft.com/office/drawing/2014/main" id="{4E6DCFBA-B67B-425C-9943-19AC8DC655B2}"/>
              </a:ext>
            </a:extLst>
          </xdr:cNvPr>
          <xdr:cNvSpPr>
            <a:spLocks noChangeAspect="1"/>
          </xdr:cNvSpPr>
        </xdr:nvSpPr>
        <xdr:spPr bwMode="auto">
          <a:xfrm>
            <a:off x="6948" y="10550"/>
            <a:ext cx="752" cy="1007"/>
          </a:xfrm>
          <a:custGeom>
            <a:avLst/>
            <a:gdLst>
              <a:gd name="T0" fmla="*/ 96 w 606"/>
              <a:gd name="T1" fmla="*/ 812 h 812"/>
              <a:gd name="T2" fmla="*/ 48 w 606"/>
              <a:gd name="T3" fmla="*/ 755 h 812"/>
              <a:gd name="T4" fmla="*/ 9 w 606"/>
              <a:gd name="T5" fmla="*/ 680 h 812"/>
              <a:gd name="T6" fmla="*/ 9 w 606"/>
              <a:gd name="T7" fmla="*/ 593 h 812"/>
              <a:gd name="T8" fmla="*/ 63 w 606"/>
              <a:gd name="T9" fmla="*/ 551 h 812"/>
              <a:gd name="T10" fmla="*/ 114 w 606"/>
              <a:gd name="T11" fmla="*/ 581 h 812"/>
              <a:gd name="T12" fmla="*/ 192 w 606"/>
              <a:gd name="T13" fmla="*/ 653 h 812"/>
              <a:gd name="T14" fmla="*/ 246 w 606"/>
              <a:gd name="T15" fmla="*/ 686 h 812"/>
              <a:gd name="T16" fmla="*/ 318 w 606"/>
              <a:gd name="T17" fmla="*/ 671 h 812"/>
              <a:gd name="T18" fmla="*/ 348 w 606"/>
              <a:gd name="T19" fmla="*/ 611 h 812"/>
              <a:gd name="T20" fmla="*/ 354 w 606"/>
              <a:gd name="T21" fmla="*/ 566 h 812"/>
              <a:gd name="T22" fmla="*/ 321 w 606"/>
              <a:gd name="T23" fmla="*/ 488 h 812"/>
              <a:gd name="T24" fmla="*/ 273 w 606"/>
              <a:gd name="T25" fmla="*/ 416 h 812"/>
              <a:gd name="T26" fmla="*/ 234 w 606"/>
              <a:gd name="T27" fmla="*/ 329 h 812"/>
              <a:gd name="T28" fmla="*/ 198 w 606"/>
              <a:gd name="T29" fmla="*/ 260 h 812"/>
              <a:gd name="T30" fmla="*/ 177 w 606"/>
              <a:gd name="T31" fmla="*/ 170 h 812"/>
              <a:gd name="T32" fmla="*/ 204 w 606"/>
              <a:gd name="T33" fmla="*/ 89 h 812"/>
              <a:gd name="T34" fmla="*/ 234 w 606"/>
              <a:gd name="T35" fmla="*/ 71 h 812"/>
              <a:gd name="T36" fmla="*/ 285 w 606"/>
              <a:gd name="T37" fmla="*/ 14 h 812"/>
              <a:gd name="T38" fmla="*/ 342 w 606"/>
              <a:gd name="T39" fmla="*/ 2 h 812"/>
              <a:gd name="T40" fmla="*/ 396 w 606"/>
              <a:gd name="T41" fmla="*/ 5 h 812"/>
              <a:gd name="T42" fmla="*/ 504 w 606"/>
              <a:gd name="T43" fmla="*/ 32 h 812"/>
              <a:gd name="T44" fmla="*/ 567 w 606"/>
              <a:gd name="T45" fmla="*/ 56 h 812"/>
              <a:gd name="T46" fmla="*/ 606 w 606"/>
              <a:gd name="T47" fmla="*/ 95 h 81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Lst>
            <a:rect l="0" t="0" r="r" b="b"/>
            <a:pathLst>
              <a:path w="606" h="812">
                <a:moveTo>
                  <a:pt x="96" y="812"/>
                </a:moveTo>
                <a:cubicBezTo>
                  <a:pt x="79" y="794"/>
                  <a:pt x="62" y="777"/>
                  <a:pt x="48" y="755"/>
                </a:cubicBezTo>
                <a:cubicBezTo>
                  <a:pt x="34" y="733"/>
                  <a:pt x="16" y="707"/>
                  <a:pt x="9" y="680"/>
                </a:cubicBezTo>
                <a:cubicBezTo>
                  <a:pt x="2" y="653"/>
                  <a:pt x="0" y="614"/>
                  <a:pt x="9" y="593"/>
                </a:cubicBezTo>
                <a:cubicBezTo>
                  <a:pt x="18" y="572"/>
                  <a:pt x="46" y="553"/>
                  <a:pt x="63" y="551"/>
                </a:cubicBezTo>
                <a:cubicBezTo>
                  <a:pt x="80" y="549"/>
                  <a:pt x="92" y="564"/>
                  <a:pt x="114" y="581"/>
                </a:cubicBezTo>
                <a:cubicBezTo>
                  <a:pt x="136" y="598"/>
                  <a:pt x="170" y="636"/>
                  <a:pt x="192" y="653"/>
                </a:cubicBezTo>
                <a:cubicBezTo>
                  <a:pt x="214" y="670"/>
                  <a:pt x="225" y="683"/>
                  <a:pt x="246" y="686"/>
                </a:cubicBezTo>
                <a:cubicBezTo>
                  <a:pt x="267" y="689"/>
                  <a:pt x="301" y="684"/>
                  <a:pt x="318" y="671"/>
                </a:cubicBezTo>
                <a:cubicBezTo>
                  <a:pt x="335" y="658"/>
                  <a:pt x="342" y="628"/>
                  <a:pt x="348" y="611"/>
                </a:cubicBezTo>
                <a:cubicBezTo>
                  <a:pt x="354" y="594"/>
                  <a:pt x="358" y="586"/>
                  <a:pt x="354" y="566"/>
                </a:cubicBezTo>
                <a:cubicBezTo>
                  <a:pt x="350" y="546"/>
                  <a:pt x="334" y="513"/>
                  <a:pt x="321" y="488"/>
                </a:cubicBezTo>
                <a:cubicBezTo>
                  <a:pt x="308" y="463"/>
                  <a:pt x="288" y="443"/>
                  <a:pt x="273" y="416"/>
                </a:cubicBezTo>
                <a:cubicBezTo>
                  <a:pt x="258" y="389"/>
                  <a:pt x="246" y="355"/>
                  <a:pt x="234" y="329"/>
                </a:cubicBezTo>
                <a:cubicBezTo>
                  <a:pt x="222" y="303"/>
                  <a:pt x="207" y="286"/>
                  <a:pt x="198" y="260"/>
                </a:cubicBezTo>
                <a:cubicBezTo>
                  <a:pt x="189" y="234"/>
                  <a:pt x="176" y="198"/>
                  <a:pt x="177" y="170"/>
                </a:cubicBezTo>
                <a:cubicBezTo>
                  <a:pt x="178" y="142"/>
                  <a:pt x="194" y="106"/>
                  <a:pt x="204" y="89"/>
                </a:cubicBezTo>
                <a:cubicBezTo>
                  <a:pt x="214" y="72"/>
                  <a:pt x="220" y="84"/>
                  <a:pt x="234" y="71"/>
                </a:cubicBezTo>
                <a:cubicBezTo>
                  <a:pt x="248" y="58"/>
                  <a:pt x="267" y="26"/>
                  <a:pt x="285" y="14"/>
                </a:cubicBezTo>
                <a:cubicBezTo>
                  <a:pt x="303" y="2"/>
                  <a:pt x="324" y="3"/>
                  <a:pt x="342" y="2"/>
                </a:cubicBezTo>
                <a:cubicBezTo>
                  <a:pt x="360" y="1"/>
                  <a:pt x="369" y="0"/>
                  <a:pt x="396" y="5"/>
                </a:cubicBezTo>
                <a:cubicBezTo>
                  <a:pt x="423" y="10"/>
                  <a:pt x="476" y="24"/>
                  <a:pt x="504" y="32"/>
                </a:cubicBezTo>
                <a:cubicBezTo>
                  <a:pt x="532" y="40"/>
                  <a:pt x="550" y="46"/>
                  <a:pt x="567" y="56"/>
                </a:cubicBezTo>
                <a:cubicBezTo>
                  <a:pt x="584" y="66"/>
                  <a:pt x="595" y="80"/>
                  <a:pt x="606" y="95"/>
                </a:cubicBezTo>
              </a:path>
            </a:pathLst>
          </a:custGeom>
          <a:noFill/>
          <a:ln w="6350">
            <a:solidFill>
              <a:srgbClr val="000000"/>
            </a:solidFill>
            <a:prstDash val="lgDashDotDot"/>
            <a:round/>
            <a:headEnd/>
            <a:tailEnd/>
          </a:ln>
          <a:extLst>
            <a:ext uri="{909E8E84-426E-40DD-AFC4-6F175D3DCCD1}">
              <a14:hiddenFill xmlns:a14="http://schemas.microsoft.com/office/drawing/2010/main">
                <a:solidFill>
                  <a:srgbClr val="FFFFFF"/>
                </a:solidFill>
              </a14:hiddenFill>
            </a:ext>
          </a:extLst>
        </xdr:spPr>
      </xdr:sp>
      <xdr:sp macro="" textlink="">
        <xdr:nvSpPr>
          <xdr:cNvPr id="343" name="Freeform 869">
            <a:extLst>
              <a:ext uri="{FF2B5EF4-FFF2-40B4-BE49-F238E27FC236}">
                <a16:creationId xmlns:a16="http://schemas.microsoft.com/office/drawing/2014/main" id="{C8648735-97FD-450B-A6A7-E3CC09490424}"/>
              </a:ext>
            </a:extLst>
          </xdr:cNvPr>
          <xdr:cNvSpPr>
            <a:spLocks noChangeAspect="1"/>
          </xdr:cNvSpPr>
        </xdr:nvSpPr>
        <xdr:spPr bwMode="auto">
          <a:xfrm>
            <a:off x="11439" y="9511"/>
            <a:ext cx="893" cy="2001"/>
          </a:xfrm>
          <a:custGeom>
            <a:avLst/>
            <a:gdLst>
              <a:gd name="T0" fmla="*/ 6 w 720"/>
              <a:gd name="T1" fmla="*/ 1614 h 1614"/>
              <a:gd name="T2" fmla="*/ 6 w 720"/>
              <a:gd name="T3" fmla="*/ 1584 h 1614"/>
              <a:gd name="T4" fmla="*/ 42 w 720"/>
              <a:gd name="T5" fmla="*/ 1551 h 1614"/>
              <a:gd name="T6" fmla="*/ 78 w 720"/>
              <a:gd name="T7" fmla="*/ 1509 h 1614"/>
              <a:gd name="T8" fmla="*/ 108 w 720"/>
              <a:gd name="T9" fmla="*/ 1434 h 1614"/>
              <a:gd name="T10" fmla="*/ 114 w 720"/>
              <a:gd name="T11" fmla="*/ 1383 h 1614"/>
              <a:gd name="T12" fmla="*/ 135 w 720"/>
              <a:gd name="T13" fmla="*/ 1356 h 1614"/>
              <a:gd name="T14" fmla="*/ 135 w 720"/>
              <a:gd name="T15" fmla="*/ 1335 h 1614"/>
              <a:gd name="T16" fmla="*/ 159 w 720"/>
              <a:gd name="T17" fmla="*/ 1308 h 1614"/>
              <a:gd name="T18" fmla="*/ 153 w 720"/>
              <a:gd name="T19" fmla="*/ 1254 h 1614"/>
              <a:gd name="T20" fmla="*/ 180 w 720"/>
              <a:gd name="T21" fmla="*/ 1227 h 1614"/>
              <a:gd name="T22" fmla="*/ 219 w 720"/>
              <a:gd name="T23" fmla="*/ 1191 h 1614"/>
              <a:gd name="T24" fmla="*/ 249 w 720"/>
              <a:gd name="T25" fmla="*/ 1149 h 1614"/>
              <a:gd name="T26" fmla="*/ 255 w 720"/>
              <a:gd name="T27" fmla="*/ 1116 h 1614"/>
              <a:gd name="T28" fmla="*/ 237 w 720"/>
              <a:gd name="T29" fmla="*/ 1077 h 1614"/>
              <a:gd name="T30" fmla="*/ 267 w 720"/>
              <a:gd name="T31" fmla="*/ 1050 h 1614"/>
              <a:gd name="T32" fmla="*/ 285 w 720"/>
              <a:gd name="T33" fmla="*/ 1029 h 1614"/>
              <a:gd name="T34" fmla="*/ 309 w 720"/>
              <a:gd name="T35" fmla="*/ 1005 h 1614"/>
              <a:gd name="T36" fmla="*/ 342 w 720"/>
              <a:gd name="T37" fmla="*/ 942 h 1614"/>
              <a:gd name="T38" fmla="*/ 381 w 720"/>
              <a:gd name="T39" fmla="*/ 888 h 1614"/>
              <a:gd name="T40" fmla="*/ 396 w 720"/>
              <a:gd name="T41" fmla="*/ 840 h 1614"/>
              <a:gd name="T42" fmla="*/ 423 w 720"/>
              <a:gd name="T43" fmla="*/ 804 h 1614"/>
              <a:gd name="T44" fmla="*/ 444 w 720"/>
              <a:gd name="T45" fmla="*/ 729 h 1614"/>
              <a:gd name="T46" fmla="*/ 450 w 720"/>
              <a:gd name="T47" fmla="*/ 693 h 1614"/>
              <a:gd name="T48" fmla="*/ 441 w 720"/>
              <a:gd name="T49" fmla="*/ 660 h 1614"/>
              <a:gd name="T50" fmla="*/ 411 w 720"/>
              <a:gd name="T51" fmla="*/ 642 h 1614"/>
              <a:gd name="T52" fmla="*/ 408 w 720"/>
              <a:gd name="T53" fmla="*/ 606 h 1614"/>
              <a:gd name="T54" fmla="*/ 408 w 720"/>
              <a:gd name="T55" fmla="*/ 579 h 1614"/>
              <a:gd name="T56" fmla="*/ 426 w 720"/>
              <a:gd name="T57" fmla="*/ 561 h 1614"/>
              <a:gd name="T58" fmla="*/ 435 w 720"/>
              <a:gd name="T59" fmla="*/ 537 h 1614"/>
              <a:gd name="T60" fmla="*/ 462 w 720"/>
              <a:gd name="T61" fmla="*/ 528 h 1614"/>
              <a:gd name="T62" fmla="*/ 474 w 720"/>
              <a:gd name="T63" fmla="*/ 492 h 1614"/>
              <a:gd name="T64" fmla="*/ 489 w 720"/>
              <a:gd name="T65" fmla="*/ 477 h 1614"/>
              <a:gd name="T66" fmla="*/ 510 w 720"/>
              <a:gd name="T67" fmla="*/ 453 h 1614"/>
              <a:gd name="T68" fmla="*/ 498 w 720"/>
              <a:gd name="T69" fmla="*/ 420 h 1614"/>
              <a:gd name="T70" fmla="*/ 516 w 720"/>
              <a:gd name="T71" fmla="*/ 414 h 1614"/>
              <a:gd name="T72" fmla="*/ 528 w 720"/>
              <a:gd name="T73" fmla="*/ 366 h 1614"/>
              <a:gd name="T74" fmla="*/ 546 w 720"/>
              <a:gd name="T75" fmla="*/ 348 h 1614"/>
              <a:gd name="T76" fmla="*/ 546 w 720"/>
              <a:gd name="T77" fmla="*/ 306 h 1614"/>
              <a:gd name="T78" fmla="*/ 564 w 720"/>
              <a:gd name="T79" fmla="*/ 288 h 1614"/>
              <a:gd name="T80" fmla="*/ 561 w 720"/>
              <a:gd name="T81" fmla="*/ 264 h 1614"/>
              <a:gd name="T82" fmla="*/ 585 w 720"/>
              <a:gd name="T83" fmla="*/ 255 h 1614"/>
              <a:gd name="T84" fmla="*/ 588 w 720"/>
              <a:gd name="T85" fmla="*/ 225 h 1614"/>
              <a:gd name="T86" fmla="*/ 615 w 720"/>
              <a:gd name="T87" fmla="*/ 213 h 1614"/>
              <a:gd name="T88" fmla="*/ 627 w 720"/>
              <a:gd name="T89" fmla="*/ 159 h 1614"/>
              <a:gd name="T90" fmla="*/ 663 w 720"/>
              <a:gd name="T91" fmla="*/ 132 h 1614"/>
              <a:gd name="T92" fmla="*/ 660 w 720"/>
              <a:gd name="T93" fmla="*/ 102 h 1614"/>
              <a:gd name="T94" fmla="*/ 681 w 720"/>
              <a:gd name="T95" fmla="*/ 81 h 1614"/>
              <a:gd name="T96" fmla="*/ 708 w 720"/>
              <a:gd name="T97" fmla="*/ 45 h 1614"/>
              <a:gd name="T98" fmla="*/ 720 w 720"/>
              <a:gd name="T99" fmla="*/ 0 h 161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Lst>
            <a:rect l="0" t="0" r="r" b="b"/>
            <a:pathLst>
              <a:path w="720" h="1614">
                <a:moveTo>
                  <a:pt x="6" y="1614"/>
                </a:moveTo>
                <a:cubicBezTo>
                  <a:pt x="3" y="1604"/>
                  <a:pt x="0" y="1594"/>
                  <a:pt x="6" y="1584"/>
                </a:cubicBezTo>
                <a:cubicBezTo>
                  <a:pt x="12" y="1574"/>
                  <a:pt x="30" y="1564"/>
                  <a:pt x="42" y="1551"/>
                </a:cubicBezTo>
                <a:cubicBezTo>
                  <a:pt x="54" y="1538"/>
                  <a:pt x="67" y="1528"/>
                  <a:pt x="78" y="1509"/>
                </a:cubicBezTo>
                <a:cubicBezTo>
                  <a:pt x="89" y="1490"/>
                  <a:pt x="102" y="1455"/>
                  <a:pt x="108" y="1434"/>
                </a:cubicBezTo>
                <a:cubicBezTo>
                  <a:pt x="114" y="1413"/>
                  <a:pt x="110" y="1396"/>
                  <a:pt x="114" y="1383"/>
                </a:cubicBezTo>
                <a:cubicBezTo>
                  <a:pt x="118" y="1370"/>
                  <a:pt x="132" y="1364"/>
                  <a:pt x="135" y="1356"/>
                </a:cubicBezTo>
                <a:cubicBezTo>
                  <a:pt x="138" y="1348"/>
                  <a:pt x="131" y="1343"/>
                  <a:pt x="135" y="1335"/>
                </a:cubicBezTo>
                <a:cubicBezTo>
                  <a:pt x="139" y="1327"/>
                  <a:pt x="156" y="1321"/>
                  <a:pt x="159" y="1308"/>
                </a:cubicBezTo>
                <a:cubicBezTo>
                  <a:pt x="162" y="1295"/>
                  <a:pt x="150" y="1267"/>
                  <a:pt x="153" y="1254"/>
                </a:cubicBezTo>
                <a:cubicBezTo>
                  <a:pt x="156" y="1241"/>
                  <a:pt x="169" y="1237"/>
                  <a:pt x="180" y="1227"/>
                </a:cubicBezTo>
                <a:cubicBezTo>
                  <a:pt x="191" y="1217"/>
                  <a:pt x="208" y="1204"/>
                  <a:pt x="219" y="1191"/>
                </a:cubicBezTo>
                <a:cubicBezTo>
                  <a:pt x="230" y="1178"/>
                  <a:pt x="243" y="1162"/>
                  <a:pt x="249" y="1149"/>
                </a:cubicBezTo>
                <a:cubicBezTo>
                  <a:pt x="255" y="1136"/>
                  <a:pt x="257" y="1128"/>
                  <a:pt x="255" y="1116"/>
                </a:cubicBezTo>
                <a:cubicBezTo>
                  <a:pt x="253" y="1104"/>
                  <a:pt x="235" y="1088"/>
                  <a:pt x="237" y="1077"/>
                </a:cubicBezTo>
                <a:cubicBezTo>
                  <a:pt x="239" y="1066"/>
                  <a:pt x="259" y="1058"/>
                  <a:pt x="267" y="1050"/>
                </a:cubicBezTo>
                <a:cubicBezTo>
                  <a:pt x="275" y="1042"/>
                  <a:pt x="278" y="1036"/>
                  <a:pt x="285" y="1029"/>
                </a:cubicBezTo>
                <a:cubicBezTo>
                  <a:pt x="292" y="1022"/>
                  <a:pt x="300" y="1019"/>
                  <a:pt x="309" y="1005"/>
                </a:cubicBezTo>
                <a:cubicBezTo>
                  <a:pt x="318" y="991"/>
                  <a:pt x="330" y="962"/>
                  <a:pt x="342" y="942"/>
                </a:cubicBezTo>
                <a:cubicBezTo>
                  <a:pt x="354" y="922"/>
                  <a:pt x="372" y="905"/>
                  <a:pt x="381" y="888"/>
                </a:cubicBezTo>
                <a:cubicBezTo>
                  <a:pt x="390" y="871"/>
                  <a:pt x="389" y="854"/>
                  <a:pt x="396" y="840"/>
                </a:cubicBezTo>
                <a:cubicBezTo>
                  <a:pt x="403" y="826"/>
                  <a:pt x="415" y="822"/>
                  <a:pt x="423" y="804"/>
                </a:cubicBezTo>
                <a:cubicBezTo>
                  <a:pt x="431" y="786"/>
                  <a:pt x="440" y="747"/>
                  <a:pt x="444" y="729"/>
                </a:cubicBezTo>
                <a:cubicBezTo>
                  <a:pt x="448" y="711"/>
                  <a:pt x="450" y="704"/>
                  <a:pt x="450" y="693"/>
                </a:cubicBezTo>
                <a:cubicBezTo>
                  <a:pt x="450" y="682"/>
                  <a:pt x="447" y="668"/>
                  <a:pt x="441" y="660"/>
                </a:cubicBezTo>
                <a:cubicBezTo>
                  <a:pt x="435" y="652"/>
                  <a:pt x="416" y="651"/>
                  <a:pt x="411" y="642"/>
                </a:cubicBezTo>
                <a:cubicBezTo>
                  <a:pt x="406" y="633"/>
                  <a:pt x="408" y="616"/>
                  <a:pt x="408" y="606"/>
                </a:cubicBezTo>
                <a:cubicBezTo>
                  <a:pt x="408" y="596"/>
                  <a:pt x="405" y="586"/>
                  <a:pt x="408" y="579"/>
                </a:cubicBezTo>
                <a:cubicBezTo>
                  <a:pt x="411" y="572"/>
                  <a:pt x="422" y="568"/>
                  <a:pt x="426" y="561"/>
                </a:cubicBezTo>
                <a:cubicBezTo>
                  <a:pt x="430" y="554"/>
                  <a:pt x="429" y="542"/>
                  <a:pt x="435" y="537"/>
                </a:cubicBezTo>
                <a:cubicBezTo>
                  <a:pt x="441" y="532"/>
                  <a:pt x="456" y="535"/>
                  <a:pt x="462" y="528"/>
                </a:cubicBezTo>
                <a:cubicBezTo>
                  <a:pt x="468" y="521"/>
                  <a:pt x="470" y="500"/>
                  <a:pt x="474" y="492"/>
                </a:cubicBezTo>
                <a:cubicBezTo>
                  <a:pt x="478" y="484"/>
                  <a:pt x="483" y="484"/>
                  <a:pt x="489" y="477"/>
                </a:cubicBezTo>
                <a:cubicBezTo>
                  <a:pt x="495" y="470"/>
                  <a:pt x="509" y="462"/>
                  <a:pt x="510" y="453"/>
                </a:cubicBezTo>
                <a:cubicBezTo>
                  <a:pt x="511" y="444"/>
                  <a:pt x="497" y="426"/>
                  <a:pt x="498" y="420"/>
                </a:cubicBezTo>
                <a:cubicBezTo>
                  <a:pt x="499" y="414"/>
                  <a:pt x="511" y="423"/>
                  <a:pt x="516" y="414"/>
                </a:cubicBezTo>
                <a:cubicBezTo>
                  <a:pt x="521" y="405"/>
                  <a:pt x="523" y="377"/>
                  <a:pt x="528" y="366"/>
                </a:cubicBezTo>
                <a:cubicBezTo>
                  <a:pt x="533" y="355"/>
                  <a:pt x="543" y="358"/>
                  <a:pt x="546" y="348"/>
                </a:cubicBezTo>
                <a:cubicBezTo>
                  <a:pt x="549" y="338"/>
                  <a:pt x="543" y="316"/>
                  <a:pt x="546" y="306"/>
                </a:cubicBezTo>
                <a:cubicBezTo>
                  <a:pt x="549" y="296"/>
                  <a:pt x="562" y="295"/>
                  <a:pt x="564" y="288"/>
                </a:cubicBezTo>
                <a:cubicBezTo>
                  <a:pt x="566" y="281"/>
                  <a:pt x="558" y="269"/>
                  <a:pt x="561" y="264"/>
                </a:cubicBezTo>
                <a:cubicBezTo>
                  <a:pt x="564" y="259"/>
                  <a:pt x="580" y="262"/>
                  <a:pt x="585" y="255"/>
                </a:cubicBezTo>
                <a:cubicBezTo>
                  <a:pt x="590" y="248"/>
                  <a:pt x="583" y="232"/>
                  <a:pt x="588" y="225"/>
                </a:cubicBezTo>
                <a:cubicBezTo>
                  <a:pt x="593" y="218"/>
                  <a:pt x="608" y="224"/>
                  <a:pt x="615" y="213"/>
                </a:cubicBezTo>
                <a:cubicBezTo>
                  <a:pt x="622" y="202"/>
                  <a:pt x="619" y="172"/>
                  <a:pt x="627" y="159"/>
                </a:cubicBezTo>
                <a:cubicBezTo>
                  <a:pt x="635" y="146"/>
                  <a:pt x="658" y="141"/>
                  <a:pt x="663" y="132"/>
                </a:cubicBezTo>
                <a:cubicBezTo>
                  <a:pt x="668" y="123"/>
                  <a:pt x="657" y="110"/>
                  <a:pt x="660" y="102"/>
                </a:cubicBezTo>
                <a:cubicBezTo>
                  <a:pt x="663" y="94"/>
                  <a:pt x="673" y="90"/>
                  <a:pt x="681" y="81"/>
                </a:cubicBezTo>
                <a:cubicBezTo>
                  <a:pt x="689" y="72"/>
                  <a:pt x="702" y="58"/>
                  <a:pt x="708" y="45"/>
                </a:cubicBezTo>
                <a:cubicBezTo>
                  <a:pt x="714" y="32"/>
                  <a:pt x="717" y="16"/>
                  <a:pt x="720" y="0"/>
                </a:cubicBezTo>
              </a:path>
            </a:pathLst>
          </a:custGeom>
          <a:noFill/>
          <a:ln w="190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344" name="Freeform 870">
            <a:extLst>
              <a:ext uri="{FF2B5EF4-FFF2-40B4-BE49-F238E27FC236}">
                <a16:creationId xmlns:a16="http://schemas.microsoft.com/office/drawing/2014/main" id="{AEB5FE40-31DA-4159-AE4E-3B7BEC920A2C}"/>
              </a:ext>
            </a:extLst>
          </xdr:cNvPr>
          <xdr:cNvSpPr>
            <a:spLocks noChangeAspect="1"/>
          </xdr:cNvSpPr>
        </xdr:nvSpPr>
        <xdr:spPr bwMode="auto">
          <a:xfrm>
            <a:off x="11382" y="10185"/>
            <a:ext cx="18" cy="251"/>
          </a:xfrm>
          <a:custGeom>
            <a:avLst/>
            <a:gdLst>
              <a:gd name="T0" fmla="*/ 3 w 18"/>
              <a:gd name="T1" fmla="*/ 240 h 240"/>
              <a:gd name="T2" fmla="*/ 3 w 18"/>
              <a:gd name="T3" fmla="*/ 105 h 240"/>
              <a:gd name="T4" fmla="*/ 18 w 18"/>
              <a:gd name="T5" fmla="*/ 0 h 240"/>
            </a:gdLst>
            <a:ahLst/>
            <a:cxnLst>
              <a:cxn ang="0">
                <a:pos x="T0" y="T1"/>
              </a:cxn>
              <a:cxn ang="0">
                <a:pos x="T2" y="T3"/>
              </a:cxn>
              <a:cxn ang="0">
                <a:pos x="T4" y="T5"/>
              </a:cxn>
            </a:cxnLst>
            <a:rect l="0" t="0" r="r" b="b"/>
            <a:pathLst>
              <a:path w="18" h="240">
                <a:moveTo>
                  <a:pt x="3" y="240"/>
                </a:moveTo>
                <a:cubicBezTo>
                  <a:pt x="1" y="192"/>
                  <a:pt x="0" y="145"/>
                  <a:pt x="3" y="105"/>
                </a:cubicBezTo>
                <a:cubicBezTo>
                  <a:pt x="6" y="65"/>
                  <a:pt x="12" y="32"/>
                  <a:pt x="18" y="0"/>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345" name="Freeform 871">
            <a:extLst>
              <a:ext uri="{FF2B5EF4-FFF2-40B4-BE49-F238E27FC236}">
                <a16:creationId xmlns:a16="http://schemas.microsoft.com/office/drawing/2014/main" id="{3CB91E35-3457-4B7B-89A6-8097FA8EADD9}"/>
              </a:ext>
            </a:extLst>
          </xdr:cNvPr>
          <xdr:cNvSpPr>
            <a:spLocks noChangeAspect="1"/>
          </xdr:cNvSpPr>
        </xdr:nvSpPr>
        <xdr:spPr bwMode="auto">
          <a:xfrm>
            <a:off x="14348" y="3960"/>
            <a:ext cx="382" cy="120"/>
          </a:xfrm>
          <a:custGeom>
            <a:avLst/>
            <a:gdLst>
              <a:gd name="T0" fmla="*/ 0 w 382"/>
              <a:gd name="T1" fmla="*/ 120 h 120"/>
              <a:gd name="T2" fmla="*/ 82 w 382"/>
              <a:gd name="T3" fmla="*/ 0 h 120"/>
              <a:gd name="T4" fmla="*/ 382 w 382"/>
              <a:gd name="T5" fmla="*/ 0 h 120"/>
            </a:gdLst>
            <a:ahLst/>
            <a:cxnLst>
              <a:cxn ang="0">
                <a:pos x="T0" y="T1"/>
              </a:cxn>
              <a:cxn ang="0">
                <a:pos x="T2" y="T3"/>
              </a:cxn>
              <a:cxn ang="0">
                <a:pos x="T4" y="T5"/>
              </a:cxn>
            </a:cxnLst>
            <a:rect l="0" t="0" r="r" b="b"/>
            <a:pathLst>
              <a:path w="382" h="120">
                <a:moveTo>
                  <a:pt x="0" y="120"/>
                </a:moveTo>
                <a:lnTo>
                  <a:pt x="82" y="0"/>
                </a:lnTo>
                <a:lnTo>
                  <a:pt x="382" y="0"/>
                </a:ln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346" name="Freeform 872">
            <a:extLst>
              <a:ext uri="{FF2B5EF4-FFF2-40B4-BE49-F238E27FC236}">
                <a16:creationId xmlns:a16="http://schemas.microsoft.com/office/drawing/2014/main" id="{46E8A15A-9DD7-4F41-BA9F-6A7CC4CA54A1}"/>
              </a:ext>
            </a:extLst>
          </xdr:cNvPr>
          <xdr:cNvSpPr>
            <a:spLocks noChangeAspect="1"/>
          </xdr:cNvSpPr>
        </xdr:nvSpPr>
        <xdr:spPr bwMode="auto">
          <a:xfrm>
            <a:off x="14168" y="3795"/>
            <a:ext cx="465" cy="180"/>
          </a:xfrm>
          <a:custGeom>
            <a:avLst/>
            <a:gdLst>
              <a:gd name="T0" fmla="*/ 0 w 465"/>
              <a:gd name="T1" fmla="*/ 180 h 180"/>
              <a:gd name="T2" fmla="*/ 165 w 465"/>
              <a:gd name="T3" fmla="*/ 0 h 180"/>
              <a:gd name="T4" fmla="*/ 465 w 465"/>
              <a:gd name="T5" fmla="*/ 0 h 180"/>
            </a:gdLst>
            <a:ahLst/>
            <a:cxnLst>
              <a:cxn ang="0">
                <a:pos x="T0" y="T1"/>
              </a:cxn>
              <a:cxn ang="0">
                <a:pos x="T2" y="T3"/>
              </a:cxn>
              <a:cxn ang="0">
                <a:pos x="T4" y="T5"/>
              </a:cxn>
            </a:cxnLst>
            <a:rect l="0" t="0" r="r" b="b"/>
            <a:pathLst>
              <a:path w="465" h="180">
                <a:moveTo>
                  <a:pt x="0" y="180"/>
                </a:moveTo>
                <a:lnTo>
                  <a:pt x="165" y="0"/>
                </a:lnTo>
                <a:lnTo>
                  <a:pt x="465" y="0"/>
                </a:ln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347" name="Freeform 873">
            <a:extLst>
              <a:ext uri="{FF2B5EF4-FFF2-40B4-BE49-F238E27FC236}">
                <a16:creationId xmlns:a16="http://schemas.microsoft.com/office/drawing/2014/main" id="{747620FF-C2AC-4E85-B069-05EA04BDD0AB}"/>
              </a:ext>
            </a:extLst>
          </xdr:cNvPr>
          <xdr:cNvSpPr>
            <a:spLocks noChangeAspect="1"/>
          </xdr:cNvSpPr>
        </xdr:nvSpPr>
        <xdr:spPr bwMode="auto">
          <a:xfrm>
            <a:off x="14048" y="3615"/>
            <a:ext cx="562" cy="315"/>
          </a:xfrm>
          <a:custGeom>
            <a:avLst/>
            <a:gdLst>
              <a:gd name="T0" fmla="*/ 0 w 562"/>
              <a:gd name="T1" fmla="*/ 315 h 315"/>
              <a:gd name="T2" fmla="*/ 300 w 562"/>
              <a:gd name="T3" fmla="*/ 0 h 315"/>
              <a:gd name="T4" fmla="*/ 562 w 562"/>
              <a:gd name="T5" fmla="*/ 0 h 315"/>
            </a:gdLst>
            <a:ahLst/>
            <a:cxnLst>
              <a:cxn ang="0">
                <a:pos x="T0" y="T1"/>
              </a:cxn>
              <a:cxn ang="0">
                <a:pos x="T2" y="T3"/>
              </a:cxn>
              <a:cxn ang="0">
                <a:pos x="T4" y="T5"/>
              </a:cxn>
            </a:cxnLst>
            <a:rect l="0" t="0" r="r" b="b"/>
            <a:pathLst>
              <a:path w="562" h="315">
                <a:moveTo>
                  <a:pt x="0" y="315"/>
                </a:moveTo>
                <a:lnTo>
                  <a:pt x="300" y="0"/>
                </a:lnTo>
                <a:lnTo>
                  <a:pt x="562" y="0"/>
                </a:ln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xnSp macro="">
        <xdr:nvCxnSpPr>
          <xdr:cNvPr id="348" name="AutoShape 874">
            <a:extLst>
              <a:ext uri="{FF2B5EF4-FFF2-40B4-BE49-F238E27FC236}">
                <a16:creationId xmlns:a16="http://schemas.microsoft.com/office/drawing/2014/main" id="{B1851553-60B4-4B13-A82A-5A54EBE053AA}"/>
              </a:ext>
            </a:extLst>
          </xdr:cNvPr>
          <xdr:cNvCxnSpPr>
            <a:cxnSpLocks noChangeAspect="1" noChangeShapeType="1"/>
          </xdr:cNvCxnSpPr>
        </xdr:nvCxnSpPr>
        <xdr:spPr bwMode="auto">
          <a:xfrm flipV="1">
            <a:off x="11408" y="4185"/>
            <a:ext cx="187" cy="233"/>
          </a:xfrm>
          <a:prstGeom prst="straightConnector1">
            <a:avLst/>
          </a:prstGeom>
          <a:noFill/>
          <a:ln w="6350">
            <a:solidFill>
              <a:srgbClr val="000000"/>
            </a:solidFill>
            <a:round/>
            <a:headEnd/>
            <a:tailEnd/>
          </a:ln>
          <a:extLst>
            <a:ext uri="{909E8E84-426E-40DD-AFC4-6F175D3DCCD1}">
              <a14:hiddenFill xmlns:a14="http://schemas.microsoft.com/office/drawing/2010/main">
                <a:noFill/>
              </a14:hiddenFill>
            </a:ext>
          </a:extLst>
        </xdr:spPr>
      </xdr:cxnSp>
      <xdr:sp macro="" textlink="">
        <xdr:nvSpPr>
          <xdr:cNvPr id="349" name="WordArt 875">
            <a:extLst>
              <a:ext uri="{FF2B5EF4-FFF2-40B4-BE49-F238E27FC236}">
                <a16:creationId xmlns:a16="http://schemas.microsoft.com/office/drawing/2014/main" id="{584330B7-0005-4C04-A112-7553158D6A3C}"/>
              </a:ext>
            </a:extLst>
          </xdr:cNvPr>
          <xdr:cNvSpPr>
            <a:spLocks noChangeAspect="1" noChangeArrowheads="1" noChangeShapeType="1" noTextEdit="1"/>
          </xdr:cNvSpPr>
        </xdr:nvSpPr>
        <xdr:spPr bwMode="auto">
          <a:xfrm>
            <a:off x="6009" y="5325"/>
            <a:ext cx="720" cy="248"/>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べにずわい</a:t>
            </a:r>
          </a:p>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がにかご漁業</a:t>
            </a:r>
          </a:p>
        </xdr:txBody>
      </xdr:sp>
      <xdr:sp macro="" textlink="">
        <xdr:nvSpPr>
          <xdr:cNvPr id="350" name="WordArt 876">
            <a:extLst>
              <a:ext uri="{FF2B5EF4-FFF2-40B4-BE49-F238E27FC236}">
                <a16:creationId xmlns:a16="http://schemas.microsoft.com/office/drawing/2014/main" id="{FC2397CA-1865-4CFD-9B56-7D6E32E728D3}"/>
              </a:ext>
            </a:extLst>
          </xdr:cNvPr>
          <xdr:cNvSpPr>
            <a:spLocks noChangeAspect="1" noChangeArrowheads="1" noChangeShapeType="1" noTextEdit="1"/>
          </xdr:cNvSpPr>
        </xdr:nvSpPr>
        <xdr:spPr bwMode="auto">
          <a:xfrm rot="-3587517">
            <a:off x="6481" y="2422"/>
            <a:ext cx="1316" cy="124"/>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べにずわいがにかご漁業</a:t>
            </a:r>
          </a:p>
        </xdr:txBody>
      </xdr:sp>
      <xdr:sp macro="" textlink="">
        <xdr:nvSpPr>
          <xdr:cNvPr id="351" name="WordArt 877">
            <a:extLst>
              <a:ext uri="{FF2B5EF4-FFF2-40B4-BE49-F238E27FC236}">
                <a16:creationId xmlns:a16="http://schemas.microsoft.com/office/drawing/2014/main" id="{03BA8441-7458-4941-B3F5-7AE02DEC4B5E}"/>
              </a:ext>
            </a:extLst>
          </xdr:cNvPr>
          <xdr:cNvSpPr>
            <a:spLocks noChangeAspect="1" noChangeArrowheads="1" noChangeShapeType="1" noTextEdit="1"/>
          </xdr:cNvSpPr>
        </xdr:nvSpPr>
        <xdr:spPr bwMode="auto">
          <a:xfrm>
            <a:off x="6392" y="701"/>
            <a:ext cx="306" cy="99"/>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800" kern="10" spc="0">
                <a:ln>
                  <a:noFill/>
                </a:ln>
                <a:solidFill>
                  <a:srgbClr val="000000"/>
                </a:solidFill>
                <a:effectLst/>
                <a:latin typeface="ＭＳ Ｐゴシック" panose="020B0600070205080204" pitchFamily="50" charset="-128"/>
                <a:ea typeface="ＭＳ Ｐゴシック" panose="020B0600070205080204" pitchFamily="50" charset="-128"/>
              </a:rPr>
              <a:t>50</a:t>
            </a: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海里</a:t>
            </a:r>
          </a:p>
        </xdr:txBody>
      </xdr:sp>
      <xdr:sp macro="" textlink="">
        <xdr:nvSpPr>
          <xdr:cNvPr id="352" name="WordArt 878">
            <a:extLst>
              <a:ext uri="{FF2B5EF4-FFF2-40B4-BE49-F238E27FC236}">
                <a16:creationId xmlns:a16="http://schemas.microsoft.com/office/drawing/2014/main" id="{CE911541-7F04-47DE-ADAE-8C68480F7203}"/>
              </a:ext>
            </a:extLst>
          </xdr:cNvPr>
          <xdr:cNvSpPr>
            <a:spLocks noChangeAspect="1" noChangeArrowheads="1" noChangeShapeType="1" noTextEdit="1"/>
          </xdr:cNvSpPr>
        </xdr:nvSpPr>
        <xdr:spPr bwMode="auto">
          <a:xfrm>
            <a:off x="3167" y="8201"/>
            <a:ext cx="306" cy="99"/>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800" kern="10" spc="0">
                <a:ln>
                  <a:noFill/>
                </a:ln>
                <a:solidFill>
                  <a:srgbClr val="000000"/>
                </a:solidFill>
                <a:effectLst/>
                <a:latin typeface="ＭＳ Ｐゴシック" panose="020B0600070205080204" pitchFamily="50" charset="-128"/>
                <a:ea typeface="ＭＳ Ｐゴシック" panose="020B0600070205080204" pitchFamily="50" charset="-128"/>
              </a:rPr>
              <a:t>60</a:t>
            </a: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海里</a:t>
            </a:r>
          </a:p>
        </xdr:txBody>
      </xdr:sp>
      <xdr:sp macro="" textlink="">
        <xdr:nvSpPr>
          <xdr:cNvPr id="353" name="WordArt 879">
            <a:extLst>
              <a:ext uri="{FF2B5EF4-FFF2-40B4-BE49-F238E27FC236}">
                <a16:creationId xmlns:a16="http://schemas.microsoft.com/office/drawing/2014/main" id="{A6AACE39-B8EC-4542-A3A9-74FE30BF2B30}"/>
              </a:ext>
            </a:extLst>
          </xdr:cNvPr>
          <xdr:cNvSpPr>
            <a:spLocks noChangeAspect="1" noChangeArrowheads="1" noChangeShapeType="1" noTextEdit="1"/>
          </xdr:cNvSpPr>
        </xdr:nvSpPr>
        <xdr:spPr bwMode="auto">
          <a:xfrm>
            <a:off x="5657" y="8831"/>
            <a:ext cx="306" cy="99"/>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800" kern="10" spc="0">
                <a:ln>
                  <a:noFill/>
                </a:ln>
                <a:solidFill>
                  <a:srgbClr val="000000"/>
                </a:solidFill>
                <a:effectLst/>
                <a:latin typeface="ＭＳ Ｐゴシック" panose="020B0600070205080204" pitchFamily="50" charset="-128"/>
                <a:ea typeface="ＭＳ Ｐゴシック" panose="020B0600070205080204" pitchFamily="50" charset="-128"/>
              </a:rPr>
              <a:t>35</a:t>
            </a: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海里</a:t>
            </a:r>
          </a:p>
        </xdr:txBody>
      </xdr:sp>
      <xdr:sp macro="" textlink="">
        <xdr:nvSpPr>
          <xdr:cNvPr id="354" name="WordArt 880">
            <a:extLst>
              <a:ext uri="{FF2B5EF4-FFF2-40B4-BE49-F238E27FC236}">
                <a16:creationId xmlns:a16="http://schemas.microsoft.com/office/drawing/2014/main" id="{EF9D89A7-D05C-4613-941D-EF5590A58CC6}"/>
              </a:ext>
            </a:extLst>
          </xdr:cNvPr>
          <xdr:cNvSpPr>
            <a:spLocks noChangeAspect="1" noChangeArrowheads="1" noChangeShapeType="1" noTextEdit="1"/>
          </xdr:cNvSpPr>
        </xdr:nvSpPr>
        <xdr:spPr bwMode="auto">
          <a:xfrm>
            <a:off x="10344" y="9447"/>
            <a:ext cx="594" cy="99"/>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l"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遊漁禁止区域</a:t>
            </a:r>
          </a:p>
        </xdr:txBody>
      </xdr:sp>
      <xdr:sp macro="" textlink="">
        <xdr:nvSpPr>
          <xdr:cNvPr id="355" name="WordArt 881">
            <a:extLst>
              <a:ext uri="{FF2B5EF4-FFF2-40B4-BE49-F238E27FC236}">
                <a16:creationId xmlns:a16="http://schemas.microsoft.com/office/drawing/2014/main" id="{4EE86F08-527E-4CB7-AA73-78E2CDD39E9C}"/>
              </a:ext>
            </a:extLst>
          </xdr:cNvPr>
          <xdr:cNvSpPr>
            <a:spLocks noChangeAspect="1" noChangeArrowheads="1" noChangeShapeType="1" noTextEdit="1"/>
          </xdr:cNvSpPr>
        </xdr:nvSpPr>
        <xdr:spPr bwMode="auto">
          <a:xfrm>
            <a:off x="836" y="7662"/>
            <a:ext cx="373" cy="105"/>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1000" b="1" kern="10" spc="0">
                <a:ln>
                  <a:noFill/>
                </a:ln>
                <a:solidFill>
                  <a:srgbClr val="000000"/>
                </a:solidFill>
                <a:effectLst/>
                <a:latin typeface="MS Reference Sans Serif" panose="020B0604030504040204" pitchFamily="34" charset="0"/>
              </a:rPr>
              <a:t>(M.Co.)</a:t>
            </a:r>
            <a:endParaRPr lang="ja-JP" altLang="en-US" sz="1000" b="1" kern="10" spc="0">
              <a:ln>
                <a:noFill/>
              </a:ln>
              <a:solidFill>
                <a:srgbClr val="000000"/>
              </a:solidFill>
              <a:effectLst/>
              <a:latin typeface="MS Reference Sans Serif" panose="020B0604030504040204" pitchFamily="34" charset="0"/>
            </a:endParaRPr>
          </a:p>
        </xdr:txBody>
      </xdr:sp>
      <xdr:sp macro="" textlink="">
        <xdr:nvSpPr>
          <xdr:cNvPr id="356" name="WordArt 882">
            <a:extLst>
              <a:ext uri="{FF2B5EF4-FFF2-40B4-BE49-F238E27FC236}">
                <a16:creationId xmlns:a16="http://schemas.microsoft.com/office/drawing/2014/main" id="{A6F72CD8-5B1A-48CE-AB10-6B2174E403C3}"/>
              </a:ext>
            </a:extLst>
          </xdr:cNvPr>
          <xdr:cNvSpPr>
            <a:spLocks noChangeAspect="1" noChangeArrowheads="1" noChangeShapeType="1" noTextEdit="1"/>
          </xdr:cNvSpPr>
        </xdr:nvSpPr>
        <xdr:spPr bwMode="auto">
          <a:xfrm>
            <a:off x="7136" y="382"/>
            <a:ext cx="390" cy="83"/>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800" kern="10" spc="160">
                <a:ln>
                  <a:noFill/>
                </a:ln>
                <a:solidFill>
                  <a:srgbClr val="000000"/>
                </a:solidFill>
                <a:effectLst/>
                <a:latin typeface="ＭＳ Ｐゴシック" panose="020B0600070205080204" pitchFamily="50" charset="-128"/>
                <a:ea typeface="ＭＳ Ｐゴシック" panose="020B0600070205080204" pitchFamily="50" charset="-128"/>
              </a:rPr>
              <a:t>139°00′</a:t>
            </a:r>
            <a:endParaRPr lang="ja-JP" altLang="en-US" sz="800" kern="10" spc="160">
              <a:ln>
                <a:noFill/>
              </a:ln>
              <a:solidFill>
                <a:srgbClr val="000000"/>
              </a:solidFill>
              <a:effectLst/>
              <a:latin typeface="ＭＳ Ｐゴシック" panose="020B0600070205080204" pitchFamily="50" charset="-128"/>
              <a:ea typeface="ＭＳ Ｐゴシック" panose="020B0600070205080204" pitchFamily="50" charset="-128"/>
            </a:endParaRPr>
          </a:p>
        </xdr:txBody>
      </xdr:sp>
      <xdr:sp macro="" textlink="">
        <xdr:nvSpPr>
          <xdr:cNvPr id="357" name="WordArt 883">
            <a:extLst>
              <a:ext uri="{FF2B5EF4-FFF2-40B4-BE49-F238E27FC236}">
                <a16:creationId xmlns:a16="http://schemas.microsoft.com/office/drawing/2014/main" id="{5B589B5D-D5B0-41B5-91BF-C4904FF1D594}"/>
              </a:ext>
            </a:extLst>
          </xdr:cNvPr>
          <xdr:cNvSpPr>
            <a:spLocks noChangeAspect="1" noChangeArrowheads="1" noChangeShapeType="1" noTextEdit="1"/>
          </xdr:cNvSpPr>
        </xdr:nvSpPr>
        <xdr:spPr bwMode="auto">
          <a:xfrm>
            <a:off x="11344" y="384"/>
            <a:ext cx="390" cy="83"/>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800" kern="10" spc="160">
                <a:ln>
                  <a:noFill/>
                </a:ln>
                <a:solidFill>
                  <a:srgbClr val="000000"/>
                </a:solidFill>
                <a:effectLst/>
                <a:latin typeface="ＭＳ Ｐゴシック" panose="020B0600070205080204" pitchFamily="50" charset="-128"/>
                <a:ea typeface="ＭＳ Ｐゴシック" panose="020B0600070205080204" pitchFamily="50" charset="-128"/>
              </a:rPr>
              <a:t>139°30′</a:t>
            </a:r>
            <a:endParaRPr lang="ja-JP" altLang="en-US" sz="800" kern="10" spc="160">
              <a:ln>
                <a:noFill/>
              </a:ln>
              <a:solidFill>
                <a:srgbClr val="000000"/>
              </a:solidFill>
              <a:effectLst/>
              <a:latin typeface="ＭＳ Ｐゴシック" panose="020B0600070205080204" pitchFamily="50" charset="-128"/>
              <a:ea typeface="ＭＳ Ｐゴシック" panose="020B0600070205080204" pitchFamily="50" charset="-128"/>
            </a:endParaRPr>
          </a:p>
        </xdr:txBody>
      </xdr:sp>
      <xdr:sp macro="" textlink="">
        <xdr:nvSpPr>
          <xdr:cNvPr id="358" name="WordArt 884">
            <a:extLst>
              <a:ext uri="{FF2B5EF4-FFF2-40B4-BE49-F238E27FC236}">
                <a16:creationId xmlns:a16="http://schemas.microsoft.com/office/drawing/2014/main" id="{979393D9-E6BD-47F1-A3E2-46A0864CD9D0}"/>
              </a:ext>
            </a:extLst>
          </xdr:cNvPr>
          <xdr:cNvSpPr>
            <a:spLocks noChangeAspect="1" noChangeArrowheads="1" noChangeShapeType="1" noTextEdit="1"/>
          </xdr:cNvSpPr>
        </xdr:nvSpPr>
        <xdr:spPr bwMode="auto">
          <a:xfrm>
            <a:off x="16066" y="3594"/>
            <a:ext cx="345" cy="83"/>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800" kern="10" spc="160">
                <a:ln>
                  <a:noFill/>
                </a:ln>
                <a:solidFill>
                  <a:srgbClr val="000000"/>
                </a:solidFill>
                <a:effectLst/>
                <a:latin typeface="ＭＳ Ｐゴシック" panose="020B0600070205080204" pitchFamily="50" charset="-128"/>
                <a:ea typeface="ＭＳ Ｐゴシック" panose="020B0600070205080204" pitchFamily="50" charset="-128"/>
              </a:rPr>
              <a:t>39°10′</a:t>
            </a:r>
            <a:endParaRPr lang="ja-JP" altLang="en-US" sz="800" kern="10" spc="160">
              <a:ln>
                <a:noFill/>
              </a:ln>
              <a:solidFill>
                <a:srgbClr val="000000"/>
              </a:solidFill>
              <a:effectLst/>
              <a:latin typeface="ＭＳ Ｐゴシック" panose="020B0600070205080204" pitchFamily="50" charset="-128"/>
              <a:ea typeface="ＭＳ Ｐゴシック" panose="020B0600070205080204" pitchFamily="50" charset="-128"/>
            </a:endParaRPr>
          </a:p>
        </xdr:txBody>
      </xdr:sp>
      <xdr:sp macro="" textlink="">
        <xdr:nvSpPr>
          <xdr:cNvPr id="359" name="WordArt 885">
            <a:extLst>
              <a:ext uri="{FF2B5EF4-FFF2-40B4-BE49-F238E27FC236}">
                <a16:creationId xmlns:a16="http://schemas.microsoft.com/office/drawing/2014/main" id="{CF8E0289-E95F-4EC2-82B1-1515F49CF67C}"/>
              </a:ext>
            </a:extLst>
          </xdr:cNvPr>
          <xdr:cNvSpPr>
            <a:spLocks noChangeAspect="1" noChangeArrowheads="1" noChangeShapeType="1" noTextEdit="1"/>
          </xdr:cNvSpPr>
        </xdr:nvSpPr>
        <xdr:spPr bwMode="auto">
          <a:xfrm>
            <a:off x="16066" y="7195"/>
            <a:ext cx="345" cy="83"/>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800" kern="10" spc="160">
                <a:ln>
                  <a:noFill/>
                </a:ln>
                <a:solidFill>
                  <a:srgbClr val="000000"/>
                </a:solidFill>
                <a:effectLst/>
                <a:latin typeface="ＭＳ Ｐゴシック" panose="020B0600070205080204" pitchFamily="50" charset="-128"/>
                <a:ea typeface="ＭＳ Ｐゴシック" panose="020B0600070205080204" pitchFamily="50" charset="-128"/>
              </a:rPr>
              <a:t>38°50′</a:t>
            </a:r>
            <a:endParaRPr lang="ja-JP" altLang="en-US" sz="800" kern="10" spc="160">
              <a:ln>
                <a:noFill/>
              </a:ln>
              <a:solidFill>
                <a:srgbClr val="000000"/>
              </a:solidFill>
              <a:effectLst/>
              <a:latin typeface="ＭＳ Ｐゴシック" panose="020B0600070205080204" pitchFamily="50" charset="-128"/>
              <a:ea typeface="ＭＳ Ｐゴシック" panose="020B0600070205080204" pitchFamily="50" charset="-128"/>
            </a:endParaRPr>
          </a:p>
        </xdr:txBody>
      </xdr:sp>
      <xdr:sp macro="" textlink="">
        <xdr:nvSpPr>
          <xdr:cNvPr id="360" name="WordArt 886">
            <a:extLst>
              <a:ext uri="{FF2B5EF4-FFF2-40B4-BE49-F238E27FC236}">
                <a16:creationId xmlns:a16="http://schemas.microsoft.com/office/drawing/2014/main" id="{FB288D80-5009-44BF-BD06-5C70C3C3F791}"/>
              </a:ext>
            </a:extLst>
          </xdr:cNvPr>
          <xdr:cNvSpPr>
            <a:spLocks noChangeAspect="1" noChangeArrowheads="1" noChangeShapeType="1" noTextEdit="1"/>
          </xdr:cNvSpPr>
        </xdr:nvSpPr>
        <xdr:spPr bwMode="auto">
          <a:xfrm>
            <a:off x="16066" y="1794"/>
            <a:ext cx="345" cy="83"/>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800" kern="10" spc="160">
                <a:ln>
                  <a:noFill/>
                </a:ln>
                <a:solidFill>
                  <a:srgbClr val="000000"/>
                </a:solidFill>
                <a:effectLst/>
                <a:latin typeface="ＭＳ Ｐゴシック" panose="020B0600070205080204" pitchFamily="50" charset="-128"/>
                <a:ea typeface="ＭＳ Ｐゴシック" panose="020B0600070205080204" pitchFamily="50" charset="-128"/>
              </a:rPr>
              <a:t>39°20′</a:t>
            </a:r>
            <a:endParaRPr lang="ja-JP" altLang="en-US" sz="800" kern="10" spc="160">
              <a:ln>
                <a:noFill/>
              </a:ln>
              <a:solidFill>
                <a:srgbClr val="000000"/>
              </a:solidFill>
              <a:effectLst/>
              <a:latin typeface="ＭＳ Ｐゴシック" panose="020B0600070205080204" pitchFamily="50" charset="-128"/>
              <a:ea typeface="ＭＳ Ｐゴシック" panose="020B0600070205080204" pitchFamily="50" charset="-128"/>
            </a:endParaRPr>
          </a:p>
        </xdr:txBody>
      </xdr:sp>
      <xdr:sp macro="" textlink="">
        <xdr:nvSpPr>
          <xdr:cNvPr id="361" name="WordArt 887">
            <a:extLst>
              <a:ext uri="{FF2B5EF4-FFF2-40B4-BE49-F238E27FC236}">
                <a16:creationId xmlns:a16="http://schemas.microsoft.com/office/drawing/2014/main" id="{1CC43E7A-B3E7-4899-8F11-04CF12DCDA02}"/>
              </a:ext>
            </a:extLst>
          </xdr:cNvPr>
          <xdr:cNvSpPr>
            <a:spLocks noChangeAspect="1" noChangeArrowheads="1" noChangeShapeType="1" noTextEdit="1"/>
          </xdr:cNvSpPr>
        </xdr:nvSpPr>
        <xdr:spPr bwMode="auto">
          <a:xfrm>
            <a:off x="16066" y="9002"/>
            <a:ext cx="345" cy="83"/>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800" kern="10" spc="160">
                <a:ln>
                  <a:noFill/>
                </a:ln>
                <a:solidFill>
                  <a:srgbClr val="000000"/>
                </a:solidFill>
                <a:effectLst/>
                <a:latin typeface="ＭＳ Ｐゴシック" panose="020B0600070205080204" pitchFamily="50" charset="-128"/>
                <a:ea typeface="ＭＳ Ｐゴシック" panose="020B0600070205080204" pitchFamily="50" charset="-128"/>
              </a:rPr>
              <a:t>38°40′</a:t>
            </a:r>
            <a:endParaRPr lang="ja-JP" altLang="en-US" sz="800" kern="10" spc="160">
              <a:ln>
                <a:noFill/>
              </a:ln>
              <a:solidFill>
                <a:srgbClr val="000000"/>
              </a:solidFill>
              <a:effectLst/>
              <a:latin typeface="ＭＳ Ｐゴシック" panose="020B0600070205080204" pitchFamily="50" charset="-128"/>
              <a:ea typeface="ＭＳ Ｐゴシック" panose="020B0600070205080204" pitchFamily="50" charset="-128"/>
            </a:endParaRPr>
          </a:p>
        </xdr:txBody>
      </xdr:sp>
      <xdr:sp macro="" textlink="">
        <xdr:nvSpPr>
          <xdr:cNvPr id="362" name="WordArt 888">
            <a:extLst>
              <a:ext uri="{FF2B5EF4-FFF2-40B4-BE49-F238E27FC236}">
                <a16:creationId xmlns:a16="http://schemas.microsoft.com/office/drawing/2014/main" id="{F187D1D9-B930-4B03-B570-1DAFE9E2D9EE}"/>
              </a:ext>
            </a:extLst>
          </xdr:cNvPr>
          <xdr:cNvSpPr>
            <a:spLocks noChangeAspect="1" noChangeArrowheads="1" noChangeShapeType="1" noTextEdit="1"/>
          </xdr:cNvSpPr>
        </xdr:nvSpPr>
        <xdr:spPr bwMode="auto">
          <a:xfrm>
            <a:off x="16066" y="10802"/>
            <a:ext cx="345" cy="83"/>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800" kern="10" spc="160">
                <a:ln>
                  <a:noFill/>
                </a:ln>
                <a:solidFill>
                  <a:srgbClr val="000000"/>
                </a:solidFill>
                <a:effectLst/>
                <a:latin typeface="ＭＳ Ｐゴシック" panose="020B0600070205080204" pitchFamily="50" charset="-128"/>
                <a:ea typeface="ＭＳ Ｐゴシック" panose="020B0600070205080204" pitchFamily="50" charset="-128"/>
              </a:rPr>
              <a:t>38°30′</a:t>
            </a:r>
            <a:endParaRPr lang="ja-JP" altLang="en-US" sz="800" kern="10" spc="160">
              <a:ln>
                <a:noFill/>
              </a:ln>
              <a:solidFill>
                <a:srgbClr val="000000"/>
              </a:solidFill>
              <a:effectLst/>
              <a:latin typeface="ＭＳ Ｐゴシック" panose="020B0600070205080204" pitchFamily="50" charset="-128"/>
              <a:ea typeface="ＭＳ Ｐゴシック" panose="020B0600070205080204" pitchFamily="50" charset="-128"/>
            </a:endParaRPr>
          </a:p>
        </xdr:txBody>
      </xdr:sp>
      <xdr:sp macro="" textlink="">
        <xdr:nvSpPr>
          <xdr:cNvPr id="363" name="Rectangle 889">
            <a:extLst>
              <a:ext uri="{FF2B5EF4-FFF2-40B4-BE49-F238E27FC236}">
                <a16:creationId xmlns:a16="http://schemas.microsoft.com/office/drawing/2014/main" id="{83DA7800-0789-42B9-A2F9-FFA8FAE4E8C1}"/>
              </a:ext>
            </a:extLst>
          </xdr:cNvPr>
          <xdr:cNvSpPr>
            <a:spLocks noChangeAspect="1" noChangeArrowheads="1"/>
          </xdr:cNvSpPr>
        </xdr:nvSpPr>
        <xdr:spPr bwMode="auto">
          <a:xfrm rot="16200000">
            <a:off x="7709" y="4800"/>
            <a:ext cx="92" cy="13171"/>
          </a:xfrm>
          <a:prstGeom prst="rect">
            <a:avLst/>
          </a:prstGeom>
          <a:noFill/>
          <a:ln w="635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364" name="Line 890">
            <a:extLst>
              <a:ext uri="{FF2B5EF4-FFF2-40B4-BE49-F238E27FC236}">
                <a16:creationId xmlns:a16="http://schemas.microsoft.com/office/drawing/2014/main" id="{3CD18AE6-5123-4095-985F-4C9D9B664FF8}"/>
              </a:ext>
            </a:extLst>
          </xdr:cNvPr>
          <xdr:cNvSpPr>
            <a:spLocks noChangeAspect="1" noChangeShapeType="1"/>
          </xdr:cNvSpPr>
        </xdr:nvSpPr>
        <xdr:spPr bwMode="auto">
          <a:xfrm rot="16200000">
            <a:off x="7752" y="4796"/>
            <a:ext cx="0" cy="13166"/>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65" name="Line 891">
            <a:extLst>
              <a:ext uri="{FF2B5EF4-FFF2-40B4-BE49-F238E27FC236}">
                <a16:creationId xmlns:a16="http://schemas.microsoft.com/office/drawing/2014/main" id="{C9878FAF-7871-46AD-8932-FA3735324D34}"/>
              </a:ext>
            </a:extLst>
          </xdr:cNvPr>
          <xdr:cNvSpPr>
            <a:spLocks noChangeAspect="1" noChangeShapeType="1"/>
          </xdr:cNvSpPr>
        </xdr:nvSpPr>
        <xdr:spPr bwMode="auto">
          <a:xfrm rot="16200000">
            <a:off x="1269" y="11387"/>
            <a:ext cx="84"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66" name="Line 892">
            <a:extLst>
              <a:ext uri="{FF2B5EF4-FFF2-40B4-BE49-F238E27FC236}">
                <a16:creationId xmlns:a16="http://schemas.microsoft.com/office/drawing/2014/main" id="{9B768330-029F-4411-8CC8-4AF71FF43A1D}"/>
              </a:ext>
            </a:extLst>
          </xdr:cNvPr>
          <xdr:cNvSpPr>
            <a:spLocks noChangeAspect="1" noChangeShapeType="1"/>
          </xdr:cNvSpPr>
        </xdr:nvSpPr>
        <xdr:spPr bwMode="auto">
          <a:xfrm rot="16200000">
            <a:off x="1408" y="11387"/>
            <a:ext cx="84"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67" name="Line 893">
            <a:extLst>
              <a:ext uri="{FF2B5EF4-FFF2-40B4-BE49-F238E27FC236}">
                <a16:creationId xmlns:a16="http://schemas.microsoft.com/office/drawing/2014/main" id="{3BD78DEB-040E-4A0F-B767-3F26DB57BCF0}"/>
              </a:ext>
            </a:extLst>
          </xdr:cNvPr>
          <xdr:cNvSpPr>
            <a:spLocks noChangeAspect="1" noChangeShapeType="1"/>
          </xdr:cNvSpPr>
        </xdr:nvSpPr>
        <xdr:spPr bwMode="auto">
          <a:xfrm rot="16200000">
            <a:off x="1553" y="11387"/>
            <a:ext cx="84"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68" name="Line 894">
            <a:extLst>
              <a:ext uri="{FF2B5EF4-FFF2-40B4-BE49-F238E27FC236}">
                <a16:creationId xmlns:a16="http://schemas.microsoft.com/office/drawing/2014/main" id="{0B1FCCEC-2408-4D5B-9E26-6F7968AEA45F}"/>
              </a:ext>
            </a:extLst>
          </xdr:cNvPr>
          <xdr:cNvSpPr>
            <a:spLocks noChangeAspect="1" noChangeShapeType="1"/>
          </xdr:cNvSpPr>
        </xdr:nvSpPr>
        <xdr:spPr bwMode="auto">
          <a:xfrm rot="16200000">
            <a:off x="1689" y="11387"/>
            <a:ext cx="84"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69" name="Line 895">
            <a:extLst>
              <a:ext uri="{FF2B5EF4-FFF2-40B4-BE49-F238E27FC236}">
                <a16:creationId xmlns:a16="http://schemas.microsoft.com/office/drawing/2014/main" id="{458613A0-E869-4D76-B09E-4C6B76BE3AF3}"/>
              </a:ext>
            </a:extLst>
          </xdr:cNvPr>
          <xdr:cNvSpPr>
            <a:spLocks noChangeAspect="1" noChangeShapeType="1"/>
          </xdr:cNvSpPr>
        </xdr:nvSpPr>
        <xdr:spPr bwMode="auto">
          <a:xfrm rot="16200000">
            <a:off x="1826" y="11387"/>
            <a:ext cx="84"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70" name="Line 896">
            <a:extLst>
              <a:ext uri="{FF2B5EF4-FFF2-40B4-BE49-F238E27FC236}">
                <a16:creationId xmlns:a16="http://schemas.microsoft.com/office/drawing/2014/main" id="{4F4A0394-B01D-45E6-8784-C5BA9377CA62}"/>
              </a:ext>
            </a:extLst>
          </xdr:cNvPr>
          <xdr:cNvSpPr>
            <a:spLocks noChangeAspect="1" noChangeShapeType="1"/>
          </xdr:cNvSpPr>
        </xdr:nvSpPr>
        <xdr:spPr bwMode="auto">
          <a:xfrm rot="16200000">
            <a:off x="1965" y="11387"/>
            <a:ext cx="84"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71" name="Line 897">
            <a:extLst>
              <a:ext uri="{FF2B5EF4-FFF2-40B4-BE49-F238E27FC236}">
                <a16:creationId xmlns:a16="http://schemas.microsoft.com/office/drawing/2014/main" id="{E9ABF57E-02C9-4BEC-9B08-ABA9ACF466A4}"/>
              </a:ext>
            </a:extLst>
          </xdr:cNvPr>
          <xdr:cNvSpPr>
            <a:spLocks noChangeAspect="1" noChangeShapeType="1"/>
          </xdr:cNvSpPr>
        </xdr:nvSpPr>
        <xdr:spPr bwMode="auto">
          <a:xfrm rot="16200000">
            <a:off x="2110" y="11387"/>
            <a:ext cx="84"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72" name="Line 898">
            <a:extLst>
              <a:ext uri="{FF2B5EF4-FFF2-40B4-BE49-F238E27FC236}">
                <a16:creationId xmlns:a16="http://schemas.microsoft.com/office/drawing/2014/main" id="{5F9F88CC-4A46-4741-8EC8-6FD79E76967A}"/>
              </a:ext>
            </a:extLst>
          </xdr:cNvPr>
          <xdr:cNvSpPr>
            <a:spLocks noChangeAspect="1" noChangeShapeType="1"/>
          </xdr:cNvSpPr>
        </xdr:nvSpPr>
        <xdr:spPr bwMode="auto">
          <a:xfrm rot="16200000">
            <a:off x="2249" y="11387"/>
            <a:ext cx="84"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73" name="Line 899">
            <a:extLst>
              <a:ext uri="{FF2B5EF4-FFF2-40B4-BE49-F238E27FC236}">
                <a16:creationId xmlns:a16="http://schemas.microsoft.com/office/drawing/2014/main" id="{3892CC71-10CF-410E-9ECC-32435415AC2E}"/>
              </a:ext>
            </a:extLst>
          </xdr:cNvPr>
          <xdr:cNvSpPr>
            <a:spLocks noChangeAspect="1" noChangeShapeType="1"/>
          </xdr:cNvSpPr>
        </xdr:nvSpPr>
        <xdr:spPr bwMode="auto">
          <a:xfrm rot="16200000">
            <a:off x="2389" y="11387"/>
            <a:ext cx="84"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74" name="Line 900">
            <a:extLst>
              <a:ext uri="{FF2B5EF4-FFF2-40B4-BE49-F238E27FC236}">
                <a16:creationId xmlns:a16="http://schemas.microsoft.com/office/drawing/2014/main" id="{74E4E8D6-9BF8-4AB0-A721-3DBBAB107ACB}"/>
              </a:ext>
            </a:extLst>
          </xdr:cNvPr>
          <xdr:cNvSpPr>
            <a:spLocks noChangeAspect="1" noChangeShapeType="1"/>
          </xdr:cNvSpPr>
        </xdr:nvSpPr>
        <xdr:spPr bwMode="auto">
          <a:xfrm rot="16200000">
            <a:off x="2525" y="11387"/>
            <a:ext cx="84"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75" name="Line 901">
            <a:extLst>
              <a:ext uri="{FF2B5EF4-FFF2-40B4-BE49-F238E27FC236}">
                <a16:creationId xmlns:a16="http://schemas.microsoft.com/office/drawing/2014/main" id="{2A746667-2C55-45F1-A442-891A427C5475}"/>
              </a:ext>
            </a:extLst>
          </xdr:cNvPr>
          <xdr:cNvSpPr>
            <a:spLocks noChangeAspect="1" noChangeShapeType="1"/>
          </xdr:cNvSpPr>
        </xdr:nvSpPr>
        <xdr:spPr bwMode="auto">
          <a:xfrm rot="16200000">
            <a:off x="2673" y="11387"/>
            <a:ext cx="84"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76" name="Line 902">
            <a:extLst>
              <a:ext uri="{FF2B5EF4-FFF2-40B4-BE49-F238E27FC236}">
                <a16:creationId xmlns:a16="http://schemas.microsoft.com/office/drawing/2014/main" id="{7C55DDBC-14F2-42A8-A97E-99FBEDDBFBAC}"/>
              </a:ext>
            </a:extLst>
          </xdr:cNvPr>
          <xdr:cNvSpPr>
            <a:spLocks noChangeAspect="1" noChangeShapeType="1"/>
          </xdr:cNvSpPr>
        </xdr:nvSpPr>
        <xdr:spPr bwMode="auto">
          <a:xfrm rot="16200000">
            <a:off x="2812" y="11387"/>
            <a:ext cx="84"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77" name="Line 903">
            <a:extLst>
              <a:ext uri="{FF2B5EF4-FFF2-40B4-BE49-F238E27FC236}">
                <a16:creationId xmlns:a16="http://schemas.microsoft.com/office/drawing/2014/main" id="{CE0EAB94-B0A7-45B9-9017-8270392B6193}"/>
              </a:ext>
            </a:extLst>
          </xdr:cNvPr>
          <xdr:cNvSpPr>
            <a:spLocks noChangeAspect="1" noChangeShapeType="1"/>
          </xdr:cNvSpPr>
        </xdr:nvSpPr>
        <xdr:spPr bwMode="auto">
          <a:xfrm rot="16200000">
            <a:off x="2951" y="11387"/>
            <a:ext cx="84"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78" name="Line 904">
            <a:extLst>
              <a:ext uri="{FF2B5EF4-FFF2-40B4-BE49-F238E27FC236}">
                <a16:creationId xmlns:a16="http://schemas.microsoft.com/office/drawing/2014/main" id="{0F1DED38-15C8-4735-924A-802C38C24127}"/>
              </a:ext>
            </a:extLst>
          </xdr:cNvPr>
          <xdr:cNvSpPr>
            <a:spLocks noChangeAspect="1" noChangeShapeType="1"/>
          </xdr:cNvSpPr>
        </xdr:nvSpPr>
        <xdr:spPr bwMode="auto">
          <a:xfrm rot="16200000">
            <a:off x="1239" y="11334"/>
            <a:ext cx="0" cy="134"/>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79" name="Line 905">
            <a:extLst>
              <a:ext uri="{FF2B5EF4-FFF2-40B4-BE49-F238E27FC236}">
                <a16:creationId xmlns:a16="http://schemas.microsoft.com/office/drawing/2014/main" id="{477832B4-5E5E-4B85-A573-742B520095D8}"/>
              </a:ext>
            </a:extLst>
          </xdr:cNvPr>
          <xdr:cNvSpPr>
            <a:spLocks noChangeAspect="1" noChangeShapeType="1"/>
          </xdr:cNvSpPr>
        </xdr:nvSpPr>
        <xdr:spPr bwMode="auto">
          <a:xfrm rot="16200000">
            <a:off x="1523" y="11333"/>
            <a:ext cx="0" cy="134"/>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80" name="Line 906">
            <a:extLst>
              <a:ext uri="{FF2B5EF4-FFF2-40B4-BE49-F238E27FC236}">
                <a16:creationId xmlns:a16="http://schemas.microsoft.com/office/drawing/2014/main" id="{6ABADCD0-0D16-40CD-92DE-B91369547BB4}"/>
              </a:ext>
            </a:extLst>
          </xdr:cNvPr>
          <xdr:cNvSpPr>
            <a:spLocks noChangeAspect="1" noChangeShapeType="1"/>
          </xdr:cNvSpPr>
        </xdr:nvSpPr>
        <xdr:spPr bwMode="auto">
          <a:xfrm rot="16200000">
            <a:off x="1799" y="11335"/>
            <a:ext cx="0" cy="129"/>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81" name="Line 907">
            <a:extLst>
              <a:ext uri="{FF2B5EF4-FFF2-40B4-BE49-F238E27FC236}">
                <a16:creationId xmlns:a16="http://schemas.microsoft.com/office/drawing/2014/main" id="{F2A5CD34-70A7-4076-9875-F654CAAE032A}"/>
              </a:ext>
            </a:extLst>
          </xdr:cNvPr>
          <xdr:cNvSpPr>
            <a:spLocks noChangeAspect="1" noChangeShapeType="1"/>
          </xdr:cNvSpPr>
        </xdr:nvSpPr>
        <xdr:spPr bwMode="auto">
          <a:xfrm rot="16200000">
            <a:off x="2079" y="11331"/>
            <a:ext cx="0" cy="137"/>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82" name="Line 908">
            <a:extLst>
              <a:ext uri="{FF2B5EF4-FFF2-40B4-BE49-F238E27FC236}">
                <a16:creationId xmlns:a16="http://schemas.microsoft.com/office/drawing/2014/main" id="{E81DDE7D-BA0B-496F-BCBE-610EDE5E83AA}"/>
              </a:ext>
            </a:extLst>
          </xdr:cNvPr>
          <xdr:cNvSpPr>
            <a:spLocks noChangeAspect="1" noChangeShapeType="1"/>
          </xdr:cNvSpPr>
        </xdr:nvSpPr>
        <xdr:spPr bwMode="auto">
          <a:xfrm rot="16200000">
            <a:off x="2360" y="11337"/>
            <a:ext cx="0" cy="131"/>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83" name="Line 909">
            <a:extLst>
              <a:ext uri="{FF2B5EF4-FFF2-40B4-BE49-F238E27FC236}">
                <a16:creationId xmlns:a16="http://schemas.microsoft.com/office/drawing/2014/main" id="{6616B93B-553C-4E68-ACF0-14AA6D8299C9}"/>
              </a:ext>
            </a:extLst>
          </xdr:cNvPr>
          <xdr:cNvSpPr>
            <a:spLocks noChangeAspect="1" noChangeShapeType="1"/>
          </xdr:cNvSpPr>
        </xdr:nvSpPr>
        <xdr:spPr bwMode="auto">
          <a:xfrm rot="16200000">
            <a:off x="2640" y="11330"/>
            <a:ext cx="0" cy="139"/>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84" name="Line 910">
            <a:extLst>
              <a:ext uri="{FF2B5EF4-FFF2-40B4-BE49-F238E27FC236}">
                <a16:creationId xmlns:a16="http://schemas.microsoft.com/office/drawing/2014/main" id="{216652A2-967F-4200-8D04-B70476303AA3}"/>
              </a:ext>
            </a:extLst>
          </xdr:cNvPr>
          <xdr:cNvSpPr>
            <a:spLocks noChangeAspect="1" noChangeShapeType="1"/>
          </xdr:cNvSpPr>
        </xdr:nvSpPr>
        <xdr:spPr bwMode="auto">
          <a:xfrm rot="16200000">
            <a:off x="2922" y="11334"/>
            <a:ext cx="0" cy="132"/>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85" name="Line 911">
            <a:extLst>
              <a:ext uri="{FF2B5EF4-FFF2-40B4-BE49-F238E27FC236}">
                <a16:creationId xmlns:a16="http://schemas.microsoft.com/office/drawing/2014/main" id="{9032E750-4AA9-4618-A5F9-36234AFEB71C}"/>
              </a:ext>
            </a:extLst>
          </xdr:cNvPr>
          <xdr:cNvSpPr>
            <a:spLocks noChangeAspect="1" noChangeShapeType="1"/>
          </xdr:cNvSpPr>
        </xdr:nvSpPr>
        <xdr:spPr bwMode="auto">
          <a:xfrm rot="16200000" flipH="1">
            <a:off x="3342" y="11335"/>
            <a:ext cx="0" cy="129"/>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86" name="Line 912">
            <a:extLst>
              <a:ext uri="{FF2B5EF4-FFF2-40B4-BE49-F238E27FC236}">
                <a16:creationId xmlns:a16="http://schemas.microsoft.com/office/drawing/2014/main" id="{8D83E7AC-C0BB-4A04-94BB-FCE1A6116005}"/>
              </a:ext>
            </a:extLst>
          </xdr:cNvPr>
          <xdr:cNvSpPr>
            <a:spLocks noChangeAspect="1" noChangeShapeType="1"/>
          </xdr:cNvSpPr>
        </xdr:nvSpPr>
        <xdr:spPr bwMode="auto">
          <a:xfrm rot="16200000">
            <a:off x="3232" y="11387"/>
            <a:ext cx="84"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87" name="Line 913">
            <a:extLst>
              <a:ext uri="{FF2B5EF4-FFF2-40B4-BE49-F238E27FC236}">
                <a16:creationId xmlns:a16="http://schemas.microsoft.com/office/drawing/2014/main" id="{A20FC6A8-E8BB-4DAD-A590-5EB10FF273C1}"/>
              </a:ext>
            </a:extLst>
          </xdr:cNvPr>
          <xdr:cNvSpPr>
            <a:spLocks noChangeAspect="1" noChangeShapeType="1"/>
          </xdr:cNvSpPr>
        </xdr:nvSpPr>
        <xdr:spPr bwMode="auto">
          <a:xfrm rot="16200000">
            <a:off x="3369" y="11387"/>
            <a:ext cx="84"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88" name="Line 914">
            <a:extLst>
              <a:ext uri="{FF2B5EF4-FFF2-40B4-BE49-F238E27FC236}">
                <a16:creationId xmlns:a16="http://schemas.microsoft.com/office/drawing/2014/main" id="{2C552037-ACEC-43AB-8C24-A89C0D20475F}"/>
              </a:ext>
            </a:extLst>
          </xdr:cNvPr>
          <xdr:cNvSpPr>
            <a:spLocks noChangeAspect="1" noChangeShapeType="1"/>
          </xdr:cNvSpPr>
        </xdr:nvSpPr>
        <xdr:spPr bwMode="auto">
          <a:xfrm rot="16200000">
            <a:off x="3506" y="11387"/>
            <a:ext cx="84"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89" name="Line 915">
            <a:extLst>
              <a:ext uri="{FF2B5EF4-FFF2-40B4-BE49-F238E27FC236}">
                <a16:creationId xmlns:a16="http://schemas.microsoft.com/office/drawing/2014/main" id="{F3499100-68AB-4024-AC91-7EB2E6E10E04}"/>
              </a:ext>
            </a:extLst>
          </xdr:cNvPr>
          <xdr:cNvSpPr>
            <a:spLocks noChangeAspect="1" noChangeShapeType="1"/>
          </xdr:cNvSpPr>
        </xdr:nvSpPr>
        <xdr:spPr bwMode="auto">
          <a:xfrm rot="16200000">
            <a:off x="3653" y="11387"/>
            <a:ext cx="84"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90" name="Line 916">
            <a:extLst>
              <a:ext uri="{FF2B5EF4-FFF2-40B4-BE49-F238E27FC236}">
                <a16:creationId xmlns:a16="http://schemas.microsoft.com/office/drawing/2014/main" id="{29F8E2DC-134E-40D0-89D2-4FD99B45A583}"/>
              </a:ext>
            </a:extLst>
          </xdr:cNvPr>
          <xdr:cNvSpPr>
            <a:spLocks noChangeAspect="1" noChangeShapeType="1"/>
          </xdr:cNvSpPr>
        </xdr:nvSpPr>
        <xdr:spPr bwMode="auto">
          <a:xfrm rot="16200000">
            <a:off x="3792" y="11387"/>
            <a:ext cx="84"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91" name="Line 917">
            <a:extLst>
              <a:ext uri="{FF2B5EF4-FFF2-40B4-BE49-F238E27FC236}">
                <a16:creationId xmlns:a16="http://schemas.microsoft.com/office/drawing/2014/main" id="{B0E4E854-1656-4F48-BB96-F291ACCD08D1}"/>
              </a:ext>
            </a:extLst>
          </xdr:cNvPr>
          <xdr:cNvSpPr>
            <a:spLocks noChangeAspect="1" noChangeShapeType="1"/>
          </xdr:cNvSpPr>
        </xdr:nvSpPr>
        <xdr:spPr bwMode="auto">
          <a:xfrm rot="16200000">
            <a:off x="3929" y="11387"/>
            <a:ext cx="84"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92" name="Line 918">
            <a:extLst>
              <a:ext uri="{FF2B5EF4-FFF2-40B4-BE49-F238E27FC236}">
                <a16:creationId xmlns:a16="http://schemas.microsoft.com/office/drawing/2014/main" id="{3CD49B14-E362-42E6-B31B-087B3B7C2496}"/>
              </a:ext>
            </a:extLst>
          </xdr:cNvPr>
          <xdr:cNvSpPr>
            <a:spLocks noChangeAspect="1" noChangeShapeType="1"/>
          </xdr:cNvSpPr>
        </xdr:nvSpPr>
        <xdr:spPr bwMode="auto">
          <a:xfrm rot="16200000">
            <a:off x="4068" y="11387"/>
            <a:ext cx="84"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93" name="Line 919">
            <a:extLst>
              <a:ext uri="{FF2B5EF4-FFF2-40B4-BE49-F238E27FC236}">
                <a16:creationId xmlns:a16="http://schemas.microsoft.com/office/drawing/2014/main" id="{C60EA64D-7FE4-4B66-A8E9-54CD1F1B2F2D}"/>
              </a:ext>
            </a:extLst>
          </xdr:cNvPr>
          <xdr:cNvSpPr>
            <a:spLocks noChangeAspect="1" noChangeShapeType="1"/>
          </xdr:cNvSpPr>
        </xdr:nvSpPr>
        <xdr:spPr bwMode="auto">
          <a:xfrm rot="16200000">
            <a:off x="4213" y="11387"/>
            <a:ext cx="84"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94" name="Line 920">
            <a:extLst>
              <a:ext uri="{FF2B5EF4-FFF2-40B4-BE49-F238E27FC236}">
                <a16:creationId xmlns:a16="http://schemas.microsoft.com/office/drawing/2014/main" id="{407D8C75-8587-414F-9EF2-5295B40F8E28}"/>
              </a:ext>
            </a:extLst>
          </xdr:cNvPr>
          <xdr:cNvSpPr>
            <a:spLocks noChangeAspect="1" noChangeShapeType="1"/>
          </xdr:cNvSpPr>
        </xdr:nvSpPr>
        <xdr:spPr bwMode="auto">
          <a:xfrm rot="16200000" flipH="1">
            <a:off x="3620" y="11330"/>
            <a:ext cx="0" cy="14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95" name="Line 921">
            <a:extLst>
              <a:ext uri="{FF2B5EF4-FFF2-40B4-BE49-F238E27FC236}">
                <a16:creationId xmlns:a16="http://schemas.microsoft.com/office/drawing/2014/main" id="{EDF0F359-F17D-443E-8B1E-0EE733533B56}"/>
              </a:ext>
            </a:extLst>
          </xdr:cNvPr>
          <xdr:cNvSpPr>
            <a:spLocks noChangeAspect="1" noChangeShapeType="1"/>
          </xdr:cNvSpPr>
        </xdr:nvSpPr>
        <xdr:spPr bwMode="auto">
          <a:xfrm rot="16200000" flipH="1">
            <a:off x="3902" y="11335"/>
            <a:ext cx="0" cy="129"/>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96" name="Line 922">
            <a:extLst>
              <a:ext uri="{FF2B5EF4-FFF2-40B4-BE49-F238E27FC236}">
                <a16:creationId xmlns:a16="http://schemas.microsoft.com/office/drawing/2014/main" id="{07C520B5-9F77-4997-A086-1E6A13FBB28D}"/>
              </a:ext>
            </a:extLst>
          </xdr:cNvPr>
          <xdr:cNvSpPr>
            <a:spLocks noChangeAspect="1" noChangeShapeType="1"/>
          </xdr:cNvSpPr>
        </xdr:nvSpPr>
        <xdr:spPr bwMode="auto">
          <a:xfrm rot="16200000" flipH="1">
            <a:off x="4182" y="11331"/>
            <a:ext cx="0" cy="137"/>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97" name="Line 923">
            <a:extLst>
              <a:ext uri="{FF2B5EF4-FFF2-40B4-BE49-F238E27FC236}">
                <a16:creationId xmlns:a16="http://schemas.microsoft.com/office/drawing/2014/main" id="{CB2DC7FC-EEAE-4BD7-8E10-9866C860EADC}"/>
              </a:ext>
            </a:extLst>
          </xdr:cNvPr>
          <xdr:cNvSpPr>
            <a:spLocks noChangeAspect="1" noChangeShapeType="1"/>
          </xdr:cNvSpPr>
        </xdr:nvSpPr>
        <xdr:spPr bwMode="auto">
          <a:xfrm rot="16200000">
            <a:off x="4349" y="11387"/>
            <a:ext cx="84"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98" name="Line 924">
            <a:extLst>
              <a:ext uri="{FF2B5EF4-FFF2-40B4-BE49-F238E27FC236}">
                <a16:creationId xmlns:a16="http://schemas.microsoft.com/office/drawing/2014/main" id="{29C44742-94EC-4FEF-89DC-CE6EF6A1586C}"/>
              </a:ext>
            </a:extLst>
          </xdr:cNvPr>
          <xdr:cNvSpPr>
            <a:spLocks noChangeAspect="1" noChangeShapeType="1"/>
          </xdr:cNvSpPr>
        </xdr:nvSpPr>
        <xdr:spPr bwMode="auto">
          <a:xfrm rot="16200000">
            <a:off x="4491" y="11387"/>
            <a:ext cx="84"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99" name="Line 925">
            <a:extLst>
              <a:ext uri="{FF2B5EF4-FFF2-40B4-BE49-F238E27FC236}">
                <a16:creationId xmlns:a16="http://schemas.microsoft.com/office/drawing/2014/main" id="{8BC3EDE8-E5CE-49A0-A971-6A309642928C}"/>
              </a:ext>
            </a:extLst>
          </xdr:cNvPr>
          <xdr:cNvSpPr>
            <a:spLocks noChangeAspect="1" noChangeShapeType="1"/>
          </xdr:cNvSpPr>
        </xdr:nvSpPr>
        <xdr:spPr bwMode="auto">
          <a:xfrm rot="16200000">
            <a:off x="4636" y="11387"/>
            <a:ext cx="84"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00" name="Line 926">
            <a:extLst>
              <a:ext uri="{FF2B5EF4-FFF2-40B4-BE49-F238E27FC236}">
                <a16:creationId xmlns:a16="http://schemas.microsoft.com/office/drawing/2014/main" id="{4682954A-F4E2-4697-ABE5-0FDF08CB9D00}"/>
              </a:ext>
            </a:extLst>
          </xdr:cNvPr>
          <xdr:cNvSpPr>
            <a:spLocks noChangeAspect="1" noChangeShapeType="1"/>
          </xdr:cNvSpPr>
        </xdr:nvSpPr>
        <xdr:spPr bwMode="auto">
          <a:xfrm rot="16200000">
            <a:off x="4775" y="11387"/>
            <a:ext cx="84"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01" name="Line 927">
            <a:extLst>
              <a:ext uri="{FF2B5EF4-FFF2-40B4-BE49-F238E27FC236}">
                <a16:creationId xmlns:a16="http://schemas.microsoft.com/office/drawing/2014/main" id="{143348EB-C6B2-4891-B932-819292FDD3D4}"/>
              </a:ext>
            </a:extLst>
          </xdr:cNvPr>
          <xdr:cNvSpPr>
            <a:spLocks noChangeAspect="1" noChangeShapeType="1"/>
          </xdr:cNvSpPr>
        </xdr:nvSpPr>
        <xdr:spPr bwMode="auto">
          <a:xfrm rot="16200000">
            <a:off x="4912" y="11387"/>
            <a:ext cx="84"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02" name="Line 928">
            <a:extLst>
              <a:ext uri="{FF2B5EF4-FFF2-40B4-BE49-F238E27FC236}">
                <a16:creationId xmlns:a16="http://schemas.microsoft.com/office/drawing/2014/main" id="{8D855952-E1A7-4478-B9DA-AFA44CD2753F}"/>
              </a:ext>
            </a:extLst>
          </xdr:cNvPr>
          <xdr:cNvSpPr>
            <a:spLocks noChangeAspect="1" noChangeShapeType="1"/>
          </xdr:cNvSpPr>
        </xdr:nvSpPr>
        <xdr:spPr bwMode="auto">
          <a:xfrm rot="16200000">
            <a:off x="5049" y="11387"/>
            <a:ext cx="84"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03" name="Line 929">
            <a:extLst>
              <a:ext uri="{FF2B5EF4-FFF2-40B4-BE49-F238E27FC236}">
                <a16:creationId xmlns:a16="http://schemas.microsoft.com/office/drawing/2014/main" id="{06F97274-D4D4-4F34-9D57-080457484EF8}"/>
              </a:ext>
            </a:extLst>
          </xdr:cNvPr>
          <xdr:cNvSpPr>
            <a:spLocks noChangeAspect="1" noChangeShapeType="1"/>
          </xdr:cNvSpPr>
        </xdr:nvSpPr>
        <xdr:spPr bwMode="auto">
          <a:xfrm rot="16200000">
            <a:off x="5196" y="11387"/>
            <a:ext cx="84"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04" name="Line 930">
            <a:extLst>
              <a:ext uri="{FF2B5EF4-FFF2-40B4-BE49-F238E27FC236}">
                <a16:creationId xmlns:a16="http://schemas.microsoft.com/office/drawing/2014/main" id="{2191E943-722B-4B5B-B899-E52F4D8B675B}"/>
              </a:ext>
            </a:extLst>
          </xdr:cNvPr>
          <xdr:cNvSpPr>
            <a:spLocks noChangeAspect="1" noChangeShapeType="1"/>
          </xdr:cNvSpPr>
        </xdr:nvSpPr>
        <xdr:spPr bwMode="auto">
          <a:xfrm rot="16200000">
            <a:off x="5335" y="11387"/>
            <a:ext cx="84"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05" name="Line 931">
            <a:extLst>
              <a:ext uri="{FF2B5EF4-FFF2-40B4-BE49-F238E27FC236}">
                <a16:creationId xmlns:a16="http://schemas.microsoft.com/office/drawing/2014/main" id="{6EECFBE6-2F3C-48AA-8C1F-865778E9802F}"/>
              </a:ext>
            </a:extLst>
          </xdr:cNvPr>
          <xdr:cNvSpPr>
            <a:spLocks noChangeAspect="1" noChangeShapeType="1"/>
          </xdr:cNvSpPr>
        </xdr:nvSpPr>
        <xdr:spPr bwMode="auto">
          <a:xfrm rot="16200000">
            <a:off x="5472" y="11387"/>
            <a:ext cx="84"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06" name="Line 932">
            <a:extLst>
              <a:ext uri="{FF2B5EF4-FFF2-40B4-BE49-F238E27FC236}">
                <a16:creationId xmlns:a16="http://schemas.microsoft.com/office/drawing/2014/main" id="{8903F25C-A5F1-4332-9AA5-A6AFE17AA29C}"/>
              </a:ext>
            </a:extLst>
          </xdr:cNvPr>
          <xdr:cNvSpPr>
            <a:spLocks noChangeAspect="1" noChangeShapeType="1"/>
          </xdr:cNvSpPr>
        </xdr:nvSpPr>
        <xdr:spPr bwMode="auto">
          <a:xfrm rot="16200000">
            <a:off x="5611" y="11387"/>
            <a:ext cx="84"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07" name="Line 933">
            <a:extLst>
              <a:ext uri="{FF2B5EF4-FFF2-40B4-BE49-F238E27FC236}">
                <a16:creationId xmlns:a16="http://schemas.microsoft.com/office/drawing/2014/main" id="{2DB741E3-94FC-4F15-9210-F1A970695581}"/>
              </a:ext>
            </a:extLst>
          </xdr:cNvPr>
          <xdr:cNvSpPr>
            <a:spLocks noChangeAspect="1" noChangeShapeType="1"/>
          </xdr:cNvSpPr>
        </xdr:nvSpPr>
        <xdr:spPr bwMode="auto">
          <a:xfrm rot="16200000">
            <a:off x="5756" y="11387"/>
            <a:ext cx="84"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08" name="Line 934">
            <a:extLst>
              <a:ext uri="{FF2B5EF4-FFF2-40B4-BE49-F238E27FC236}">
                <a16:creationId xmlns:a16="http://schemas.microsoft.com/office/drawing/2014/main" id="{0291D752-18C4-4DCE-8F18-C91B95B064C9}"/>
              </a:ext>
            </a:extLst>
          </xdr:cNvPr>
          <xdr:cNvSpPr>
            <a:spLocks noChangeAspect="1" noChangeShapeType="1"/>
          </xdr:cNvSpPr>
        </xdr:nvSpPr>
        <xdr:spPr bwMode="auto">
          <a:xfrm rot="16200000">
            <a:off x="5892" y="11387"/>
            <a:ext cx="84"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09" name="Line 935">
            <a:extLst>
              <a:ext uri="{FF2B5EF4-FFF2-40B4-BE49-F238E27FC236}">
                <a16:creationId xmlns:a16="http://schemas.microsoft.com/office/drawing/2014/main" id="{6B167414-56C0-40DF-9731-61D738AD1A26}"/>
              </a:ext>
            </a:extLst>
          </xdr:cNvPr>
          <xdr:cNvSpPr>
            <a:spLocks noChangeAspect="1" noChangeShapeType="1"/>
          </xdr:cNvSpPr>
        </xdr:nvSpPr>
        <xdr:spPr bwMode="auto">
          <a:xfrm rot="16200000">
            <a:off x="6032" y="11387"/>
            <a:ext cx="84"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10" name="Line 936">
            <a:extLst>
              <a:ext uri="{FF2B5EF4-FFF2-40B4-BE49-F238E27FC236}">
                <a16:creationId xmlns:a16="http://schemas.microsoft.com/office/drawing/2014/main" id="{A84C0CCE-C0CD-48D9-8F0A-57D2842AD192}"/>
              </a:ext>
            </a:extLst>
          </xdr:cNvPr>
          <xdr:cNvSpPr>
            <a:spLocks noChangeAspect="1" noChangeShapeType="1"/>
          </xdr:cNvSpPr>
        </xdr:nvSpPr>
        <xdr:spPr bwMode="auto">
          <a:xfrm rot="16200000">
            <a:off x="6168" y="11387"/>
            <a:ext cx="84"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11" name="Line 937">
            <a:extLst>
              <a:ext uri="{FF2B5EF4-FFF2-40B4-BE49-F238E27FC236}">
                <a16:creationId xmlns:a16="http://schemas.microsoft.com/office/drawing/2014/main" id="{035251BD-E356-461C-AE98-EC37932EEC07}"/>
              </a:ext>
            </a:extLst>
          </xdr:cNvPr>
          <xdr:cNvSpPr>
            <a:spLocks noChangeAspect="1" noChangeShapeType="1"/>
          </xdr:cNvSpPr>
        </xdr:nvSpPr>
        <xdr:spPr bwMode="auto">
          <a:xfrm rot="16200000">
            <a:off x="6316" y="11387"/>
            <a:ext cx="84"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12" name="Line 938">
            <a:extLst>
              <a:ext uri="{FF2B5EF4-FFF2-40B4-BE49-F238E27FC236}">
                <a16:creationId xmlns:a16="http://schemas.microsoft.com/office/drawing/2014/main" id="{71E388B4-2E49-4CF3-BC67-8BCE5A218A4A}"/>
              </a:ext>
            </a:extLst>
          </xdr:cNvPr>
          <xdr:cNvSpPr>
            <a:spLocks noChangeAspect="1" noChangeShapeType="1"/>
          </xdr:cNvSpPr>
        </xdr:nvSpPr>
        <xdr:spPr bwMode="auto">
          <a:xfrm rot="16200000">
            <a:off x="6452" y="11387"/>
            <a:ext cx="84"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13" name="Line 939">
            <a:extLst>
              <a:ext uri="{FF2B5EF4-FFF2-40B4-BE49-F238E27FC236}">
                <a16:creationId xmlns:a16="http://schemas.microsoft.com/office/drawing/2014/main" id="{C7178143-32FF-42D6-97C2-2BE4A5AA4C53}"/>
              </a:ext>
            </a:extLst>
          </xdr:cNvPr>
          <xdr:cNvSpPr>
            <a:spLocks noChangeAspect="1" noChangeShapeType="1"/>
          </xdr:cNvSpPr>
        </xdr:nvSpPr>
        <xdr:spPr bwMode="auto">
          <a:xfrm rot="16200000">
            <a:off x="6592" y="11387"/>
            <a:ext cx="84"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14" name="Line 940">
            <a:extLst>
              <a:ext uri="{FF2B5EF4-FFF2-40B4-BE49-F238E27FC236}">
                <a16:creationId xmlns:a16="http://schemas.microsoft.com/office/drawing/2014/main" id="{B3032421-8573-45B1-9DB8-A6A96347447A}"/>
              </a:ext>
            </a:extLst>
          </xdr:cNvPr>
          <xdr:cNvSpPr>
            <a:spLocks noChangeAspect="1" noChangeShapeType="1"/>
          </xdr:cNvSpPr>
        </xdr:nvSpPr>
        <xdr:spPr bwMode="auto">
          <a:xfrm rot="16200000">
            <a:off x="6739" y="11387"/>
            <a:ext cx="84"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15" name="Line 941">
            <a:extLst>
              <a:ext uri="{FF2B5EF4-FFF2-40B4-BE49-F238E27FC236}">
                <a16:creationId xmlns:a16="http://schemas.microsoft.com/office/drawing/2014/main" id="{F07CEE9F-0FCB-4F20-8FE3-6A8934EF034C}"/>
              </a:ext>
            </a:extLst>
          </xdr:cNvPr>
          <xdr:cNvSpPr>
            <a:spLocks noChangeAspect="1" noChangeShapeType="1"/>
          </xdr:cNvSpPr>
        </xdr:nvSpPr>
        <xdr:spPr bwMode="auto">
          <a:xfrm rot="16200000">
            <a:off x="6875" y="11387"/>
            <a:ext cx="84"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16" name="Line 942">
            <a:extLst>
              <a:ext uri="{FF2B5EF4-FFF2-40B4-BE49-F238E27FC236}">
                <a16:creationId xmlns:a16="http://schemas.microsoft.com/office/drawing/2014/main" id="{228FC236-B0A5-4061-8C17-2D001D3C3086}"/>
              </a:ext>
            </a:extLst>
          </xdr:cNvPr>
          <xdr:cNvSpPr>
            <a:spLocks noChangeAspect="1" noChangeShapeType="1"/>
          </xdr:cNvSpPr>
        </xdr:nvSpPr>
        <xdr:spPr bwMode="auto">
          <a:xfrm rot="16200000">
            <a:off x="7012" y="11387"/>
            <a:ext cx="84"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17" name="Line 943">
            <a:extLst>
              <a:ext uri="{FF2B5EF4-FFF2-40B4-BE49-F238E27FC236}">
                <a16:creationId xmlns:a16="http://schemas.microsoft.com/office/drawing/2014/main" id="{FF69E0ED-E677-4B22-B40F-B2303E4721E3}"/>
              </a:ext>
            </a:extLst>
          </xdr:cNvPr>
          <xdr:cNvSpPr>
            <a:spLocks noChangeAspect="1" noChangeShapeType="1"/>
          </xdr:cNvSpPr>
        </xdr:nvSpPr>
        <xdr:spPr bwMode="auto">
          <a:xfrm rot="16200000">
            <a:off x="7151" y="11387"/>
            <a:ext cx="84"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18" name="Line 944">
            <a:extLst>
              <a:ext uri="{FF2B5EF4-FFF2-40B4-BE49-F238E27FC236}">
                <a16:creationId xmlns:a16="http://schemas.microsoft.com/office/drawing/2014/main" id="{F65F487B-AE0D-4DF1-B2D7-850E558AC59E}"/>
              </a:ext>
            </a:extLst>
          </xdr:cNvPr>
          <xdr:cNvSpPr>
            <a:spLocks noChangeAspect="1" noChangeShapeType="1"/>
          </xdr:cNvSpPr>
        </xdr:nvSpPr>
        <xdr:spPr bwMode="auto">
          <a:xfrm rot="16200000" flipH="1">
            <a:off x="4461" y="11333"/>
            <a:ext cx="0" cy="134"/>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19" name="Line 945">
            <a:extLst>
              <a:ext uri="{FF2B5EF4-FFF2-40B4-BE49-F238E27FC236}">
                <a16:creationId xmlns:a16="http://schemas.microsoft.com/office/drawing/2014/main" id="{09F9B663-36E3-4F29-880B-BBC9761009E4}"/>
              </a:ext>
            </a:extLst>
          </xdr:cNvPr>
          <xdr:cNvSpPr>
            <a:spLocks noChangeAspect="1" noChangeShapeType="1"/>
          </xdr:cNvSpPr>
        </xdr:nvSpPr>
        <xdr:spPr bwMode="auto">
          <a:xfrm rot="16200000" flipH="1">
            <a:off x="4747" y="11334"/>
            <a:ext cx="0" cy="131"/>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20" name="Line 946">
            <a:extLst>
              <a:ext uri="{FF2B5EF4-FFF2-40B4-BE49-F238E27FC236}">
                <a16:creationId xmlns:a16="http://schemas.microsoft.com/office/drawing/2014/main" id="{FF3A779A-211D-498E-AC0B-A37996107A2E}"/>
              </a:ext>
            </a:extLst>
          </xdr:cNvPr>
          <xdr:cNvSpPr>
            <a:spLocks noChangeAspect="1" noChangeShapeType="1"/>
          </xdr:cNvSpPr>
        </xdr:nvSpPr>
        <xdr:spPr bwMode="auto">
          <a:xfrm rot="16200000" flipH="1">
            <a:off x="5021" y="11336"/>
            <a:ext cx="0" cy="128"/>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21" name="Line 947">
            <a:extLst>
              <a:ext uri="{FF2B5EF4-FFF2-40B4-BE49-F238E27FC236}">
                <a16:creationId xmlns:a16="http://schemas.microsoft.com/office/drawing/2014/main" id="{FCF34AB2-153C-49D7-A89F-24F861B3B5C0}"/>
              </a:ext>
            </a:extLst>
          </xdr:cNvPr>
          <xdr:cNvSpPr>
            <a:spLocks noChangeAspect="1" noChangeShapeType="1"/>
          </xdr:cNvSpPr>
        </xdr:nvSpPr>
        <xdr:spPr bwMode="auto">
          <a:xfrm rot="16200000" flipH="1">
            <a:off x="5306" y="11334"/>
            <a:ext cx="0" cy="132"/>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22" name="Line 948">
            <a:extLst>
              <a:ext uri="{FF2B5EF4-FFF2-40B4-BE49-F238E27FC236}">
                <a16:creationId xmlns:a16="http://schemas.microsoft.com/office/drawing/2014/main" id="{A34B819D-B97C-4743-8665-6267CE6CB68D}"/>
              </a:ext>
            </a:extLst>
          </xdr:cNvPr>
          <xdr:cNvSpPr>
            <a:spLocks noChangeAspect="1" noChangeShapeType="1"/>
          </xdr:cNvSpPr>
        </xdr:nvSpPr>
        <xdr:spPr bwMode="auto">
          <a:xfrm rot="16200000" flipH="1">
            <a:off x="5582" y="11334"/>
            <a:ext cx="0" cy="132"/>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23" name="Line 949">
            <a:extLst>
              <a:ext uri="{FF2B5EF4-FFF2-40B4-BE49-F238E27FC236}">
                <a16:creationId xmlns:a16="http://schemas.microsoft.com/office/drawing/2014/main" id="{A5076223-582E-4693-9DD5-5193623388D6}"/>
              </a:ext>
            </a:extLst>
          </xdr:cNvPr>
          <xdr:cNvSpPr>
            <a:spLocks noChangeAspect="1" noChangeShapeType="1"/>
          </xdr:cNvSpPr>
        </xdr:nvSpPr>
        <xdr:spPr bwMode="auto">
          <a:xfrm rot="16200000" flipH="1">
            <a:off x="6141" y="11335"/>
            <a:ext cx="0" cy="129"/>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24" name="Line 950">
            <a:extLst>
              <a:ext uri="{FF2B5EF4-FFF2-40B4-BE49-F238E27FC236}">
                <a16:creationId xmlns:a16="http://schemas.microsoft.com/office/drawing/2014/main" id="{53F68AF3-9833-4163-B5C2-BEBD6388CA22}"/>
              </a:ext>
            </a:extLst>
          </xdr:cNvPr>
          <xdr:cNvSpPr>
            <a:spLocks noChangeAspect="1" noChangeShapeType="1"/>
          </xdr:cNvSpPr>
        </xdr:nvSpPr>
        <xdr:spPr bwMode="auto">
          <a:xfrm rot="16200000" flipH="1">
            <a:off x="6425" y="11335"/>
            <a:ext cx="0" cy="129"/>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25" name="Line 951">
            <a:extLst>
              <a:ext uri="{FF2B5EF4-FFF2-40B4-BE49-F238E27FC236}">
                <a16:creationId xmlns:a16="http://schemas.microsoft.com/office/drawing/2014/main" id="{55D818D1-D52A-402A-B8E3-21B32C2826F4}"/>
              </a:ext>
            </a:extLst>
          </xdr:cNvPr>
          <xdr:cNvSpPr>
            <a:spLocks noChangeAspect="1" noChangeShapeType="1"/>
          </xdr:cNvSpPr>
        </xdr:nvSpPr>
        <xdr:spPr bwMode="auto">
          <a:xfrm rot="16200000" flipH="1">
            <a:off x="6706" y="11330"/>
            <a:ext cx="0" cy="14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26" name="Line 952">
            <a:extLst>
              <a:ext uri="{FF2B5EF4-FFF2-40B4-BE49-F238E27FC236}">
                <a16:creationId xmlns:a16="http://schemas.microsoft.com/office/drawing/2014/main" id="{1006D2F5-A203-4AF6-A8A7-A70E7059ED23}"/>
              </a:ext>
            </a:extLst>
          </xdr:cNvPr>
          <xdr:cNvSpPr>
            <a:spLocks noChangeAspect="1" noChangeShapeType="1"/>
          </xdr:cNvSpPr>
        </xdr:nvSpPr>
        <xdr:spPr bwMode="auto">
          <a:xfrm rot="16200000" flipH="1">
            <a:off x="5865" y="11335"/>
            <a:ext cx="0" cy="129"/>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27" name="Line 953">
            <a:extLst>
              <a:ext uri="{FF2B5EF4-FFF2-40B4-BE49-F238E27FC236}">
                <a16:creationId xmlns:a16="http://schemas.microsoft.com/office/drawing/2014/main" id="{8EFC26BF-398D-4E89-9E89-C59BFA334AE1}"/>
              </a:ext>
            </a:extLst>
          </xdr:cNvPr>
          <xdr:cNvSpPr>
            <a:spLocks noChangeAspect="1" noChangeShapeType="1"/>
          </xdr:cNvSpPr>
        </xdr:nvSpPr>
        <xdr:spPr bwMode="auto">
          <a:xfrm rot="16200000" flipH="1">
            <a:off x="6985" y="11335"/>
            <a:ext cx="0" cy="129"/>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28" name="Line 954">
            <a:extLst>
              <a:ext uri="{FF2B5EF4-FFF2-40B4-BE49-F238E27FC236}">
                <a16:creationId xmlns:a16="http://schemas.microsoft.com/office/drawing/2014/main" id="{C554BA7C-039C-49BA-979F-690FE4BD66F2}"/>
              </a:ext>
            </a:extLst>
          </xdr:cNvPr>
          <xdr:cNvSpPr>
            <a:spLocks noChangeAspect="1" noChangeShapeType="1"/>
          </xdr:cNvSpPr>
        </xdr:nvSpPr>
        <xdr:spPr bwMode="auto">
          <a:xfrm rot="16200000" flipH="1">
            <a:off x="7266" y="11330"/>
            <a:ext cx="0" cy="139"/>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29" name="Line 955">
            <a:extLst>
              <a:ext uri="{FF2B5EF4-FFF2-40B4-BE49-F238E27FC236}">
                <a16:creationId xmlns:a16="http://schemas.microsoft.com/office/drawing/2014/main" id="{7A0ABB8D-DB2B-48CE-9713-F67C325FC8AB}"/>
              </a:ext>
            </a:extLst>
          </xdr:cNvPr>
          <xdr:cNvSpPr>
            <a:spLocks noChangeAspect="1" noChangeShapeType="1"/>
          </xdr:cNvSpPr>
        </xdr:nvSpPr>
        <xdr:spPr bwMode="auto">
          <a:xfrm rot="16200000">
            <a:off x="7435" y="11387"/>
            <a:ext cx="84"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30" name="Line 956">
            <a:extLst>
              <a:ext uri="{FF2B5EF4-FFF2-40B4-BE49-F238E27FC236}">
                <a16:creationId xmlns:a16="http://schemas.microsoft.com/office/drawing/2014/main" id="{BC6F6EC8-6F1F-4FE8-8C24-37DED616332E}"/>
              </a:ext>
            </a:extLst>
          </xdr:cNvPr>
          <xdr:cNvSpPr>
            <a:spLocks noChangeAspect="1" noChangeShapeType="1"/>
          </xdr:cNvSpPr>
        </xdr:nvSpPr>
        <xdr:spPr bwMode="auto">
          <a:xfrm rot="16200000">
            <a:off x="7575" y="11387"/>
            <a:ext cx="84"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31" name="Line 957">
            <a:extLst>
              <a:ext uri="{FF2B5EF4-FFF2-40B4-BE49-F238E27FC236}">
                <a16:creationId xmlns:a16="http://schemas.microsoft.com/office/drawing/2014/main" id="{9B2C4CE8-FDCB-415A-A6CF-076676DA17C1}"/>
              </a:ext>
            </a:extLst>
          </xdr:cNvPr>
          <xdr:cNvSpPr>
            <a:spLocks noChangeAspect="1" noChangeShapeType="1"/>
          </xdr:cNvSpPr>
        </xdr:nvSpPr>
        <xdr:spPr bwMode="auto">
          <a:xfrm rot="16200000">
            <a:off x="7711" y="11387"/>
            <a:ext cx="84"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32" name="Line 958">
            <a:extLst>
              <a:ext uri="{FF2B5EF4-FFF2-40B4-BE49-F238E27FC236}">
                <a16:creationId xmlns:a16="http://schemas.microsoft.com/office/drawing/2014/main" id="{87FEF78E-5D0B-4024-803B-5F8896ADEB4B}"/>
              </a:ext>
            </a:extLst>
          </xdr:cNvPr>
          <xdr:cNvSpPr>
            <a:spLocks noChangeAspect="1" noChangeShapeType="1"/>
          </xdr:cNvSpPr>
        </xdr:nvSpPr>
        <xdr:spPr bwMode="auto">
          <a:xfrm rot="16200000">
            <a:off x="7856" y="11387"/>
            <a:ext cx="84"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33" name="Line 959">
            <a:extLst>
              <a:ext uri="{FF2B5EF4-FFF2-40B4-BE49-F238E27FC236}">
                <a16:creationId xmlns:a16="http://schemas.microsoft.com/office/drawing/2014/main" id="{CF943020-5B77-4BC7-9DFC-A86229A47084}"/>
              </a:ext>
            </a:extLst>
          </xdr:cNvPr>
          <xdr:cNvSpPr>
            <a:spLocks noChangeAspect="1" noChangeShapeType="1"/>
          </xdr:cNvSpPr>
        </xdr:nvSpPr>
        <xdr:spPr bwMode="auto">
          <a:xfrm rot="16200000">
            <a:off x="7995" y="11387"/>
            <a:ext cx="84"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34" name="Line 960">
            <a:extLst>
              <a:ext uri="{FF2B5EF4-FFF2-40B4-BE49-F238E27FC236}">
                <a16:creationId xmlns:a16="http://schemas.microsoft.com/office/drawing/2014/main" id="{1208BBD3-4A9B-4E99-B962-DB78625C7704}"/>
              </a:ext>
            </a:extLst>
          </xdr:cNvPr>
          <xdr:cNvSpPr>
            <a:spLocks noChangeAspect="1" noChangeShapeType="1"/>
          </xdr:cNvSpPr>
        </xdr:nvSpPr>
        <xdr:spPr bwMode="auto">
          <a:xfrm rot="16200000">
            <a:off x="8132" y="11387"/>
            <a:ext cx="84"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35" name="Line 961">
            <a:extLst>
              <a:ext uri="{FF2B5EF4-FFF2-40B4-BE49-F238E27FC236}">
                <a16:creationId xmlns:a16="http://schemas.microsoft.com/office/drawing/2014/main" id="{D5C247BD-C1A0-4141-A5C6-40F7ECDE8456}"/>
              </a:ext>
            </a:extLst>
          </xdr:cNvPr>
          <xdr:cNvSpPr>
            <a:spLocks noChangeAspect="1" noChangeShapeType="1"/>
          </xdr:cNvSpPr>
        </xdr:nvSpPr>
        <xdr:spPr bwMode="auto">
          <a:xfrm rot="16200000">
            <a:off x="8271" y="11387"/>
            <a:ext cx="84"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36" name="Line 962">
            <a:extLst>
              <a:ext uri="{FF2B5EF4-FFF2-40B4-BE49-F238E27FC236}">
                <a16:creationId xmlns:a16="http://schemas.microsoft.com/office/drawing/2014/main" id="{A9B4581C-3871-4A86-8C32-AB4F37A52C7D}"/>
              </a:ext>
            </a:extLst>
          </xdr:cNvPr>
          <xdr:cNvSpPr>
            <a:spLocks noChangeAspect="1" noChangeShapeType="1"/>
          </xdr:cNvSpPr>
        </xdr:nvSpPr>
        <xdr:spPr bwMode="auto">
          <a:xfrm rot="16200000">
            <a:off x="8416" y="11387"/>
            <a:ext cx="84"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37" name="Line 963">
            <a:extLst>
              <a:ext uri="{FF2B5EF4-FFF2-40B4-BE49-F238E27FC236}">
                <a16:creationId xmlns:a16="http://schemas.microsoft.com/office/drawing/2014/main" id="{8E14CB2B-0316-4D15-9C73-F5D25B62694A}"/>
              </a:ext>
            </a:extLst>
          </xdr:cNvPr>
          <xdr:cNvSpPr>
            <a:spLocks noChangeAspect="1" noChangeShapeType="1"/>
          </xdr:cNvSpPr>
        </xdr:nvSpPr>
        <xdr:spPr bwMode="auto">
          <a:xfrm rot="16200000">
            <a:off x="8555" y="11387"/>
            <a:ext cx="84"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38" name="Line 964">
            <a:extLst>
              <a:ext uri="{FF2B5EF4-FFF2-40B4-BE49-F238E27FC236}">
                <a16:creationId xmlns:a16="http://schemas.microsoft.com/office/drawing/2014/main" id="{672D4072-9D38-4BD6-9F90-303225DD9F2D}"/>
              </a:ext>
            </a:extLst>
          </xdr:cNvPr>
          <xdr:cNvSpPr>
            <a:spLocks noChangeAspect="1" noChangeShapeType="1"/>
          </xdr:cNvSpPr>
        </xdr:nvSpPr>
        <xdr:spPr bwMode="auto">
          <a:xfrm rot="16200000">
            <a:off x="8692" y="11387"/>
            <a:ext cx="84"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39" name="Line 965">
            <a:extLst>
              <a:ext uri="{FF2B5EF4-FFF2-40B4-BE49-F238E27FC236}">
                <a16:creationId xmlns:a16="http://schemas.microsoft.com/office/drawing/2014/main" id="{EB9BD185-263B-4259-BE4B-F1CC5B449EAA}"/>
              </a:ext>
            </a:extLst>
          </xdr:cNvPr>
          <xdr:cNvSpPr>
            <a:spLocks noChangeAspect="1" noChangeShapeType="1"/>
          </xdr:cNvSpPr>
        </xdr:nvSpPr>
        <xdr:spPr bwMode="auto">
          <a:xfrm rot="16200000">
            <a:off x="8839" y="11387"/>
            <a:ext cx="84"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40" name="Line 966">
            <a:extLst>
              <a:ext uri="{FF2B5EF4-FFF2-40B4-BE49-F238E27FC236}">
                <a16:creationId xmlns:a16="http://schemas.microsoft.com/office/drawing/2014/main" id="{8AD40F77-98DE-4407-94E7-017556A9DE42}"/>
              </a:ext>
            </a:extLst>
          </xdr:cNvPr>
          <xdr:cNvSpPr>
            <a:spLocks noChangeAspect="1" noChangeShapeType="1"/>
          </xdr:cNvSpPr>
        </xdr:nvSpPr>
        <xdr:spPr bwMode="auto">
          <a:xfrm rot="16200000">
            <a:off x="8976" y="11387"/>
            <a:ext cx="84"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41" name="Line 967">
            <a:extLst>
              <a:ext uri="{FF2B5EF4-FFF2-40B4-BE49-F238E27FC236}">
                <a16:creationId xmlns:a16="http://schemas.microsoft.com/office/drawing/2014/main" id="{3289BFA6-6047-4EEA-87E3-50E6B7ED0574}"/>
              </a:ext>
            </a:extLst>
          </xdr:cNvPr>
          <xdr:cNvSpPr>
            <a:spLocks noChangeAspect="1" noChangeShapeType="1"/>
          </xdr:cNvSpPr>
        </xdr:nvSpPr>
        <xdr:spPr bwMode="auto">
          <a:xfrm rot="16200000">
            <a:off x="9116" y="11388"/>
            <a:ext cx="81"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42" name="Line 968">
            <a:extLst>
              <a:ext uri="{FF2B5EF4-FFF2-40B4-BE49-F238E27FC236}">
                <a16:creationId xmlns:a16="http://schemas.microsoft.com/office/drawing/2014/main" id="{A476B678-8729-471E-B60E-D91F3C14C343}"/>
              </a:ext>
            </a:extLst>
          </xdr:cNvPr>
          <xdr:cNvSpPr>
            <a:spLocks noChangeAspect="1" noChangeShapeType="1"/>
          </xdr:cNvSpPr>
        </xdr:nvSpPr>
        <xdr:spPr bwMode="auto">
          <a:xfrm rot="16200000">
            <a:off x="9252" y="11387"/>
            <a:ext cx="84"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43" name="Line 969">
            <a:extLst>
              <a:ext uri="{FF2B5EF4-FFF2-40B4-BE49-F238E27FC236}">
                <a16:creationId xmlns:a16="http://schemas.microsoft.com/office/drawing/2014/main" id="{065CB2E6-560B-42B9-AB29-FB8DF85E7A54}"/>
              </a:ext>
            </a:extLst>
          </xdr:cNvPr>
          <xdr:cNvSpPr>
            <a:spLocks noChangeAspect="1" noChangeShapeType="1"/>
          </xdr:cNvSpPr>
        </xdr:nvSpPr>
        <xdr:spPr bwMode="auto">
          <a:xfrm rot="16200000">
            <a:off x="9399" y="11387"/>
            <a:ext cx="84"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44" name="Line 970">
            <a:extLst>
              <a:ext uri="{FF2B5EF4-FFF2-40B4-BE49-F238E27FC236}">
                <a16:creationId xmlns:a16="http://schemas.microsoft.com/office/drawing/2014/main" id="{B27166AD-8226-4ECA-8C14-25126A0E83FA}"/>
              </a:ext>
            </a:extLst>
          </xdr:cNvPr>
          <xdr:cNvSpPr>
            <a:spLocks noChangeAspect="1" noChangeShapeType="1"/>
          </xdr:cNvSpPr>
        </xdr:nvSpPr>
        <xdr:spPr bwMode="auto">
          <a:xfrm rot="16200000">
            <a:off x="9538" y="11387"/>
            <a:ext cx="84"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45" name="Line 971">
            <a:extLst>
              <a:ext uri="{FF2B5EF4-FFF2-40B4-BE49-F238E27FC236}">
                <a16:creationId xmlns:a16="http://schemas.microsoft.com/office/drawing/2014/main" id="{3782B180-CA31-4C34-BA07-7B33064CEDC3}"/>
              </a:ext>
            </a:extLst>
          </xdr:cNvPr>
          <xdr:cNvSpPr>
            <a:spLocks noChangeAspect="1" noChangeShapeType="1"/>
          </xdr:cNvSpPr>
        </xdr:nvSpPr>
        <xdr:spPr bwMode="auto">
          <a:xfrm rot="16200000">
            <a:off x="9676" y="11386"/>
            <a:ext cx="82"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46" name="Line 972">
            <a:extLst>
              <a:ext uri="{FF2B5EF4-FFF2-40B4-BE49-F238E27FC236}">
                <a16:creationId xmlns:a16="http://schemas.microsoft.com/office/drawing/2014/main" id="{C17768A6-6082-4D7C-B425-9C4353F29C5B}"/>
              </a:ext>
            </a:extLst>
          </xdr:cNvPr>
          <xdr:cNvSpPr>
            <a:spLocks noChangeAspect="1" noChangeShapeType="1"/>
          </xdr:cNvSpPr>
        </xdr:nvSpPr>
        <xdr:spPr bwMode="auto">
          <a:xfrm rot="16200000">
            <a:off x="9814" y="11387"/>
            <a:ext cx="84"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47" name="Line 973">
            <a:extLst>
              <a:ext uri="{FF2B5EF4-FFF2-40B4-BE49-F238E27FC236}">
                <a16:creationId xmlns:a16="http://schemas.microsoft.com/office/drawing/2014/main" id="{73736F79-AA86-4653-9C2F-7D0CE589087D}"/>
              </a:ext>
            </a:extLst>
          </xdr:cNvPr>
          <xdr:cNvSpPr>
            <a:spLocks noChangeAspect="1" noChangeShapeType="1"/>
          </xdr:cNvSpPr>
        </xdr:nvSpPr>
        <xdr:spPr bwMode="auto">
          <a:xfrm rot="16200000">
            <a:off x="9959" y="11387"/>
            <a:ext cx="84"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48" name="Line 974">
            <a:extLst>
              <a:ext uri="{FF2B5EF4-FFF2-40B4-BE49-F238E27FC236}">
                <a16:creationId xmlns:a16="http://schemas.microsoft.com/office/drawing/2014/main" id="{89B8874F-C10A-488B-A428-29F061A20FB0}"/>
              </a:ext>
            </a:extLst>
          </xdr:cNvPr>
          <xdr:cNvSpPr>
            <a:spLocks noChangeAspect="1" noChangeShapeType="1"/>
          </xdr:cNvSpPr>
        </xdr:nvSpPr>
        <xdr:spPr bwMode="auto">
          <a:xfrm rot="16200000">
            <a:off x="10098" y="11387"/>
            <a:ext cx="84"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49" name="Line 975">
            <a:extLst>
              <a:ext uri="{FF2B5EF4-FFF2-40B4-BE49-F238E27FC236}">
                <a16:creationId xmlns:a16="http://schemas.microsoft.com/office/drawing/2014/main" id="{844E857F-F93A-43C8-BE04-123FE99205B8}"/>
              </a:ext>
            </a:extLst>
          </xdr:cNvPr>
          <xdr:cNvSpPr>
            <a:spLocks noChangeAspect="1" noChangeShapeType="1"/>
          </xdr:cNvSpPr>
        </xdr:nvSpPr>
        <xdr:spPr bwMode="auto">
          <a:xfrm rot="16200000">
            <a:off x="10235" y="11387"/>
            <a:ext cx="84"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50" name="Line 976">
            <a:extLst>
              <a:ext uri="{FF2B5EF4-FFF2-40B4-BE49-F238E27FC236}">
                <a16:creationId xmlns:a16="http://schemas.microsoft.com/office/drawing/2014/main" id="{DE05731F-A69B-4FB1-9E70-1B12CB079F55}"/>
              </a:ext>
            </a:extLst>
          </xdr:cNvPr>
          <xdr:cNvSpPr>
            <a:spLocks noChangeAspect="1" noChangeShapeType="1"/>
          </xdr:cNvSpPr>
        </xdr:nvSpPr>
        <xdr:spPr bwMode="auto">
          <a:xfrm rot="16200000">
            <a:off x="10374" y="11387"/>
            <a:ext cx="84"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51" name="Line 977">
            <a:extLst>
              <a:ext uri="{FF2B5EF4-FFF2-40B4-BE49-F238E27FC236}">
                <a16:creationId xmlns:a16="http://schemas.microsoft.com/office/drawing/2014/main" id="{D16FD0E2-DDF1-47FA-A10A-F88D0E07513A}"/>
              </a:ext>
            </a:extLst>
          </xdr:cNvPr>
          <xdr:cNvSpPr>
            <a:spLocks noChangeAspect="1" noChangeShapeType="1"/>
          </xdr:cNvSpPr>
        </xdr:nvSpPr>
        <xdr:spPr bwMode="auto">
          <a:xfrm rot="16200000">
            <a:off x="10518" y="11387"/>
            <a:ext cx="84"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52" name="Line 978">
            <a:extLst>
              <a:ext uri="{FF2B5EF4-FFF2-40B4-BE49-F238E27FC236}">
                <a16:creationId xmlns:a16="http://schemas.microsoft.com/office/drawing/2014/main" id="{6E1BA6C2-1A11-4589-8C03-20E4E51C3C06}"/>
              </a:ext>
            </a:extLst>
          </xdr:cNvPr>
          <xdr:cNvSpPr>
            <a:spLocks noChangeAspect="1" noChangeShapeType="1"/>
          </xdr:cNvSpPr>
        </xdr:nvSpPr>
        <xdr:spPr bwMode="auto">
          <a:xfrm rot="16200000">
            <a:off x="10655" y="11387"/>
            <a:ext cx="84"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53" name="Line 979">
            <a:extLst>
              <a:ext uri="{FF2B5EF4-FFF2-40B4-BE49-F238E27FC236}">
                <a16:creationId xmlns:a16="http://schemas.microsoft.com/office/drawing/2014/main" id="{59C969DE-BA7E-4791-A52E-9F8E546AC838}"/>
              </a:ext>
            </a:extLst>
          </xdr:cNvPr>
          <xdr:cNvSpPr>
            <a:spLocks noChangeAspect="1" noChangeShapeType="1"/>
          </xdr:cNvSpPr>
        </xdr:nvSpPr>
        <xdr:spPr bwMode="auto">
          <a:xfrm rot="16200000">
            <a:off x="10794" y="11387"/>
            <a:ext cx="84"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54" name="Line 980">
            <a:extLst>
              <a:ext uri="{FF2B5EF4-FFF2-40B4-BE49-F238E27FC236}">
                <a16:creationId xmlns:a16="http://schemas.microsoft.com/office/drawing/2014/main" id="{6D023819-91D9-43A5-B919-F05E99E92646}"/>
              </a:ext>
            </a:extLst>
          </xdr:cNvPr>
          <xdr:cNvSpPr>
            <a:spLocks noChangeAspect="1" noChangeShapeType="1"/>
          </xdr:cNvSpPr>
        </xdr:nvSpPr>
        <xdr:spPr bwMode="auto">
          <a:xfrm rot="16200000">
            <a:off x="10939" y="11387"/>
            <a:ext cx="84"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55" name="Line 981">
            <a:extLst>
              <a:ext uri="{FF2B5EF4-FFF2-40B4-BE49-F238E27FC236}">
                <a16:creationId xmlns:a16="http://schemas.microsoft.com/office/drawing/2014/main" id="{697A008D-BBA8-49B8-A78E-0A84C70446AC}"/>
              </a:ext>
            </a:extLst>
          </xdr:cNvPr>
          <xdr:cNvSpPr>
            <a:spLocks noChangeAspect="1" noChangeShapeType="1"/>
          </xdr:cNvSpPr>
        </xdr:nvSpPr>
        <xdr:spPr bwMode="auto">
          <a:xfrm rot="16200000">
            <a:off x="11078" y="11387"/>
            <a:ext cx="84"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56" name="Line 982">
            <a:extLst>
              <a:ext uri="{FF2B5EF4-FFF2-40B4-BE49-F238E27FC236}">
                <a16:creationId xmlns:a16="http://schemas.microsoft.com/office/drawing/2014/main" id="{CE6DBD32-F7DB-4135-9264-225417AEC2CB}"/>
              </a:ext>
            </a:extLst>
          </xdr:cNvPr>
          <xdr:cNvSpPr>
            <a:spLocks noChangeAspect="1" noChangeShapeType="1"/>
          </xdr:cNvSpPr>
        </xdr:nvSpPr>
        <xdr:spPr bwMode="auto">
          <a:xfrm rot="16200000">
            <a:off x="11218" y="11387"/>
            <a:ext cx="84"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57" name="Line 983">
            <a:extLst>
              <a:ext uri="{FF2B5EF4-FFF2-40B4-BE49-F238E27FC236}">
                <a16:creationId xmlns:a16="http://schemas.microsoft.com/office/drawing/2014/main" id="{D6C90BE6-3005-40A7-B0CC-6C3F19AACACE}"/>
              </a:ext>
            </a:extLst>
          </xdr:cNvPr>
          <xdr:cNvSpPr>
            <a:spLocks noChangeAspect="1" noChangeShapeType="1"/>
          </xdr:cNvSpPr>
        </xdr:nvSpPr>
        <xdr:spPr bwMode="auto">
          <a:xfrm rot="16200000">
            <a:off x="11357" y="11387"/>
            <a:ext cx="84"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58" name="Line 984">
            <a:extLst>
              <a:ext uri="{FF2B5EF4-FFF2-40B4-BE49-F238E27FC236}">
                <a16:creationId xmlns:a16="http://schemas.microsoft.com/office/drawing/2014/main" id="{32D4217F-13CB-4513-86FE-B8299ADAEA04}"/>
              </a:ext>
            </a:extLst>
          </xdr:cNvPr>
          <xdr:cNvSpPr>
            <a:spLocks noChangeAspect="1" noChangeShapeType="1"/>
          </xdr:cNvSpPr>
        </xdr:nvSpPr>
        <xdr:spPr bwMode="auto">
          <a:xfrm rot="16200000" flipH="1">
            <a:off x="8384" y="11332"/>
            <a:ext cx="0" cy="136"/>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59" name="Line 985">
            <a:extLst>
              <a:ext uri="{FF2B5EF4-FFF2-40B4-BE49-F238E27FC236}">
                <a16:creationId xmlns:a16="http://schemas.microsoft.com/office/drawing/2014/main" id="{EFF894A0-55DA-441E-BE56-3FE0D594DBFF}"/>
              </a:ext>
            </a:extLst>
          </xdr:cNvPr>
          <xdr:cNvSpPr>
            <a:spLocks noChangeAspect="1" noChangeShapeType="1"/>
          </xdr:cNvSpPr>
        </xdr:nvSpPr>
        <xdr:spPr bwMode="auto">
          <a:xfrm rot="16200000" flipH="1">
            <a:off x="8105" y="11335"/>
            <a:ext cx="0" cy="129"/>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60" name="Line 986">
            <a:extLst>
              <a:ext uri="{FF2B5EF4-FFF2-40B4-BE49-F238E27FC236}">
                <a16:creationId xmlns:a16="http://schemas.microsoft.com/office/drawing/2014/main" id="{85941915-3996-47FA-BE62-0EF67051EAFD}"/>
              </a:ext>
            </a:extLst>
          </xdr:cNvPr>
          <xdr:cNvSpPr>
            <a:spLocks noChangeAspect="1" noChangeShapeType="1"/>
          </xdr:cNvSpPr>
        </xdr:nvSpPr>
        <xdr:spPr bwMode="auto">
          <a:xfrm rot="16200000" flipH="1">
            <a:off x="7825" y="11331"/>
            <a:ext cx="0" cy="137"/>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61" name="Line 987">
            <a:extLst>
              <a:ext uri="{FF2B5EF4-FFF2-40B4-BE49-F238E27FC236}">
                <a16:creationId xmlns:a16="http://schemas.microsoft.com/office/drawing/2014/main" id="{BDFDCC4C-370B-4272-B91C-DC8B4458DA3D}"/>
              </a:ext>
            </a:extLst>
          </xdr:cNvPr>
          <xdr:cNvSpPr>
            <a:spLocks noChangeAspect="1" noChangeShapeType="1"/>
          </xdr:cNvSpPr>
        </xdr:nvSpPr>
        <xdr:spPr bwMode="auto">
          <a:xfrm rot="16200000" flipH="1">
            <a:off x="7546" y="11334"/>
            <a:ext cx="0" cy="131"/>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62" name="Line 988">
            <a:extLst>
              <a:ext uri="{FF2B5EF4-FFF2-40B4-BE49-F238E27FC236}">
                <a16:creationId xmlns:a16="http://schemas.microsoft.com/office/drawing/2014/main" id="{0C8914BD-B4F3-4766-8461-7281FE0149E5}"/>
              </a:ext>
            </a:extLst>
          </xdr:cNvPr>
          <xdr:cNvSpPr>
            <a:spLocks noChangeAspect="1" noChangeShapeType="1"/>
          </xdr:cNvSpPr>
        </xdr:nvSpPr>
        <xdr:spPr bwMode="auto">
          <a:xfrm rot="16200000" flipH="1">
            <a:off x="8664" y="11336"/>
            <a:ext cx="0" cy="128"/>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63" name="Line 989">
            <a:extLst>
              <a:ext uri="{FF2B5EF4-FFF2-40B4-BE49-F238E27FC236}">
                <a16:creationId xmlns:a16="http://schemas.microsoft.com/office/drawing/2014/main" id="{08ECC342-5184-4F07-910A-132F1F92638E}"/>
              </a:ext>
            </a:extLst>
          </xdr:cNvPr>
          <xdr:cNvSpPr>
            <a:spLocks noChangeAspect="1" noChangeShapeType="1"/>
          </xdr:cNvSpPr>
        </xdr:nvSpPr>
        <xdr:spPr bwMode="auto">
          <a:xfrm rot="16200000" flipH="1">
            <a:off x="8948" y="11336"/>
            <a:ext cx="0" cy="128"/>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64" name="Line 990">
            <a:extLst>
              <a:ext uri="{FF2B5EF4-FFF2-40B4-BE49-F238E27FC236}">
                <a16:creationId xmlns:a16="http://schemas.microsoft.com/office/drawing/2014/main" id="{225E39F2-0162-44D4-9151-11DA0648C38B}"/>
              </a:ext>
            </a:extLst>
          </xdr:cNvPr>
          <xdr:cNvSpPr>
            <a:spLocks noChangeAspect="1" noChangeShapeType="1"/>
          </xdr:cNvSpPr>
        </xdr:nvSpPr>
        <xdr:spPr bwMode="auto">
          <a:xfrm rot="16200000" flipH="1">
            <a:off x="9224" y="11336"/>
            <a:ext cx="0" cy="128"/>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65" name="Line 991">
            <a:extLst>
              <a:ext uri="{FF2B5EF4-FFF2-40B4-BE49-F238E27FC236}">
                <a16:creationId xmlns:a16="http://schemas.microsoft.com/office/drawing/2014/main" id="{CCFAFE1D-8CF1-445B-A6DA-801693AD75A7}"/>
              </a:ext>
            </a:extLst>
          </xdr:cNvPr>
          <xdr:cNvSpPr>
            <a:spLocks noChangeAspect="1" noChangeShapeType="1"/>
          </xdr:cNvSpPr>
        </xdr:nvSpPr>
        <xdr:spPr bwMode="auto">
          <a:xfrm rot="16200000" flipH="1">
            <a:off x="9509" y="11334"/>
            <a:ext cx="0" cy="132"/>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66" name="Line 992">
            <a:extLst>
              <a:ext uri="{FF2B5EF4-FFF2-40B4-BE49-F238E27FC236}">
                <a16:creationId xmlns:a16="http://schemas.microsoft.com/office/drawing/2014/main" id="{B54DD778-101B-4BB1-89E0-98554CA62838}"/>
              </a:ext>
            </a:extLst>
          </xdr:cNvPr>
          <xdr:cNvSpPr>
            <a:spLocks noChangeAspect="1" noChangeShapeType="1"/>
          </xdr:cNvSpPr>
        </xdr:nvSpPr>
        <xdr:spPr bwMode="auto">
          <a:xfrm rot="16200000" flipH="1">
            <a:off x="9785" y="11334"/>
            <a:ext cx="0" cy="132"/>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67" name="Line 993">
            <a:extLst>
              <a:ext uri="{FF2B5EF4-FFF2-40B4-BE49-F238E27FC236}">
                <a16:creationId xmlns:a16="http://schemas.microsoft.com/office/drawing/2014/main" id="{3D8A584A-CEC2-4E29-91CF-90A9089BF65E}"/>
              </a:ext>
            </a:extLst>
          </xdr:cNvPr>
          <xdr:cNvSpPr>
            <a:spLocks noChangeAspect="1" noChangeShapeType="1"/>
          </xdr:cNvSpPr>
        </xdr:nvSpPr>
        <xdr:spPr bwMode="auto">
          <a:xfrm rot="16200000" flipH="1">
            <a:off x="10069" y="11334"/>
            <a:ext cx="0" cy="132"/>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68" name="Line 994">
            <a:extLst>
              <a:ext uri="{FF2B5EF4-FFF2-40B4-BE49-F238E27FC236}">
                <a16:creationId xmlns:a16="http://schemas.microsoft.com/office/drawing/2014/main" id="{C2949875-771B-48CE-AC5C-4831C6859FCF}"/>
              </a:ext>
            </a:extLst>
          </xdr:cNvPr>
          <xdr:cNvSpPr>
            <a:spLocks noChangeAspect="1" noChangeShapeType="1"/>
          </xdr:cNvSpPr>
        </xdr:nvSpPr>
        <xdr:spPr bwMode="auto">
          <a:xfrm rot="16200000" flipH="1">
            <a:off x="10345" y="11334"/>
            <a:ext cx="0" cy="132"/>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69" name="Line 995">
            <a:extLst>
              <a:ext uri="{FF2B5EF4-FFF2-40B4-BE49-F238E27FC236}">
                <a16:creationId xmlns:a16="http://schemas.microsoft.com/office/drawing/2014/main" id="{E5758C89-EB22-45A0-8D24-8B60B269BA89}"/>
              </a:ext>
            </a:extLst>
          </xdr:cNvPr>
          <xdr:cNvSpPr>
            <a:spLocks noChangeAspect="1" noChangeShapeType="1"/>
          </xdr:cNvSpPr>
        </xdr:nvSpPr>
        <xdr:spPr bwMode="auto">
          <a:xfrm rot="16200000" flipH="1">
            <a:off x="10628" y="11335"/>
            <a:ext cx="0" cy="129"/>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70" name="Line 996">
            <a:extLst>
              <a:ext uri="{FF2B5EF4-FFF2-40B4-BE49-F238E27FC236}">
                <a16:creationId xmlns:a16="http://schemas.microsoft.com/office/drawing/2014/main" id="{D684F557-EC24-4D89-833F-59E9AE684DDA}"/>
              </a:ext>
            </a:extLst>
          </xdr:cNvPr>
          <xdr:cNvSpPr>
            <a:spLocks noChangeAspect="1" noChangeShapeType="1"/>
          </xdr:cNvSpPr>
        </xdr:nvSpPr>
        <xdr:spPr bwMode="auto">
          <a:xfrm rot="16200000" flipH="1">
            <a:off x="11749" y="11334"/>
            <a:ext cx="0" cy="131"/>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71" name="Line 997">
            <a:extLst>
              <a:ext uri="{FF2B5EF4-FFF2-40B4-BE49-F238E27FC236}">
                <a16:creationId xmlns:a16="http://schemas.microsoft.com/office/drawing/2014/main" id="{722CA69D-6657-42B5-9E16-2AC1FFCD970C}"/>
              </a:ext>
            </a:extLst>
          </xdr:cNvPr>
          <xdr:cNvSpPr>
            <a:spLocks noChangeAspect="1" noChangeShapeType="1"/>
          </xdr:cNvSpPr>
        </xdr:nvSpPr>
        <xdr:spPr bwMode="auto">
          <a:xfrm rot="16200000" flipH="1">
            <a:off x="10908" y="11331"/>
            <a:ext cx="0" cy="137"/>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72" name="Line 998">
            <a:extLst>
              <a:ext uri="{FF2B5EF4-FFF2-40B4-BE49-F238E27FC236}">
                <a16:creationId xmlns:a16="http://schemas.microsoft.com/office/drawing/2014/main" id="{FBE4CACC-F3F0-4EA0-9035-D770AF7510AD}"/>
              </a:ext>
            </a:extLst>
          </xdr:cNvPr>
          <xdr:cNvSpPr>
            <a:spLocks noChangeAspect="1" noChangeShapeType="1"/>
          </xdr:cNvSpPr>
        </xdr:nvSpPr>
        <xdr:spPr bwMode="auto">
          <a:xfrm rot="16200000" flipH="1">
            <a:off x="11189" y="11334"/>
            <a:ext cx="0" cy="131"/>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73" name="Line 999">
            <a:extLst>
              <a:ext uri="{FF2B5EF4-FFF2-40B4-BE49-F238E27FC236}">
                <a16:creationId xmlns:a16="http://schemas.microsoft.com/office/drawing/2014/main" id="{B88DFAF7-2CE8-4CDB-9562-B187C7CF7A73}"/>
              </a:ext>
            </a:extLst>
          </xdr:cNvPr>
          <xdr:cNvSpPr>
            <a:spLocks noChangeAspect="1" noChangeShapeType="1"/>
          </xdr:cNvSpPr>
        </xdr:nvSpPr>
        <xdr:spPr bwMode="auto">
          <a:xfrm rot="16200000" flipH="1">
            <a:off x="11471" y="11333"/>
            <a:ext cx="0" cy="134"/>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74" name="Line 1000">
            <a:extLst>
              <a:ext uri="{FF2B5EF4-FFF2-40B4-BE49-F238E27FC236}">
                <a16:creationId xmlns:a16="http://schemas.microsoft.com/office/drawing/2014/main" id="{E81E90A3-9131-4993-B4E8-F251FD190089}"/>
              </a:ext>
            </a:extLst>
          </xdr:cNvPr>
          <xdr:cNvSpPr>
            <a:spLocks noChangeAspect="1" noChangeShapeType="1"/>
          </xdr:cNvSpPr>
        </xdr:nvSpPr>
        <xdr:spPr bwMode="auto">
          <a:xfrm rot="16200000">
            <a:off x="11638" y="11387"/>
            <a:ext cx="84"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75" name="Line 1001">
            <a:extLst>
              <a:ext uri="{FF2B5EF4-FFF2-40B4-BE49-F238E27FC236}">
                <a16:creationId xmlns:a16="http://schemas.microsoft.com/office/drawing/2014/main" id="{71166FEB-6B7B-4D39-BE00-167683CBBBAA}"/>
              </a:ext>
            </a:extLst>
          </xdr:cNvPr>
          <xdr:cNvSpPr>
            <a:spLocks noChangeAspect="1" noChangeShapeType="1"/>
          </xdr:cNvSpPr>
        </xdr:nvSpPr>
        <xdr:spPr bwMode="auto">
          <a:xfrm rot="16200000">
            <a:off x="11778" y="11387"/>
            <a:ext cx="84"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76" name="Line 1002">
            <a:extLst>
              <a:ext uri="{FF2B5EF4-FFF2-40B4-BE49-F238E27FC236}">
                <a16:creationId xmlns:a16="http://schemas.microsoft.com/office/drawing/2014/main" id="{97AD2BD4-5845-414F-A480-A92CA2A774E9}"/>
              </a:ext>
            </a:extLst>
          </xdr:cNvPr>
          <xdr:cNvSpPr>
            <a:spLocks noChangeAspect="1" noChangeShapeType="1"/>
          </xdr:cNvSpPr>
        </xdr:nvSpPr>
        <xdr:spPr bwMode="auto">
          <a:xfrm rot="16200000">
            <a:off x="11917" y="11387"/>
            <a:ext cx="84"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77" name="Line 1003">
            <a:extLst>
              <a:ext uri="{FF2B5EF4-FFF2-40B4-BE49-F238E27FC236}">
                <a16:creationId xmlns:a16="http://schemas.microsoft.com/office/drawing/2014/main" id="{3EF917FA-57BA-4431-B723-F8E38B9B0E4B}"/>
              </a:ext>
            </a:extLst>
          </xdr:cNvPr>
          <xdr:cNvSpPr>
            <a:spLocks noChangeAspect="1" noChangeShapeType="1"/>
          </xdr:cNvSpPr>
        </xdr:nvSpPr>
        <xdr:spPr bwMode="auto">
          <a:xfrm rot="16200000">
            <a:off x="12061" y="11387"/>
            <a:ext cx="84"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78" name="Line 1004">
            <a:extLst>
              <a:ext uri="{FF2B5EF4-FFF2-40B4-BE49-F238E27FC236}">
                <a16:creationId xmlns:a16="http://schemas.microsoft.com/office/drawing/2014/main" id="{E6874C77-E4C6-44C8-ABD8-4118591EB533}"/>
              </a:ext>
            </a:extLst>
          </xdr:cNvPr>
          <xdr:cNvSpPr>
            <a:spLocks noChangeAspect="1" noChangeShapeType="1"/>
          </xdr:cNvSpPr>
        </xdr:nvSpPr>
        <xdr:spPr bwMode="auto">
          <a:xfrm rot="16200000">
            <a:off x="12198" y="11387"/>
            <a:ext cx="84"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79" name="Line 1005">
            <a:extLst>
              <a:ext uri="{FF2B5EF4-FFF2-40B4-BE49-F238E27FC236}">
                <a16:creationId xmlns:a16="http://schemas.microsoft.com/office/drawing/2014/main" id="{D59F70E1-92D1-46A2-B373-37B059AB817E}"/>
              </a:ext>
            </a:extLst>
          </xdr:cNvPr>
          <xdr:cNvSpPr>
            <a:spLocks noChangeAspect="1" noChangeShapeType="1"/>
          </xdr:cNvSpPr>
        </xdr:nvSpPr>
        <xdr:spPr bwMode="auto">
          <a:xfrm rot="16200000">
            <a:off x="12337" y="11387"/>
            <a:ext cx="84"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80" name="Line 1006">
            <a:extLst>
              <a:ext uri="{FF2B5EF4-FFF2-40B4-BE49-F238E27FC236}">
                <a16:creationId xmlns:a16="http://schemas.microsoft.com/office/drawing/2014/main" id="{52E54C2E-BB62-4CC5-BFE6-B31DC30C7B96}"/>
              </a:ext>
            </a:extLst>
          </xdr:cNvPr>
          <xdr:cNvSpPr>
            <a:spLocks noChangeAspect="1" noChangeShapeType="1"/>
          </xdr:cNvSpPr>
        </xdr:nvSpPr>
        <xdr:spPr bwMode="auto">
          <a:xfrm rot="16200000">
            <a:off x="12477" y="11387"/>
            <a:ext cx="84"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81" name="Line 1007">
            <a:extLst>
              <a:ext uri="{FF2B5EF4-FFF2-40B4-BE49-F238E27FC236}">
                <a16:creationId xmlns:a16="http://schemas.microsoft.com/office/drawing/2014/main" id="{F4113147-8D7C-42F9-A36B-BA7E1544EE10}"/>
              </a:ext>
            </a:extLst>
          </xdr:cNvPr>
          <xdr:cNvSpPr>
            <a:spLocks noChangeAspect="1" noChangeShapeType="1"/>
          </xdr:cNvSpPr>
        </xdr:nvSpPr>
        <xdr:spPr bwMode="auto">
          <a:xfrm rot="16200000">
            <a:off x="12621" y="11387"/>
            <a:ext cx="84"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82" name="Line 1008">
            <a:extLst>
              <a:ext uri="{FF2B5EF4-FFF2-40B4-BE49-F238E27FC236}">
                <a16:creationId xmlns:a16="http://schemas.microsoft.com/office/drawing/2014/main" id="{E4786491-A9B0-48A0-92F1-E875F4B59AFE}"/>
              </a:ext>
            </a:extLst>
          </xdr:cNvPr>
          <xdr:cNvSpPr>
            <a:spLocks noChangeAspect="1" noChangeShapeType="1"/>
          </xdr:cNvSpPr>
        </xdr:nvSpPr>
        <xdr:spPr bwMode="auto">
          <a:xfrm rot="16200000">
            <a:off x="12758" y="11387"/>
            <a:ext cx="84"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83" name="Line 1009">
            <a:extLst>
              <a:ext uri="{FF2B5EF4-FFF2-40B4-BE49-F238E27FC236}">
                <a16:creationId xmlns:a16="http://schemas.microsoft.com/office/drawing/2014/main" id="{EDB15F03-E373-4723-8DA9-F4DBB8DB5FC2}"/>
              </a:ext>
            </a:extLst>
          </xdr:cNvPr>
          <xdr:cNvSpPr>
            <a:spLocks noChangeAspect="1" noChangeShapeType="1"/>
          </xdr:cNvSpPr>
        </xdr:nvSpPr>
        <xdr:spPr bwMode="auto">
          <a:xfrm rot="16200000">
            <a:off x="12897" y="11387"/>
            <a:ext cx="84"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84" name="Line 1010">
            <a:extLst>
              <a:ext uri="{FF2B5EF4-FFF2-40B4-BE49-F238E27FC236}">
                <a16:creationId xmlns:a16="http://schemas.microsoft.com/office/drawing/2014/main" id="{20702620-7B6B-4A6B-B39C-844BDF407F51}"/>
              </a:ext>
            </a:extLst>
          </xdr:cNvPr>
          <xdr:cNvSpPr>
            <a:spLocks noChangeAspect="1" noChangeShapeType="1"/>
          </xdr:cNvSpPr>
        </xdr:nvSpPr>
        <xdr:spPr bwMode="auto">
          <a:xfrm rot="16200000">
            <a:off x="13042" y="11387"/>
            <a:ext cx="84"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85" name="Line 1011">
            <a:extLst>
              <a:ext uri="{FF2B5EF4-FFF2-40B4-BE49-F238E27FC236}">
                <a16:creationId xmlns:a16="http://schemas.microsoft.com/office/drawing/2014/main" id="{505FA271-C2B3-45B5-BC76-BDC37DE7B526}"/>
              </a:ext>
            </a:extLst>
          </xdr:cNvPr>
          <xdr:cNvSpPr>
            <a:spLocks noChangeAspect="1" noChangeShapeType="1"/>
          </xdr:cNvSpPr>
        </xdr:nvSpPr>
        <xdr:spPr bwMode="auto">
          <a:xfrm rot="16200000">
            <a:off x="13181" y="11387"/>
            <a:ext cx="84"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86" name="Line 1012">
            <a:extLst>
              <a:ext uri="{FF2B5EF4-FFF2-40B4-BE49-F238E27FC236}">
                <a16:creationId xmlns:a16="http://schemas.microsoft.com/office/drawing/2014/main" id="{B89C4B6E-8D9D-4AD5-B0D3-F781E909CFA7}"/>
              </a:ext>
            </a:extLst>
          </xdr:cNvPr>
          <xdr:cNvSpPr>
            <a:spLocks noChangeAspect="1" noChangeShapeType="1"/>
          </xdr:cNvSpPr>
        </xdr:nvSpPr>
        <xdr:spPr bwMode="auto">
          <a:xfrm rot="16200000">
            <a:off x="13318" y="11387"/>
            <a:ext cx="84"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87" name="Line 1013">
            <a:extLst>
              <a:ext uri="{FF2B5EF4-FFF2-40B4-BE49-F238E27FC236}">
                <a16:creationId xmlns:a16="http://schemas.microsoft.com/office/drawing/2014/main" id="{8AB99C2B-A2A9-4115-9AD6-D665A956D501}"/>
              </a:ext>
            </a:extLst>
          </xdr:cNvPr>
          <xdr:cNvSpPr>
            <a:spLocks noChangeAspect="1" noChangeShapeType="1"/>
          </xdr:cNvSpPr>
        </xdr:nvSpPr>
        <xdr:spPr bwMode="auto">
          <a:xfrm rot="16200000">
            <a:off x="13454" y="11387"/>
            <a:ext cx="84"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88" name="Line 1014">
            <a:extLst>
              <a:ext uri="{FF2B5EF4-FFF2-40B4-BE49-F238E27FC236}">
                <a16:creationId xmlns:a16="http://schemas.microsoft.com/office/drawing/2014/main" id="{E301F3FD-4A85-42BB-9BE4-76B3D1B043F6}"/>
              </a:ext>
            </a:extLst>
          </xdr:cNvPr>
          <xdr:cNvSpPr>
            <a:spLocks noChangeAspect="1" noChangeShapeType="1"/>
          </xdr:cNvSpPr>
        </xdr:nvSpPr>
        <xdr:spPr bwMode="auto">
          <a:xfrm rot="16200000">
            <a:off x="13602" y="11387"/>
            <a:ext cx="84"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89" name="Line 1015">
            <a:extLst>
              <a:ext uri="{FF2B5EF4-FFF2-40B4-BE49-F238E27FC236}">
                <a16:creationId xmlns:a16="http://schemas.microsoft.com/office/drawing/2014/main" id="{0BA6F8A1-B6A8-4FD8-B068-3A6EE1004B82}"/>
              </a:ext>
            </a:extLst>
          </xdr:cNvPr>
          <xdr:cNvSpPr>
            <a:spLocks noChangeAspect="1" noChangeShapeType="1"/>
          </xdr:cNvSpPr>
        </xdr:nvSpPr>
        <xdr:spPr bwMode="auto">
          <a:xfrm rot="16200000">
            <a:off x="13741" y="11387"/>
            <a:ext cx="84"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90" name="Line 1016">
            <a:extLst>
              <a:ext uri="{FF2B5EF4-FFF2-40B4-BE49-F238E27FC236}">
                <a16:creationId xmlns:a16="http://schemas.microsoft.com/office/drawing/2014/main" id="{6601DF7D-913E-4ECC-A7FD-BCEE0FF19F8E}"/>
              </a:ext>
            </a:extLst>
          </xdr:cNvPr>
          <xdr:cNvSpPr>
            <a:spLocks noChangeAspect="1" noChangeShapeType="1"/>
          </xdr:cNvSpPr>
        </xdr:nvSpPr>
        <xdr:spPr bwMode="auto">
          <a:xfrm rot="16200000">
            <a:off x="13878" y="11387"/>
            <a:ext cx="84"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91" name="Line 1017">
            <a:extLst>
              <a:ext uri="{FF2B5EF4-FFF2-40B4-BE49-F238E27FC236}">
                <a16:creationId xmlns:a16="http://schemas.microsoft.com/office/drawing/2014/main" id="{4A9112C3-2C3A-4E3D-9429-05CC984E88DA}"/>
              </a:ext>
            </a:extLst>
          </xdr:cNvPr>
          <xdr:cNvSpPr>
            <a:spLocks noChangeAspect="1" noChangeShapeType="1"/>
          </xdr:cNvSpPr>
        </xdr:nvSpPr>
        <xdr:spPr bwMode="auto">
          <a:xfrm rot="16200000">
            <a:off x="14017" y="11387"/>
            <a:ext cx="84"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92" name="Line 1018">
            <a:extLst>
              <a:ext uri="{FF2B5EF4-FFF2-40B4-BE49-F238E27FC236}">
                <a16:creationId xmlns:a16="http://schemas.microsoft.com/office/drawing/2014/main" id="{6BD9120C-9F88-4819-8EF5-C1C5AC0D3A71}"/>
              </a:ext>
            </a:extLst>
          </xdr:cNvPr>
          <xdr:cNvSpPr>
            <a:spLocks noChangeAspect="1" noChangeShapeType="1"/>
          </xdr:cNvSpPr>
        </xdr:nvSpPr>
        <xdr:spPr bwMode="auto">
          <a:xfrm rot="16200000">
            <a:off x="14164" y="11387"/>
            <a:ext cx="84"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93" name="Line 1019">
            <a:extLst>
              <a:ext uri="{FF2B5EF4-FFF2-40B4-BE49-F238E27FC236}">
                <a16:creationId xmlns:a16="http://schemas.microsoft.com/office/drawing/2014/main" id="{0F06E36F-002A-49BF-9065-4CB6DC10DFEC}"/>
              </a:ext>
            </a:extLst>
          </xdr:cNvPr>
          <xdr:cNvSpPr>
            <a:spLocks noChangeAspect="1" noChangeShapeType="1"/>
          </xdr:cNvSpPr>
        </xdr:nvSpPr>
        <xdr:spPr bwMode="auto">
          <a:xfrm rot="16200000" flipH="1">
            <a:off x="12030" y="11331"/>
            <a:ext cx="0" cy="137"/>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94" name="Line 1020">
            <a:extLst>
              <a:ext uri="{FF2B5EF4-FFF2-40B4-BE49-F238E27FC236}">
                <a16:creationId xmlns:a16="http://schemas.microsoft.com/office/drawing/2014/main" id="{5ACF9667-181B-4FB9-951E-46D25BB09BD5}"/>
              </a:ext>
            </a:extLst>
          </xdr:cNvPr>
          <xdr:cNvSpPr>
            <a:spLocks noChangeAspect="1" noChangeShapeType="1"/>
          </xdr:cNvSpPr>
        </xdr:nvSpPr>
        <xdr:spPr bwMode="auto">
          <a:xfrm rot="16200000" flipH="1">
            <a:off x="12309" y="11334"/>
            <a:ext cx="0" cy="131"/>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95" name="Line 1021">
            <a:extLst>
              <a:ext uri="{FF2B5EF4-FFF2-40B4-BE49-F238E27FC236}">
                <a16:creationId xmlns:a16="http://schemas.microsoft.com/office/drawing/2014/main" id="{EC72F625-068B-43B7-ACA1-8F3DF366A4FF}"/>
              </a:ext>
            </a:extLst>
          </xdr:cNvPr>
          <xdr:cNvSpPr>
            <a:spLocks noChangeAspect="1" noChangeShapeType="1"/>
          </xdr:cNvSpPr>
        </xdr:nvSpPr>
        <xdr:spPr bwMode="auto">
          <a:xfrm rot="16200000" flipH="1">
            <a:off x="12590" y="11331"/>
            <a:ext cx="0" cy="137"/>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96" name="Line 1022">
            <a:extLst>
              <a:ext uri="{FF2B5EF4-FFF2-40B4-BE49-F238E27FC236}">
                <a16:creationId xmlns:a16="http://schemas.microsoft.com/office/drawing/2014/main" id="{F6B98C50-3623-47EB-BEBD-6E50396D68F3}"/>
              </a:ext>
            </a:extLst>
          </xdr:cNvPr>
          <xdr:cNvSpPr>
            <a:spLocks noChangeAspect="1" noChangeShapeType="1"/>
          </xdr:cNvSpPr>
        </xdr:nvSpPr>
        <xdr:spPr bwMode="auto">
          <a:xfrm rot="16200000" flipH="1">
            <a:off x="12869" y="11334"/>
            <a:ext cx="0" cy="131"/>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97" name="Line 1023">
            <a:extLst>
              <a:ext uri="{FF2B5EF4-FFF2-40B4-BE49-F238E27FC236}">
                <a16:creationId xmlns:a16="http://schemas.microsoft.com/office/drawing/2014/main" id="{6EE3BA2A-EAD4-420E-93D4-E754D7427F5F}"/>
              </a:ext>
            </a:extLst>
          </xdr:cNvPr>
          <xdr:cNvSpPr>
            <a:spLocks noChangeAspect="1" noChangeShapeType="1"/>
          </xdr:cNvSpPr>
        </xdr:nvSpPr>
        <xdr:spPr bwMode="auto">
          <a:xfrm rot="16200000" flipH="1">
            <a:off x="13152" y="11334"/>
            <a:ext cx="0" cy="132"/>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98" name="Line 1024">
            <a:extLst>
              <a:ext uri="{FF2B5EF4-FFF2-40B4-BE49-F238E27FC236}">
                <a16:creationId xmlns:a16="http://schemas.microsoft.com/office/drawing/2014/main" id="{F2958000-EDAF-496A-8344-738946538B9F}"/>
              </a:ext>
            </a:extLst>
          </xdr:cNvPr>
          <xdr:cNvSpPr>
            <a:spLocks noChangeAspect="1" noChangeShapeType="1"/>
          </xdr:cNvSpPr>
        </xdr:nvSpPr>
        <xdr:spPr bwMode="auto">
          <a:xfrm rot="16200000" flipH="1">
            <a:off x="13427" y="11335"/>
            <a:ext cx="0" cy="129"/>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99" name="Line 1025">
            <a:extLst>
              <a:ext uri="{FF2B5EF4-FFF2-40B4-BE49-F238E27FC236}">
                <a16:creationId xmlns:a16="http://schemas.microsoft.com/office/drawing/2014/main" id="{F5CC9D75-72B6-480B-AEAE-69CE74548F5D}"/>
              </a:ext>
            </a:extLst>
          </xdr:cNvPr>
          <xdr:cNvSpPr>
            <a:spLocks noChangeAspect="1" noChangeShapeType="1"/>
          </xdr:cNvSpPr>
        </xdr:nvSpPr>
        <xdr:spPr bwMode="auto">
          <a:xfrm rot="16200000" flipH="1">
            <a:off x="13712" y="11334"/>
            <a:ext cx="0" cy="132"/>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00" name="Line 1026">
            <a:extLst>
              <a:ext uri="{FF2B5EF4-FFF2-40B4-BE49-F238E27FC236}">
                <a16:creationId xmlns:a16="http://schemas.microsoft.com/office/drawing/2014/main" id="{7AC13A54-25CC-41F7-968F-C3684B42B672}"/>
              </a:ext>
            </a:extLst>
          </xdr:cNvPr>
          <xdr:cNvSpPr>
            <a:spLocks noChangeAspect="1" noChangeShapeType="1"/>
          </xdr:cNvSpPr>
        </xdr:nvSpPr>
        <xdr:spPr bwMode="auto">
          <a:xfrm rot="16200000" flipH="1">
            <a:off x="13988" y="11334"/>
            <a:ext cx="0" cy="132"/>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01" name="Line 1027">
            <a:extLst>
              <a:ext uri="{FF2B5EF4-FFF2-40B4-BE49-F238E27FC236}">
                <a16:creationId xmlns:a16="http://schemas.microsoft.com/office/drawing/2014/main" id="{F0073D0B-0208-4CD1-BE84-205A720124A9}"/>
              </a:ext>
            </a:extLst>
          </xdr:cNvPr>
          <xdr:cNvSpPr>
            <a:spLocks noChangeAspect="1" noChangeShapeType="1"/>
          </xdr:cNvSpPr>
        </xdr:nvSpPr>
        <xdr:spPr bwMode="auto">
          <a:xfrm rot="16200000" flipH="1">
            <a:off x="14272" y="11337"/>
            <a:ext cx="0" cy="126"/>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1</xdr:col>
      <xdr:colOff>9525</xdr:colOff>
      <xdr:row>3</xdr:row>
      <xdr:rowOff>114300</xdr:rowOff>
    </xdr:from>
    <xdr:to>
      <xdr:col>4</xdr:col>
      <xdr:colOff>9525</xdr:colOff>
      <xdr:row>4</xdr:row>
      <xdr:rowOff>114300</xdr:rowOff>
    </xdr:to>
    <xdr:sp macro="" textlink="">
      <xdr:nvSpPr>
        <xdr:cNvPr id="515" name="WordArt 1">
          <a:extLst>
            <a:ext uri="{FF2B5EF4-FFF2-40B4-BE49-F238E27FC236}">
              <a16:creationId xmlns:a16="http://schemas.microsoft.com/office/drawing/2014/main" id="{08739CC4-D1BD-4294-98D0-B85A8C63798B}"/>
            </a:ext>
          </a:extLst>
        </xdr:cNvPr>
        <xdr:cNvSpPr>
          <a:spLocks noChangeArrowheads="1" noChangeShapeType="1" noTextEdit="1"/>
        </xdr:cNvSpPr>
      </xdr:nvSpPr>
      <xdr:spPr bwMode="auto">
        <a:xfrm>
          <a:off x="695325" y="657225"/>
          <a:ext cx="2057400" cy="180975"/>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400" kern="10" spc="0">
              <a:ln>
                <a:noFill/>
              </a:ln>
              <a:solidFill>
                <a:srgbClr val="000000"/>
              </a:solidFill>
              <a:effectLst/>
              <a:latin typeface="ＭＳ Ｐゴシック" panose="020B0600070205080204" pitchFamily="50" charset="-128"/>
              <a:ea typeface="ＭＳ Ｐゴシック" panose="020B0600070205080204" pitchFamily="50" charset="-128"/>
            </a:rPr>
            <a:t>１．山形県沖合漁場概要図</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466725</xdr:colOff>
      <xdr:row>2</xdr:row>
      <xdr:rowOff>114300</xdr:rowOff>
    </xdr:from>
    <xdr:to>
      <xdr:col>4</xdr:col>
      <xdr:colOff>0</xdr:colOff>
      <xdr:row>2</xdr:row>
      <xdr:rowOff>114300</xdr:rowOff>
    </xdr:to>
    <xdr:sp macro="" textlink="">
      <xdr:nvSpPr>
        <xdr:cNvPr id="2" name="Line 56">
          <a:extLst>
            <a:ext uri="{FF2B5EF4-FFF2-40B4-BE49-F238E27FC236}">
              <a16:creationId xmlns:a16="http://schemas.microsoft.com/office/drawing/2014/main" id="{15EBADBC-96DF-4CF4-A77C-1E97ADF16C1D}"/>
            </a:ext>
          </a:extLst>
        </xdr:cNvPr>
        <xdr:cNvSpPr>
          <a:spLocks noChangeShapeType="1"/>
        </xdr:cNvSpPr>
      </xdr:nvSpPr>
      <xdr:spPr bwMode="auto">
        <a:xfrm>
          <a:off x="1152525" y="457200"/>
          <a:ext cx="1590675" cy="0"/>
        </a:xfrm>
        <a:prstGeom prst="line">
          <a:avLst/>
        </a:prstGeom>
        <a:noFill/>
        <a:ln w="9360">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2</xdr:col>
      <xdr:colOff>542925</xdr:colOff>
      <xdr:row>9</xdr:row>
      <xdr:rowOff>104775</xdr:rowOff>
    </xdr:from>
    <xdr:to>
      <xdr:col>4</xdr:col>
      <xdr:colOff>0</xdr:colOff>
      <xdr:row>9</xdr:row>
      <xdr:rowOff>104775</xdr:rowOff>
    </xdr:to>
    <xdr:sp macro="" textlink="">
      <xdr:nvSpPr>
        <xdr:cNvPr id="3" name="Line 58">
          <a:extLst>
            <a:ext uri="{FF2B5EF4-FFF2-40B4-BE49-F238E27FC236}">
              <a16:creationId xmlns:a16="http://schemas.microsoft.com/office/drawing/2014/main" id="{92F289EB-3198-4F1D-96F6-E6C8AF85FFE4}"/>
            </a:ext>
          </a:extLst>
        </xdr:cNvPr>
        <xdr:cNvSpPr>
          <a:spLocks noChangeShapeType="1"/>
        </xdr:cNvSpPr>
      </xdr:nvSpPr>
      <xdr:spPr bwMode="auto">
        <a:xfrm>
          <a:off x="1914525" y="1647825"/>
          <a:ext cx="828675" cy="0"/>
        </a:xfrm>
        <a:prstGeom prst="line">
          <a:avLst/>
        </a:prstGeom>
        <a:noFill/>
        <a:ln w="9360">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5</xdr:col>
      <xdr:colOff>161925</xdr:colOff>
      <xdr:row>9</xdr:row>
      <xdr:rowOff>104775</xdr:rowOff>
    </xdr:from>
    <xdr:to>
      <xdr:col>6</xdr:col>
      <xdr:colOff>276225</xdr:colOff>
      <xdr:row>9</xdr:row>
      <xdr:rowOff>104775</xdr:rowOff>
    </xdr:to>
    <xdr:sp macro="" textlink="">
      <xdr:nvSpPr>
        <xdr:cNvPr id="4" name="Line 59">
          <a:extLst>
            <a:ext uri="{FF2B5EF4-FFF2-40B4-BE49-F238E27FC236}">
              <a16:creationId xmlns:a16="http://schemas.microsoft.com/office/drawing/2014/main" id="{3B1D5824-8C96-4905-B1C3-877ADE17ABB7}"/>
            </a:ext>
          </a:extLst>
        </xdr:cNvPr>
        <xdr:cNvSpPr>
          <a:spLocks noChangeShapeType="1"/>
        </xdr:cNvSpPr>
      </xdr:nvSpPr>
      <xdr:spPr bwMode="auto">
        <a:xfrm>
          <a:off x="3590925" y="1647825"/>
          <a:ext cx="800100" cy="0"/>
        </a:xfrm>
        <a:prstGeom prst="line">
          <a:avLst/>
        </a:prstGeom>
        <a:noFill/>
        <a:ln w="9360">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3</xdr:col>
      <xdr:colOff>209550</xdr:colOff>
      <xdr:row>19</xdr:row>
      <xdr:rowOff>104775</xdr:rowOff>
    </xdr:from>
    <xdr:to>
      <xdr:col>4</xdr:col>
      <xdr:colOff>0</xdr:colOff>
      <xdr:row>19</xdr:row>
      <xdr:rowOff>104775</xdr:rowOff>
    </xdr:to>
    <xdr:sp macro="" textlink="">
      <xdr:nvSpPr>
        <xdr:cNvPr id="5" name="Line 62">
          <a:extLst>
            <a:ext uri="{FF2B5EF4-FFF2-40B4-BE49-F238E27FC236}">
              <a16:creationId xmlns:a16="http://schemas.microsoft.com/office/drawing/2014/main" id="{7274D04C-188E-453A-960E-429A4347B757}"/>
            </a:ext>
          </a:extLst>
        </xdr:cNvPr>
        <xdr:cNvSpPr>
          <a:spLocks noChangeShapeType="1"/>
        </xdr:cNvSpPr>
      </xdr:nvSpPr>
      <xdr:spPr bwMode="auto">
        <a:xfrm>
          <a:off x="2266950" y="3362325"/>
          <a:ext cx="476250" cy="0"/>
        </a:xfrm>
        <a:prstGeom prst="line">
          <a:avLst/>
        </a:prstGeom>
        <a:noFill/>
        <a:ln w="9360">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3</xdr:col>
      <xdr:colOff>447675</xdr:colOff>
      <xdr:row>17</xdr:row>
      <xdr:rowOff>85725</xdr:rowOff>
    </xdr:from>
    <xdr:to>
      <xdr:col>3</xdr:col>
      <xdr:colOff>447675</xdr:colOff>
      <xdr:row>22</xdr:row>
      <xdr:rowOff>104775</xdr:rowOff>
    </xdr:to>
    <xdr:sp macro="" textlink="">
      <xdr:nvSpPr>
        <xdr:cNvPr id="6" name="Line 63">
          <a:extLst>
            <a:ext uri="{FF2B5EF4-FFF2-40B4-BE49-F238E27FC236}">
              <a16:creationId xmlns:a16="http://schemas.microsoft.com/office/drawing/2014/main" id="{BC60BC33-98CD-4B52-A39B-F18EF3876696}"/>
            </a:ext>
          </a:extLst>
        </xdr:cNvPr>
        <xdr:cNvSpPr>
          <a:spLocks noChangeShapeType="1"/>
        </xdr:cNvSpPr>
      </xdr:nvSpPr>
      <xdr:spPr bwMode="auto">
        <a:xfrm>
          <a:off x="2505075" y="3000375"/>
          <a:ext cx="0" cy="876300"/>
        </a:xfrm>
        <a:prstGeom prst="line">
          <a:avLst/>
        </a:prstGeom>
        <a:noFill/>
        <a:ln w="9360">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3</xdr:col>
      <xdr:colOff>457200</xdr:colOff>
      <xdr:row>22</xdr:row>
      <xdr:rowOff>104775</xdr:rowOff>
    </xdr:from>
    <xdr:to>
      <xdr:col>3</xdr:col>
      <xdr:colOff>723900</xdr:colOff>
      <xdr:row>22</xdr:row>
      <xdr:rowOff>104775</xdr:rowOff>
    </xdr:to>
    <xdr:sp macro="" textlink="">
      <xdr:nvSpPr>
        <xdr:cNvPr id="7" name="Line 65">
          <a:extLst>
            <a:ext uri="{FF2B5EF4-FFF2-40B4-BE49-F238E27FC236}">
              <a16:creationId xmlns:a16="http://schemas.microsoft.com/office/drawing/2014/main" id="{A5B7B2C5-0595-433F-90D9-433BA4F6077F}"/>
            </a:ext>
          </a:extLst>
        </xdr:cNvPr>
        <xdr:cNvSpPr>
          <a:spLocks noChangeShapeType="1"/>
        </xdr:cNvSpPr>
      </xdr:nvSpPr>
      <xdr:spPr bwMode="auto">
        <a:xfrm>
          <a:off x="2514600" y="3876675"/>
          <a:ext cx="228600" cy="0"/>
        </a:xfrm>
        <a:prstGeom prst="line">
          <a:avLst/>
        </a:prstGeom>
        <a:noFill/>
        <a:ln w="9360">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5</xdr:col>
      <xdr:colOff>476250</xdr:colOff>
      <xdr:row>17</xdr:row>
      <xdr:rowOff>95250</xdr:rowOff>
    </xdr:from>
    <xdr:to>
      <xdr:col>6</xdr:col>
      <xdr:colOff>238125</xdr:colOff>
      <xdr:row>17</xdr:row>
      <xdr:rowOff>95250</xdr:rowOff>
    </xdr:to>
    <xdr:sp macro="" textlink="">
      <xdr:nvSpPr>
        <xdr:cNvPr id="8" name="Line 66">
          <a:extLst>
            <a:ext uri="{FF2B5EF4-FFF2-40B4-BE49-F238E27FC236}">
              <a16:creationId xmlns:a16="http://schemas.microsoft.com/office/drawing/2014/main" id="{56B7B043-42B9-484C-A3CE-CC2C7E0FF167}"/>
            </a:ext>
          </a:extLst>
        </xdr:cNvPr>
        <xdr:cNvSpPr>
          <a:spLocks noChangeShapeType="1"/>
        </xdr:cNvSpPr>
      </xdr:nvSpPr>
      <xdr:spPr bwMode="auto">
        <a:xfrm flipV="1">
          <a:off x="3905250" y="3009900"/>
          <a:ext cx="447675" cy="0"/>
        </a:xfrm>
        <a:prstGeom prst="line">
          <a:avLst/>
        </a:prstGeom>
        <a:noFill/>
        <a:ln w="9360">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3</xdr:col>
      <xdr:colOff>476250</xdr:colOff>
      <xdr:row>27</xdr:row>
      <xdr:rowOff>85725</xdr:rowOff>
    </xdr:from>
    <xdr:to>
      <xdr:col>3</xdr:col>
      <xdr:colOff>476250</xdr:colOff>
      <xdr:row>33</xdr:row>
      <xdr:rowOff>104775</xdr:rowOff>
    </xdr:to>
    <xdr:sp macro="" textlink="">
      <xdr:nvSpPr>
        <xdr:cNvPr id="9" name="Line 70">
          <a:extLst>
            <a:ext uri="{FF2B5EF4-FFF2-40B4-BE49-F238E27FC236}">
              <a16:creationId xmlns:a16="http://schemas.microsoft.com/office/drawing/2014/main" id="{95E12B44-FD8F-46E2-8EA8-434DBDCA7DEC}"/>
            </a:ext>
          </a:extLst>
        </xdr:cNvPr>
        <xdr:cNvSpPr>
          <a:spLocks noChangeShapeType="1"/>
        </xdr:cNvSpPr>
      </xdr:nvSpPr>
      <xdr:spPr bwMode="auto">
        <a:xfrm>
          <a:off x="2533650" y="4714875"/>
          <a:ext cx="0" cy="1047750"/>
        </a:xfrm>
        <a:prstGeom prst="line">
          <a:avLst/>
        </a:prstGeom>
        <a:noFill/>
        <a:ln w="9360">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3</xdr:col>
      <xdr:colOff>476250</xdr:colOff>
      <xdr:row>33</xdr:row>
      <xdr:rowOff>104775</xdr:rowOff>
    </xdr:from>
    <xdr:to>
      <xdr:col>4</xdr:col>
      <xdr:colOff>0</xdr:colOff>
      <xdr:row>33</xdr:row>
      <xdr:rowOff>104775</xdr:rowOff>
    </xdr:to>
    <xdr:sp macro="" textlink="">
      <xdr:nvSpPr>
        <xdr:cNvPr id="10" name="Line 71">
          <a:extLst>
            <a:ext uri="{FF2B5EF4-FFF2-40B4-BE49-F238E27FC236}">
              <a16:creationId xmlns:a16="http://schemas.microsoft.com/office/drawing/2014/main" id="{5DBF5491-A876-47D9-B7AB-2E6930115A3C}"/>
            </a:ext>
          </a:extLst>
        </xdr:cNvPr>
        <xdr:cNvSpPr>
          <a:spLocks noChangeShapeType="1"/>
        </xdr:cNvSpPr>
      </xdr:nvSpPr>
      <xdr:spPr bwMode="auto">
        <a:xfrm>
          <a:off x="2533650" y="5762625"/>
          <a:ext cx="209550" cy="0"/>
        </a:xfrm>
        <a:prstGeom prst="line">
          <a:avLst/>
        </a:prstGeom>
        <a:noFill/>
        <a:ln w="9360">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3</xdr:col>
      <xdr:colOff>476250</xdr:colOff>
      <xdr:row>27</xdr:row>
      <xdr:rowOff>85725</xdr:rowOff>
    </xdr:from>
    <xdr:to>
      <xdr:col>4</xdr:col>
      <xdr:colOff>0</xdr:colOff>
      <xdr:row>27</xdr:row>
      <xdr:rowOff>85725</xdr:rowOff>
    </xdr:to>
    <xdr:sp macro="" textlink="">
      <xdr:nvSpPr>
        <xdr:cNvPr id="11" name="Line 72">
          <a:extLst>
            <a:ext uri="{FF2B5EF4-FFF2-40B4-BE49-F238E27FC236}">
              <a16:creationId xmlns:a16="http://schemas.microsoft.com/office/drawing/2014/main" id="{42672CBE-9104-4F9F-8515-618295F9C0F0}"/>
            </a:ext>
          </a:extLst>
        </xdr:cNvPr>
        <xdr:cNvSpPr>
          <a:spLocks noChangeShapeType="1"/>
        </xdr:cNvSpPr>
      </xdr:nvSpPr>
      <xdr:spPr bwMode="auto">
        <a:xfrm>
          <a:off x="2533650" y="4714875"/>
          <a:ext cx="209550" cy="0"/>
        </a:xfrm>
        <a:prstGeom prst="line">
          <a:avLst/>
        </a:prstGeom>
        <a:noFill/>
        <a:ln w="9360">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3</xdr:col>
      <xdr:colOff>228600</xdr:colOff>
      <xdr:row>38</xdr:row>
      <xdr:rowOff>114300</xdr:rowOff>
    </xdr:from>
    <xdr:to>
      <xdr:col>4</xdr:col>
      <xdr:colOff>0</xdr:colOff>
      <xdr:row>38</xdr:row>
      <xdr:rowOff>114300</xdr:rowOff>
    </xdr:to>
    <xdr:sp macro="" textlink="">
      <xdr:nvSpPr>
        <xdr:cNvPr id="12" name="Line 73">
          <a:extLst>
            <a:ext uri="{FF2B5EF4-FFF2-40B4-BE49-F238E27FC236}">
              <a16:creationId xmlns:a16="http://schemas.microsoft.com/office/drawing/2014/main" id="{5E85CDAD-4667-4AAF-B109-D634DECE035E}"/>
            </a:ext>
          </a:extLst>
        </xdr:cNvPr>
        <xdr:cNvSpPr>
          <a:spLocks noChangeShapeType="1"/>
        </xdr:cNvSpPr>
      </xdr:nvSpPr>
      <xdr:spPr bwMode="auto">
        <a:xfrm>
          <a:off x="2286000" y="6629400"/>
          <a:ext cx="457200" cy="0"/>
        </a:xfrm>
        <a:prstGeom prst="line">
          <a:avLst/>
        </a:prstGeom>
        <a:noFill/>
        <a:ln w="9360">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3</xdr:col>
      <xdr:colOff>466725</xdr:colOff>
      <xdr:row>40</xdr:row>
      <xdr:rowOff>104775</xdr:rowOff>
    </xdr:from>
    <xdr:to>
      <xdr:col>4</xdr:col>
      <xdr:colOff>0</xdr:colOff>
      <xdr:row>40</xdr:row>
      <xdr:rowOff>104775</xdr:rowOff>
    </xdr:to>
    <xdr:sp macro="" textlink="">
      <xdr:nvSpPr>
        <xdr:cNvPr id="13" name="Line 75">
          <a:extLst>
            <a:ext uri="{FF2B5EF4-FFF2-40B4-BE49-F238E27FC236}">
              <a16:creationId xmlns:a16="http://schemas.microsoft.com/office/drawing/2014/main" id="{6F91DB34-3657-4BE5-8DBB-C8C4DDCC917D}"/>
            </a:ext>
          </a:extLst>
        </xdr:cNvPr>
        <xdr:cNvSpPr>
          <a:spLocks noChangeShapeType="1"/>
        </xdr:cNvSpPr>
      </xdr:nvSpPr>
      <xdr:spPr bwMode="auto">
        <a:xfrm>
          <a:off x="2524125" y="6962775"/>
          <a:ext cx="219075" cy="0"/>
        </a:xfrm>
        <a:prstGeom prst="line">
          <a:avLst/>
        </a:prstGeom>
        <a:noFill/>
        <a:ln w="9360">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3</xdr:col>
      <xdr:colOff>466725</xdr:colOff>
      <xdr:row>36</xdr:row>
      <xdr:rowOff>85725</xdr:rowOff>
    </xdr:from>
    <xdr:to>
      <xdr:col>4</xdr:col>
      <xdr:colOff>9525</xdr:colOff>
      <xdr:row>36</xdr:row>
      <xdr:rowOff>85725</xdr:rowOff>
    </xdr:to>
    <xdr:sp macro="" textlink="">
      <xdr:nvSpPr>
        <xdr:cNvPr id="14" name="Line 76">
          <a:extLst>
            <a:ext uri="{FF2B5EF4-FFF2-40B4-BE49-F238E27FC236}">
              <a16:creationId xmlns:a16="http://schemas.microsoft.com/office/drawing/2014/main" id="{14B3E436-2960-4B41-9DC0-7F5F5E6F7435}"/>
            </a:ext>
          </a:extLst>
        </xdr:cNvPr>
        <xdr:cNvSpPr>
          <a:spLocks noChangeShapeType="1"/>
        </xdr:cNvSpPr>
      </xdr:nvSpPr>
      <xdr:spPr bwMode="auto">
        <a:xfrm>
          <a:off x="2524125" y="6257925"/>
          <a:ext cx="228600" cy="0"/>
        </a:xfrm>
        <a:prstGeom prst="line">
          <a:avLst/>
        </a:prstGeom>
        <a:noFill/>
        <a:ln w="9360">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3</xdr:col>
      <xdr:colOff>238125</xdr:colOff>
      <xdr:row>43</xdr:row>
      <xdr:rowOff>76200</xdr:rowOff>
    </xdr:from>
    <xdr:to>
      <xdr:col>3</xdr:col>
      <xdr:colOff>657225</xdr:colOff>
      <xdr:row>43</xdr:row>
      <xdr:rowOff>76200</xdr:rowOff>
    </xdr:to>
    <xdr:sp macro="" textlink="">
      <xdr:nvSpPr>
        <xdr:cNvPr id="15" name="Line 77">
          <a:extLst>
            <a:ext uri="{FF2B5EF4-FFF2-40B4-BE49-F238E27FC236}">
              <a16:creationId xmlns:a16="http://schemas.microsoft.com/office/drawing/2014/main" id="{AB079561-F993-4587-B28C-0C23E56D84CF}"/>
            </a:ext>
          </a:extLst>
        </xdr:cNvPr>
        <xdr:cNvSpPr>
          <a:spLocks noChangeShapeType="1"/>
        </xdr:cNvSpPr>
      </xdr:nvSpPr>
      <xdr:spPr bwMode="auto">
        <a:xfrm flipV="1">
          <a:off x="2295525" y="7448550"/>
          <a:ext cx="419100" cy="0"/>
        </a:xfrm>
        <a:prstGeom prst="line">
          <a:avLst/>
        </a:prstGeom>
        <a:noFill/>
        <a:ln w="9360">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3</xdr:col>
      <xdr:colOff>266700</xdr:colOff>
      <xdr:row>48</xdr:row>
      <xdr:rowOff>104775</xdr:rowOff>
    </xdr:from>
    <xdr:to>
      <xdr:col>4</xdr:col>
      <xdr:colOff>0</xdr:colOff>
      <xdr:row>48</xdr:row>
      <xdr:rowOff>104775</xdr:rowOff>
    </xdr:to>
    <xdr:sp macro="" textlink="">
      <xdr:nvSpPr>
        <xdr:cNvPr id="16" name="Line 78">
          <a:extLst>
            <a:ext uri="{FF2B5EF4-FFF2-40B4-BE49-F238E27FC236}">
              <a16:creationId xmlns:a16="http://schemas.microsoft.com/office/drawing/2014/main" id="{ED53DE79-8496-4320-9268-ACCA1C32ABC1}"/>
            </a:ext>
          </a:extLst>
        </xdr:cNvPr>
        <xdr:cNvSpPr>
          <a:spLocks noChangeShapeType="1"/>
        </xdr:cNvSpPr>
      </xdr:nvSpPr>
      <xdr:spPr bwMode="auto">
        <a:xfrm>
          <a:off x="2324100" y="8334375"/>
          <a:ext cx="419100" cy="0"/>
        </a:xfrm>
        <a:prstGeom prst="line">
          <a:avLst/>
        </a:prstGeom>
        <a:noFill/>
        <a:ln w="9360">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3</xdr:col>
      <xdr:colOff>466725</xdr:colOff>
      <xdr:row>36</xdr:row>
      <xdr:rowOff>85725</xdr:rowOff>
    </xdr:from>
    <xdr:to>
      <xdr:col>3</xdr:col>
      <xdr:colOff>466725</xdr:colOff>
      <xdr:row>40</xdr:row>
      <xdr:rowOff>104775</xdr:rowOff>
    </xdr:to>
    <xdr:sp macro="" textlink="">
      <xdr:nvSpPr>
        <xdr:cNvPr id="17" name="Line 81">
          <a:extLst>
            <a:ext uri="{FF2B5EF4-FFF2-40B4-BE49-F238E27FC236}">
              <a16:creationId xmlns:a16="http://schemas.microsoft.com/office/drawing/2014/main" id="{1982F759-EDC5-4388-8E87-F5C87F9551A4}"/>
            </a:ext>
          </a:extLst>
        </xdr:cNvPr>
        <xdr:cNvSpPr>
          <a:spLocks noChangeShapeType="1"/>
        </xdr:cNvSpPr>
      </xdr:nvSpPr>
      <xdr:spPr bwMode="auto">
        <a:xfrm>
          <a:off x="2524125" y="6257925"/>
          <a:ext cx="0" cy="704850"/>
        </a:xfrm>
        <a:prstGeom prst="line">
          <a:avLst/>
        </a:prstGeom>
        <a:noFill/>
        <a:ln w="9360">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2</xdr:col>
      <xdr:colOff>542925</xdr:colOff>
      <xdr:row>2</xdr:row>
      <xdr:rowOff>114300</xdr:rowOff>
    </xdr:from>
    <xdr:to>
      <xdr:col>2</xdr:col>
      <xdr:colOff>542925</xdr:colOff>
      <xdr:row>9</xdr:row>
      <xdr:rowOff>104775</xdr:rowOff>
    </xdr:to>
    <xdr:sp macro="" textlink="">
      <xdr:nvSpPr>
        <xdr:cNvPr id="18" name="Line 57">
          <a:extLst>
            <a:ext uri="{FF2B5EF4-FFF2-40B4-BE49-F238E27FC236}">
              <a16:creationId xmlns:a16="http://schemas.microsoft.com/office/drawing/2014/main" id="{2CFEF76C-831E-4594-B7D8-1532926F839A}"/>
            </a:ext>
          </a:extLst>
        </xdr:cNvPr>
        <xdr:cNvSpPr>
          <a:spLocks noChangeShapeType="1"/>
        </xdr:cNvSpPr>
      </xdr:nvSpPr>
      <xdr:spPr bwMode="auto">
        <a:xfrm>
          <a:off x="1914525" y="457200"/>
          <a:ext cx="0" cy="1190625"/>
        </a:xfrm>
        <a:prstGeom prst="line">
          <a:avLst/>
        </a:prstGeom>
        <a:noFill/>
        <a:ln w="9360">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8</xdr:col>
      <xdr:colOff>781050</xdr:colOff>
      <xdr:row>3</xdr:row>
      <xdr:rowOff>95250</xdr:rowOff>
    </xdr:from>
    <xdr:to>
      <xdr:col>8</xdr:col>
      <xdr:colOff>1038225</xdr:colOff>
      <xdr:row>3</xdr:row>
      <xdr:rowOff>95250</xdr:rowOff>
    </xdr:to>
    <xdr:sp macro="" textlink="">
      <xdr:nvSpPr>
        <xdr:cNvPr id="19" name="Line 24">
          <a:extLst>
            <a:ext uri="{FF2B5EF4-FFF2-40B4-BE49-F238E27FC236}">
              <a16:creationId xmlns:a16="http://schemas.microsoft.com/office/drawing/2014/main" id="{E2E08413-FD1C-46DB-872D-114A2AFB6F17}"/>
            </a:ext>
          </a:extLst>
        </xdr:cNvPr>
        <xdr:cNvSpPr>
          <a:spLocks noChangeShapeType="1"/>
        </xdr:cNvSpPr>
      </xdr:nvSpPr>
      <xdr:spPr bwMode="auto">
        <a:xfrm>
          <a:off x="6172200" y="609600"/>
          <a:ext cx="0" cy="0"/>
        </a:xfrm>
        <a:prstGeom prst="line">
          <a:avLst/>
        </a:prstGeom>
        <a:noFill/>
        <a:ln w="9360">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10</xdr:col>
      <xdr:colOff>9525</xdr:colOff>
      <xdr:row>3</xdr:row>
      <xdr:rowOff>114300</xdr:rowOff>
    </xdr:from>
    <xdr:to>
      <xdr:col>10</xdr:col>
      <xdr:colOff>238125</xdr:colOff>
      <xdr:row>3</xdr:row>
      <xdr:rowOff>114300</xdr:rowOff>
    </xdr:to>
    <xdr:sp macro="" textlink="">
      <xdr:nvSpPr>
        <xdr:cNvPr id="20" name="Line 25">
          <a:extLst>
            <a:ext uri="{FF2B5EF4-FFF2-40B4-BE49-F238E27FC236}">
              <a16:creationId xmlns:a16="http://schemas.microsoft.com/office/drawing/2014/main" id="{348CD0AC-AFED-4E66-9DE7-EF7C65099188}"/>
            </a:ext>
          </a:extLst>
        </xdr:cNvPr>
        <xdr:cNvSpPr>
          <a:spLocks noChangeShapeType="1"/>
        </xdr:cNvSpPr>
      </xdr:nvSpPr>
      <xdr:spPr bwMode="auto">
        <a:xfrm>
          <a:off x="6867525" y="628650"/>
          <a:ext cx="228600" cy="0"/>
        </a:xfrm>
        <a:prstGeom prst="line">
          <a:avLst/>
        </a:prstGeom>
        <a:noFill/>
        <a:ln w="9360">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6</xdr:col>
      <xdr:colOff>19050</xdr:colOff>
      <xdr:row>3</xdr:row>
      <xdr:rowOff>95250</xdr:rowOff>
    </xdr:from>
    <xdr:to>
      <xdr:col>6</xdr:col>
      <xdr:colOff>276225</xdr:colOff>
      <xdr:row>3</xdr:row>
      <xdr:rowOff>95250</xdr:rowOff>
    </xdr:to>
    <xdr:sp macro="" textlink="">
      <xdr:nvSpPr>
        <xdr:cNvPr id="21" name="Line 26">
          <a:extLst>
            <a:ext uri="{FF2B5EF4-FFF2-40B4-BE49-F238E27FC236}">
              <a16:creationId xmlns:a16="http://schemas.microsoft.com/office/drawing/2014/main" id="{C54A0A25-55AB-4903-A88A-E3B5C8AA30E1}"/>
            </a:ext>
          </a:extLst>
        </xdr:cNvPr>
        <xdr:cNvSpPr>
          <a:spLocks noChangeShapeType="1"/>
        </xdr:cNvSpPr>
      </xdr:nvSpPr>
      <xdr:spPr bwMode="auto">
        <a:xfrm>
          <a:off x="4133850" y="609600"/>
          <a:ext cx="257175" cy="0"/>
        </a:xfrm>
        <a:prstGeom prst="line">
          <a:avLst/>
        </a:prstGeom>
        <a:noFill/>
        <a:ln w="9360">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8</xdr:col>
      <xdr:colOff>981075</xdr:colOff>
      <xdr:row>5</xdr:row>
      <xdr:rowOff>104775</xdr:rowOff>
    </xdr:from>
    <xdr:to>
      <xdr:col>9</xdr:col>
      <xdr:colOff>76200</xdr:colOff>
      <xdr:row>5</xdr:row>
      <xdr:rowOff>104775</xdr:rowOff>
    </xdr:to>
    <xdr:sp macro="" textlink="">
      <xdr:nvSpPr>
        <xdr:cNvPr id="22" name="Line 27">
          <a:extLst>
            <a:ext uri="{FF2B5EF4-FFF2-40B4-BE49-F238E27FC236}">
              <a16:creationId xmlns:a16="http://schemas.microsoft.com/office/drawing/2014/main" id="{28F55F72-5989-4000-8070-8BD0CA42163B}"/>
            </a:ext>
          </a:extLst>
        </xdr:cNvPr>
        <xdr:cNvSpPr>
          <a:spLocks noChangeShapeType="1"/>
        </xdr:cNvSpPr>
      </xdr:nvSpPr>
      <xdr:spPr bwMode="auto">
        <a:xfrm>
          <a:off x="6172200" y="962025"/>
          <a:ext cx="76200" cy="0"/>
        </a:xfrm>
        <a:prstGeom prst="line">
          <a:avLst/>
        </a:prstGeom>
        <a:noFill/>
        <a:ln w="9360">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5</xdr:row>
      <xdr:rowOff>95250</xdr:rowOff>
    </xdr:from>
    <xdr:to>
      <xdr:col>11</xdr:col>
      <xdr:colOff>0</xdr:colOff>
      <xdr:row>5</xdr:row>
      <xdr:rowOff>95250</xdr:rowOff>
    </xdr:to>
    <xdr:sp macro="" textlink="">
      <xdr:nvSpPr>
        <xdr:cNvPr id="23" name="Line 28">
          <a:extLst>
            <a:ext uri="{FF2B5EF4-FFF2-40B4-BE49-F238E27FC236}">
              <a16:creationId xmlns:a16="http://schemas.microsoft.com/office/drawing/2014/main" id="{C69D736B-DA6C-46A0-AF2E-3B46231C4733}"/>
            </a:ext>
          </a:extLst>
        </xdr:cNvPr>
        <xdr:cNvSpPr>
          <a:spLocks noChangeShapeType="1"/>
        </xdr:cNvSpPr>
      </xdr:nvSpPr>
      <xdr:spPr bwMode="auto">
        <a:xfrm>
          <a:off x="6858000" y="952500"/>
          <a:ext cx="685800" cy="0"/>
        </a:xfrm>
        <a:prstGeom prst="line">
          <a:avLst/>
        </a:prstGeom>
        <a:noFill/>
        <a:ln w="9360">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8</xdr:col>
      <xdr:colOff>314325</xdr:colOff>
      <xdr:row>9</xdr:row>
      <xdr:rowOff>104775</xdr:rowOff>
    </xdr:from>
    <xdr:to>
      <xdr:col>10</xdr:col>
      <xdr:colOff>104775</xdr:colOff>
      <xdr:row>9</xdr:row>
      <xdr:rowOff>104775</xdr:rowOff>
    </xdr:to>
    <xdr:sp macro="" textlink="">
      <xdr:nvSpPr>
        <xdr:cNvPr id="24" name="Line 24">
          <a:extLst>
            <a:ext uri="{FF2B5EF4-FFF2-40B4-BE49-F238E27FC236}">
              <a16:creationId xmlns:a16="http://schemas.microsoft.com/office/drawing/2014/main" id="{6D93CB82-0B53-4A05-8DFF-4329942F2E5B}"/>
            </a:ext>
          </a:extLst>
        </xdr:cNvPr>
        <xdr:cNvSpPr>
          <a:spLocks noChangeShapeType="1"/>
        </xdr:cNvSpPr>
      </xdr:nvSpPr>
      <xdr:spPr bwMode="auto">
        <a:xfrm>
          <a:off x="5800725" y="1647825"/>
          <a:ext cx="1162050" cy="0"/>
        </a:xfrm>
        <a:prstGeom prst="line">
          <a:avLst/>
        </a:prstGeom>
        <a:noFill/>
        <a:ln w="9360">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3</xdr:col>
      <xdr:colOff>180975</xdr:colOff>
      <xdr:row>29</xdr:row>
      <xdr:rowOff>85725</xdr:rowOff>
    </xdr:from>
    <xdr:to>
      <xdr:col>3</xdr:col>
      <xdr:colOff>714375</xdr:colOff>
      <xdr:row>29</xdr:row>
      <xdr:rowOff>85725</xdr:rowOff>
    </xdr:to>
    <xdr:sp macro="" textlink="">
      <xdr:nvSpPr>
        <xdr:cNvPr id="25" name="Line 69">
          <a:extLst>
            <a:ext uri="{FF2B5EF4-FFF2-40B4-BE49-F238E27FC236}">
              <a16:creationId xmlns:a16="http://schemas.microsoft.com/office/drawing/2014/main" id="{F1754058-064B-48A8-B67D-9BC11B5B0029}"/>
            </a:ext>
          </a:extLst>
        </xdr:cNvPr>
        <xdr:cNvSpPr>
          <a:spLocks noChangeShapeType="1"/>
        </xdr:cNvSpPr>
      </xdr:nvSpPr>
      <xdr:spPr bwMode="auto">
        <a:xfrm>
          <a:off x="2238375" y="5057775"/>
          <a:ext cx="504825" cy="0"/>
        </a:xfrm>
        <a:prstGeom prst="line">
          <a:avLst/>
        </a:prstGeom>
        <a:noFill/>
        <a:ln w="9360">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3</xdr:col>
      <xdr:colOff>476250</xdr:colOff>
      <xdr:row>27</xdr:row>
      <xdr:rowOff>85725</xdr:rowOff>
    </xdr:from>
    <xdr:to>
      <xdr:col>3</xdr:col>
      <xdr:colOff>476250</xdr:colOff>
      <xdr:row>33</xdr:row>
      <xdr:rowOff>104775</xdr:rowOff>
    </xdr:to>
    <xdr:sp macro="" textlink="">
      <xdr:nvSpPr>
        <xdr:cNvPr id="26" name="Line 70">
          <a:extLst>
            <a:ext uri="{FF2B5EF4-FFF2-40B4-BE49-F238E27FC236}">
              <a16:creationId xmlns:a16="http://schemas.microsoft.com/office/drawing/2014/main" id="{D0FDBF24-682D-409D-97F9-0BD48646AE47}"/>
            </a:ext>
          </a:extLst>
        </xdr:cNvPr>
        <xdr:cNvSpPr>
          <a:spLocks noChangeShapeType="1"/>
        </xdr:cNvSpPr>
      </xdr:nvSpPr>
      <xdr:spPr bwMode="auto">
        <a:xfrm>
          <a:off x="2533650" y="4714875"/>
          <a:ext cx="0" cy="1047750"/>
        </a:xfrm>
        <a:prstGeom prst="line">
          <a:avLst/>
        </a:prstGeom>
        <a:noFill/>
        <a:ln w="9360">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3</xdr:col>
      <xdr:colOff>476250</xdr:colOff>
      <xdr:row>33</xdr:row>
      <xdr:rowOff>104775</xdr:rowOff>
    </xdr:from>
    <xdr:to>
      <xdr:col>4</xdr:col>
      <xdr:colOff>0</xdr:colOff>
      <xdr:row>33</xdr:row>
      <xdr:rowOff>104775</xdr:rowOff>
    </xdr:to>
    <xdr:sp macro="" textlink="">
      <xdr:nvSpPr>
        <xdr:cNvPr id="27" name="Line 71">
          <a:extLst>
            <a:ext uri="{FF2B5EF4-FFF2-40B4-BE49-F238E27FC236}">
              <a16:creationId xmlns:a16="http://schemas.microsoft.com/office/drawing/2014/main" id="{F6AE4A99-250F-4866-8241-A578E1148685}"/>
            </a:ext>
          </a:extLst>
        </xdr:cNvPr>
        <xdr:cNvSpPr>
          <a:spLocks noChangeShapeType="1"/>
        </xdr:cNvSpPr>
      </xdr:nvSpPr>
      <xdr:spPr bwMode="auto">
        <a:xfrm>
          <a:off x="2533650" y="5762625"/>
          <a:ext cx="209550" cy="0"/>
        </a:xfrm>
        <a:prstGeom prst="line">
          <a:avLst/>
        </a:prstGeom>
        <a:noFill/>
        <a:ln w="9360">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6</xdr:col>
      <xdr:colOff>19050</xdr:colOff>
      <xdr:row>5</xdr:row>
      <xdr:rowOff>85725</xdr:rowOff>
    </xdr:from>
    <xdr:to>
      <xdr:col>6</xdr:col>
      <xdr:colOff>276225</xdr:colOff>
      <xdr:row>5</xdr:row>
      <xdr:rowOff>85725</xdr:rowOff>
    </xdr:to>
    <xdr:sp macro="" textlink="">
      <xdr:nvSpPr>
        <xdr:cNvPr id="28" name="Line 26">
          <a:extLst>
            <a:ext uri="{FF2B5EF4-FFF2-40B4-BE49-F238E27FC236}">
              <a16:creationId xmlns:a16="http://schemas.microsoft.com/office/drawing/2014/main" id="{F7A14332-5A47-4D79-8193-986FA926C14F}"/>
            </a:ext>
          </a:extLst>
        </xdr:cNvPr>
        <xdr:cNvSpPr>
          <a:spLocks noChangeShapeType="1"/>
        </xdr:cNvSpPr>
      </xdr:nvSpPr>
      <xdr:spPr bwMode="auto">
        <a:xfrm>
          <a:off x="4133850" y="942975"/>
          <a:ext cx="257175" cy="0"/>
        </a:xfrm>
        <a:prstGeom prst="line">
          <a:avLst/>
        </a:prstGeom>
        <a:noFill/>
        <a:ln w="9360">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5</xdr:col>
      <xdr:colOff>476250</xdr:colOff>
      <xdr:row>19</xdr:row>
      <xdr:rowOff>95250</xdr:rowOff>
    </xdr:from>
    <xdr:to>
      <xdr:col>6</xdr:col>
      <xdr:colOff>238125</xdr:colOff>
      <xdr:row>19</xdr:row>
      <xdr:rowOff>95250</xdr:rowOff>
    </xdr:to>
    <xdr:sp macro="" textlink="">
      <xdr:nvSpPr>
        <xdr:cNvPr id="29" name="Line 66">
          <a:extLst>
            <a:ext uri="{FF2B5EF4-FFF2-40B4-BE49-F238E27FC236}">
              <a16:creationId xmlns:a16="http://schemas.microsoft.com/office/drawing/2014/main" id="{6914E296-0E15-4BD9-85DC-808B0F55E4F9}"/>
            </a:ext>
          </a:extLst>
        </xdr:cNvPr>
        <xdr:cNvSpPr>
          <a:spLocks noChangeShapeType="1"/>
        </xdr:cNvSpPr>
      </xdr:nvSpPr>
      <xdr:spPr bwMode="auto">
        <a:xfrm flipV="1">
          <a:off x="3905250" y="3352800"/>
          <a:ext cx="447675" cy="0"/>
        </a:xfrm>
        <a:prstGeom prst="line">
          <a:avLst/>
        </a:prstGeom>
        <a:noFill/>
        <a:ln w="9360">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5</xdr:col>
      <xdr:colOff>476250</xdr:colOff>
      <xdr:row>21</xdr:row>
      <xdr:rowOff>95250</xdr:rowOff>
    </xdr:from>
    <xdr:to>
      <xdr:col>6</xdr:col>
      <xdr:colOff>238125</xdr:colOff>
      <xdr:row>21</xdr:row>
      <xdr:rowOff>95250</xdr:rowOff>
    </xdr:to>
    <xdr:sp macro="" textlink="">
      <xdr:nvSpPr>
        <xdr:cNvPr id="30" name="Line 66">
          <a:extLst>
            <a:ext uri="{FF2B5EF4-FFF2-40B4-BE49-F238E27FC236}">
              <a16:creationId xmlns:a16="http://schemas.microsoft.com/office/drawing/2014/main" id="{549F09E4-B3AB-4C73-B5AA-A8595C189D6B}"/>
            </a:ext>
          </a:extLst>
        </xdr:cNvPr>
        <xdr:cNvSpPr>
          <a:spLocks noChangeShapeType="1"/>
        </xdr:cNvSpPr>
      </xdr:nvSpPr>
      <xdr:spPr bwMode="auto">
        <a:xfrm flipV="1">
          <a:off x="3905250" y="3695700"/>
          <a:ext cx="447675" cy="0"/>
        </a:xfrm>
        <a:prstGeom prst="line">
          <a:avLst/>
        </a:prstGeom>
        <a:noFill/>
        <a:ln w="9360">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5</xdr:col>
      <xdr:colOff>485775</xdr:colOff>
      <xdr:row>22</xdr:row>
      <xdr:rowOff>104775</xdr:rowOff>
    </xdr:from>
    <xdr:to>
      <xdr:col>6</xdr:col>
      <xdr:colOff>247650</xdr:colOff>
      <xdr:row>22</xdr:row>
      <xdr:rowOff>104775</xdr:rowOff>
    </xdr:to>
    <xdr:sp macro="" textlink="">
      <xdr:nvSpPr>
        <xdr:cNvPr id="31" name="Line 66">
          <a:extLst>
            <a:ext uri="{FF2B5EF4-FFF2-40B4-BE49-F238E27FC236}">
              <a16:creationId xmlns:a16="http://schemas.microsoft.com/office/drawing/2014/main" id="{E1D973C0-8287-49CC-90C5-D55B2DA614AD}"/>
            </a:ext>
          </a:extLst>
        </xdr:cNvPr>
        <xdr:cNvSpPr>
          <a:spLocks noChangeShapeType="1"/>
        </xdr:cNvSpPr>
      </xdr:nvSpPr>
      <xdr:spPr bwMode="auto">
        <a:xfrm flipV="1">
          <a:off x="3914775" y="3876675"/>
          <a:ext cx="447675" cy="0"/>
        </a:xfrm>
        <a:prstGeom prst="line">
          <a:avLst/>
        </a:prstGeom>
        <a:noFill/>
        <a:ln w="9360">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3</xdr:col>
      <xdr:colOff>447675</xdr:colOff>
      <xdr:row>17</xdr:row>
      <xdr:rowOff>76200</xdr:rowOff>
    </xdr:from>
    <xdr:to>
      <xdr:col>3</xdr:col>
      <xdr:colOff>714375</xdr:colOff>
      <xdr:row>17</xdr:row>
      <xdr:rowOff>76200</xdr:rowOff>
    </xdr:to>
    <xdr:sp macro="" textlink="">
      <xdr:nvSpPr>
        <xdr:cNvPr id="32" name="Line 65">
          <a:extLst>
            <a:ext uri="{FF2B5EF4-FFF2-40B4-BE49-F238E27FC236}">
              <a16:creationId xmlns:a16="http://schemas.microsoft.com/office/drawing/2014/main" id="{38EC3AFC-2440-419E-B686-AEB3E97F147B}"/>
            </a:ext>
          </a:extLst>
        </xdr:cNvPr>
        <xdr:cNvSpPr>
          <a:spLocks noChangeShapeType="1"/>
        </xdr:cNvSpPr>
      </xdr:nvSpPr>
      <xdr:spPr bwMode="auto">
        <a:xfrm>
          <a:off x="2505075" y="2990850"/>
          <a:ext cx="238125" cy="0"/>
        </a:xfrm>
        <a:prstGeom prst="line">
          <a:avLst/>
        </a:prstGeom>
        <a:noFill/>
        <a:ln w="9360">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3</xdr:col>
      <xdr:colOff>447675</xdr:colOff>
      <xdr:row>21</xdr:row>
      <xdr:rowOff>85725</xdr:rowOff>
    </xdr:from>
    <xdr:to>
      <xdr:col>3</xdr:col>
      <xdr:colOff>714375</xdr:colOff>
      <xdr:row>21</xdr:row>
      <xdr:rowOff>85725</xdr:rowOff>
    </xdr:to>
    <xdr:sp macro="" textlink="">
      <xdr:nvSpPr>
        <xdr:cNvPr id="33" name="Line 65">
          <a:extLst>
            <a:ext uri="{FF2B5EF4-FFF2-40B4-BE49-F238E27FC236}">
              <a16:creationId xmlns:a16="http://schemas.microsoft.com/office/drawing/2014/main" id="{5D66FE94-A6B0-46B0-92A0-80E7E011D614}"/>
            </a:ext>
          </a:extLst>
        </xdr:cNvPr>
        <xdr:cNvSpPr>
          <a:spLocks noChangeShapeType="1"/>
        </xdr:cNvSpPr>
      </xdr:nvSpPr>
      <xdr:spPr bwMode="auto">
        <a:xfrm>
          <a:off x="2505075" y="3686175"/>
          <a:ext cx="238125" cy="0"/>
        </a:xfrm>
        <a:prstGeom prst="line">
          <a:avLst/>
        </a:prstGeom>
        <a:noFill/>
        <a:ln w="9360">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3</xdr:col>
      <xdr:colOff>485775</xdr:colOff>
      <xdr:row>31</xdr:row>
      <xdr:rowOff>95250</xdr:rowOff>
    </xdr:from>
    <xdr:to>
      <xdr:col>4</xdr:col>
      <xdr:colOff>9525</xdr:colOff>
      <xdr:row>31</xdr:row>
      <xdr:rowOff>95250</xdr:rowOff>
    </xdr:to>
    <xdr:sp macro="" textlink="">
      <xdr:nvSpPr>
        <xdr:cNvPr id="34" name="Line 71">
          <a:extLst>
            <a:ext uri="{FF2B5EF4-FFF2-40B4-BE49-F238E27FC236}">
              <a16:creationId xmlns:a16="http://schemas.microsoft.com/office/drawing/2014/main" id="{1BA23828-9FD9-436A-B865-A7FD0D135D8C}"/>
            </a:ext>
          </a:extLst>
        </xdr:cNvPr>
        <xdr:cNvSpPr>
          <a:spLocks noChangeShapeType="1"/>
        </xdr:cNvSpPr>
      </xdr:nvSpPr>
      <xdr:spPr bwMode="auto">
        <a:xfrm>
          <a:off x="2543175" y="5410200"/>
          <a:ext cx="209550" cy="0"/>
        </a:xfrm>
        <a:prstGeom prst="line">
          <a:avLst/>
        </a:prstGeom>
        <a:noFill/>
        <a:ln w="9360">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161924</xdr:colOff>
      <xdr:row>0</xdr:row>
      <xdr:rowOff>104775</xdr:rowOff>
    </xdr:from>
    <xdr:to>
      <xdr:col>14</xdr:col>
      <xdr:colOff>166253</xdr:colOff>
      <xdr:row>39</xdr:row>
      <xdr:rowOff>22920</xdr:rowOff>
    </xdr:to>
    <xdr:grpSp>
      <xdr:nvGrpSpPr>
        <xdr:cNvPr id="2" name="Group 413">
          <a:extLst>
            <a:ext uri="{FF2B5EF4-FFF2-40B4-BE49-F238E27FC236}">
              <a16:creationId xmlns:a16="http://schemas.microsoft.com/office/drawing/2014/main" id="{7C44109B-EA6A-444C-82A8-4EC80BF4422B}"/>
            </a:ext>
          </a:extLst>
        </xdr:cNvPr>
        <xdr:cNvGrpSpPr>
          <a:grpSpLocks noChangeAspect="1"/>
        </xdr:cNvGrpSpPr>
      </xdr:nvGrpSpPr>
      <xdr:grpSpPr bwMode="auto">
        <a:xfrm>
          <a:off x="161924" y="104775"/>
          <a:ext cx="8965449" cy="7050465"/>
          <a:chOff x="753" y="710"/>
          <a:chExt cx="15337" cy="10366"/>
        </a:xfrm>
      </xdr:grpSpPr>
      <xdr:sp macro="" textlink="">
        <xdr:nvSpPr>
          <xdr:cNvPr id="3" name="Freeform 414">
            <a:extLst>
              <a:ext uri="{FF2B5EF4-FFF2-40B4-BE49-F238E27FC236}">
                <a16:creationId xmlns:a16="http://schemas.microsoft.com/office/drawing/2014/main" id="{47E073A5-6519-489F-A2BE-9FDE7320A7EF}"/>
              </a:ext>
            </a:extLst>
          </xdr:cNvPr>
          <xdr:cNvSpPr>
            <a:spLocks noChangeAspect="1"/>
          </xdr:cNvSpPr>
        </xdr:nvSpPr>
        <xdr:spPr bwMode="auto">
          <a:xfrm rot="16200000">
            <a:off x="877" y="9612"/>
            <a:ext cx="138" cy="336"/>
          </a:xfrm>
          <a:custGeom>
            <a:avLst/>
            <a:gdLst>
              <a:gd name="T0" fmla="*/ 195 w 195"/>
              <a:gd name="T1" fmla="*/ 0 h 475"/>
              <a:gd name="T2" fmla="*/ 135 w 195"/>
              <a:gd name="T3" fmla="*/ 175 h 475"/>
              <a:gd name="T4" fmla="*/ 90 w 195"/>
              <a:gd name="T5" fmla="*/ 315 h 475"/>
              <a:gd name="T6" fmla="*/ 0 w 195"/>
              <a:gd name="T7" fmla="*/ 475 h 475"/>
            </a:gdLst>
            <a:ahLst/>
            <a:cxnLst>
              <a:cxn ang="0">
                <a:pos x="T0" y="T1"/>
              </a:cxn>
              <a:cxn ang="0">
                <a:pos x="T2" y="T3"/>
              </a:cxn>
              <a:cxn ang="0">
                <a:pos x="T4" y="T5"/>
              </a:cxn>
              <a:cxn ang="0">
                <a:pos x="T6" y="T7"/>
              </a:cxn>
            </a:cxnLst>
            <a:rect l="0" t="0" r="r" b="b"/>
            <a:pathLst>
              <a:path w="195" h="475">
                <a:moveTo>
                  <a:pt x="195" y="0"/>
                </a:moveTo>
                <a:cubicBezTo>
                  <a:pt x="173" y="61"/>
                  <a:pt x="152" y="123"/>
                  <a:pt x="135" y="175"/>
                </a:cubicBezTo>
                <a:cubicBezTo>
                  <a:pt x="118" y="227"/>
                  <a:pt x="112" y="265"/>
                  <a:pt x="90" y="315"/>
                </a:cubicBezTo>
                <a:cubicBezTo>
                  <a:pt x="68" y="365"/>
                  <a:pt x="34" y="420"/>
                  <a:pt x="0" y="475"/>
                </a:cubicBezTo>
              </a:path>
            </a:pathLst>
          </a:custGeom>
          <a:noFill/>
          <a:ln w="6350">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sp macro="" textlink="">
        <xdr:nvSpPr>
          <xdr:cNvPr id="4" name="Freeform 415">
            <a:extLst>
              <a:ext uri="{FF2B5EF4-FFF2-40B4-BE49-F238E27FC236}">
                <a16:creationId xmlns:a16="http://schemas.microsoft.com/office/drawing/2014/main" id="{C78DF8E5-E110-4A33-942C-6A412DE5AF7D}"/>
              </a:ext>
            </a:extLst>
          </xdr:cNvPr>
          <xdr:cNvSpPr>
            <a:spLocks noChangeAspect="1"/>
          </xdr:cNvSpPr>
        </xdr:nvSpPr>
        <xdr:spPr bwMode="auto">
          <a:xfrm rot="16200000">
            <a:off x="1388" y="8509"/>
            <a:ext cx="1246" cy="2515"/>
          </a:xfrm>
          <a:custGeom>
            <a:avLst/>
            <a:gdLst>
              <a:gd name="T0" fmla="*/ 1730 w 1761"/>
              <a:gd name="T1" fmla="*/ 0 h 3556"/>
              <a:gd name="T2" fmla="*/ 1700 w 1761"/>
              <a:gd name="T3" fmla="*/ 320 h 3556"/>
              <a:gd name="T4" fmla="*/ 1685 w 1761"/>
              <a:gd name="T5" fmla="*/ 560 h 3556"/>
              <a:gd name="T6" fmla="*/ 1720 w 1761"/>
              <a:gd name="T7" fmla="*/ 975 h 3556"/>
              <a:gd name="T8" fmla="*/ 1745 w 1761"/>
              <a:gd name="T9" fmla="*/ 1430 h 3556"/>
              <a:gd name="T10" fmla="*/ 1735 w 1761"/>
              <a:gd name="T11" fmla="*/ 1725 h 3556"/>
              <a:gd name="T12" fmla="*/ 1590 w 1761"/>
              <a:gd name="T13" fmla="*/ 2030 h 3556"/>
              <a:gd name="T14" fmla="*/ 1360 w 1761"/>
              <a:gd name="T15" fmla="*/ 2315 h 3556"/>
              <a:gd name="T16" fmla="*/ 1195 w 1761"/>
              <a:gd name="T17" fmla="*/ 2530 h 3556"/>
              <a:gd name="T18" fmla="*/ 1095 w 1761"/>
              <a:gd name="T19" fmla="*/ 2835 h 3556"/>
              <a:gd name="T20" fmla="*/ 875 w 1761"/>
              <a:gd name="T21" fmla="*/ 3380 h 3556"/>
              <a:gd name="T22" fmla="*/ 695 w 1761"/>
              <a:gd name="T23" fmla="*/ 3535 h 3556"/>
              <a:gd name="T24" fmla="*/ 430 w 1761"/>
              <a:gd name="T25" fmla="*/ 3505 h 3556"/>
              <a:gd name="T26" fmla="*/ 230 w 1761"/>
              <a:gd name="T27" fmla="*/ 3305 h 3556"/>
              <a:gd name="T28" fmla="*/ 125 w 1761"/>
              <a:gd name="T29" fmla="*/ 3035 h 3556"/>
              <a:gd name="T30" fmla="*/ 65 w 1761"/>
              <a:gd name="T31" fmla="*/ 2840 h 3556"/>
              <a:gd name="T32" fmla="*/ 45 w 1761"/>
              <a:gd name="T33" fmla="*/ 2605 h 3556"/>
              <a:gd name="T34" fmla="*/ 35 w 1761"/>
              <a:gd name="T35" fmla="*/ 2355 h 3556"/>
              <a:gd name="T36" fmla="*/ 30 w 1761"/>
              <a:gd name="T37" fmla="*/ 2205 h 3556"/>
              <a:gd name="T38" fmla="*/ 10 w 1761"/>
              <a:gd name="T39" fmla="*/ 1970 h 3556"/>
              <a:gd name="T40" fmla="*/ 90 w 1761"/>
              <a:gd name="T41" fmla="*/ 1675 h 3556"/>
              <a:gd name="T42" fmla="*/ 305 w 1761"/>
              <a:gd name="T43" fmla="*/ 1300 h 3556"/>
              <a:gd name="T44" fmla="*/ 480 w 1761"/>
              <a:gd name="T45" fmla="*/ 1080 h 3556"/>
              <a:gd name="T46" fmla="*/ 635 w 1761"/>
              <a:gd name="T47" fmla="*/ 780 h 355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Lst>
            <a:rect l="0" t="0" r="r" b="b"/>
            <a:pathLst>
              <a:path w="1761" h="3556">
                <a:moveTo>
                  <a:pt x="1730" y="0"/>
                </a:moveTo>
                <a:cubicBezTo>
                  <a:pt x="1719" y="113"/>
                  <a:pt x="1708" y="227"/>
                  <a:pt x="1700" y="320"/>
                </a:cubicBezTo>
                <a:cubicBezTo>
                  <a:pt x="1692" y="413"/>
                  <a:pt x="1682" y="451"/>
                  <a:pt x="1685" y="560"/>
                </a:cubicBezTo>
                <a:cubicBezTo>
                  <a:pt x="1688" y="669"/>
                  <a:pt x="1710" y="830"/>
                  <a:pt x="1720" y="975"/>
                </a:cubicBezTo>
                <a:cubicBezTo>
                  <a:pt x="1730" y="1120"/>
                  <a:pt x="1743" y="1305"/>
                  <a:pt x="1745" y="1430"/>
                </a:cubicBezTo>
                <a:cubicBezTo>
                  <a:pt x="1747" y="1555"/>
                  <a:pt x="1761" y="1625"/>
                  <a:pt x="1735" y="1725"/>
                </a:cubicBezTo>
                <a:cubicBezTo>
                  <a:pt x="1709" y="1825"/>
                  <a:pt x="1652" y="1932"/>
                  <a:pt x="1590" y="2030"/>
                </a:cubicBezTo>
                <a:cubicBezTo>
                  <a:pt x="1528" y="2128"/>
                  <a:pt x="1426" y="2232"/>
                  <a:pt x="1360" y="2315"/>
                </a:cubicBezTo>
                <a:cubicBezTo>
                  <a:pt x="1294" y="2398"/>
                  <a:pt x="1239" y="2443"/>
                  <a:pt x="1195" y="2530"/>
                </a:cubicBezTo>
                <a:cubicBezTo>
                  <a:pt x="1151" y="2617"/>
                  <a:pt x="1148" y="2693"/>
                  <a:pt x="1095" y="2835"/>
                </a:cubicBezTo>
                <a:cubicBezTo>
                  <a:pt x="1042" y="2977"/>
                  <a:pt x="942" y="3263"/>
                  <a:pt x="875" y="3380"/>
                </a:cubicBezTo>
                <a:cubicBezTo>
                  <a:pt x="808" y="3497"/>
                  <a:pt x="769" y="3514"/>
                  <a:pt x="695" y="3535"/>
                </a:cubicBezTo>
                <a:cubicBezTo>
                  <a:pt x="621" y="3556"/>
                  <a:pt x="507" y="3543"/>
                  <a:pt x="430" y="3505"/>
                </a:cubicBezTo>
                <a:cubicBezTo>
                  <a:pt x="353" y="3467"/>
                  <a:pt x="281" y="3383"/>
                  <a:pt x="230" y="3305"/>
                </a:cubicBezTo>
                <a:cubicBezTo>
                  <a:pt x="179" y="3227"/>
                  <a:pt x="152" y="3112"/>
                  <a:pt x="125" y="3035"/>
                </a:cubicBezTo>
                <a:cubicBezTo>
                  <a:pt x="98" y="2958"/>
                  <a:pt x="78" y="2912"/>
                  <a:pt x="65" y="2840"/>
                </a:cubicBezTo>
                <a:cubicBezTo>
                  <a:pt x="52" y="2768"/>
                  <a:pt x="50" y="2686"/>
                  <a:pt x="45" y="2605"/>
                </a:cubicBezTo>
                <a:cubicBezTo>
                  <a:pt x="40" y="2524"/>
                  <a:pt x="37" y="2422"/>
                  <a:pt x="35" y="2355"/>
                </a:cubicBezTo>
                <a:cubicBezTo>
                  <a:pt x="33" y="2288"/>
                  <a:pt x="34" y="2269"/>
                  <a:pt x="30" y="2205"/>
                </a:cubicBezTo>
                <a:cubicBezTo>
                  <a:pt x="26" y="2141"/>
                  <a:pt x="0" y="2058"/>
                  <a:pt x="10" y="1970"/>
                </a:cubicBezTo>
                <a:cubicBezTo>
                  <a:pt x="20" y="1882"/>
                  <a:pt x="41" y="1787"/>
                  <a:pt x="90" y="1675"/>
                </a:cubicBezTo>
                <a:cubicBezTo>
                  <a:pt x="139" y="1563"/>
                  <a:pt x="240" y="1399"/>
                  <a:pt x="305" y="1300"/>
                </a:cubicBezTo>
                <a:cubicBezTo>
                  <a:pt x="370" y="1201"/>
                  <a:pt x="425" y="1167"/>
                  <a:pt x="480" y="1080"/>
                </a:cubicBezTo>
                <a:cubicBezTo>
                  <a:pt x="535" y="993"/>
                  <a:pt x="585" y="886"/>
                  <a:pt x="635" y="780"/>
                </a:cubicBezTo>
              </a:path>
            </a:pathLst>
          </a:custGeom>
          <a:noFill/>
          <a:ln w="6350">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sp macro="" textlink="">
        <xdr:nvSpPr>
          <xdr:cNvPr id="5" name="Freeform 416">
            <a:extLst>
              <a:ext uri="{FF2B5EF4-FFF2-40B4-BE49-F238E27FC236}">
                <a16:creationId xmlns:a16="http://schemas.microsoft.com/office/drawing/2014/main" id="{FA617B46-156D-4C9D-AA53-902D9E65B8F1}"/>
              </a:ext>
            </a:extLst>
          </xdr:cNvPr>
          <xdr:cNvSpPr>
            <a:spLocks noChangeAspect="1"/>
          </xdr:cNvSpPr>
        </xdr:nvSpPr>
        <xdr:spPr bwMode="auto">
          <a:xfrm rot="16200000">
            <a:off x="1912" y="9569"/>
            <a:ext cx="186" cy="342"/>
          </a:xfrm>
          <a:custGeom>
            <a:avLst/>
            <a:gdLst>
              <a:gd name="T0" fmla="*/ 10 w 262"/>
              <a:gd name="T1" fmla="*/ 387 h 484"/>
              <a:gd name="T2" fmla="*/ 10 w 262"/>
              <a:gd name="T3" fmla="*/ 282 h 484"/>
              <a:gd name="T4" fmla="*/ 50 w 262"/>
              <a:gd name="T5" fmla="*/ 222 h 484"/>
              <a:gd name="T6" fmla="*/ 105 w 262"/>
              <a:gd name="T7" fmla="*/ 172 h 484"/>
              <a:gd name="T8" fmla="*/ 100 w 262"/>
              <a:gd name="T9" fmla="*/ 47 h 484"/>
              <a:gd name="T10" fmla="*/ 125 w 262"/>
              <a:gd name="T11" fmla="*/ 2 h 484"/>
              <a:gd name="T12" fmla="*/ 175 w 262"/>
              <a:gd name="T13" fmla="*/ 37 h 484"/>
              <a:gd name="T14" fmla="*/ 250 w 262"/>
              <a:gd name="T15" fmla="*/ 167 h 484"/>
              <a:gd name="T16" fmla="*/ 245 w 262"/>
              <a:gd name="T17" fmla="*/ 222 h 484"/>
              <a:gd name="T18" fmla="*/ 215 w 262"/>
              <a:gd name="T19" fmla="*/ 252 h 484"/>
              <a:gd name="T20" fmla="*/ 145 w 262"/>
              <a:gd name="T21" fmla="*/ 272 h 484"/>
              <a:gd name="T22" fmla="*/ 145 w 262"/>
              <a:gd name="T23" fmla="*/ 362 h 484"/>
              <a:gd name="T24" fmla="*/ 125 w 262"/>
              <a:gd name="T25" fmla="*/ 437 h 484"/>
              <a:gd name="T26" fmla="*/ 70 w 262"/>
              <a:gd name="T27" fmla="*/ 477 h 484"/>
              <a:gd name="T28" fmla="*/ 10 w 262"/>
              <a:gd name="T29" fmla="*/ 387 h 4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Lst>
            <a:rect l="0" t="0" r="r" b="b"/>
            <a:pathLst>
              <a:path w="262" h="484">
                <a:moveTo>
                  <a:pt x="10" y="387"/>
                </a:moveTo>
                <a:cubicBezTo>
                  <a:pt x="0" y="355"/>
                  <a:pt x="3" y="309"/>
                  <a:pt x="10" y="282"/>
                </a:cubicBezTo>
                <a:cubicBezTo>
                  <a:pt x="17" y="255"/>
                  <a:pt x="34" y="240"/>
                  <a:pt x="50" y="222"/>
                </a:cubicBezTo>
                <a:cubicBezTo>
                  <a:pt x="66" y="204"/>
                  <a:pt x="97" y="201"/>
                  <a:pt x="105" y="172"/>
                </a:cubicBezTo>
                <a:cubicBezTo>
                  <a:pt x="113" y="143"/>
                  <a:pt x="97" y="75"/>
                  <a:pt x="100" y="47"/>
                </a:cubicBezTo>
                <a:cubicBezTo>
                  <a:pt x="103" y="19"/>
                  <a:pt x="113" y="4"/>
                  <a:pt x="125" y="2"/>
                </a:cubicBezTo>
                <a:cubicBezTo>
                  <a:pt x="137" y="0"/>
                  <a:pt x="154" y="10"/>
                  <a:pt x="175" y="37"/>
                </a:cubicBezTo>
                <a:cubicBezTo>
                  <a:pt x="196" y="64"/>
                  <a:pt x="238" y="136"/>
                  <a:pt x="250" y="167"/>
                </a:cubicBezTo>
                <a:cubicBezTo>
                  <a:pt x="262" y="198"/>
                  <a:pt x="251" y="208"/>
                  <a:pt x="245" y="222"/>
                </a:cubicBezTo>
                <a:cubicBezTo>
                  <a:pt x="239" y="236"/>
                  <a:pt x="232" y="244"/>
                  <a:pt x="215" y="252"/>
                </a:cubicBezTo>
                <a:cubicBezTo>
                  <a:pt x="198" y="260"/>
                  <a:pt x="157" y="254"/>
                  <a:pt x="145" y="272"/>
                </a:cubicBezTo>
                <a:cubicBezTo>
                  <a:pt x="133" y="290"/>
                  <a:pt x="148" y="335"/>
                  <a:pt x="145" y="362"/>
                </a:cubicBezTo>
                <a:cubicBezTo>
                  <a:pt x="142" y="389"/>
                  <a:pt x="138" y="418"/>
                  <a:pt x="125" y="437"/>
                </a:cubicBezTo>
                <a:cubicBezTo>
                  <a:pt x="112" y="456"/>
                  <a:pt x="88" y="484"/>
                  <a:pt x="70" y="477"/>
                </a:cubicBezTo>
                <a:cubicBezTo>
                  <a:pt x="52" y="470"/>
                  <a:pt x="20" y="419"/>
                  <a:pt x="10" y="387"/>
                </a:cubicBezTo>
                <a:close/>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6" name="Freeform 417">
            <a:extLst>
              <a:ext uri="{FF2B5EF4-FFF2-40B4-BE49-F238E27FC236}">
                <a16:creationId xmlns:a16="http://schemas.microsoft.com/office/drawing/2014/main" id="{1BA94C96-1A0D-4166-BE00-7031A2166E21}"/>
              </a:ext>
            </a:extLst>
          </xdr:cNvPr>
          <xdr:cNvSpPr>
            <a:spLocks noChangeAspect="1"/>
          </xdr:cNvSpPr>
        </xdr:nvSpPr>
        <xdr:spPr bwMode="auto">
          <a:xfrm rot="16200000">
            <a:off x="1850" y="7605"/>
            <a:ext cx="1747" cy="2613"/>
          </a:xfrm>
          <a:custGeom>
            <a:avLst/>
            <a:gdLst>
              <a:gd name="T0" fmla="*/ 2470 w 2470"/>
              <a:gd name="T1" fmla="*/ 0 h 3695"/>
              <a:gd name="T2" fmla="*/ 2395 w 2470"/>
              <a:gd name="T3" fmla="*/ 200 h 3695"/>
              <a:gd name="T4" fmla="*/ 2185 w 2470"/>
              <a:gd name="T5" fmla="*/ 490 h 3695"/>
              <a:gd name="T6" fmla="*/ 1930 w 2470"/>
              <a:gd name="T7" fmla="*/ 760 h 3695"/>
              <a:gd name="T8" fmla="*/ 1690 w 2470"/>
              <a:gd name="T9" fmla="*/ 970 h 3695"/>
              <a:gd name="T10" fmla="*/ 1530 w 2470"/>
              <a:gd name="T11" fmla="*/ 1100 h 3695"/>
              <a:gd name="T12" fmla="*/ 1325 w 2470"/>
              <a:gd name="T13" fmla="*/ 1330 h 3695"/>
              <a:gd name="T14" fmla="*/ 1105 w 2470"/>
              <a:gd name="T15" fmla="*/ 1650 h 3695"/>
              <a:gd name="T16" fmla="*/ 910 w 2470"/>
              <a:gd name="T17" fmla="*/ 1925 h 3695"/>
              <a:gd name="T18" fmla="*/ 760 w 2470"/>
              <a:gd name="T19" fmla="*/ 2170 h 3695"/>
              <a:gd name="T20" fmla="*/ 685 w 2470"/>
              <a:gd name="T21" fmla="*/ 2405 h 3695"/>
              <a:gd name="T22" fmla="*/ 665 w 2470"/>
              <a:gd name="T23" fmla="*/ 2595 h 3695"/>
              <a:gd name="T24" fmla="*/ 605 w 2470"/>
              <a:gd name="T25" fmla="*/ 2785 h 3695"/>
              <a:gd name="T26" fmla="*/ 575 w 2470"/>
              <a:gd name="T27" fmla="*/ 2950 h 3695"/>
              <a:gd name="T28" fmla="*/ 505 w 2470"/>
              <a:gd name="T29" fmla="*/ 3110 h 3695"/>
              <a:gd name="T30" fmla="*/ 425 w 2470"/>
              <a:gd name="T31" fmla="*/ 3300 h 3695"/>
              <a:gd name="T32" fmla="*/ 250 w 2470"/>
              <a:gd name="T33" fmla="*/ 3500 h 3695"/>
              <a:gd name="T34" fmla="*/ 0 w 2470"/>
              <a:gd name="T35" fmla="*/ 3695 h 369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Lst>
            <a:rect l="0" t="0" r="r" b="b"/>
            <a:pathLst>
              <a:path w="2470" h="3695">
                <a:moveTo>
                  <a:pt x="2470" y="0"/>
                </a:moveTo>
                <a:cubicBezTo>
                  <a:pt x="2456" y="59"/>
                  <a:pt x="2442" y="118"/>
                  <a:pt x="2395" y="200"/>
                </a:cubicBezTo>
                <a:cubicBezTo>
                  <a:pt x="2348" y="282"/>
                  <a:pt x="2262" y="397"/>
                  <a:pt x="2185" y="490"/>
                </a:cubicBezTo>
                <a:cubicBezTo>
                  <a:pt x="2108" y="583"/>
                  <a:pt x="2012" y="680"/>
                  <a:pt x="1930" y="760"/>
                </a:cubicBezTo>
                <a:cubicBezTo>
                  <a:pt x="1848" y="840"/>
                  <a:pt x="1757" y="913"/>
                  <a:pt x="1690" y="970"/>
                </a:cubicBezTo>
                <a:cubicBezTo>
                  <a:pt x="1623" y="1027"/>
                  <a:pt x="1591" y="1040"/>
                  <a:pt x="1530" y="1100"/>
                </a:cubicBezTo>
                <a:cubicBezTo>
                  <a:pt x="1469" y="1160"/>
                  <a:pt x="1396" y="1238"/>
                  <a:pt x="1325" y="1330"/>
                </a:cubicBezTo>
                <a:cubicBezTo>
                  <a:pt x="1254" y="1422"/>
                  <a:pt x="1174" y="1551"/>
                  <a:pt x="1105" y="1650"/>
                </a:cubicBezTo>
                <a:cubicBezTo>
                  <a:pt x="1036" y="1749"/>
                  <a:pt x="968" y="1838"/>
                  <a:pt x="910" y="1925"/>
                </a:cubicBezTo>
                <a:cubicBezTo>
                  <a:pt x="852" y="2012"/>
                  <a:pt x="797" y="2090"/>
                  <a:pt x="760" y="2170"/>
                </a:cubicBezTo>
                <a:cubicBezTo>
                  <a:pt x="723" y="2250"/>
                  <a:pt x="701" y="2334"/>
                  <a:pt x="685" y="2405"/>
                </a:cubicBezTo>
                <a:cubicBezTo>
                  <a:pt x="669" y="2476"/>
                  <a:pt x="678" y="2532"/>
                  <a:pt x="665" y="2595"/>
                </a:cubicBezTo>
                <a:cubicBezTo>
                  <a:pt x="652" y="2658"/>
                  <a:pt x="620" y="2726"/>
                  <a:pt x="605" y="2785"/>
                </a:cubicBezTo>
                <a:cubicBezTo>
                  <a:pt x="590" y="2844"/>
                  <a:pt x="592" y="2896"/>
                  <a:pt x="575" y="2950"/>
                </a:cubicBezTo>
                <a:cubicBezTo>
                  <a:pt x="558" y="3004"/>
                  <a:pt x="530" y="3052"/>
                  <a:pt x="505" y="3110"/>
                </a:cubicBezTo>
                <a:cubicBezTo>
                  <a:pt x="480" y="3168"/>
                  <a:pt x="467" y="3235"/>
                  <a:pt x="425" y="3300"/>
                </a:cubicBezTo>
                <a:cubicBezTo>
                  <a:pt x="383" y="3365"/>
                  <a:pt x="321" y="3434"/>
                  <a:pt x="250" y="3500"/>
                </a:cubicBezTo>
                <a:cubicBezTo>
                  <a:pt x="179" y="3566"/>
                  <a:pt x="52" y="3655"/>
                  <a:pt x="0" y="3695"/>
                </a:cubicBezTo>
              </a:path>
            </a:pathLst>
          </a:custGeom>
          <a:noFill/>
          <a:ln w="6350">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sp macro="" textlink="">
        <xdr:nvSpPr>
          <xdr:cNvPr id="7" name="Freeform 418">
            <a:extLst>
              <a:ext uri="{FF2B5EF4-FFF2-40B4-BE49-F238E27FC236}">
                <a16:creationId xmlns:a16="http://schemas.microsoft.com/office/drawing/2014/main" id="{B727178F-42B1-401A-BF7D-3D0BFB0C8429}"/>
              </a:ext>
            </a:extLst>
          </xdr:cNvPr>
          <xdr:cNvSpPr>
            <a:spLocks noChangeAspect="1"/>
          </xdr:cNvSpPr>
        </xdr:nvSpPr>
        <xdr:spPr bwMode="auto">
          <a:xfrm rot="16200000">
            <a:off x="4520" y="9295"/>
            <a:ext cx="1291" cy="2271"/>
          </a:xfrm>
          <a:custGeom>
            <a:avLst/>
            <a:gdLst>
              <a:gd name="T0" fmla="*/ 1825 w 1825"/>
              <a:gd name="T1" fmla="*/ 0 h 3210"/>
              <a:gd name="T2" fmla="*/ 1615 w 1825"/>
              <a:gd name="T3" fmla="*/ 175 h 3210"/>
              <a:gd name="T4" fmla="*/ 1435 w 1825"/>
              <a:gd name="T5" fmla="*/ 360 h 3210"/>
              <a:gd name="T6" fmla="*/ 1355 w 1825"/>
              <a:gd name="T7" fmla="*/ 510 h 3210"/>
              <a:gd name="T8" fmla="*/ 1340 w 1825"/>
              <a:gd name="T9" fmla="*/ 730 h 3210"/>
              <a:gd name="T10" fmla="*/ 1380 w 1825"/>
              <a:gd name="T11" fmla="*/ 1105 h 3210"/>
              <a:gd name="T12" fmla="*/ 1390 w 1825"/>
              <a:gd name="T13" fmla="*/ 1445 h 3210"/>
              <a:gd name="T14" fmla="*/ 1360 w 1825"/>
              <a:gd name="T15" fmla="*/ 1730 h 3210"/>
              <a:gd name="T16" fmla="*/ 1310 w 1825"/>
              <a:gd name="T17" fmla="*/ 1950 h 3210"/>
              <a:gd name="T18" fmla="*/ 1130 w 1825"/>
              <a:gd name="T19" fmla="*/ 2320 h 3210"/>
              <a:gd name="T20" fmla="*/ 965 w 1825"/>
              <a:gd name="T21" fmla="*/ 2540 h 3210"/>
              <a:gd name="T22" fmla="*/ 655 w 1825"/>
              <a:gd name="T23" fmla="*/ 2785 h 3210"/>
              <a:gd name="T24" fmla="*/ 445 w 1825"/>
              <a:gd name="T25" fmla="*/ 2880 h 3210"/>
              <a:gd name="T26" fmla="*/ 225 w 1825"/>
              <a:gd name="T27" fmla="*/ 3015 h 3210"/>
              <a:gd name="T28" fmla="*/ 0 w 1825"/>
              <a:gd name="T29" fmla="*/ 3210 h 321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Lst>
            <a:rect l="0" t="0" r="r" b="b"/>
            <a:pathLst>
              <a:path w="1825" h="3210">
                <a:moveTo>
                  <a:pt x="1825" y="0"/>
                </a:moveTo>
                <a:cubicBezTo>
                  <a:pt x="1752" y="57"/>
                  <a:pt x="1680" y="115"/>
                  <a:pt x="1615" y="175"/>
                </a:cubicBezTo>
                <a:cubicBezTo>
                  <a:pt x="1550" y="235"/>
                  <a:pt x="1478" y="304"/>
                  <a:pt x="1435" y="360"/>
                </a:cubicBezTo>
                <a:cubicBezTo>
                  <a:pt x="1392" y="416"/>
                  <a:pt x="1371" y="448"/>
                  <a:pt x="1355" y="510"/>
                </a:cubicBezTo>
                <a:cubicBezTo>
                  <a:pt x="1339" y="572"/>
                  <a:pt x="1336" y="631"/>
                  <a:pt x="1340" y="730"/>
                </a:cubicBezTo>
                <a:cubicBezTo>
                  <a:pt x="1344" y="829"/>
                  <a:pt x="1372" y="986"/>
                  <a:pt x="1380" y="1105"/>
                </a:cubicBezTo>
                <a:cubicBezTo>
                  <a:pt x="1388" y="1224"/>
                  <a:pt x="1393" y="1341"/>
                  <a:pt x="1390" y="1445"/>
                </a:cubicBezTo>
                <a:cubicBezTo>
                  <a:pt x="1387" y="1549"/>
                  <a:pt x="1373" y="1646"/>
                  <a:pt x="1360" y="1730"/>
                </a:cubicBezTo>
                <a:cubicBezTo>
                  <a:pt x="1347" y="1814"/>
                  <a:pt x="1348" y="1852"/>
                  <a:pt x="1310" y="1950"/>
                </a:cubicBezTo>
                <a:cubicBezTo>
                  <a:pt x="1272" y="2048"/>
                  <a:pt x="1187" y="2222"/>
                  <a:pt x="1130" y="2320"/>
                </a:cubicBezTo>
                <a:cubicBezTo>
                  <a:pt x="1073" y="2418"/>
                  <a:pt x="1044" y="2463"/>
                  <a:pt x="965" y="2540"/>
                </a:cubicBezTo>
                <a:cubicBezTo>
                  <a:pt x="886" y="2617"/>
                  <a:pt x="742" y="2728"/>
                  <a:pt x="655" y="2785"/>
                </a:cubicBezTo>
                <a:cubicBezTo>
                  <a:pt x="568" y="2842"/>
                  <a:pt x="517" y="2842"/>
                  <a:pt x="445" y="2880"/>
                </a:cubicBezTo>
                <a:cubicBezTo>
                  <a:pt x="373" y="2918"/>
                  <a:pt x="299" y="2960"/>
                  <a:pt x="225" y="3015"/>
                </a:cubicBezTo>
                <a:cubicBezTo>
                  <a:pt x="151" y="3070"/>
                  <a:pt x="47" y="3170"/>
                  <a:pt x="0" y="3210"/>
                </a:cubicBezTo>
              </a:path>
            </a:pathLst>
          </a:custGeom>
          <a:noFill/>
          <a:ln w="6350">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sp macro="" textlink="">
        <xdr:nvSpPr>
          <xdr:cNvPr id="8" name="Freeform 419">
            <a:extLst>
              <a:ext uri="{FF2B5EF4-FFF2-40B4-BE49-F238E27FC236}">
                <a16:creationId xmlns:a16="http://schemas.microsoft.com/office/drawing/2014/main" id="{B58838B7-A067-431D-936E-932C437B32EB}"/>
              </a:ext>
            </a:extLst>
          </xdr:cNvPr>
          <xdr:cNvSpPr>
            <a:spLocks noChangeAspect="1"/>
          </xdr:cNvSpPr>
        </xdr:nvSpPr>
        <xdr:spPr bwMode="auto">
          <a:xfrm rot="16200000">
            <a:off x="4980" y="3778"/>
            <a:ext cx="3833" cy="10574"/>
          </a:xfrm>
          <a:custGeom>
            <a:avLst/>
            <a:gdLst>
              <a:gd name="T0" fmla="*/ 5400 w 5419"/>
              <a:gd name="T1" fmla="*/ 110 h 14950"/>
              <a:gd name="T2" fmla="*/ 5290 w 5419"/>
              <a:gd name="T3" fmla="*/ 465 h 14950"/>
              <a:gd name="T4" fmla="*/ 5385 w 5419"/>
              <a:gd name="T5" fmla="*/ 930 h 14950"/>
              <a:gd name="T6" fmla="*/ 5220 w 5419"/>
              <a:gd name="T7" fmla="*/ 1315 h 14950"/>
              <a:gd name="T8" fmla="*/ 5160 w 5419"/>
              <a:gd name="T9" fmla="*/ 1975 h 14950"/>
              <a:gd name="T10" fmla="*/ 5170 w 5419"/>
              <a:gd name="T11" fmla="*/ 2285 h 14950"/>
              <a:gd name="T12" fmla="*/ 5110 w 5419"/>
              <a:gd name="T13" fmla="*/ 2490 h 14950"/>
              <a:gd name="T14" fmla="*/ 5010 w 5419"/>
              <a:gd name="T15" fmla="*/ 2895 h 14950"/>
              <a:gd name="T16" fmla="*/ 4830 w 5419"/>
              <a:gd name="T17" fmla="*/ 3370 h 14950"/>
              <a:gd name="T18" fmla="*/ 4550 w 5419"/>
              <a:gd name="T19" fmla="*/ 4195 h 14950"/>
              <a:gd name="T20" fmla="*/ 4370 w 5419"/>
              <a:gd name="T21" fmla="*/ 4755 h 14950"/>
              <a:gd name="T22" fmla="*/ 4210 w 5419"/>
              <a:gd name="T23" fmla="*/ 5465 h 14950"/>
              <a:gd name="T24" fmla="*/ 4020 w 5419"/>
              <a:gd name="T25" fmla="*/ 5980 h 14950"/>
              <a:gd name="T26" fmla="*/ 3570 w 5419"/>
              <a:gd name="T27" fmla="*/ 6550 h 14950"/>
              <a:gd name="T28" fmla="*/ 3110 w 5419"/>
              <a:gd name="T29" fmla="*/ 7150 h 14950"/>
              <a:gd name="T30" fmla="*/ 2570 w 5419"/>
              <a:gd name="T31" fmla="*/ 7585 h 14950"/>
              <a:gd name="T32" fmla="*/ 2310 w 5419"/>
              <a:gd name="T33" fmla="*/ 7935 h 14950"/>
              <a:gd name="T34" fmla="*/ 2135 w 5419"/>
              <a:gd name="T35" fmla="*/ 8340 h 14950"/>
              <a:gd name="T36" fmla="*/ 1920 w 5419"/>
              <a:gd name="T37" fmla="*/ 8825 h 14950"/>
              <a:gd name="T38" fmla="*/ 1845 w 5419"/>
              <a:gd name="T39" fmla="*/ 9020 h 14950"/>
              <a:gd name="T40" fmla="*/ 1805 w 5419"/>
              <a:gd name="T41" fmla="*/ 9315 h 14950"/>
              <a:gd name="T42" fmla="*/ 1610 w 5419"/>
              <a:gd name="T43" fmla="*/ 9800 h 14950"/>
              <a:gd name="T44" fmla="*/ 1390 w 5419"/>
              <a:gd name="T45" fmla="*/ 10245 h 14950"/>
              <a:gd name="T46" fmla="*/ 1260 w 5419"/>
              <a:gd name="T47" fmla="*/ 10550 h 14950"/>
              <a:gd name="T48" fmla="*/ 1155 w 5419"/>
              <a:gd name="T49" fmla="*/ 10850 h 14950"/>
              <a:gd name="T50" fmla="*/ 975 w 5419"/>
              <a:gd name="T51" fmla="*/ 11145 h 14950"/>
              <a:gd name="T52" fmla="*/ 835 w 5419"/>
              <a:gd name="T53" fmla="*/ 11715 h 14950"/>
              <a:gd name="T54" fmla="*/ 725 w 5419"/>
              <a:gd name="T55" fmla="*/ 12210 h 14950"/>
              <a:gd name="T56" fmla="*/ 725 w 5419"/>
              <a:gd name="T57" fmla="*/ 12570 h 14950"/>
              <a:gd name="T58" fmla="*/ 635 w 5419"/>
              <a:gd name="T59" fmla="*/ 13040 h 14950"/>
              <a:gd name="T60" fmla="*/ 710 w 5419"/>
              <a:gd name="T61" fmla="*/ 13315 h 14950"/>
              <a:gd name="T62" fmla="*/ 655 w 5419"/>
              <a:gd name="T63" fmla="*/ 13485 h 14950"/>
              <a:gd name="T64" fmla="*/ 510 w 5419"/>
              <a:gd name="T65" fmla="*/ 13780 h 14950"/>
              <a:gd name="T66" fmla="*/ 430 w 5419"/>
              <a:gd name="T67" fmla="*/ 14105 h 14950"/>
              <a:gd name="T68" fmla="*/ 355 w 5419"/>
              <a:gd name="T69" fmla="*/ 14230 h 14950"/>
              <a:gd name="T70" fmla="*/ 220 w 5419"/>
              <a:gd name="T71" fmla="*/ 14450 h 14950"/>
              <a:gd name="T72" fmla="*/ 145 w 5419"/>
              <a:gd name="T73" fmla="*/ 14675 h 14950"/>
              <a:gd name="T74" fmla="*/ 0 w 5419"/>
              <a:gd name="T75" fmla="*/ 14950 h 1495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Lst>
            <a:rect l="0" t="0" r="r" b="b"/>
            <a:pathLst>
              <a:path w="5419" h="14950">
                <a:moveTo>
                  <a:pt x="5415" y="0"/>
                </a:moveTo>
                <a:cubicBezTo>
                  <a:pt x="5417" y="30"/>
                  <a:pt x="5419" y="60"/>
                  <a:pt x="5400" y="110"/>
                </a:cubicBezTo>
                <a:cubicBezTo>
                  <a:pt x="5381" y="160"/>
                  <a:pt x="5318" y="241"/>
                  <a:pt x="5300" y="300"/>
                </a:cubicBezTo>
                <a:cubicBezTo>
                  <a:pt x="5282" y="359"/>
                  <a:pt x="5281" y="388"/>
                  <a:pt x="5290" y="465"/>
                </a:cubicBezTo>
                <a:cubicBezTo>
                  <a:pt x="5299" y="542"/>
                  <a:pt x="5339" y="683"/>
                  <a:pt x="5355" y="760"/>
                </a:cubicBezTo>
                <a:cubicBezTo>
                  <a:pt x="5371" y="837"/>
                  <a:pt x="5389" y="872"/>
                  <a:pt x="5385" y="930"/>
                </a:cubicBezTo>
                <a:cubicBezTo>
                  <a:pt x="5381" y="988"/>
                  <a:pt x="5357" y="1046"/>
                  <a:pt x="5330" y="1110"/>
                </a:cubicBezTo>
                <a:cubicBezTo>
                  <a:pt x="5303" y="1174"/>
                  <a:pt x="5249" y="1238"/>
                  <a:pt x="5220" y="1315"/>
                </a:cubicBezTo>
                <a:cubicBezTo>
                  <a:pt x="5191" y="1392"/>
                  <a:pt x="5165" y="1465"/>
                  <a:pt x="5155" y="1575"/>
                </a:cubicBezTo>
                <a:cubicBezTo>
                  <a:pt x="5145" y="1685"/>
                  <a:pt x="5158" y="1870"/>
                  <a:pt x="5160" y="1975"/>
                </a:cubicBezTo>
                <a:cubicBezTo>
                  <a:pt x="5162" y="2080"/>
                  <a:pt x="5168" y="2153"/>
                  <a:pt x="5170" y="2205"/>
                </a:cubicBezTo>
                <a:cubicBezTo>
                  <a:pt x="5172" y="2257"/>
                  <a:pt x="5171" y="2255"/>
                  <a:pt x="5170" y="2285"/>
                </a:cubicBezTo>
                <a:cubicBezTo>
                  <a:pt x="5169" y="2315"/>
                  <a:pt x="5175" y="2351"/>
                  <a:pt x="5165" y="2385"/>
                </a:cubicBezTo>
                <a:cubicBezTo>
                  <a:pt x="5155" y="2419"/>
                  <a:pt x="5129" y="2439"/>
                  <a:pt x="5110" y="2490"/>
                </a:cubicBezTo>
                <a:cubicBezTo>
                  <a:pt x="5091" y="2541"/>
                  <a:pt x="5067" y="2623"/>
                  <a:pt x="5050" y="2690"/>
                </a:cubicBezTo>
                <a:cubicBezTo>
                  <a:pt x="5033" y="2757"/>
                  <a:pt x="5024" y="2833"/>
                  <a:pt x="5010" y="2895"/>
                </a:cubicBezTo>
                <a:cubicBezTo>
                  <a:pt x="4996" y="2957"/>
                  <a:pt x="4995" y="2981"/>
                  <a:pt x="4965" y="3060"/>
                </a:cubicBezTo>
                <a:cubicBezTo>
                  <a:pt x="4935" y="3139"/>
                  <a:pt x="4873" y="3258"/>
                  <a:pt x="4830" y="3370"/>
                </a:cubicBezTo>
                <a:cubicBezTo>
                  <a:pt x="4787" y="3482"/>
                  <a:pt x="4752" y="3593"/>
                  <a:pt x="4705" y="3730"/>
                </a:cubicBezTo>
                <a:cubicBezTo>
                  <a:pt x="4658" y="3867"/>
                  <a:pt x="4594" y="4069"/>
                  <a:pt x="4550" y="4195"/>
                </a:cubicBezTo>
                <a:cubicBezTo>
                  <a:pt x="4506" y="4321"/>
                  <a:pt x="4470" y="4392"/>
                  <a:pt x="4440" y="4485"/>
                </a:cubicBezTo>
                <a:cubicBezTo>
                  <a:pt x="4410" y="4578"/>
                  <a:pt x="4393" y="4641"/>
                  <a:pt x="4370" y="4755"/>
                </a:cubicBezTo>
                <a:cubicBezTo>
                  <a:pt x="4347" y="4869"/>
                  <a:pt x="4327" y="5052"/>
                  <a:pt x="4300" y="5170"/>
                </a:cubicBezTo>
                <a:cubicBezTo>
                  <a:pt x="4273" y="5288"/>
                  <a:pt x="4243" y="5375"/>
                  <a:pt x="4210" y="5465"/>
                </a:cubicBezTo>
                <a:cubicBezTo>
                  <a:pt x="4177" y="5555"/>
                  <a:pt x="4132" y="5624"/>
                  <a:pt x="4100" y="5710"/>
                </a:cubicBezTo>
                <a:cubicBezTo>
                  <a:pt x="4068" y="5796"/>
                  <a:pt x="4061" y="5884"/>
                  <a:pt x="4020" y="5980"/>
                </a:cubicBezTo>
                <a:cubicBezTo>
                  <a:pt x="3979" y="6076"/>
                  <a:pt x="3930" y="6190"/>
                  <a:pt x="3855" y="6285"/>
                </a:cubicBezTo>
                <a:cubicBezTo>
                  <a:pt x="3780" y="6380"/>
                  <a:pt x="3652" y="6462"/>
                  <a:pt x="3570" y="6550"/>
                </a:cubicBezTo>
                <a:cubicBezTo>
                  <a:pt x="3488" y="6638"/>
                  <a:pt x="3442" y="6715"/>
                  <a:pt x="3365" y="6815"/>
                </a:cubicBezTo>
                <a:cubicBezTo>
                  <a:pt x="3288" y="6915"/>
                  <a:pt x="3216" y="7047"/>
                  <a:pt x="3110" y="7150"/>
                </a:cubicBezTo>
                <a:cubicBezTo>
                  <a:pt x="3004" y="7253"/>
                  <a:pt x="2820" y="7358"/>
                  <a:pt x="2730" y="7430"/>
                </a:cubicBezTo>
                <a:cubicBezTo>
                  <a:pt x="2640" y="7502"/>
                  <a:pt x="2632" y="7525"/>
                  <a:pt x="2570" y="7585"/>
                </a:cubicBezTo>
                <a:cubicBezTo>
                  <a:pt x="2508" y="7645"/>
                  <a:pt x="2398" y="7732"/>
                  <a:pt x="2355" y="7790"/>
                </a:cubicBezTo>
                <a:cubicBezTo>
                  <a:pt x="2312" y="7848"/>
                  <a:pt x="2326" y="7892"/>
                  <a:pt x="2310" y="7935"/>
                </a:cubicBezTo>
                <a:cubicBezTo>
                  <a:pt x="2294" y="7978"/>
                  <a:pt x="2289" y="7983"/>
                  <a:pt x="2260" y="8050"/>
                </a:cubicBezTo>
                <a:cubicBezTo>
                  <a:pt x="2231" y="8117"/>
                  <a:pt x="2167" y="8254"/>
                  <a:pt x="2135" y="8340"/>
                </a:cubicBezTo>
                <a:cubicBezTo>
                  <a:pt x="2103" y="8426"/>
                  <a:pt x="2106" y="8484"/>
                  <a:pt x="2070" y="8565"/>
                </a:cubicBezTo>
                <a:cubicBezTo>
                  <a:pt x="2034" y="8646"/>
                  <a:pt x="1954" y="8762"/>
                  <a:pt x="1920" y="8825"/>
                </a:cubicBezTo>
                <a:cubicBezTo>
                  <a:pt x="1886" y="8888"/>
                  <a:pt x="1877" y="8908"/>
                  <a:pt x="1865" y="8940"/>
                </a:cubicBezTo>
                <a:cubicBezTo>
                  <a:pt x="1853" y="8972"/>
                  <a:pt x="1855" y="8993"/>
                  <a:pt x="1845" y="9020"/>
                </a:cubicBezTo>
                <a:cubicBezTo>
                  <a:pt x="1835" y="9047"/>
                  <a:pt x="1812" y="9051"/>
                  <a:pt x="1805" y="9100"/>
                </a:cubicBezTo>
                <a:cubicBezTo>
                  <a:pt x="1798" y="9149"/>
                  <a:pt x="1813" y="9248"/>
                  <a:pt x="1805" y="9315"/>
                </a:cubicBezTo>
                <a:cubicBezTo>
                  <a:pt x="1797" y="9382"/>
                  <a:pt x="1787" y="9419"/>
                  <a:pt x="1755" y="9500"/>
                </a:cubicBezTo>
                <a:cubicBezTo>
                  <a:pt x="1723" y="9581"/>
                  <a:pt x="1659" y="9701"/>
                  <a:pt x="1610" y="9800"/>
                </a:cubicBezTo>
                <a:cubicBezTo>
                  <a:pt x="1561" y="9899"/>
                  <a:pt x="1497" y="10021"/>
                  <a:pt x="1460" y="10095"/>
                </a:cubicBezTo>
                <a:cubicBezTo>
                  <a:pt x="1423" y="10169"/>
                  <a:pt x="1412" y="10192"/>
                  <a:pt x="1390" y="10245"/>
                </a:cubicBezTo>
                <a:cubicBezTo>
                  <a:pt x="1368" y="10298"/>
                  <a:pt x="1347" y="10364"/>
                  <a:pt x="1325" y="10415"/>
                </a:cubicBezTo>
                <a:cubicBezTo>
                  <a:pt x="1303" y="10466"/>
                  <a:pt x="1277" y="10504"/>
                  <a:pt x="1260" y="10550"/>
                </a:cubicBezTo>
                <a:cubicBezTo>
                  <a:pt x="1243" y="10596"/>
                  <a:pt x="1242" y="10640"/>
                  <a:pt x="1225" y="10690"/>
                </a:cubicBezTo>
                <a:cubicBezTo>
                  <a:pt x="1208" y="10740"/>
                  <a:pt x="1184" y="10797"/>
                  <a:pt x="1155" y="10850"/>
                </a:cubicBezTo>
                <a:cubicBezTo>
                  <a:pt x="1126" y="10903"/>
                  <a:pt x="1080" y="10961"/>
                  <a:pt x="1050" y="11010"/>
                </a:cubicBezTo>
                <a:cubicBezTo>
                  <a:pt x="1020" y="11059"/>
                  <a:pt x="1008" y="11079"/>
                  <a:pt x="975" y="11145"/>
                </a:cubicBezTo>
                <a:cubicBezTo>
                  <a:pt x="942" y="11211"/>
                  <a:pt x="873" y="11310"/>
                  <a:pt x="850" y="11405"/>
                </a:cubicBezTo>
                <a:cubicBezTo>
                  <a:pt x="827" y="11500"/>
                  <a:pt x="848" y="11607"/>
                  <a:pt x="835" y="11715"/>
                </a:cubicBezTo>
                <a:cubicBezTo>
                  <a:pt x="822" y="11823"/>
                  <a:pt x="793" y="11973"/>
                  <a:pt x="775" y="12055"/>
                </a:cubicBezTo>
                <a:cubicBezTo>
                  <a:pt x="757" y="12137"/>
                  <a:pt x="732" y="12149"/>
                  <a:pt x="725" y="12210"/>
                </a:cubicBezTo>
                <a:cubicBezTo>
                  <a:pt x="718" y="12271"/>
                  <a:pt x="730" y="12360"/>
                  <a:pt x="730" y="12420"/>
                </a:cubicBezTo>
                <a:cubicBezTo>
                  <a:pt x="730" y="12480"/>
                  <a:pt x="731" y="12516"/>
                  <a:pt x="725" y="12570"/>
                </a:cubicBezTo>
                <a:cubicBezTo>
                  <a:pt x="719" y="12624"/>
                  <a:pt x="710" y="12667"/>
                  <a:pt x="695" y="12745"/>
                </a:cubicBezTo>
                <a:cubicBezTo>
                  <a:pt x="680" y="12823"/>
                  <a:pt x="644" y="12966"/>
                  <a:pt x="635" y="13040"/>
                </a:cubicBezTo>
                <a:cubicBezTo>
                  <a:pt x="626" y="13114"/>
                  <a:pt x="628" y="13144"/>
                  <a:pt x="640" y="13190"/>
                </a:cubicBezTo>
                <a:cubicBezTo>
                  <a:pt x="652" y="13236"/>
                  <a:pt x="699" y="13278"/>
                  <a:pt x="710" y="13315"/>
                </a:cubicBezTo>
                <a:cubicBezTo>
                  <a:pt x="721" y="13352"/>
                  <a:pt x="714" y="13382"/>
                  <a:pt x="705" y="13410"/>
                </a:cubicBezTo>
                <a:cubicBezTo>
                  <a:pt x="696" y="13438"/>
                  <a:pt x="678" y="13447"/>
                  <a:pt x="655" y="13485"/>
                </a:cubicBezTo>
                <a:cubicBezTo>
                  <a:pt x="632" y="13523"/>
                  <a:pt x="594" y="13591"/>
                  <a:pt x="570" y="13640"/>
                </a:cubicBezTo>
                <a:cubicBezTo>
                  <a:pt x="546" y="13689"/>
                  <a:pt x="525" y="13739"/>
                  <a:pt x="510" y="13780"/>
                </a:cubicBezTo>
                <a:cubicBezTo>
                  <a:pt x="495" y="13821"/>
                  <a:pt x="493" y="13831"/>
                  <a:pt x="480" y="13885"/>
                </a:cubicBezTo>
                <a:cubicBezTo>
                  <a:pt x="467" y="13939"/>
                  <a:pt x="446" y="14059"/>
                  <a:pt x="430" y="14105"/>
                </a:cubicBezTo>
                <a:cubicBezTo>
                  <a:pt x="414" y="14151"/>
                  <a:pt x="397" y="14139"/>
                  <a:pt x="385" y="14160"/>
                </a:cubicBezTo>
                <a:cubicBezTo>
                  <a:pt x="373" y="14181"/>
                  <a:pt x="368" y="14212"/>
                  <a:pt x="355" y="14230"/>
                </a:cubicBezTo>
                <a:cubicBezTo>
                  <a:pt x="342" y="14248"/>
                  <a:pt x="327" y="14233"/>
                  <a:pt x="305" y="14270"/>
                </a:cubicBezTo>
                <a:cubicBezTo>
                  <a:pt x="283" y="14307"/>
                  <a:pt x="237" y="14399"/>
                  <a:pt x="220" y="14450"/>
                </a:cubicBezTo>
                <a:cubicBezTo>
                  <a:pt x="203" y="14501"/>
                  <a:pt x="213" y="14537"/>
                  <a:pt x="200" y="14575"/>
                </a:cubicBezTo>
                <a:cubicBezTo>
                  <a:pt x="187" y="14613"/>
                  <a:pt x="167" y="14633"/>
                  <a:pt x="145" y="14675"/>
                </a:cubicBezTo>
                <a:cubicBezTo>
                  <a:pt x="123" y="14717"/>
                  <a:pt x="89" y="14784"/>
                  <a:pt x="65" y="14830"/>
                </a:cubicBezTo>
                <a:cubicBezTo>
                  <a:pt x="41" y="14876"/>
                  <a:pt x="14" y="14925"/>
                  <a:pt x="0" y="14950"/>
                </a:cubicBezTo>
              </a:path>
            </a:pathLst>
          </a:cu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9" name="Freeform 420">
            <a:extLst>
              <a:ext uri="{FF2B5EF4-FFF2-40B4-BE49-F238E27FC236}">
                <a16:creationId xmlns:a16="http://schemas.microsoft.com/office/drawing/2014/main" id="{1EEA81B1-9268-4647-BCFF-A6AAEE279EE7}"/>
              </a:ext>
            </a:extLst>
          </xdr:cNvPr>
          <xdr:cNvSpPr>
            <a:spLocks noChangeAspect="1"/>
          </xdr:cNvSpPr>
        </xdr:nvSpPr>
        <xdr:spPr bwMode="auto">
          <a:xfrm rot="16200000">
            <a:off x="3113" y="6526"/>
            <a:ext cx="951" cy="646"/>
          </a:xfrm>
          <a:custGeom>
            <a:avLst/>
            <a:gdLst>
              <a:gd name="T0" fmla="*/ 0 w 1345"/>
              <a:gd name="T1" fmla="*/ 20 h 913"/>
              <a:gd name="T2" fmla="*/ 55 w 1345"/>
              <a:gd name="T3" fmla="*/ 95 h 913"/>
              <a:gd name="T4" fmla="*/ 130 w 1345"/>
              <a:gd name="T5" fmla="*/ 285 h 913"/>
              <a:gd name="T6" fmla="*/ 165 w 1345"/>
              <a:gd name="T7" fmla="*/ 555 h 913"/>
              <a:gd name="T8" fmla="*/ 265 w 1345"/>
              <a:gd name="T9" fmla="*/ 795 h 913"/>
              <a:gd name="T10" fmla="*/ 425 w 1345"/>
              <a:gd name="T11" fmla="*/ 895 h 913"/>
              <a:gd name="T12" fmla="*/ 640 w 1345"/>
              <a:gd name="T13" fmla="*/ 900 h 913"/>
              <a:gd name="T14" fmla="*/ 825 w 1345"/>
              <a:gd name="T15" fmla="*/ 870 h 913"/>
              <a:gd name="T16" fmla="*/ 985 w 1345"/>
              <a:gd name="T17" fmla="*/ 745 h 913"/>
              <a:gd name="T18" fmla="*/ 1130 w 1345"/>
              <a:gd name="T19" fmla="*/ 510 h 913"/>
              <a:gd name="T20" fmla="*/ 1200 w 1345"/>
              <a:gd name="T21" fmla="*/ 310 h 913"/>
              <a:gd name="T22" fmla="*/ 1260 w 1345"/>
              <a:gd name="T23" fmla="*/ 125 h 913"/>
              <a:gd name="T24" fmla="*/ 1345 w 1345"/>
              <a:gd name="T25" fmla="*/ 0 h 91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Lst>
            <a:rect l="0" t="0" r="r" b="b"/>
            <a:pathLst>
              <a:path w="1345" h="913">
                <a:moveTo>
                  <a:pt x="0" y="20"/>
                </a:moveTo>
                <a:cubicBezTo>
                  <a:pt x="16" y="35"/>
                  <a:pt x="33" y="51"/>
                  <a:pt x="55" y="95"/>
                </a:cubicBezTo>
                <a:cubicBezTo>
                  <a:pt x="77" y="139"/>
                  <a:pt x="112" y="208"/>
                  <a:pt x="130" y="285"/>
                </a:cubicBezTo>
                <a:cubicBezTo>
                  <a:pt x="148" y="362"/>
                  <a:pt x="142" y="470"/>
                  <a:pt x="165" y="555"/>
                </a:cubicBezTo>
                <a:cubicBezTo>
                  <a:pt x="188" y="640"/>
                  <a:pt x="222" y="738"/>
                  <a:pt x="265" y="795"/>
                </a:cubicBezTo>
                <a:cubicBezTo>
                  <a:pt x="308" y="852"/>
                  <a:pt x="362" y="877"/>
                  <a:pt x="425" y="895"/>
                </a:cubicBezTo>
                <a:cubicBezTo>
                  <a:pt x="488" y="913"/>
                  <a:pt x="573" y="904"/>
                  <a:pt x="640" y="900"/>
                </a:cubicBezTo>
                <a:cubicBezTo>
                  <a:pt x="707" y="896"/>
                  <a:pt x="768" y="896"/>
                  <a:pt x="825" y="870"/>
                </a:cubicBezTo>
                <a:cubicBezTo>
                  <a:pt x="882" y="844"/>
                  <a:pt x="934" y="805"/>
                  <a:pt x="985" y="745"/>
                </a:cubicBezTo>
                <a:cubicBezTo>
                  <a:pt x="1036" y="685"/>
                  <a:pt x="1094" y="582"/>
                  <a:pt x="1130" y="510"/>
                </a:cubicBezTo>
                <a:cubicBezTo>
                  <a:pt x="1166" y="438"/>
                  <a:pt x="1178" y="374"/>
                  <a:pt x="1200" y="310"/>
                </a:cubicBezTo>
                <a:cubicBezTo>
                  <a:pt x="1222" y="246"/>
                  <a:pt x="1236" y="177"/>
                  <a:pt x="1260" y="125"/>
                </a:cubicBezTo>
                <a:cubicBezTo>
                  <a:pt x="1284" y="73"/>
                  <a:pt x="1314" y="36"/>
                  <a:pt x="1345" y="0"/>
                </a:cubicBez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0" name="Freeform 421">
            <a:extLst>
              <a:ext uri="{FF2B5EF4-FFF2-40B4-BE49-F238E27FC236}">
                <a16:creationId xmlns:a16="http://schemas.microsoft.com/office/drawing/2014/main" id="{06C291A6-75BF-4A00-9C01-559A81781F68}"/>
              </a:ext>
            </a:extLst>
          </xdr:cNvPr>
          <xdr:cNvSpPr>
            <a:spLocks noChangeAspect="1"/>
          </xdr:cNvSpPr>
        </xdr:nvSpPr>
        <xdr:spPr bwMode="auto">
          <a:xfrm rot="16200000">
            <a:off x="3139" y="6666"/>
            <a:ext cx="743" cy="348"/>
          </a:xfrm>
          <a:custGeom>
            <a:avLst/>
            <a:gdLst>
              <a:gd name="T0" fmla="*/ 0 w 1050"/>
              <a:gd name="T1" fmla="*/ 410 h 492"/>
              <a:gd name="T2" fmla="*/ 120 w 1050"/>
              <a:gd name="T3" fmla="*/ 455 h 492"/>
              <a:gd name="T4" fmla="*/ 235 w 1050"/>
              <a:gd name="T5" fmla="*/ 490 h 492"/>
              <a:gd name="T6" fmla="*/ 395 w 1050"/>
              <a:gd name="T7" fmla="*/ 470 h 492"/>
              <a:gd name="T8" fmla="*/ 540 w 1050"/>
              <a:gd name="T9" fmla="*/ 420 h 492"/>
              <a:gd name="T10" fmla="*/ 680 w 1050"/>
              <a:gd name="T11" fmla="*/ 440 h 492"/>
              <a:gd name="T12" fmla="*/ 730 w 1050"/>
              <a:gd name="T13" fmla="*/ 350 h 492"/>
              <a:gd name="T14" fmla="*/ 860 w 1050"/>
              <a:gd name="T15" fmla="*/ 185 h 492"/>
              <a:gd name="T16" fmla="*/ 1050 w 1050"/>
              <a:gd name="T17" fmla="*/ 0 h 49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1050" h="492">
                <a:moveTo>
                  <a:pt x="0" y="410"/>
                </a:moveTo>
                <a:cubicBezTo>
                  <a:pt x="40" y="426"/>
                  <a:pt x="81" y="442"/>
                  <a:pt x="120" y="455"/>
                </a:cubicBezTo>
                <a:cubicBezTo>
                  <a:pt x="159" y="468"/>
                  <a:pt x="189" y="488"/>
                  <a:pt x="235" y="490"/>
                </a:cubicBezTo>
                <a:cubicBezTo>
                  <a:pt x="281" y="492"/>
                  <a:pt x="344" y="482"/>
                  <a:pt x="395" y="470"/>
                </a:cubicBezTo>
                <a:cubicBezTo>
                  <a:pt x="446" y="458"/>
                  <a:pt x="493" y="425"/>
                  <a:pt x="540" y="420"/>
                </a:cubicBezTo>
                <a:cubicBezTo>
                  <a:pt x="587" y="415"/>
                  <a:pt x="648" y="452"/>
                  <a:pt x="680" y="440"/>
                </a:cubicBezTo>
                <a:cubicBezTo>
                  <a:pt x="712" y="428"/>
                  <a:pt x="700" y="392"/>
                  <a:pt x="730" y="350"/>
                </a:cubicBezTo>
                <a:cubicBezTo>
                  <a:pt x="760" y="308"/>
                  <a:pt x="807" y="243"/>
                  <a:pt x="860" y="185"/>
                </a:cubicBezTo>
                <a:cubicBezTo>
                  <a:pt x="913" y="127"/>
                  <a:pt x="1019" y="31"/>
                  <a:pt x="1050" y="0"/>
                </a:cubicBez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1" name="Freeform 422">
            <a:extLst>
              <a:ext uri="{FF2B5EF4-FFF2-40B4-BE49-F238E27FC236}">
                <a16:creationId xmlns:a16="http://schemas.microsoft.com/office/drawing/2014/main" id="{29A7770F-EBE2-4542-ABE5-67C65503C0EA}"/>
              </a:ext>
            </a:extLst>
          </xdr:cNvPr>
          <xdr:cNvSpPr>
            <a:spLocks noChangeAspect="1"/>
          </xdr:cNvSpPr>
        </xdr:nvSpPr>
        <xdr:spPr bwMode="auto">
          <a:xfrm rot="16200000">
            <a:off x="3120" y="6890"/>
            <a:ext cx="417" cy="274"/>
          </a:xfrm>
          <a:custGeom>
            <a:avLst/>
            <a:gdLst>
              <a:gd name="T0" fmla="*/ 0 w 590"/>
              <a:gd name="T1" fmla="*/ 365 h 387"/>
              <a:gd name="T2" fmla="*/ 60 w 590"/>
              <a:gd name="T3" fmla="*/ 385 h 387"/>
              <a:gd name="T4" fmla="*/ 170 w 590"/>
              <a:gd name="T5" fmla="*/ 355 h 387"/>
              <a:gd name="T6" fmla="*/ 260 w 590"/>
              <a:gd name="T7" fmla="*/ 275 h 387"/>
              <a:gd name="T8" fmla="*/ 320 w 590"/>
              <a:gd name="T9" fmla="*/ 215 h 387"/>
              <a:gd name="T10" fmla="*/ 395 w 590"/>
              <a:gd name="T11" fmla="*/ 155 h 387"/>
              <a:gd name="T12" fmla="*/ 460 w 590"/>
              <a:gd name="T13" fmla="*/ 115 h 387"/>
              <a:gd name="T14" fmla="*/ 510 w 590"/>
              <a:gd name="T15" fmla="*/ 40 h 387"/>
              <a:gd name="T16" fmla="*/ 590 w 590"/>
              <a:gd name="T17" fmla="*/ 0 h 387"/>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590" h="387">
                <a:moveTo>
                  <a:pt x="0" y="365"/>
                </a:moveTo>
                <a:cubicBezTo>
                  <a:pt x="16" y="376"/>
                  <a:pt x="32" y="387"/>
                  <a:pt x="60" y="385"/>
                </a:cubicBezTo>
                <a:cubicBezTo>
                  <a:pt x="88" y="383"/>
                  <a:pt x="137" y="373"/>
                  <a:pt x="170" y="355"/>
                </a:cubicBezTo>
                <a:cubicBezTo>
                  <a:pt x="203" y="337"/>
                  <a:pt x="235" y="298"/>
                  <a:pt x="260" y="275"/>
                </a:cubicBezTo>
                <a:cubicBezTo>
                  <a:pt x="285" y="252"/>
                  <a:pt x="298" y="235"/>
                  <a:pt x="320" y="215"/>
                </a:cubicBezTo>
                <a:cubicBezTo>
                  <a:pt x="342" y="195"/>
                  <a:pt x="372" y="172"/>
                  <a:pt x="395" y="155"/>
                </a:cubicBezTo>
                <a:cubicBezTo>
                  <a:pt x="418" y="138"/>
                  <a:pt x="441" y="134"/>
                  <a:pt x="460" y="115"/>
                </a:cubicBezTo>
                <a:cubicBezTo>
                  <a:pt x="479" y="96"/>
                  <a:pt x="488" y="59"/>
                  <a:pt x="510" y="40"/>
                </a:cubicBezTo>
                <a:cubicBezTo>
                  <a:pt x="532" y="21"/>
                  <a:pt x="561" y="10"/>
                  <a:pt x="590" y="0"/>
                </a:cubicBez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2" name="Freeform 423">
            <a:extLst>
              <a:ext uri="{FF2B5EF4-FFF2-40B4-BE49-F238E27FC236}">
                <a16:creationId xmlns:a16="http://schemas.microsoft.com/office/drawing/2014/main" id="{D51C7C7B-54C2-4108-843E-AB2146FA8876}"/>
              </a:ext>
            </a:extLst>
          </xdr:cNvPr>
          <xdr:cNvSpPr>
            <a:spLocks noChangeAspect="1"/>
          </xdr:cNvSpPr>
        </xdr:nvSpPr>
        <xdr:spPr bwMode="auto">
          <a:xfrm rot="16200000">
            <a:off x="3104" y="6733"/>
            <a:ext cx="445" cy="122"/>
          </a:xfrm>
          <a:custGeom>
            <a:avLst/>
            <a:gdLst>
              <a:gd name="T0" fmla="*/ 0 w 630"/>
              <a:gd name="T1" fmla="*/ 125 h 172"/>
              <a:gd name="T2" fmla="*/ 150 w 630"/>
              <a:gd name="T3" fmla="*/ 150 h 172"/>
              <a:gd name="T4" fmla="*/ 260 w 630"/>
              <a:gd name="T5" fmla="*/ 170 h 172"/>
              <a:gd name="T6" fmla="*/ 355 w 630"/>
              <a:gd name="T7" fmla="*/ 160 h 172"/>
              <a:gd name="T8" fmla="*/ 450 w 630"/>
              <a:gd name="T9" fmla="*/ 100 h 172"/>
              <a:gd name="T10" fmla="*/ 630 w 630"/>
              <a:gd name="T11" fmla="*/ 0 h 172"/>
            </a:gdLst>
            <a:ahLst/>
            <a:cxnLst>
              <a:cxn ang="0">
                <a:pos x="T0" y="T1"/>
              </a:cxn>
              <a:cxn ang="0">
                <a:pos x="T2" y="T3"/>
              </a:cxn>
              <a:cxn ang="0">
                <a:pos x="T4" y="T5"/>
              </a:cxn>
              <a:cxn ang="0">
                <a:pos x="T6" y="T7"/>
              </a:cxn>
              <a:cxn ang="0">
                <a:pos x="T8" y="T9"/>
              </a:cxn>
              <a:cxn ang="0">
                <a:pos x="T10" y="T11"/>
              </a:cxn>
            </a:cxnLst>
            <a:rect l="0" t="0" r="r" b="b"/>
            <a:pathLst>
              <a:path w="630" h="172">
                <a:moveTo>
                  <a:pt x="0" y="125"/>
                </a:moveTo>
                <a:cubicBezTo>
                  <a:pt x="53" y="133"/>
                  <a:pt x="107" y="142"/>
                  <a:pt x="150" y="150"/>
                </a:cubicBezTo>
                <a:cubicBezTo>
                  <a:pt x="193" y="158"/>
                  <a:pt x="226" y="168"/>
                  <a:pt x="260" y="170"/>
                </a:cubicBezTo>
                <a:cubicBezTo>
                  <a:pt x="294" y="172"/>
                  <a:pt x="323" y="172"/>
                  <a:pt x="355" y="160"/>
                </a:cubicBezTo>
                <a:cubicBezTo>
                  <a:pt x="387" y="148"/>
                  <a:pt x="404" y="127"/>
                  <a:pt x="450" y="100"/>
                </a:cubicBezTo>
                <a:cubicBezTo>
                  <a:pt x="496" y="73"/>
                  <a:pt x="563" y="36"/>
                  <a:pt x="630" y="0"/>
                </a:cubicBez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3" name="Freeform 424">
            <a:extLst>
              <a:ext uri="{FF2B5EF4-FFF2-40B4-BE49-F238E27FC236}">
                <a16:creationId xmlns:a16="http://schemas.microsoft.com/office/drawing/2014/main" id="{8C096CDA-07C7-47CC-A98E-966FCEAD62A6}"/>
              </a:ext>
            </a:extLst>
          </xdr:cNvPr>
          <xdr:cNvSpPr>
            <a:spLocks noChangeAspect="1"/>
          </xdr:cNvSpPr>
        </xdr:nvSpPr>
        <xdr:spPr bwMode="auto">
          <a:xfrm rot="16200000">
            <a:off x="3102" y="6714"/>
            <a:ext cx="633" cy="256"/>
          </a:xfrm>
          <a:custGeom>
            <a:avLst/>
            <a:gdLst>
              <a:gd name="T0" fmla="*/ 0 w 895"/>
              <a:gd name="T1" fmla="*/ 235 h 362"/>
              <a:gd name="T2" fmla="*/ 95 w 895"/>
              <a:gd name="T3" fmla="*/ 325 h 362"/>
              <a:gd name="T4" fmla="*/ 215 w 895"/>
              <a:gd name="T5" fmla="*/ 360 h 362"/>
              <a:gd name="T6" fmla="*/ 385 w 895"/>
              <a:gd name="T7" fmla="*/ 315 h 362"/>
              <a:gd name="T8" fmla="*/ 490 w 895"/>
              <a:gd name="T9" fmla="*/ 280 h 362"/>
              <a:gd name="T10" fmla="*/ 615 w 895"/>
              <a:gd name="T11" fmla="*/ 255 h 362"/>
              <a:gd name="T12" fmla="*/ 730 w 895"/>
              <a:gd name="T13" fmla="*/ 155 h 362"/>
              <a:gd name="T14" fmla="*/ 795 w 895"/>
              <a:gd name="T15" fmla="*/ 80 h 362"/>
              <a:gd name="T16" fmla="*/ 835 w 895"/>
              <a:gd name="T17" fmla="*/ 35 h 362"/>
              <a:gd name="T18" fmla="*/ 895 w 895"/>
              <a:gd name="T19" fmla="*/ 0 h 36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Lst>
            <a:rect l="0" t="0" r="r" b="b"/>
            <a:pathLst>
              <a:path w="895" h="362">
                <a:moveTo>
                  <a:pt x="0" y="235"/>
                </a:moveTo>
                <a:cubicBezTo>
                  <a:pt x="29" y="269"/>
                  <a:pt x="59" y="304"/>
                  <a:pt x="95" y="325"/>
                </a:cubicBezTo>
                <a:cubicBezTo>
                  <a:pt x="131" y="346"/>
                  <a:pt x="167" y="362"/>
                  <a:pt x="215" y="360"/>
                </a:cubicBezTo>
                <a:cubicBezTo>
                  <a:pt x="263" y="358"/>
                  <a:pt x="339" y="328"/>
                  <a:pt x="385" y="315"/>
                </a:cubicBezTo>
                <a:cubicBezTo>
                  <a:pt x="431" y="302"/>
                  <a:pt x="452" y="290"/>
                  <a:pt x="490" y="280"/>
                </a:cubicBezTo>
                <a:cubicBezTo>
                  <a:pt x="528" y="270"/>
                  <a:pt x="575" y="276"/>
                  <a:pt x="615" y="255"/>
                </a:cubicBezTo>
                <a:cubicBezTo>
                  <a:pt x="655" y="234"/>
                  <a:pt x="700" y="184"/>
                  <a:pt x="730" y="155"/>
                </a:cubicBezTo>
                <a:cubicBezTo>
                  <a:pt x="760" y="126"/>
                  <a:pt x="777" y="100"/>
                  <a:pt x="795" y="80"/>
                </a:cubicBezTo>
                <a:cubicBezTo>
                  <a:pt x="813" y="60"/>
                  <a:pt x="818" y="48"/>
                  <a:pt x="835" y="35"/>
                </a:cubicBezTo>
                <a:cubicBezTo>
                  <a:pt x="852" y="22"/>
                  <a:pt x="883" y="7"/>
                  <a:pt x="895" y="0"/>
                </a:cubicBez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4" name="Freeform 425">
            <a:extLst>
              <a:ext uri="{FF2B5EF4-FFF2-40B4-BE49-F238E27FC236}">
                <a16:creationId xmlns:a16="http://schemas.microsoft.com/office/drawing/2014/main" id="{D13E6107-F3A5-41BE-9FFB-81CECD3E78A3}"/>
              </a:ext>
            </a:extLst>
          </xdr:cNvPr>
          <xdr:cNvSpPr>
            <a:spLocks noChangeAspect="1"/>
          </xdr:cNvSpPr>
        </xdr:nvSpPr>
        <xdr:spPr bwMode="auto">
          <a:xfrm rot="16200000">
            <a:off x="3172" y="6570"/>
            <a:ext cx="1421" cy="645"/>
          </a:xfrm>
          <a:custGeom>
            <a:avLst/>
            <a:gdLst>
              <a:gd name="T0" fmla="*/ 0 w 2010"/>
              <a:gd name="T1" fmla="*/ 750 h 912"/>
              <a:gd name="T2" fmla="*/ 195 w 2010"/>
              <a:gd name="T3" fmla="*/ 770 h 912"/>
              <a:gd name="T4" fmla="*/ 415 w 2010"/>
              <a:gd name="T5" fmla="*/ 800 h 912"/>
              <a:gd name="T6" fmla="*/ 680 w 2010"/>
              <a:gd name="T7" fmla="*/ 895 h 912"/>
              <a:gd name="T8" fmla="*/ 820 w 2010"/>
              <a:gd name="T9" fmla="*/ 905 h 912"/>
              <a:gd name="T10" fmla="*/ 955 w 2010"/>
              <a:gd name="T11" fmla="*/ 860 h 912"/>
              <a:gd name="T12" fmla="*/ 1130 w 2010"/>
              <a:gd name="T13" fmla="*/ 795 h 912"/>
              <a:gd name="T14" fmla="*/ 1260 w 2010"/>
              <a:gd name="T15" fmla="*/ 745 h 912"/>
              <a:gd name="T16" fmla="*/ 1335 w 2010"/>
              <a:gd name="T17" fmla="*/ 690 h 912"/>
              <a:gd name="T18" fmla="*/ 1465 w 2010"/>
              <a:gd name="T19" fmla="*/ 665 h 912"/>
              <a:gd name="T20" fmla="*/ 1645 w 2010"/>
              <a:gd name="T21" fmla="*/ 625 h 912"/>
              <a:gd name="T22" fmla="*/ 1845 w 2010"/>
              <a:gd name="T23" fmla="*/ 565 h 912"/>
              <a:gd name="T24" fmla="*/ 1910 w 2010"/>
              <a:gd name="T25" fmla="*/ 480 h 912"/>
              <a:gd name="T26" fmla="*/ 1920 w 2010"/>
              <a:gd name="T27" fmla="*/ 345 h 912"/>
              <a:gd name="T28" fmla="*/ 1915 w 2010"/>
              <a:gd name="T29" fmla="*/ 205 h 912"/>
              <a:gd name="T30" fmla="*/ 1955 w 2010"/>
              <a:gd name="T31" fmla="*/ 80 h 912"/>
              <a:gd name="T32" fmla="*/ 2010 w 2010"/>
              <a:gd name="T33" fmla="*/ 0 h 91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Lst>
            <a:rect l="0" t="0" r="r" b="b"/>
            <a:pathLst>
              <a:path w="2010" h="912">
                <a:moveTo>
                  <a:pt x="0" y="750"/>
                </a:moveTo>
                <a:cubicBezTo>
                  <a:pt x="63" y="756"/>
                  <a:pt x="126" y="762"/>
                  <a:pt x="195" y="770"/>
                </a:cubicBezTo>
                <a:cubicBezTo>
                  <a:pt x="264" y="778"/>
                  <a:pt x="334" y="779"/>
                  <a:pt x="415" y="800"/>
                </a:cubicBezTo>
                <a:cubicBezTo>
                  <a:pt x="496" y="821"/>
                  <a:pt x="613" y="878"/>
                  <a:pt x="680" y="895"/>
                </a:cubicBezTo>
                <a:cubicBezTo>
                  <a:pt x="747" y="912"/>
                  <a:pt x="774" y="911"/>
                  <a:pt x="820" y="905"/>
                </a:cubicBezTo>
                <a:cubicBezTo>
                  <a:pt x="866" y="899"/>
                  <a:pt x="903" y="878"/>
                  <a:pt x="955" y="860"/>
                </a:cubicBezTo>
                <a:cubicBezTo>
                  <a:pt x="1007" y="842"/>
                  <a:pt x="1079" y="814"/>
                  <a:pt x="1130" y="795"/>
                </a:cubicBezTo>
                <a:cubicBezTo>
                  <a:pt x="1181" y="776"/>
                  <a:pt x="1226" y="762"/>
                  <a:pt x="1260" y="745"/>
                </a:cubicBezTo>
                <a:cubicBezTo>
                  <a:pt x="1294" y="728"/>
                  <a:pt x="1301" y="703"/>
                  <a:pt x="1335" y="690"/>
                </a:cubicBezTo>
                <a:cubicBezTo>
                  <a:pt x="1369" y="677"/>
                  <a:pt x="1413" y="676"/>
                  <a:pt x="1465" y="665"/>
                </a:cubicBezTo>
                <a:cubicBezTo>
                  <a:pt x="1517" y="654"/>
                  <a:pt x="1582" y="642"/>
                  <a:pt x="1645" y="625"/>
                </a:cubicBezTo>
                <a:cubicBezTo>
                  <a:pt x="1708" y="608"/>
                  <a:pt x="1801" y="589"/>
                  <a:pt x="1845" y="565"/>
                </a:cubicBezTo>
                <a:cubicBezTo>
                  <a:pt x="1889" y="541"/>
                  <a:pt x="1897" y="517"/>
                  <a:pt x="1910" y="480"/>
                </a:cubicBezTo>
                <a:cubicBezTo>
                  <a:pt x="1923" y="443"/>
                  <a:pt x="1919" y="391"/>
                  <a:pt x="1920" y="345"/>
                </a:cubicBezTo>
                <a:cubicBezTo>
                  <a:pt x="1921" y="299"/>
                  <a:pt x="1909" y="249"/>
                  <a:pt x="1915" y="205"/>
                </a:cubicBezTo>
                <a:cubicBezTo>
                  <a:pt x="1921" y="161"/>
                  <a:pt x="1939" y="114"/>
                  <a:pt x="1955" y="80"/>
                </a:cubicBezTo>
                <a:cubicBezTo>
                  <a:pt x="1971" y="46"/>
                  <a:pt x="1990" y="23"/>
                  <a:pt x="2010" y="0"/>
                </a:cubicBez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5" name="Freeform 426">
            <a:extLst>
              <a:ext uri="{FF2B5EF4-FFF2-40B4-BE49-F238E27FC236}">
                <a16:creationId xmlns:a16="http://schemas.microsoft.com/office/drawing/2014/main" id="{049D94B1-A0C5-43C8-8C1F-DF2587A426AF}"/>
              </a:ext>
            </a:extLst>
          </xdr:cNvPr>
          <xdr:cNvSpPr>
            <a:spLocks noChangeAspect="1"/>
          </xdr:cNvSpPr>
        </xdr:nvSpPr>
        <xdr:spPr bwMode="auto">
          <a:xfrm rot="16200000">
            <a:off x="3864" y="6688"/>
            <a:ext cx="216" cy="138"/>
          </a:xfrm>
          <a:custGeom>
            <a:avLst/>
            <a:gdLst>
              <a:gd name="T0" fmla="*/ 305 w 305"/>
              <a:gd name="T1" fmla="*/ 195 h 195"/>
              <a:gd name="T2" fmla="*/ 155 w 305"/>
              <a:gd name="T3" fmla="*/ 125 h 195"/>
              <a:gd name="T4" fmla="*/ 0 w 305"/>
              <a:gd name="T5" fmla="*/ 0 h 195"/>
            </a:gdLst>
            <a:ahLst/>
            <a:cxnLst>
              <a:cxn ang="0">
                <a:pos x="T0" y="T1"/>
              </a:cxn>
              <a:cxn ang="0">
                <a:pos x="T2" y="T3"/>
              </a:cxn>
              <a:cxn ang="0">
                <a:pos x="T4" y="T5"/>
              </a:cxn>
            </a:cxnLst>
            <a:rect l="0" t="0" r="r" b="b"/>
            <a:pathLst>
              <a:path w="305" h="195">
                <a:moveTo>
                  <a:pt x="305" y="195"/>
                </a:moveTo>
                <a:cubicBezTo>
                  <a:pt x="255" y="176"/>
                  <a:pt x="206" y="158"/>
                  <a:pt x="155" y="125"/>
                </a:cubicBezTo>
                <a:cubicBezTo>
                  <a:pt x="104" y="92"/>
                  <a:pt x="52" y="46"/>
                  <a:pt x="0" y="0"/>
                </a:cubicBez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6" name="Freeform 427">
            <a:extLst>
              <a:ext uri="{FF2B5EF4-FFF2-40B4-BE49-F238E27FC236}">
                <a16:creationId xmlns:a16="http://schemas.microsoft.com/office/drawing/2014/main" id="{C453919F-EA8D-47F3-84B5-4FC267F85356}"/>
              </a:ext>
            </a:extLst>
          </xdr:cNvPr>
          <xdr:cNvSpPr>
            <a:spLocks noChangeAspect="1"/>
          </xdr:cNvSpPr>
        </xdr:nvSpPr>
        <xdr:spPr bwMode="auto">
          <a:xfrm rot="16200000">
            <a:off x="3523" y="5873"/>
            <a:ext cx="371" cy="396"/>
          </a:xfrm>
          <a:custGeom>
            <a:avLst/>
            <a:gdLst>
              <a:gd name="T0" fmla="*/ 0 w 525"/>
              <a:gd name="T1" fmla="*/ 560 h 560"/>
              <a:gd name="T2" fmla="*/ 85 w 525"/>
              <a:gd name="T3" fmla="*/ 535 h 560"/>
              <a:gd name="T4" fmla="*/ 180 w 525"/>
              <a:gd name="T5" fmla="*/ 460 h 560"/>
              <a:gd name="T6" fmla="*/ 270 w 525"/>
              <a:gd name="T7" fmla="*/ 330 h 560"/>
              <a:gd name="T8" fmla="*/ 390 w 525"/>
              <a:gd name="T9" fmla="*/ 205 h 560"/>
              <a:gd name="T10" fmla="*/ 455 w 525"/>
              <a:gd name="T11" fmla="*/ 90 h 560"/>
              <a:gd name="T12" fmla="*/ 525 w 525"/>
              <a:gd name="T13" fmla="*/ 0 h 560"/>
            </a:gdLst>
            <a:ahLst/>
            <a:cxnLst>
              <a:cxn ang="0">
                <a:pos x="T0" y="T1"/>
              </a:cxn>
              <a:cxn ang="0">
                <a:pos x="T2" y="T3"/>
              </a:cxn>
              <a:cxn ang="0">
                <a:pos x="T4" y="T5"/>
              </a:cxn>
              <a:cxn ang="0">
                <a:pos x="T6" y="T7"/>
              </a:cxn>
              <a:cxn ang="0">
                <a:pos x="T8" y="T9"/>
              </a:cxn>
              <a:cxn ang="0">
                <a:pos x="T10" y="T11"/>
              </a:cxn>
              <a:cxn ang="0">
                <a:pos x="T12" y="T13"/>
              </a:cxn>
            </a:cxnLst>
            <a:rect l="0" t="0" r="r" b="b"/>
            <a:pathLst>
              <a:path w="525" h="560">
                <a:moveTo>
                  <a:pt x="0" y="560"/>
                </a:moveTo>
                <a:cubicBezTo>
                  <a:pt x="27" y="556"/>
                  <a:pt x="55" y="552"/>
                  <a:pt x="85" y="535"/>
                </a:cubicBezTo>
                <a:cubicBezTo>
                  <a:pt x="115" y="518"/>
                  <a:pt x="149" y="494"/>
                  <a:pt x="180" y="460"/>
                </a:cubicBezTo>
                <a:cubicBezTo>
                  <a:pt x="211" y="426"/>
                  <a:pt x="235" y="372"/>
                  <a:pt x="270" y="330"/>
                </a:cubicBezTo>
                <a:cubicBezTo>
                  <a:pt x="305" y="288"/>
                  <a:pt x="359" y="245"/>
                  <a:pt x="390" y="205"/>
                </a:cubicBezTo>
                <a:cubicBezTo>
                  <a:pt x="421" y="165"/>
                  <a:pt x="433" y="124"/>
                  <a:pt x="455" y="90"/>
                </a:cubicBezTo>
                <a:cubicBezTo>
                  <a:pt x="477" y="56"/>
                  <a:pt x="501" y="28"/>
                  <a:pt x="525" y="0"/>
                </a:cubicBez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7" name="Freeform 428">
            <a:extLst>
              <a:ext uri="{FF2B5EF4-FFF2-40B4-BE49-F238E27FC236}">
                <a16:creationId xmlns:a16="http://schemas.microsoft.com/office/drawing/2014/main" id="{D679D5C5-FB99-4CED-8CC0-1C88D6D61E02}"/>
              </a:ext>
            </a:extLst>
          </xdr:cNvPr>
          <xdr:cNvSpPr>
            <a:spLocks noChangeAspect="1"/>
          </xdr:cNvSpPr>
        </xdr:nvSpPr>
        <xdr:spPr bwMode="auto">
          <a:xfrm rot="16200000">
            <a:off x="3692" y="6150"/>
            <a:ext cx="1404" cy="379"/>
          </a:xfrm>
          <a:custGeom>
            <a:avLst/>
            <a:gdLst>
              <a:gd name="T0" fmla="*/ 0 w 1985"/>
              <a:gd name="T1" fmla="*/ 0 h 536"/>
              <a:gd name="T2" fmla="*/ 100 w 1985"/>
              <a:gd name="T3" fmla="*/ 35 h 536"/>
              <a:gd name="T4" fmla="*/ 195 w 1985"/>
              <a:gd name="T5" fmla="*/ 80 h 536"/>
              <a:gd name="T6" fmla="*/ 285 w 1985"/>
              <a:gd name="T7" fmla="*/ 95 h 536"/>
              <a:gd name="T8" fmla="*/ 395 w 1985"/>
              <a:gd name="T9" fmla="*/ 145 h 536"/>
              <a:gd name="T10" fmla="*/ 590 w 1985"/>
              <a:gd name="T11" fmla="*/ 165 h 536"/>
              <a:gd name="T12" fmla="*/ 770 w 1985"/>
              <a:gd name="T13" fmla="*/ 200 h 536"/>
              <a:gd name="T14" fmla="*/ 930 w 1985"/>
              <a:gd name="T15" fmla="*/ 170 h 536"/>
              <a:gd name="T16" fmla="*/ 1110 w 1985"/>
              <a:gd name="T17" fmla="*/ 175 h 536"/>
              <a:gd name="T18" fmla="*/ 1285 w 1985"/>
              <a:gd name="T19" fmla="*/ 230 h 536"/>
              <a:gd name="T20" fmla="*/ 1480 w 1985"/>
              <a:gd name="T21" fmla="*/ 360 h 536"/>
              <a:gd name="T22" fmla="*/ 1620 w 1985"/>
              <a:gd name="T23" fmla="*/ 425 h 536"/>
              <a:gd name="T24" fmla="*/ 1765 w 1985"/>
              <a:gd name="T25" fmla="*/ 520 h 536"/>
              <a:gd name="T26" fmla="*/ 1985 w 1985"/>
              <a:gd name="T27" fmla="*/ 520 h 53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Lst>
            <a:rect l="0" t="0" r="r" b="b"/>
            <a:pathLst>
              <a:path w="1985" h="536">
                <a:moveTo>
                  <a:pt x="0" y="0"/>
                </a:moveTo>
                <a:cubicBezTo>
                  <a:pt x="34" y="11"/>
                  <a:pt x="68" y="22"/>
                  <a:pt x="100" y="35"/>
                </a:cubicBezTo>
                <a:cubicBezTo>
                  <a:pt x="132" y="48"/>
                  <a:pt x="164" y="70"/>
                  <a:pt x="195" y="80"/>
                </a:cubicBezTo>
                <a:cubicBezTo>
                  <a:pt x="226" y="90"/>
                  <a:pt x="252" y="84"/>
                  <a:pt x="285" y="95"/>
                </a:cubicBezTo>
                <a:cubicBezTo>
                  <a:pt x="318" y="106"/>
                  <a:pt x="344" y="133"/>
                  <a:pt x="395" y="145"/>
                </a:cubicBezTo>
                <a:cubicBezTo>
                  <a:pt x="446" y="157"/>
                  <a:pt x="528" y="156"/>
                  <a:pt x="590" y="165"/>
                </a:cubicBezTo>
                <a:cubicBezTo>
                  <a:pt x="652" y="174"/>
                  <a:pt x="713" y="199"/>
                  <a:pt x="770" y="200"/>
                </a:cubicBezTo>
                <a:cubicBezTo>
                  <a:pt x="827" y="201"/>
                  <a:pt x="873" y="174"/>
                  <a:pt x="930" y="170"/>
                </a:cubicBezTo>
                <a:cubicBezTo>
                  <a:pt x="987" y="166"/>
                  <a:pt x="1051" y="165"/>
                  <a:pt x="1110" y="175"/>
                </a:cubicBezTo>
                <a:cubicBezTo>
                  <a:pt x="1169" y="185"/>
                  <a:pt x="1223" y="199"/>
                  <a:pt x="1285" y="230"/>
                </a:cubicBezTo>
                <a:cubicBezTo>
                  <a:pt x="1347" y="261"/>
                  <a:pt x="1424" y="328"/>
                  <a:pt x="1480" y="360"/>
                </a:cubicBezTo>
                <a:cubicBezTo>
                  <a:pt x="1536" y="392"/>
                  <a:pt x="1573" y="398"/>
                  <a:pt x="1620" y="425"/>
                </a:cubicBezTo>
                <a:cubicBezTo>
                  <a:pt x="1667" y="452"/>
                  <a:pt x="1704" y="504"/>
                  <a:pt x="1765" y="520"/>
                </a:cubicBezTo>
                <a:cubicBezTo>
                  <a:pt x="1826" y="536"/>
                  <a:pt x="1948" y="521"/>
                  <a:pt x="1985" y="520"/>
                </a:cubicBez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8" name="Freeform 429">
            <a:extLst>
              <a:ext uri="{FF2B5EF4-FFF2-40B4-BE49-F238E27FC236}">
                <a16:creationId xmlns:a16="http://schemas.microsoft.com/office/drawing/2014/main" id="{5175F7DD-CE78-4D0C-8898-2D5A398314A2}"/>
              </a:ext>
            </a:extLst>
          </xdr:cNvPr>
          <xdr:cNvSpPr>
            <a:spLocks noChangeAspect="1"/>
          </xdr:cNvSpPr>
        </xdr:nvSpPr>
        <xdr:spPr bwMode="auto">
          <a:xfrm rot="16200000">
            <a:off x="4126" y="5301"/>
            <a:ext cx="2677" cy="6263"/>
          </a:xfrm>
          <a:custGeom>
            <a:avLst/>
            <a:gdLst>
              <a:gd name="T0" fmla="*/ 0 w 3785"/>
              <a:gd name="T1" fmla="*/ 8855 h 8855"/>
              <a:gd name="T2" fmla="*/ 70 w 3785"/>
              <a:gd name="T3" fmla="*/ 8670 h 8855"/>
              <a:gd name="T4" fmla="*/ 180 w 3785"/>
              <a:gd name="T5" fmla="*/ 8315 h 8855"/>
              <a:gd name="T6" fmla="*/ 295 w 3785"/>
              <a:gd name="T7" fmla="*/ 7960 h 8855"/>
              <a:gd name="T8" fmla="*/ 500 w 3785"/>
              <a:gd name="T9" fmla="*/ 7430 h 8855"/>
              <a:gd name="T10" fmla="*/ 780 w 3785"/>
              <a:gd name="T11" fmla="*/ 6915 h 8855"/>
              <a:gd name="T12" fmla="*/ 970 w 3785"/>
              <a:gd name="T13" fmla="*/ 6670 h 8855"/>
              <a:gd name="T14" fmla="*/ 1300 w 3785"/>
              <a:gd name="T15" fmla="*/ 6430 h 8855"/>
              <a:gd name="T16" fmla="*/ 1690 w 3785"/>
              <a:gd name="T17" fmla="*/ 6315 h 8855"/>
              <a:gd name="T18" fmla="*/ 2060 w 3785"/>
              <a:gd name="T19" fmla="*/ 6255 h 8855"/>
              <a:gd name="T20" fmla="*/ 2500 w 3785"/>
              <a:gd name="T21" fmla="*/ 6150 h 8855"/>
              <a:gd name="T22" fmla="*/ 2855 w 3785"/>
              <a:gd name="T23" fmla="*/ 6045 h 8855"/>
              <a:gd name="T24" fmla="*/ 3045 w 3785"/>
              <a:gd name="T25" fmla="*/ 5910 h 8855"/>
              <a:gd name="T26" fmla="*/ 3230 w 3785"/>
              <a:gd name="T27" fmla="*/ 5730 h 8855"/>
              <a:gd name="T28" fmla="*/ 3480 w 3785"/>
              <a:gd name="T29" fmla="*/ 5410 h 8855"/>
              <a:gd name="T30" fmla="*/ 3640 w 3785"/>
              <a:gd name="T31" fmla="*/ 4975 h 8855"/>
              <a:gd name="T32" fmla="*/ 3695 w 3785"/>
              <a:gd name="T33" fmla="*/ 4540 h 8855"/>
              <a:gd name="T34" fmla="*/ 3600 w 3785"/>
              <a:gd name="T35" fmla="*/ 4260 h 8855"/>
              <a:gd name="T36" fmla="*/ 3300 w 3785"/>
              <a:gd name="T37" fmla="*/ 3875 h 8855"/>
              <a:gd name="T38" fmla="*/ 3150 w 3785"/>
              <a:gd name="T39" fmla="*/ 3640 h 8855"/>
              <a:gd name="T40" fmla="*/ 3060 w 3785"/>
              <a:gd name="T41" fmla="*/ 3340 h 8855"/>
              <a:gd name="T42" fmla="*/ 3135 w 3785"/>
              <a:gd name="T43" fmla="*/ 3000 h 8855"/>
              <a:gd name="T44" fmla="*/ 3255 w 3785"/>
              <a:gd name="T45" fmla="*/ 2690 h 8855"/>
              <a:gd name="T46" fmla="*/ 3355 w 3785"/>
              <a:gd name="T47" fmla="*/ 2370 h 8855"/>
              <a:gd name="T48" fmla="*/ 3440 w 3785"/>
              <a:gd name="T49" fmla="*/ 2035 h 8855"/>
              <a:gd name="T50" fmla="*/ 3465 w 3785"/>
              <a:gd name="T51" fmla="*/ 1795 h 8855"/>
              <a:gd name="T52" fmla="*/ 3510 w 3785"/>
              <a:gd name="T53" fmla="*/ 1545 h 8855"/>
              <a:gd name="T54" fmla="*/ 3590 w 3785"/>
              <a:gd name="T55" fmla="*/ 1025 h 8855"/>
              <a:gd name="T56" fmla="*/ 3625 w 3785"/>
              <a:gd name="T57" fmla="*/ 805 h 8855"/>
              <a:gd name="T58" fmla="*/ 3660 w 3785"/>
              <a:gd name="T59" fmla="*/ 555 h 8855"/>
              <a:gd name="T60" fmla="*/ 3730 w 3785"/>
              <a:gd name="T61" fmla="*/ 240 h 8855"/>
              <a:gd name="T62" fmla="*/ 3785 w 3785"/>
              <a:gd name="T63" fmla="*/ 0 h 885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Lst>
            <a:rect l="0" t="0" r="r" b="b"/>
            <a:pathLst>
              <a:path w="3785" h="8855">
                <a:moveTo>
                  <a:pt x="0" y="8855"/>
                </a:moveTo>
                <a:cubicBezTo>
                  <a:pt x="12" y="8824"/>
                  <a:pt x="40" y="8760"/>
                  <a:pt x="70" y="8670"/>
                </a:cubicBezTo>
                <a:cubicBezTo>
                  <a:pt x="100" y="8580"/>
                  <a:pt x="143" y="8433"/>
                  <a:pt x="180" y="8315"/>
                </a:cubicBezTo>
                <a:cubicBezTo>
                  <a:pt x="217" y="8197"/>
                  <a:pt x="242" y="8107"/>
                  <a:pt x="295" y="7960"/>
                </a:cubicBezTo>
                <a:cubicBezTo>
                  <a:pt x="348" y="7813"/>
                  <a:pt x="419" y="7604"/>
                  <a:pt x="500" y="7430"/>
                </a:cubicBezTo>
                <a:cubicBezTo>
                  <a:pt x="581" y="7256"/>
                  <a:pt x="702" y="7042"/>
                  <a:pt x="780" y="6915"/>
                </a:cubicBezTo>
                <a:cubicBezTo>
                  <a:pt x="858" y="6788"/>
                  <a:pt x="883" y="6751"/>
                  <a:pt x="970" y="6670"/>
                </a:cubicBezTo>
                <a:cubicBezTo>
                  <a:pt x="1057" y="6589"/>
                  <a:pt x="1180" y="6489"/>
                  <a:pt x="1300" y="6430"/>
                </a:cubicBezTo>
                <a:cubicBezTo>
                  <a:pt x="1420" y="6371"/>
                  <a:pt x="1563" y="6344"/>
                  <a:pt x="1690" y="6315"/>
                </a:cubicBezTo>
                <a:cubicBezTo>
                  <a:pt x="1817" y="6286"/>
                  <a:pt x="1925" y="6282"/>
                  <a:pt x="2060" y="6255"/>
                </a:cubicBezTo>
                <a:cubicBezTo>
                  <a:pt x="2195" y="6228"/>
                  <a:pt x="2367" y="6185"/>
                  <a:pt x="2500" y="6150"/>
                </a:cubicBezTo>
                <a:cubicBezTo>
                  <a:pt x="2633" y="6115"/>
                  <a:pt x="2764" y="6085"/>
                  <a:pt x="2855" y="6045"/>
                </a:cubicBezTo>
                <a:cubicBezTo>
                  <a:pt x="2946" y="6005"/>
                  <a:pt x="2982" y="5963"/>
                  <a:pt x="3045" y="5910"/>
                </a:cubicBezTo>
                <a:cubicBezTo>
                  <a:pt x="3108" y="5857"/>
                  <a:pt x="3158" y="5813"/>
                  <a:pt x="3230" y="5730"/>
                </a:cubicBezTo>
                <a:cubicBezTo>
                  <a:pt x="3302" y="5647"/>
                  <a:pt x="3412" y="5536"/>
                  <a:pt x="3480" y="5410"/>
                </a:cubicBezTo>
                <a:cubicBezTo>
                  <a:pt x="3548" y="5284"/>
                  <a:pt x="3604" y="5120"/>
                  <a:pt x="3640" y="4975"/>
                </a:cubicBezTo>
                <a:cubicBezTo>
                  <a:pt x="3676" y="4830"/>
                  <a:pt x="3702" y="4659"/>
                  <a:pt x="3695" y="4540"/>
                </a:cubicBezTo>
                <a:cubicBezTo>
                  <a:pt x="3688" y="4421"/>
                  <a:pt x="3666" y="4371"/>
                  <a:pt x="3600" y="4260"/>
                </a:cubicBezTo>
                <a:cubicBezTo>
                  <a:pt x="3534" y="4149"/>
                  <a:pt x="3375" y="3978"/>
                  <a:pt x="3300" y="3875"/>
                </a:cubicBezTo>
                <a:cubicBezTo>
                  <a:pt x="3225" y="3772"/>
                  <a:pt x="3190" y="3729"/>
                  <a:pt x="3150" y="3640"/>
                </a:cubicBezTo>
                <a:cubicBezTo>
                  <a:pt x="3110" y="3551"/>
                  <a:pt x="3062" y="3447"/>
                  <a:pt x="3060" y="3340"/>
                </a:cubicBezTo>
                <a:cubicBezTo>
                  <a:pt x="3058" y="3233"/>
                  <a:pt x="3103" y="3108"/>
                  <a:pt x="3135" y="3000"/>
                </a:cubicBezTo>
                <a:cubicBezTo>
                  <a:pt x="3167" y="2892"/>
                  <a:pt x="3218" y="2795"/>
                  <a:pt x="3255" y="2690"/>
                </a:cubicBezTo>
                <a:cubicBezTo>
                  <a:pt x="3292" y="2585"/>
                  <a:pt x="3324" y="2479"/>
                  <a:pt x="3355" y="2370"/>
                </a:cubicBezTo>
                <a:cubicBezTo>
                  <a:pt x="3386" y="2261"/>
                  <a:pt x="3422" y="2131"/>
                  <a:pt x="3440" y="2035"/>
                </a:cubicBezTo>
                <a:cubicBezTo>
                  <a:pt x="3458" y="1939"/>
                  <a:pt x="3453" y="1877"/>
                  <a:pt x="3465" y="1795"/>
                </a:cubicBezTo>
                <a:cubicBezTo>
                  <a:pt x="3477" y="1713"/>
                  <a:pt x="3489" y="1673"/>
                  <a:pt x="3510" y="1545"/>
                </a:cubicBezTo>
                <a:cubicBezTo>
                  <a:pt x="3531" y="1417"/>
                  <a:pt x="3571" y="1148"/>
                  <a:pt x="3590" y="1025"/>
                </a:cubicBezTo>
                <a:cubicBezTo>
                  <a:pt x="3609" y="902"/>
                  <a:pt x="3613" y="883"/>
                  <a:pt x="3625" y="805"/>
                </a:cubicBezTo>
                <a:cubicBezTo>
                  <a:pt x="3637" y="727"/>
                  <a:pt x="3642" y="649"/>
                  <a:pt x="3660" y="555"/>
                </a:cubicBezTo>
                <a:cubicBezTo>
                  <a:pt x="3678" y="461"/>
                  <a:pt x="3709" y="332"/>
                  <a:pt x="3730" y="240"/>
                </a:cubicBezTo>
                <a:cubicBezTo>
                  <a:pt x="3751" y="148"/>
                  <a:pt x="3768" y="74"/>
                  <a:pt x="3785" y="0"/>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9" name="Freeform 430">
            <a:extLst>
              <a:ext uri="{FF2B5EF4-FFF2-40B4-BE49-F238E27FC236}">
                <a16:creationId xmlns:a16="http://schemas.microsoft.com/office/drawing/2014/main" id="{AA34F99A-F4F6-4624-A642-1859A9A18D63}"/>
              </a:ext>
            </a:extLst>
          </xdr:cNvPr>
          <xdr:cNvSpPr>
            <a:spLocks noChangeAspect="1"/>
          </xdr:cNvSpPr>
        </xdr:nvSpPr>
        <xdr:spPr bwMode="auto">
          <a:xfrm rot="16200000">
            <a:off x="7851" y="8974"/>
            <a:ext cx="397" cy="1100"/>
          </a:xfrm>
          <a:custGeom>
            <a:avLst/>
            <a:gdLst>
              <a:gd name="T0" fmla="*/ 0 w 560"/>
              <a:gd name="T1" fmla="*/ 1555 h 1555"/>
              <a:gd name="T2" fmla="*/ 150 w 560"/>
              <a:gd name="T3" fmla="*/ 1080 h 1555"/>
              <a:gd name="T4" fmla="*/ 295 w 560"/>
              <a:gd name="T5" fmla="*/ 630 h 1555"/>
              <a:gd name="T6" fmla="*/ 415 w 560"/>
              <a:gd name="T7" fmla="*/ 320 h 1555"/>
              <a:gd name="T8" fmla="*/ 560 w 560"/>
              <a:gd name="T9" fmla="*/ 0 h 1555"/>
            </a:gdLst>
            <a:ahLst/>
            <a:cxnLst>
              <a:cxn ang="0">
                <a:pos x="T0" y="T1"/>
              </a:cxn>
              <a:cxn ang="0">
                <a:pos x="T2" y="T3"/>
              </a:cxn>
              <a:cxn ang="0">
                <a:pos x="T4" y="T5"/>
              </a:cxn>
              <a:cxn ang="0">
                <a:pos x="T6" y="T7"/>
              </a:cxn>
              <a:cxn ang="0">
                <a:pos x="T8" y="T9"/>
              </a:cxn>
            </a:cxnLst>
            <a:rect l="0" t="0" r="r" b="b"/>
            <a:pathLst>
              <a:path w="560" h="1555">
                <a:moveTo>
                  <a:pt x="0" y="1555"/>
                </a:moveTo>
                <a:cubicBezTo>
                  <a:pt x="50" y="1394"/>
                  <a:pt x="101" y="1234"/>
                  <a:pt x="150" y="1080"/>
                </a:cubicBezTo>
                <a:cubicBezTo>
                  <a:pt x="199" y="926"/>
                  <a:pt x="251" y="757"/>
                  <a:pt x="295" y="630"/>
                </a:cubicBezTo>
                <a:cubicBezTo>
                  <a:pt x="339" y="503"/>
                  <a:pt x="371" y="425"/>
                  <a:pt x="415" y="320"/>
                </a:cubicBezTo>
                <a:cubicBezTo>
                  <a:pt x="459" y="215"/>
                  <a:pt x="530" y="67"/>
                  <a:pt x="560" y="0"/>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0" name="Freeform 431">
            <a:extLst>
              <a:ext uri="{FF2B5EF4-FFF2-40B4-BE49-F238E27FC236}">
                <a16:creationId xmlns:a16="http://schemas.microsoft.com/office/drawing/2014/main" id="{CF634001-ADA6-47DF-AC34-936A1E88B767}"/>
              </a:ext>
            </a:extLst>
          </xdr:cNvPr>
          <xdr:cNvSpPr>
            <a:spLocks noChangeAspect="1"/>
          </xdr:cNvSpPr>
        </xdr:nvSpPr>
        <xdr:spPr bwMode="auto">
          <a:xfrm rot="16200000">
            <a:off x="5418" y="7252"/>
            <a:ext cx="2221" cy="1934"/>
          </a:xfrm>
          <a:custGeom>
            <a:avLst/>
            <a:gdLst>
              <a:gd name="T0" fmla="*/ 0 w 3140"/>
              <a:gd name="T1" fmla="*/ 2735 h 2735"/>
              <a:gd name="T2" fmla="*/ 50 w 3140"/>
              <a:gd name="T3" fmla="*/ 2665 h 2735"/>
              <a:gd name="T4" fmla="*/ 225 w 3140"/>
              <a:gd name="T5" fmla="*/ 2345 h 2735"/>
              <a:gd name="T6" fmla="*/ 425 w 3140"/>
              <a:gd name="T7" fmla="*/ 2110 h 2735"/>
              <a:gd name="T8" fmla="*/ 670 w 3140"/>
              <a:gd name="T9" fmla="*/ 1940 h 2735"/>
              <a:gd name="T10" fmla="*/ 1005 w 3140"/>
              <a:gd name="T11" fmla="*/ 1825 h 2735"/>
              <a:gd name="T12" fmla="*/ 1290 w 3140"/>
              <a:gd name="T13" fmla="*/ 1780 h 2735"/>
              <a:gd name="T14" fmla="*/ 1660 w 3140"/>
              <a:gd name="T15" fmla="*/ 1705 h 2735"/>
              <a:gd name="T16" fmla="*/ 1990 w 3140"/>
              <a:gd name="T17" fmla="*/ 1615 h 2735"/>
              <a:gd name="T18" fmla="*/ 2245 w 3140"/>
              <a:gd name="T19" fmla="*/ 1540 h 2735"/>
              <a:gd name="T20" fmla="*/ 2465 w 3140"/>
              <a:gd name="T21" fmla="*/ 1400 h 2735"/>
              <a:gd name="T22" fmla="*/ 2685 w 3140"/>
              <a:gd name="T23" fmla="*/ 1175 h 2735"/>
              <a:gd name="T24" fmla="*/ 2910 w 3140"/>
              <a:gd name="T25" fmla="*/ 890 h 2735"/>
              <a:gd name="T26" fmla="*/ 3045 w 3140"/>
              <a:gd name="T27" fmla="*/ 550 h 2735"/>
              <a:gd name="T28" fmla="*/ 3115 w 3140"/>
              <a:gd name="T29" fmla="*/ 255 h 2735"/>
              <a:gd name="T30" fmla="*/ 3140 w 3140"/>
              <a:gd name="T31" fmla="*/ 0 h 273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Lst>
            <a:rect l="0" t="0" r="r" b="b"/>
            <a:pathLst>
              <a:path w="3140" h="2735">
                <a:moveTo>
                  <a:pt x="0" y="2735"/>
                </a:moveTo>
                <a:cubicBezTo>
                  <a:pt x="9" y="2722"/>
                  <a:pt x="13" y="2730"/>
                  <a:pt x="50" y="2665"/>
                </a:cubicBezTo>
                <a:cubicBezTo>
                  <a:pt x="87" y="2600"/>
                  <a:pt x="163" y="2437"/>
                  <a:pt x="225" y="2345"/>
                </a:cubicBezTo>
                <a:cubicBezTo>
                  <a:pt x="287" y="2253"/>
                  <a:pt x="351" y="2177"/>
                  <a:pt x="425" y="2110"/>
                </a:cubicBezTo>
                <a:cubicBezTo>
                  <a:pt x="499" y="2043"/>
                  <a:pt x="573" y="1988"/>
                  <a:pt x="670" y="1940"/>
                </a:cubicBezTo>
                <a:cubicBezTo>
                  <a:pt x="767" y="1892"/>
                  <a:pt x="902" y="1852"/>
                  <a:pt x="1005" y="1825"/>
                </a:cubicBezTo>
                <a:cubicBezTo>
                  <a:pt x="1108" y="1798"/>
                  <a:pt x="1181" y="1800"/>
                  <a:pt x="1290" y="1780"/>
                </a:cubicBezTo>
                <a:cubicBezTo>
                  <a:pt x="1399" y="1760"/>
                  <a:pt x="1543" y="1732"/>
                  <a:pt x="1660" y="1705"/>
                </a:cubicBezTo>
                <a:cubicBezTo>
                  <a:pt x="1777" y="1678"/>
                  <a:pt x="1893" y="1642"/>
                  <a:pt x="1990" y="1615"/>
                </a:cubicBezTo>
                <a:cubicBezTo>
                  <a:pt x="2087" y="1588"/>
                  <a:pt x="2166" y="1576"/>
                  <a:pt x="2245" y="1540"/>
                </a:cubicBezTo>
                <a:cubicBezTo>
                  <a:pt x="2324" y="1504"/>
                  <a:pt x="2392" y="1461"/>
                  <a:pt x="2465" y="1400"/>
                </a:cubicBezTo>
                <a:cubicBezTo>
                  <a:pt x="2538" y="1339"/>
                  <a:pt x="2611" y="1260"/>
                  <a:pt x="2685" y="1175"/>
                </a:cubicBezTo>
                <a:cubicBezTo>
                  <a:pt x="2759" y="1090"/>
                  <a:pt x="2850" y="994"/>
                  <a:pt x="2910" y="890"/>
                </a:cubicBezTo>
                <a:cubicBezTo>
                  <a:pt x="2970" y="786"/>
                  <a:pt x="3011" y="656"/>
                  <a:pt x="3045" y="550"/>
                </a:cubicBezTo>
                <a:cubicBezTo>
                  <a:pt x="3079" y="444"/>
                  <a:pt x="3099" y="347"/>
                  <a:pt x="3115" y="255"/>
                </a:cubicBezTo>
                <a:cubicBezTo>
                  <a:pt x="3131" y="163"/>
                  <a:pt x="3135" y="53"/>
                  <a:pt x="3140" y="0"/>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1" name="Freeform 432">
            <a:extLst>
              <a:ext uri="{FF2B5EF4-FFF2-40B4-BE49-F238E27FC236}">
                <a16:creationId xmlns:a16="http://schemas.microsoft.com/office/drawing/2014/main" id="{E0CD8FEB-9B23-4F91-B587-590C935A3779}"/>
              </a:ext>
            </a:extLst>
          </xdr:cNvPr>
          <xdr:cNvSpPr>
            <a:spLocks noChangeAspect="1"/>
          </xdr:cNvSpPr>
        </xdr:nvSpPr>
        <xdr:spPr bwMode="auto">
          <a:xfrm rot="16200000">
            <a:off x="4576" y="5110"/>
            <a:ext cx="2942" cy="1175"/>
          </a:xfrm>
          <a:custGeom>
            <a:avLst/>
            <a:gdLst>
              <a:gd name="T0" fmla="*/ 0 w 4160"/>
              <a:gd name="T1" fmla="*/ 0 h 1661"/>
              <a:gd name="T2" fmla="*/ 150 w 4160"/>
              <a:gd name="T3" fmla="*/ 250 h 1661"/>
              <a:gd name="T4" fmla="*/ 385 w 4160"/>
              <a:gd name="T5" fmla="*/ 545 h 1661"/>
              <a:gd name="T6" fmla="*/ 655 w 4160"/>
              <a:gd name="T7" fmla="*/ 725 h 1661"/>
              <a:gd name="T8" fmla="*/ 850 w 4160"/>
              <a:gd name="T9" fmla="*/ 855 h 1661"/>
              <a:gd name="T10" fmla="*/ 1160 w 4160"/>
              <a:gd name="T11" fmla="*/ 995 h 1661"/>
              <a:gd name="T12" fmla="*/ 1410 w 4160"/>
              <a:gd name="T13" fmla="*/ 1170 h 1661"/>
              <a:gd name="T14" fmla="*/ 1785 w 4160"/>
              <a:gd name="T15" fmla="*/ 1420 h 1661"/>
              <a:gd name="T16" fmla="*/ 2100 w 4160"/>
              <a:gd name="T17" fmla="*/ 1600 h 1661"/>
              <a:gd name="T18" fmla="*/ 2350 w 4160"/>
              <a:gd name="T19" fmla="*/ 1655 h 1661"/>
              <a:gd name="T20" fmla="*/ 2695 w 4160"/>
              <a:gd name="T21" fmla="*/ 1635 h 1661"/>
              <a:gd name="T22" fmla="*/ 3050 w 4160"/>
              <a:gd name="T23" fmla="*/ 1590 h 1661"/>
              <a:gd name="T24" fmla="*/ 3310 w 4160"/>
              <a:gd name="T25" fmla="*/ 1555 h 1661"/>
              <a:gd name="T26" fmla="*/ 3505 w 4160"/>
              <a:gd name="T27" fmla="*/ 1450 h 1661"/>
              <a:gd name="T28" fmla="*/ 3700 w 4160"/>
              <a:gd name="T29" fmla="*/ 1290 h 1661"/>
              <a:gd name="T30" fmla="*/ 3880 w 4160"/>
              <a:gd name="T31" fmla="*/ 1210 h 1661"/>
              <a:gd name="T32" fmla="*/ 4045 w 4160"/>
              <a:gd name="T33" fmla="*/ 1185 h 1661"/>
              <a:gd name="T34" fmla="*/ 4160 w 4160"/>
              <a:gd name="T35" fmla="*/ 1185 h 166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Lst>
            <a:rect l="0" t="0" r="r" b="b"/>
            <a:pathLst>
              <a:path w="4160" h="1661">
                <a:moveTo>
                  <a:pt x="0" y="0"/>
                </a:moveTo>
                <a:cubicBezTo>
                  <a:pt x="43" y="79"/>
                  <a:pt x="86" y="159"/>
                  <a:pt x="150" y="250"/>
                </a:cubicBezTo>
                <a:cubicBezTo>
                  <a:pt x="214" y="341"/>
                  <a:pt x="301" y="466"/>
                  <a:pt x="385" y="545"/>
                </a:cubicBezTo>
                <a:cubicBezTo>
                  <a:pt x="469" y="624"/>
                  <a:pt x="578" y="673"/>
                  <a:pt x="655" y="725"/>
                </a:cubicBezTo>
                <a:cubicBezTo>
                  <a:pt x="732" y="777"/>
                  <a:pt x="766" y="810"/>
                  <a:pt x="850" y="855"/>
                </a:cubicBezTo>
                <a:cubicBezTo>
                  <a:pt x="934" y="900"/>
                  <a:pt x="1067" y="943"/>
                  <a:pt x="1160" y="995"/>
                </a:cubicBezTo>
                <a:cubicBezTo>
                  <a:pt x="1253" y="1047"/>
                  <a:pt x="1306" y="1099"/>
                  <a:pt x="1410" y="1170"/>
                </a:cubicBezTo>
                <a:cubicBezTo>
                  <a:pt x="1514" y="1241"/>
                  <a:pt x="1670" y="1348"/>
                  <a:pt x="1785" y="1420"/>
                </a:cubicBezTo>
                <a:cubicBezTo>
                  <a:pt x="1900" y="1492"/>
                  <a:pt x="2006" y="1561"/>
                  <a:pt x="2100" y="1600"/>
                </a:cubicBezTo>
                <a:cubicBezTo>
                  <a:pt x="2194" y="1639"/>
                  <a:pt x="2251" y="1649"/>
                  <a:pt x="2350" y="1655"/>
                </a:cubicBezTo>
                <a:cubicBezTo>
                  <a:pt x="2449" y="1661"/>
                  <a:pt x="2578" y="1646"/>
                  <a:pt x="2695" y="1635"/>
                </a:cubicBezTo>
                <a:cubicBezTo>
                  <a:pt x="2812" y="1624"/>
                  <a:pt x="2948" y="1603"/>
                  <a:pt x="3050" y="1590"/>
                </a:cubicBezTo>
                <a:cubicBezTo>
                  <a:pt x="3152" y="1577"/>
                  <a:pt x="3234" y="1578"/>
                  <a:pt x="3310" y="1555"/>
                </a:cubicBezTo>
                <a:cubicBezTo>
                  <a:pt x="3386" y="1532"/>
                  <a:pt x="3440" y="1494"/>
                  <a:pt x="3505" y="1450"/>
                </a:cubicBezTo>
                <a:cubicBezTo>
                  <a:pt x="3570" y="1406"/>
                  <a:pt x="3637" y="1330"/>
                  <a:pt x="3700" y="1290"/>
                </a:cubicBezTo>
                <a:cubicBezTo>
                  <a:pt x="3763" y="1250"/>
                  <a:pt x="3822" y="1227"/>
                  <a:pt x="3880" y="1210"/>
                </a:cubicBezTo>
                <a:cubicBezTo>
                  <a:pt x="3938" y="1193"/>
                  <a:pt x="3998" y="1189"/>
                  <a:pt x="4045" y="1185"/>
                </a:cubicBezTo>
                <a:cubicBezTo>
                  <a:pt x="4092" y="1181"/>
                  <a:pt x="4126" y="1183"/>
                  <a:pt x="4160" y="1185"/>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2" name="Freeform 433">
            <a:extLst>
              <a:ext uri="{FF2B5EF4-FFF2-40B4-BE49-F238E27FC236}">
                <a16:creationId xmlns:a16="http://schemas.microsoft.com/office/drawing/2014/main" id="{3461DF5E-B766-48CB-ACCC-802BF1E62880}"/>
              </a:ext>
            </a:extLst>
          </xdr:cNvPr>
          <xdr:cNvSpPr>
            <a:spLocks noChangeAspect="1"/>
          </xdr:cNvSpPr>
        </xdr:nvSpPr>
        <xdr:spPr bwMode="auto">
          <a:xfrm rot="16200000">
            <a:off x="4004" y="4979"/>
            <a:ext cx="3310" cy="1842"/>
          </a:xfrm>
          <a:custGeom>
            <a:avLst/>
            <a:gdLst>
              <a:gd name="T0" fmla="*/ 0 w 4680"/>
              <a:gd name="T1" fmla="*/ 0 h 2605"/>
              <a:gd name="T2" fmla="*/ 75 w 4680"/>
              <a:gd name="T3" fmla="*/ 215 h 2605"/>
              <a:gd name="T4" fmla="*/ 260 w 4680"/>
              <a:gd name="T5" fmla="*/ 495 h 2605"/>
              <a:gd name="T6" fmla="*/ 440 w 4680"/>
              <a:gd name="T7" fmla="*/ 705 h 2605"/>
              <a:gd name="T8" fmla="*/ 530 w 4680"/>
              <a:gd name="T9" fmla="*/ 840 h 2605"/>
              <a:gd name="T10" fmla="*/ 640 w 4680"/>
              <a:gd name="T11" fmla="*/ 1040 h 2605"/>
              <a:gd name="T12" fmla="*/ 765 w 4680"/>
              <a:gd name="T13" fmla="*/ 1235 h 2605"/>
              <a:gd name="T14" fmla="*/ 900 w 4680"/>
              <a:gd name="T15" fmla="*/ 1425 h 2605"/>
              <a:gd name="T16" fmla="*/ 1120 w 4680"/>
              <a:gd name="T17" fmla="*/ 1620 h 2605"/>
              <a:gd name="T18" fmla="*/ 1320 w 4680"/>
              <a:gd name="T19" fmla="*/ 1750 h 2605"/>
              <a:gd name="T20" fmla="*/ 1425 w 4680"/>
              <a:gd name="T21" fmla="*/ 1815 h 2605"/>
              <a:gd name="T22" fmla="*/ 1730 w 4680"/>
              <a:gd name="T23" fmla="*/ 1955 h 2605"/>
              <a:gd name="T24" fmla="*/ 1910 w 4680"/>
              <a:gd name="T25" fmla="*/ 2060 h 2605"/>
              <a:gd name="T26" fmla="*/ 2260 w 4680"/>
              <a:gd name="T27" fmla="*/ 2320 h 2605"/>
              <a:gd name="T28" fmla="*/ 2520 w 4680"/>
              <a:gd name="T29" fmla="*/ 2480 h 2605"/>
              <a:gd name="T30" fmla="*/ 2735 w 4680"/>
              <a:gd name="T31" fmla="*/ 2585 h 2605"/>
              <a:gd name="T32" fmla="*/ 2950 w 4680"/>
              <a:gd name="T33" fmla="*/ 2595 h 2605"/>
              <a:gd name="T34" fmla="*/ 3170 w 4680"/>
              <a:gd name="T35" fmla="*/ 2600 h 2605"/>
              <a:gd name="T36" fmla="*/ 3475 w 4680"/>
              <a:gd name="T37" fmla="*/ 2565 h 2605"/>
              <a:gd name="T38" fmla="*/ 3775 w 4680"/>
              <a:gd name="T39" fmla="*/ 2515 h 2605"/>
              <a:gd name="T40" fmla="*/ 3950 w 4680"/>
              <a:gd name="T41" fmla="*/ 2460 h 2605"/>
              <a:gd name="T42" fmla="*/ 4130 w 4680"/>
              <a:gd name="T43" fmla="*/ 2315 h 2605"/>
              <a:gd name="T44" fmla="*/ 4285 w 4680"/>
              <a:gd name="T45" fmla="*/ 2205 h 2605"/>
              <a:gd name="T46" fmla="*/ 4490 w 4680"/>
              <a:gd name="T47" fmla="*/ 2155 h 2605"/>
              <a:gd name="T48" fmla="*/ 4680 w 4680"/>
              <a:gd name="T49" fmla="*/ 2135 h 260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Lst>
            <a:rect l="0" t="0" r="r" b="b"/>
            <a:pathLst>
              <a:path w="4680" h="2605">
                <a:moveTo>
                  <a:pt x="0" y="0"/>
                </a:moveTo>
                <a:cubicBezTo>
                  <a:pt x="16" y="66"/>
                  <a:pt x="32" y="133"/>
                  <a:pt x="75" y="215"/>
                </a:cubicBezTo>
                <a:cubicBezTo>
                  <a:pt x="118" y="297"/>
                  <a:pt x="199" y="413"/>
                  <a:pt x="260" y="495"/>
                </a:cubicBezTo>
                <a:cubicBezTo>
                  <a:pt x="321" y="577"/>
                  <a:pt x="395" y="648"/>
                  <a:pt x="440" y="705"/>
                </a:cubicBezTo>
                <a:cubicBezTo>
                  <a:pt x="485" y="762"/>
                  <a:pt x="497" y="784"/>
                  <a:pt x="530" y="840"/>
                </a:cubicBezTo>
                <a:cubicBezTo>
                  <a:pt x="563" y="896"/>
                  <a:pt x="601" y="974"/>
                  <a:pt x="640" y="1040"/>
                </a:cubicBezTo>
                <a:cubicBezTo>
                  <a:pt x="679" y="1106"/>
                  <a:pt x="722" y="1171"/>
                  <a:pt x="765" y="1235"/>
                </a:cubicBezTo>
                <a:cubicBezTo>
                  <a:pt x="808" y="1299"/>
                  <a:pt x="841" y="1361"/>
                  <a:pt x="900" y="1425"/>
                </a:cubicBezTo>
                <a:cubicBezTo>
                  <a:pt x="959" y="1489"/>
                  <a:pt x="1050" y="1566"/>
                  <a:pt x="1120" y="1620"/>
                </a:cubicBezTo>
                <a:cubicBezTo>
                  <a:pt x="1190" y="1674"/>
                  <a:pt x="1269" y="1717"/>
                  <a:pt x="1320" y="1750"/>
                </a:cubicBezTo>
                <a:cubicBezTo>
                  <a:pt x="1371" y="1783"/>
                  <a:pt x="1357" y="1781"/>
                  <a:pt x="1425" y="1815"/>
                </a:cubicBezTo>
                <a:cubicBezTo>
                  <a:pt x="1493" y="1849"/>
                  <a:pt x="1649" y="1914"/>
                  <a:pt x="1730" y="1955"/>
                </a:cubicBezTo>
                <a:cubicBezTo>
                  <a:pt x="1811" y="1996"/>
                  <a:pt x="1822" y="1999"/>
                  <a:pt x="1910" y="2060"/>
                </a:cubicBezTo>
                <a:cubicBezTo>
                  <a:pt x="1998" y="2121"/>
                  <a:pt x="2158" y="2250"/>
                  <a:pt x="2260" y="2320"/>
                </a:cubicBezTo>
                <a:cubicBezTo>
                  <a:pt x="2362" y="2390"/>
                  <a:pt x="2441" y="2436"/>
                  <a:pt x="2520" y="2480"/>
                </a:cubicBezTo>
                <a:cubicBezTo>
                  <a:pt x="2599" y="2524"/>
                  <a:pt x="2663" y="2566"/>
                  <a:pt x="2735" y="2585"/>
                </a:cubicBezTo>
                <a:cubicBezTo>
                  <a:pt x="2807" y="2604"/>
                  <a:pt x="2878" y="2593"/>
                  <a:pt x="2950" y="2595"/>
                </a:cubicBezTo>
                <a:cubicBezTo>
                  <a:pt x="3022" y="2597"/>
                  <a:pt x="3083" y="2605"/>
                  <a:pt x="3170" y="2600"/>
                </a:cubicBezTo>
                <a:cubicBezTo>
                  <a:pt x="3257" y="2595"/>
                  <a:pt x="3374" y="2579"/>
                  <a:pt x="3475" y="2565"/>
                </a:cubicBezTo>
                <a:cubicBezTo>
                  <a:pt x="3576" y="2551"/>
                  <a:pt x="3696" y="2532"/>
                  <a:pt x="3775" y="2515"/>
                </a:cubicBezTo>
                <a:cubicBezTo>
                  <a:pt x="3854" y="2498"/>
                  <a:pt x="3891" y="2493"/>
                  <a:pt x="3950" y="2460"/>
                </a:cubicBezTo>
                <a:cubicBezTo>
                  <a:pt x="4009" y="2427"/>
                  <a:pt x="4074" y="2357"/>
                  <a:pt x="4130" y="2315"/>
                </a:cubicBezTo>
                <a:cubicBezTo>
                  <a:pt x="4186" y="2273"/>
                  <a:pt x="4225" y="2232"/>
                  <a:pt x="4285" y="2205"/>
                </a:cubicBezTo>
                <a:cubicBezTo>
                  <a:pt x="4345" y="2178"/>
                  <a:pt x="4424" y="2167"/>
                  <a:pt x="4490" y="2155"/>
                </a:cubicBezTo>
                <a:cubicBezTo>
                  <a:pt x="4556" y="2143"/>
                  <a:pt x="4618" y="2139"/>
                  <a:pt x="4680" y="2135"/>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3" name="Freeform 434">
            <a:extLst>
              <a:ext uri="{FF2B5EF4-FFF2-40B4-BE49-F238E27FC236}">
                <a16:creationId xmlns:a16="http://schemas.microsoft.com/office/drawing/2014/main" id="{D49FA3A5-D343-43A7-9802-F0C1D03867A8}"/>
              </a:ext>
            </a:extLst>
          </xdr:cNvPr>
          <xdr:cNvSpPr>
            <a:spLocks noChangeAspect="1"/>
          </xdr:cNvSpPr>
        </xdr:nvSpPr>
        <xdr:spPr bwMode="auto">
          <a:xfrm rot="16200000">
            <a:off x="3772" y="6635"/>
            <a:ext cx="350" cy="1496"/>
          </a:xfrm>
          <a:custGeom>
            <a:avLst/>
            <a:gdLst>
              <a:gd name="T0" fmla="*/ 0 w 495"/>
              <a:gd name="T1" fmla="*/ 2115 h 2115"/>
              <a:gd name="T2" fmla="*/ 25 w 495"/>
              <a:gd name="T3" fmla="*/ 1955 h 2115"/>
              <a:gd name="T4" fmla="*/ 145 w 495"/>
              <a:gd name="T5" fmla="*/ 1595 h 2115"/>
              <a:gd name="T6" fmla="*/ 270 w 495"/>
              <a:gd name="T7" fmla="*/ 1255 h 2115"/>
              <a:gd name="T8" fmla="*/ 355 w 495"/>
              <a:gd name="T9" fmla="*/ 915 h 2115"/>
              <a:gd name="T10" fmla="*/ 410 w 495"/>
              <a:gd name="T11" fmla="*/ 620 h 2115"/>
              <a:gd name="T12" fmla="*/ 445 w 495"/>
              <a:gd name="T13" fmla="*/ 320 h 2115"/>
              <a:gd name="T14" fmla="*/ 495 w 495"/>
              <a:gd name="T15" fmla="*/ 0 h 2115"/>
            </a:gdLst>
            <a:ahLst/>
            <a:cxnLst>
              <a:cxn ang="0">
                <a:pos x="T0" y="T1"/>
              </a:cxn>
              <a:cxn ang="0">
                <a:pos x="T2" y="T3"/>
              </a:cxn>
              <a:cxn ang="0">
                <a:pos x="T4" y="T5"/>
              </a:cxn>
              <a:cxn ang="0">
                <a:pos x="T6" y="T7"/>
              </a:cxn>
              <a:cxn ang="0">
                <a:pos x="T8" y="T9"/>
              </a:cxn>
              <a:cxn ang="0">
                <a:pos x="T10" y="T11"/>
              </a:cxn>
              <a:cxn ang="0">
                <a:pos x="T12" y="T13"/>
              </a:cxn>
              <a:cxn ang="0">
                <a:pos x="T14" y="T15"/>
              </a:cxn>
            </a:cxnLst>
            <a:rect l="0" t="0" r="r" b="b"/>
            <a:pathLst>
              <a:path w="495" h="2115">
                <a:moveTo>
                  <a:pt x="0" y="2115"/>
                </a:moveTo>
                <a:cubicBezTo>
                  <a:pt x="0" y="2078"/>
                  <a:pt x="1" y="2042"/>
                  <a:pt x="25" y="1955"/>
                </a:cubicBezTo>
                <a:cubicBezTo>
                  <a:pt x="49" y="1868"/>
                  <a:pt x="104" y="1711"/>
                  <a:pt x="145" y="1595"/>
                </a:cubicBezTo>
                <a:cubicBezTo>
                  <a:pt x="186" y="1479"/>
                  <a:pt x="235" y="1368"/>
                  <a:pt x="270" y="1255"/>
                </a:cubicBezTo>
                <a:cubicBezTo>
                  <a:pt x="305" y="1142"/>
                  <a:pt x="332" y="1021"/>
                  <a:pt x="355" y="915"/>
                </a:cubicBezTo>
                <a:cubicBezTo>
                  <a:pt x="378" y="809"/>
                  <a:pt x="395" y="719"/>
                  <a:pt x="410" y="620"/>
                </a:cubicBezTo>
                <a:cubicBezTo>
                  <a:pt x="425" y="521"/>
                  <a:pt x="431" y="423"/>
                  <a:pt x="445" y="320"/>
                </a:cubicBezTo>
                <a:cubicBezTo>
                  <a:pt x="459" y="217"/>
                  <a:pt x="477" y="108"/>
                  <a:pt x="495" y="0"/>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4" name="Freeform 435">
            <a:extLst>
              <a:ext uri="{FF2B5EF4-FFF2-40B4-BE49-F238E27FC236}">
                <a16:creationId xmlns:a16="http://schemas.microsoft.com/office/drawing/2014/main" id="{F0F05267-AB7B-4B20-920F-4B549FBCCD51}"/>
              </a:ext>
            </a:extLst>
          </xdr:cNvPr>
          <xdr:cNvSpPr>
            <a:spLocks noChangeAspect="1"/>
          </xdr:cNvSpPr>
        </xdr:nvSpPr>
        <xdr:spPr bwMode="auto">
          <a:xfrm rot="16200000">
            <a:off x="2662" y="6720"/>
            <a:ext cx="156" cy="799"/>
          </a:xfrm>
          <a:custGeom>
            <a:avLst/>
            <a:gdLst>
              <a:gd name="T0" fmla="*/ 0 w 220"/>
              <a:gd name="T1" fmla="*/ 1130 h 1130"/>
              <a:gd name="T2" fmla="*/ 35 w 220"/>
              <a:gd name="T3" fmla="*/ 920 h 1130"/>
              <a:gd name="T4" fmla="*/ 60 w 220"/>
              <a:gd name="T5" fmla="*/ 770 h 1130"/>
              <a:gd name="T6" fmla="*/ 90 w 220"/>
              <a:gd name="T7" fmla="*/ 550 h 1130"/>
              <a:gd name="T8" fmla="*/ 145 w 220"/>
              <a:gd name="T9" fmla="*/ 285 h 1130"/>
              <a:gd name="T10" fmla="*/ 220 w 220"/>
              <a:gd name="T11" fmla="*/ 0 h 1130"/>
            </a:gdLst>
            <a:ahLst/>
            <a:cxnLst>
              <a:cxn ang="0">
                <a:pos x="T0" y="T1"/>
              </a:cxn>
              <a:cxn ang="0">
                <a:pos x="T2" y="T3"/>
              </a:cxn>
              <a:cxn ang="0">
                <a:pos x="T4" y="T5"/>
              </a:cxn>
              <a:cxn ang="0">
                <a:pos x="T6" y="T7"/>
              </a:cxn>
              <a:cxn ang="0">
                <a:pos x="T8" y="T9"/>
              </a:cxn>
              <a:cxn ang="0">
                <a:pos x="T10" y="T11"/>
              </a:cxn>
            </a:cxnLst>
            <a:rect l="0" t="0" r="r" b="b"/>
            <a:pathLst>
              <a:path w="220" h="1130">
                <a:moveTo>
                  <a:pt x="0" y="1130"/>
                </a:moveTo>
                <a:cubicBezTo>
                  <a:pt x="12" y="1055"/>
                  <a:pt x="25" y="980"/>
                  <a:pt x="35" y="920"/>
                </a:cubicBezTo>
                <a:cubicBezTo>
                  <a:pt x="45" y="860"/>
                  <a:pt x="51" y="832"/>
                  <a:pt x="60" y="770"/>
                </a:cubicBezTo>
                <a:cubicBezTo>
                  <a:pt x="69" y="708"/>
                  <a:pt x="76" y="631"/>
                  <a:pt x="90" y="550"/>
                </a:cubicBezTo>
                <a:cubicBezTo>
                  <a:pt x="104" y="469"/>
                  <a:pt x="123" y="377"/>
                  <a:pt x="145" y="285"/>
                </a:cubicBezTo>
                <a:cubicBezTo>
                  <a:pt x="167" y="193"/>
                  <a:pt x="193" y="96"/>
                  <a:pt x="220" y="0"/>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5" name="Oval 436">
            <a:extLst>
              <a:ext uri="{FF2B5EF4-FFF2-40B4-BE49-F238E27FC236}">
                <a16:creationId xmlns:a16="http://schemas.microsoft.com/office/drawing/2014/main" id="{BC235112-182C-4B68-BC70-E0B1AF0FC815}"/>
              </a:ext>
            </a:extLst>
          </xdr:cNvPr>
          <xdr:cNvSpPr>
            <a:spLocks noChangeAspect="1" noChangeArrowheads="1"/>
          </xdr:cNvSpPr>
        </xdr:nvSpPr>
        <xdr:spPr bwMode="auto">
          <a:xfrm rot="16200000">
            <a:off x="7387" y="9263"/>
            <a:ext cx="133" cy="133"/>
          </a:xfrm>
          <a:prstGeom prst="ellipse">
            <a:avLst/>
          </a:prstGeom>
          <a:solidFill>
            <a:srgbClr val="FFFFFF"/>
          </a:solidFill>
          <a:ln w="6350">
            <a:solidFill>
              <a:srgbClr val="000000"/>
            </a:solidFill>
            <a:round/>
            <a:headEnd/>
            <a:tailEnd/>
          </a:ln>
        </xdr:spPr>
      </xdr:sp>
      <xdr:sp macro="" textlink="">
        <xdr:nvSpPr>
          <xdr:cNvPr id="26" name="Oval 437">
            <a:extLst>
              <a:ext uri="{FF2B5EF4-FFF2-40B4-BE49-F238E27FC236}">
                <a16:creationId xmlns:a16="http://schemas.microsoft.com/office/drawing/2014/main" id="{CF6FDA14-C1AD-4A81-B895-A3C7210CA864}"/>
              </a:ext>
            </a:extLst>
          </xdr:cNvPr>
          <xdr:cNvSpPr>
            <a:spLocks noChangeAspect="1" noChangeArrowheads="1"/>
          </xdr:cNvSpPr>
        </xdr:nvSpPr>
        <xdr:spPr bwMode="auto">
          <a:xfrm rot="16200000">
            <a:off x="6495" y="7552"/>
            <a:ext cx="133" cy="133"/>
          </a:xfrm>
          <a:prstGeom prst="ellipse">
            <a:avLst/>
          </a:prstGeom>
          <a:solidFill>
            <a:srgbClr val="FFFFFF"/>
          </a:solidFill>
          <a:ln w="6350">
            <a:solidFill>
              <a:srgbClr val="000000"/>
            </a:solidFill>
            <a:round/>
            <a:headEnd/>
            <a:tailEnd/>
          </a:ln>
        </xdr:spPr>
      </xdr:sp>
      <xdr:sp macro="" textlink="">
        <xdr:nvSpPr>
          <xdr:cNvPr id="27" name="Freeform 438">
            <a:extLst>
              <a:ext uri="{FF2B5EF4-FFF2-40B4-BE49-F238E27FC236}">
                <a16:creationId xmlns:a16="http://schemas.microsoft.com/office/drawing/2014/main" id="{CF098DAF-36E9-420C-BE0F-FE4ECD14CECC}"/>
              </a:ext>
            </a:extLst>
          </xdr:cNvPr>
          <xdr:cNvSpPr>
            <a:spLocks noChangeAspect="1"/>
          </xdr:cNvSpPr>
        </xdr:nvSpPr>
        <xdr:spPr bwMode="auto">
          <a:xfrm rot="16200000">
            <a:off x="5715" y="4080"/>
            <a:ext cx="371" cy="714"/>
          </a:xfrm>
          <a:custGeom>
            <a:avLst/>
            <a:gdLst>
              <a:gd name="T0" fmla="*/ 525 w 525"/>
              <a:gd name="T1" fmla="*/ 1010 h 1010"/>
              <a:gd name="T2" fmla="*/ 505 w 525"/>
              <a:gd name="T3" fmla="*/ 875 h 1010"/>
              <a:gd name="T4" fmla="*/ 510 w 525"/>
              <a:gd name="T5" fmla="*/ 700 h 1010"/>
              <a:gd name="T6" fmla="*/ 425 w 525"/>
              <a:gd name="T7" fmla="*/ 495 h 1010"/>
              <a:gd name="T8" fmla="*/ 330 w 525"/>
              <a:gd name="T9" fmla="*/ 370 h 1010"/>
              <a:gd name="T10" fmla="*/ 140 w 525"/>
              <a:gd name="T11" fmla="*/ 250 h 1010"/>
              <a:gd name="T12" fmla="*/ 35 w 525"/>
              <a:gd name="T13" fmla="*/ 155 h 1010"/>
              <a:gd name="T14" fmla="*/ 0 w 525"/>
              <a:gd name="T15" fmla="*/ 0 h 1010"/>
            </a:gdLst>
            <a:ahLst/>
            <a:cxnLst>
              <a:cxn ang="0">
                <a:pos x="T0" y="T1"/>
              </a:cxn>
              <a:cxn ang="0">
                <a:pos x="T2" y="T3"/>
              </a:cxn>
              <a:cxn ang="0">
                <a:pos x="T4" y="T5"/>
              </a:cxn>
              <a:cxn ang="0">
                <a:pos x="T6" y="T7"/>
              </a:cxn>
              <a:cxn ang="0">
                <a:pos x="T8" y="T9"/>
              </a:cxn>
              <a:cxn ang="0">
                <a:pos x="T10" y="T11"/>
              </a:cxn>
              <a:cxn ang="0">
                <a:pos x="T12" y="T13"/>
              </a:cxn>
              <a:cxn ang="0">
                <a:pos x="T14" y="T15"/>
              </a:cxn>
            </a:cxnLst>
            <a:rect l="0" t="0" r="r" b="b"/>
            <a:pathLst>
              <a:path w="525" h="1010">
                <a:moveTo>
                  <a:pt x="525" y="1010"/>
                </a:moveTo>
                <a:cubicBezTo>
                  <a:pt x="516" y="968"/>
                  <a:pt x="508" y="927"/>
                  <a:pt x="505" y="875"/>
                </a:cubicBezTo>
                <a:cubicBezTo>
                  <a:pt x="502" y="823"/>
                  <a:pt x="523" y="763"/>
                  <a:pt x="510" y="700"/>
                </a:cubicBezTo>
                <a:cubicBezTo>
                  <a:pt x="497" y="637"/>
                  <a:pt x="455" y="550"/>
                  <a:pt x="425" y="495"/>
                </a:cubicBezTo>
                <a:cubicBezTo>
                  <a:pt x="395" y="440"/>
                  <a:pt x="377" y="411"/>
                  <a:pt x="330" y="370"/>
                </a:cubicBezTo>
                <a:cubicBezTo>
                  <a:pt x="283" y="329"/>
                  <a:pt x="189" y="286"/>
                  <a:pt x="140" y="250"/>
                </a:cubicBezTo>
                <a:cubicBezTo>
                  <a:pt x="91" y="214"/>
                  <a:pt x="58" y="197"/>
                  <a:pt x="35" y="155"/>
                </a:cubicBezTo>
                <a:cubicBezTo>
                  <a:pt x="12" y="113"/>
                  <a:pt x="6" y="56"/>
                  <a:pt x="0" y="0"/>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8" name="Freeform 439">
            <a:extLst>
              <a:ext uri="{FF2B5EF4-FFF2-40B4-BE49-F238E27FC236}">
                <a16:creationId xmlns:a16="http://schemas.microsoft.com/office/drawing/2014/main" id="{3D2F8B3B-CD73-4842-B5AF-2C17E2D6E7B5}"/>
              </a:ext>
            </a:extLst>
          </xdr:cNvPr>
          <xdr:cNvSpPr>
            <a:spLocks noChangeAspect="1"/>
          </xdr:cNvSpPr>
        </xdr:nvSpPr>
        <xdr:spPr bwMode="auto">
          <a:xfrm rot="16200000">
            <a:off x="5713" y="4055"/>
            <a:ext cx="364" cy="679"/>
          </a:xfrm>
          <a:custGeom>
            <a:avLst/>
            <a:gdLst>
              <a:gd name="T0" fmla="*/ 515 w 515"/>
              <a:gd name="T1" fmla="*/ 960 h 960"/>
              <a:gd name="T2" fmla="*/ 495 w 515"/>
              <a:gd name="T3" fmla="*/ 805 h 960"/>
              <a:gd name="T4" fmla="*/ 500 w 515"/>
              <a:gd name="T5" fmla="*/ 675 h 960"/>
              <a:gd name="T6" fmla="*/ 430 w 515"/>
              <a:gd name="T7" fmla="*/ 470 h 960"/>
              <a:gd name="T8" fmla="*/ 295 w 515"/>
              <a:gd name="T9" fmla="*/ 305 h 960"/>
              <a:gd name="T10" fmla="*/ 140 w 515"/>
              <a:gd name="T11" fmla="*/ 200 h 960"/>
              <a:gd name="T12" fmla="*/ 45 w 515"/>
              <a:gd name="T13" fmla="*/ 130 h 960"/>
              <a:gd name="T14" fmla="*/ 0 w 515"/>
              <a:gd name="T15" fmla="*/ 0 h 960"/>
            </a:gdLst>
            <a:ahLst/>
            <a:cxnLst>
              <a:cxn ang="0">
                <a:pos x="T0" y="T1"/>
              </a:cxn>
              <a:cxn ang="0">
                <a:pos x="T2" y="T3"/>
              </a:cxn>
              <a:cxn ang="0">
                <a:pos x="T4" y="T5"/>
              </a:cxn>
              <a:cxn ang="0">
                <a:pos x="T6" y="T7"/>
              </a:cxn>
              <a:cxn ang="0">
                <a:pos x="T8" y="T9"/>
              </a:cxn>
              <a:cxn ang="0">
                <a:pos x="T10" y="T11"/>
              </a:cxn>
              <a:cxn ang="0">
                <a:pos x="T12" y="T13"/>
              </a:cxn>
              <a:cxn ang="0">
                <a:pos x="T14" y="T15"/>
              </a:cxn>
            </a:cxnLst>
            <a:rect l="0" t="0" r="r" b="b"/>
            <a:pathLst>
              <a:path w="515" h="960">
                <a:moveTo>
                  <a:pt x="515" y="960"/>
                </a:moveTo>
                <a:cubicBezTo>
                  <a:pt x="506" y="906"/>
                  <a:pt x="497" y="852"/>
                  <a:pt x="495" y="805"/>
                </a:cubicBezTo>
                <a:cubicBezTo>
                  <a:pt x="493" y="758"/>
                  <a:pt x="511" y="731"/>
                  <a:pt x="500" y="675"/>
                </a:cubicBezTo>
                <a:cubicBezTo>
                  <a:pt x="489" y="619"/>
                  <a:pt x="464" y="532"/>
                  <a:pt x="430" y="470"/>
                </a:cubicBezTo>
                <a:cubicBezTo>
                  <a:pt x="396" y="408"/>
                  <a:pt x="343" y="350"/>
                  <a:pt x="295" y="305"/>
                </a:cubicBezTo>
                <a:cubicBezTo>
                  <a:pt x="247" y="260"/>
                  <a:pt x="182" y="229"/>
                  <a:pt x="140" y="200"/>
                </a:cubicBezTo>
                <a:cubicBezTo>
                  <a:pt x="98" y="171"/>
                  <a:pt x="68" y="163"/>
                  <a:pt x="45" y="130"/>
                </a:cubicBezTo>
                <a:cubicBezTo>
                  <a:pt x="22" y="97"/>
                  <a:pt x="11" y="48"/>
                  <a:pt x="0" y="0"/>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9" name="Freeform 440">
            <a:extLst>
              <a:ext uri="{FF2B5EF4-FFF2-40B4-BE49-F238E27FC236}">
                <a16:creationId xmlns:a16="http://schemas.microsoft.com/office/drawing/2014/main" id="{E3E4CFBE-FB2F-4802-89C9-DEB58FE4C02B}"/>
              </a:ext>
            </a:extLst>
          </xdr:cNvPr>
          <xdr:cNvSpPr>
            <a:spLocks noChangeAspect="1"/>
          </xdr:cNvSpPr>
        </xdr:nvSpPr>
        <xdr:spPr bwMode="auto">
          <a:xfrm rot="16200000">
            <a:off x="4082" y="3217"/>
            <a:ext cx="1156" cy="1655"/>
          </a:xfrm>
          <a:custGeom>
            <a:avLst/>
            <a:gdLst>
              <a:gd name="T0" fmla="*/ 0 w 1635"/>
              <a:gd name="T1" fmla="*/ 2340 h 2340"/>
              <a:gd name="T2" fmla="*/ 70 w 1635"/>
              <a:gd name="T3" fmla="*/ 2135 h 2340"/>
              <a:gd name="T4" fmla="*/ 105 w 1635"/>
              <a:gd name="T5" fmla="*/ 1925 h 2340"/>
              <a:gd name="T6" fmla="*/ 65 w 1635"/>
              <a:gd name="T7" fmla="*/ 1690 h 2340"/>
              <a:gd name="T8" fmla="*/ 80 w 1635"/>
              <a:gd name="T9" fmla="*/ 1440 h 2340"/>
              <a:gd name="T10" fmla="*/ 75 w 1635"/>
              <a:gd name="T11" fmla="*/ 1180 h 2340"/>
              <a:gd name="T12" fmla="*/ 130 w 1635"/>
              <a:gd name="T13" fmla="*/ 955 h 2340"/>
              <a:gd name="T14" fmla="*/ 240 w 1635"/>
              <a:gd name="T15" fmla="*/ 785 h 2340"/>
              <a:gd name="T16" fmla="*/ 405 w 1635"/>
              <a:gd name="T17" fmla="*/ 665 h 2340"/>
              <a:gd name="T18" fmla="*/ 645 w 1635"/>
              <a:gd name="T19" fmla="*/ 560 h 2340"/>
              <a:gd name="T20" fmla="*/ 950 w 1635"/>
              <a:gd name="T21" fmla="*/ 510 h 2340"/>
              <a:gd name="T22" fmla="*/ 1215 w 1635"/>
              <a:gd name="T23" fmla="*/ 460 h 2340"/>
              <a:gd name="T24" fmla="*/ 1410 w 1635"/>
              <a:gd name="T25" fmla="*/ 375 h 2340"/>
              <a:gd name="T26" fmla="*/ 1550 w 1635"/>
              <a:gd name="T27" fmla="*/ 235 h 2340"/>
              <a:gd name="T28" fmla="*/ 1635 w 1635"/>
              <a:gd name="T29" fmla="*/ 0 h 234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Lst>
            <a:rect l="0" t="0" r="r" b="b"/>
            <a:pathLst>
              <a:path w="1635" h="2340">
                <a:moveTo>
                  <a:pt x="0" y="2340"/>
                </a:moveTo>
                <a:cubicBezTo>
                  <a:pt x="26" y="2272"/>
                  <a:pt x="53" y="2204"/>
                  <a:pt x="70" y="2135"/>
                </a:cubicBezTo>
                <a:cubicBezTo>
                  <a:pt x="87" y="2066"/>
                  <a:pt x="106" y="1999"/>
                  <a:pt x="105" y="1925"/>
                </a:cubicBezTo>
                <a:cubicBezTo>
                  <a:pt x="104" y="1851"/>
                  <a:pt x="69" y="1771"/>
                  <a:pt x="65" y="1690"/>
                </a:cubicBezTo>
                <a:cubicBezTo>
                  <a:pt x="61" y="1609"/>
                  <a:pt x="78" y="1525"/>
                  <a:pt x="80" y="1440"/>
                </a:cubicBezTo>
                <a:cubicBezTo>
                  <a:pt x="82" y="1355"/>
                  <a:pt x="67" y="1261"/>
                  <a:pt x="75" y="1180"/>
                </a:cubicBezTo>
                <a:cubicBezTo>
                  <a:pt x="83" y="1099"/>
                  <a:pt x="102" y="1021"/>
                  <a:pt x="130" y="955"/>
                </a:cubicBezTo>
                <a:cubicBezTo>
                  <a:pt x="158" y="889"/>
                  <a:pt x="194" y="833"/>
                  <a:pt x="240" y="785"/>
                </a:cubicBezTo>
                <a:cubicBezTo>
                  <a:pt x="286" y="737"/>
                  <a:pt x="338" y="703"/>
                  <a:pt x="405" y="665"/>
                </a:cubicBezTo>
                <a:cubicBezTo>
                  <a:pt x="472" y="627"/>
                  <a:pt x="554" y="586"/>
                  <a:pt x="645" y="560"/>
                </a:cubicBezTo>
                <a:cubicBezTo>
                  <a:pt x="736" y="534"/>
                  <a:pt x="855" y="527"/>
                  <a:pt x="950" y="510"/>
                </a:cubicBezTo>
                <a:cubicBezTo>
                  <a:pt x="1045" y="493"/>
                  <a:pt x="1138" y="483"/>
                  <a:pt x="1215" y="460"/>
                </a:cubicBezTo>
                <a:cubicBezTo>
                  <a:pt x="1292" y="437"/>
                  <a:pt x="1354" y="413"/>
                  <a:pt x="1410" y="375"/>
                </a:cubicBezTo>
                <a:cubicBezTo>
                  <a:pt x="1466" y="337"/>
                  <a:pt x="1513" y="297"/>
                  <a:pt x="1550" y="235"/>
                </a:cubicBezTo>
                <a:cubicBezTo>
                  <a:pt x="1587" y="173"/>
                  <a:pt x="1611" y="86"/>
                  <a:pt x="1635" y="0"/>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30" name="Freeform 441">
            <a:extLst>
              <a:ext uri="{FF2B5EF4-FFF2-40B4-BE49-F238E27FC236}">
                <a16:creationId xmlns:a16="http://schemas.microsoft.com/office/drawing/2014/main" id="{5F7EDF2F-0C6D-4711-8B82-A241C3D2ACEE}"/>
              </a:ext>
            </a:extLst>
          </xdr:cNvPr>
          <xdr:cNvSpPr>
            <a:spLocks noChangeAspect="1"/>
          </xdr:cNvSpPr>
        </xdr:nvSpPr>
        <xdr:spPr bwMode="auto">
          <a:xfrm rot="16200000">
            <a:off x="4085" y="3175"/>
            <a:ext cx="1160" cy="1644"/>
          </a:xfrm>
          <a:custGeom>
            <a:avLst/>
            <a:gdLst>
              <a:gd name="T0" fmla="*/ 0 w 1640"/>
              <a:gd name="T1" fmla="*/ 2325 h 2325"/>
              <a:gd name="T2" fmla="*/ 60 w 1640"/>
              <a:gd name="T3" fmla="*/ 2145 h 2325"/>
              <a:gd name="T4" fmla="*/ 100 w 1640"/>
              <a:gd name="T5" fmla="*/ 1950 h 2325"/>
              <a:gd name="T6" fmla="*/ 65 w 1640"/>
              <a:gd name="T7" fmla="*/ 1715 h 2325"/>
              <a:gd name="T8" fmla="*/ 75 w 1640"/>
              <a:gd name="T9" fmla="*/ 1440 h 2325"/>
              <a:gd name="T10" fmla="*/ 75 w 1640"/>
              <a:gd name="T11" fmla="*/ 1195 h 2325"/>
              <a:gd name="T12" fmla="*/ 90 w 1640"/>
              <a:gd name="T13" fmla="*/ 1040 h 2325"/>
              <a:gd name="T14" fmla="*/ 175 w 1640"/>
              <a:gd name="T15" fmla="*/ 875 h 2325"/>
              <a:gd name="T16" fmla="*/ 275 w 1640"/>
              <a:gd name="T17" fmla="*/ 765 h 2325"/>
              <a:gd name="T18" fmla="*/ 410 w 1640"/>
              <a:gd name="T19" fmla="*/ 680 h 2325"/>
              <a:gd name="T20" fmla="*/ 590 w 1640"/>
              <a:gd name="T21" fmla="*/ 615 h 2325"/>
              <a:gd name="T22" fmla="*/ 800 w 1640"/>
              <a:gd name="T23" fmla="*/ 570 h 2325"/>
              <a:gd name="T24" fmla="*/ 1035 w 1640"/>
              <a:gd name="T25" fmla="*/ 540 h 2325"/>
              <a:gd name="T26" fmla="*/ 1275 w 1640"/>
              <a:gd name="T27" fmla="*/ 465 h 2325"/>
              <a:gd name="T28" fmla="*/ 1440 w 1640"/>
              <a:gd name="T29" fmla="*/ 380 h 2325"/>
              <a:gd name="T30" fmla="*/ 1550 w 1640"/>
              <a:gd name="T31" fmla="*/ 240 h 2325"/>
              <a:gd name="T32" fmla="*/ 1640 w 1640"/>
              <a:gd name="T33" fmla="*/ 0 h 232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Lst>
            <a:rect l="0" t="0" r="r" b="b"/>
            <a:pathLst>
              <a:path w="1640" h="2325">
                <a:moveTo>
                  <a:pt x="0" y="2325"/>
                </a:moveTo>
                <a:cubicBezTo>
                  <a:pt x="21" y="2266"/>
                  <a:pt x="43" y="2207"/>
                  <a:pt x="60" y="2145"/>
                </a:cubicBezTo>
                <a:cubicBezTo>
                  <a:pt x="77" y="2083"/>
                  <a:pt x="99" y="2022"/>
                  <a:pt x="100" y="1950"/>
                </a:cubicBezTo>
                <a:cubicBezTo>
                  <a:pt x="101" y="1878"/>
                  <a:pt x="69" y="1800"/>
                  <a:pt x="65" y="1715"/>
                </a:cubicBezTo>
                <a:cubicBezTo>
                  <a:pt x="61" y="1630"/>
                  <a:pt x="73" y="1527"/>
                  <a:pt x="75" y="1440"/>
                </a:cubicBezTo>
                <a:cubicBezTo>
                  <a:pt x="77" y="1353"/>
                  <a:pt x="73" y="1262"/>
                  <a:pt x="75" y="1195"/>
                </a:cubicBezTo>
                <a:cubicBezTo>
                  <a:pt x="77" y="1128"/>
                  <a:pt x="73" y="1093"/>
                  <a:pt x="90" y="1040"/>
                </a:cubicBezTo>
                <a:cubicBezTo>
                  <a:pt x="107" y="987"/>
                  <a:pt x="144" y="921"/>
                  <a:pt x="175" y="875"/>
                </a:cubicBezTo>
                <a:cubicBezTo>
                  <a:pt x="206" y="829"/>
                  <a:pt x="236" y="797"/>
                  <a:pt x="275" y="765"/>
                </a:cubicBezTo>
                <a:cubicBezTo>
                  <a:pt x="314" y="733"/>
                  <a:pt x="358" y="705"/>
                  <a:pt x="410" y="680"/>
                </a:cubicBezTo>
                <a:cubicBezTo>
                  <a:pt x="462" y="655"/>
                  <a:pt x="525" y="633"/>
                  <a:pt x="590" y="615"/>
                </a:cubicBezTo>
                <a:cubicBezTo>
                  <a:pt x="655" y="597"/>
                  <a:pt x="726" y="582"/>
                  <a:pt x="800" y="570"/>
                </a:cubicBezTo>
                <a:cubicBezTo>
                  <a:pt x="874" y="558"/>
                  <a:pt x="956" y="557"/>
                  <a:pt x="1035" y="540"/>
                </a:cubicBezTo>
                <a:cubicBezTo>
                  <a:pt x="1114" y="523"/>
                  <a:pt x="1208" y="492"/>
                  <a:pt x="1275" y="465"/>
                </a:cubicBezTo>
                <a:cubicBezTo>
                  <a:pt x="1342" y="438"/>
                  <a:pt x="1394" y="417"/>
                  <a:pt x="1440" y="380"/>
                </a:cubicBezTo>
                <a:cubicBezTo>
                  <a:pt x="1486" y="343"/>
                  <a:pt x="1517" y="303"/>
                  <a:pt x="1550" y="240"/>
                </a:cubicBezTo>
                <a:cubicBezTo>
                  <a:pt x="1583" y="177"/>
                  <a:pt x="1611" y="88"/>
                  <a:pt x="1640" y="0"/>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31" name="Freeform 442">
            <a:extLst>
              <a:ext uri="{FF2B5EF4-FFF2-40B4-BE49-F238E27FC236}">
                <a16:creationId xmlns:a16="http://schemas.microsoft.com/office/drawing/2014/main" id="{5D5B45EC-E6E6-4F2A-9264-0D378311BE39}"/>
              </a:ext>
            </a:extLst>
          </xdr:cNvPr>
          <xdr:cNvSpPr>
            <a:spLocks noChangeAspect="1"/>
          </xdr:cNvSpPr>
        </xdr:nvSpPr>
        <xdr:spPr bwMode="auto">
          <a:xfrm rot="16200000">
            <a:off x="6832" y="3127"/>
            <a:ext cx="576" cy="1637"/>
          </a:xfrm>
          <a:custGeom>
            <a:avLst/>
            <a:gdLst>
              <a:gd name="T0" fmla="*/ 815 w 815"/>
              <a:gd name="T1" fmla="*/ 2315 h 2315"/>
              <a:gd name="T2" fmla="*/ 795 w 815"/>
              <a:gd name="T3" fmla="*/ 2105 h 2315"/>
              <a:gd name="T4" fmla="*/ 730 w 815"/>
              <a:gd name="T5" fmla="*/ 1740 h 2315"/>
              <a:gd name="T6" fmla="*/ 580 w 815"/>
              <a:gd name="T7" fmla="*/ 1410 h 2315"/>
              <a:gd name="T8" fmla="*/ 460 w 815"/>
              <a:gd name="T9" fmla="*/ 1170 h 2315"/>
              <a:gd name="T10" fmla="*/ 380 w 815"/>
              <a:gd name="T11" fmla="*/ 930 h 2315"/>
              <a:gd name="T12" fmla="*/ 300 w 815"/>
              <a:gd name="T13" fmla="*/ 725 h 2315"/>
              <a:gd name="T14" fmla="*/ 170 w 815"/>
              <a:gd name="T15" fmla="*/ 420 h 2315"/>
              <a:gd name="T16" fmla="*/ 70 w 815"/>
              <a:gd name="T17" fmla="*/ 180 h 2315"/>
              <a:gd name="T18" fmla="*/ 0 w 815"/>
              <a:gd name="T19" fmla="*/ 0 h 231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Lst>
            <a:rect l="0" t="0" r="r" b="b"/>
            <a:pathLst>
              <a:path w="815" h="2315">
                <a:moveTo>
                  <a:pt x="815" y="2315"/>
                </a:moveTo>
                <a:cubicBezTo>
                  <a:pt x="812" y="2258"/>
                  <a:pt x="809" y="2201"/>
                  <a:pt x="795" y="2105"/>
                </a:cubicBezTo>
                <a:cubicBezTo>
                  <a:pt x="781" y="2009"/>
                  <a:pt x="766" y="1856"/>
                  <a:pt x="730" y="1740"/>
                </a:cubicBezTo>
                <a:cubicBezTo>
                  <a:pt x="694" y="1624"/>
                  <a:pt x="625" y="1505"/>
                  <a:pt x="580" y="1410"/>
                </a:cubicBezTo>
                <a:cubicBezTo>
                  <a:pt x="535" y="1315"/>
                  <a:pt x="493" y="1250"/>
                  <a:pt x="460" y="1170"/>
                </a:cubicBezTo>
                <a:cubicBezTo>
                  <a:pt x="427" y="1090"/>
                  <a:pt x="407" y="1004"/>
                  <a:pt x="380" y="930"/>
                </a:cubicBezTo>
                <a:cubicBezTo>
                  <a:pt x="353" y="856"/>
                  <a:pt x="335" y="810"/>
                  <a:pt x="300" y="725"/>
                </a:cubicBezTo>
                <a:cubicBezTo>
                  <a:pt x="265" y="640"/>
                  <a:pt x="208" y="511"/>
                  <a:pt x="170" y="420"/>
                </a:cubicBezTo>
                <a:cubicBezTo>
                  <a:pt x="132" y="329"/>
                  <a:pt x="98" y="250"/>
                  <a:pt x="70" y="180"/>
                </a:cubicBezTo>
                <a:cubicBezTo>
                  <a:pt x="42" y="110"/>
                  <a:pt x="21" y="55"/>
                  <a:pt x="0" y="0"/>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32" name="Freeform 443">
            <a:extLst>
              <a:ext uri="{FF2B5EF4-FFF2-40B4-BE49-F238E27FC236}">
                <a16:creationId xmlns:a16="http://schemas.microsoft.com/office/drawing/2014/main" id="{0C152802-2CA8-4777-AFCD-5F8C6581820A}"/>
              </a:ext>
            </a:extLst>
          </xdr:cNvPr>
          <xdr:cNvSpPr>
            <a:spLocks noChangeAspect="1"/>
          </xdr:cNvSpPr>
        </xdr:nvSpPr>
        <xdr:spPr bwMode="auto">
          <a:xfrm rot="16200000">
            <a:off x="6821" y="3081"/>
            <a:ext cx="580" cy="1648"/>
          </a:xfrm>
          <a:custGeom>
            <a:avLst/>
            <a:gdLst>
              <a:gd name="T0" fmla="*/ 820 w 820"/>
              <a:gd name="T1" fmla="*/ 2330 h 2330"/>
              <a:gd name="T2" fmla="*/ 795 w 820"/>
              <a:gd name="T3" fmla="*/ 2065 h 2330"/>
              <a:gd name="T4" fmla="*/ 755 w 820"/>
              <a:gd name="T5" fmla="*/ 1820 h 2330"/>
              <a:gd name="T6" fmla="*/ 680 w 820"/>
              <a:gd name="T7" fmla="*/ 1605 h 2330"/>
              <a:gd name="T8" fmla="*/ 560 w 820"/>
              <a:gd name="T9" fmla="*/ 1355 h 2330"/>
              <a:gd name="T10" fmla="*/ 450 w 820"/>
              <a:gd name="T11" fmla="*/ 1145 h 2330"/>
              <a:gd name="T12" fmla="*/ 370 w 820"/>
              <a:gd name="T13" fmla="*/ 905 h 2330"/>
              <a:gd name="T14" fmla="*/ 240 w 820"/>
              <a:gd name="T15" fmla="*/ 590 h 2330"/>
              <a:gd name="T16" fmla="*/ 110 w 820"/>
              <a:gd name="T17" fmla="*/ 285 h 2330"/>
              <a:gd name="T18" fmla="*/ 0 w 820"/>
              <a:gd name="T19" fmla="*/ 0 h 233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Lst>
            <a:rect l="0" t="0" r="r" b="b"/>
            <a:pathLst>
              <a:path w="820" h="2330">
                <a:moveTo>
                  <a:pt x="820" y="2330"/>
                </a:moveTo>
                <a:cubicBezTo>
                  <a:pt x="813" y="2240"/>
                  <a:pt x="806" y="2150"/>
                  <a:pt x="795" y="2065"/>
                </a:cubicBezTo>
                <a:cubicBezTo>
                  <a:pt x="784" y="1980"/>
                  <a:pt x="774" y="1897"/>
                  <a:pt x="755" y="1820"/>
                </a:cubicBezTo>
                <a:cubicBezTo>
                  <a:pt x="736" y="1743"/>
                  <a:pt x="712" y="1682"/>
                  <a:pt x="680" y="1605"/>
                </a:cubicBezTo>
                <a:cubicBezTo>
                  <a:pt x="648" y="1528"/>
                  <a:pt x="598" y="1432"/>
                  <a:pt x="560" y="1355"/>
                </a:cubicBezTo>
                <a:cubicBezTo>
                  <a:pt x="522" y="1278"/>
                  <a:pt x="482" y="1220"/>
                  <a:pt x="450" y="1145"/>
                </a:cubicBezTo>
                <a:cubicBezTo>
                  <a:pt x="418" y="1070"/>
                  <a:pt x="405" y="997"/>
                  <a:pt x="370" y="905"/>
                </a:cubicBezTo>
                <a:cubicBezTo>
                  <a:pt x="335" y="813"/>
                  <a:pt x="283" y="693"/>
                  <a:pt x="240" y="590"/>
                </a:cubicBezTo>
                <a:cubicBezTo>
                  <a:pt x="197" y="487"/>
                  <a:pt x="150" y="383"/>
                  <a:pt x="110" y="285"/>
                </a:cubicBezTo>
                <a:cubicBezTo>
                  <a:pt x="70" y="187"/>
                  <a:pt x="35" y="93"/>
                  <a:pt x="0" y="0"/>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33" name="Freeform 444">
            <a:extLst>
              <a:ext uri="{FF2B5EF4-FFF2-40B4-BE49-F238E27FC236}">
                <a16:creationId xmlns:a16="http://schemas.microsoft.com/office/drawing/2014/main" id="{466DCBA2-61C2-4BE5-83DA-A7CDBB767D2A}"/>
              </a:ext>
            </a:extLst>
          </xdr:cNvPr>
          <xdr:cNvSpPr>
            <a:spLocks noChangeAspect="1"/>
          </xdr:cNvSpPr>
        </xdr:nvSpPr>
        <xdr:spPr bwMode="auto">
          <a:xfrm rot="16200000">
            <a:off x="5244" y="2475"/>
            <a:ext cx="2550" cy="515"/>
          </a:xfrm>
          <a:custGeom>
            <a:avLst/>
            <a:gdLst>
              <a:gd name="T0" fmla="*/ 0 w 3605"/>
              <a:gd name="T1" fmla="*/ 682 h 729"/>
              <a:gd name="T2" fmla="*/ 160 w 3605"/>
              <a:gd name="T3" fmla="*/ 717 h 729"/>
              <a:gd name="T4" fmla="*/ 340 w 3605"/>
              <a:gd name="T5" fmla="*/ 717 h 729"/>
              <a:gd name="T6" fmla="*/ 470 w 3605"/>
              <a:gd name="T7" fmla="*/ 642 h 729"/>
              <a:gd name="T8" fmla="*/ 585 w 3605"/>
              <a:gd name="T9" fmla="*/ 457 h 729"/>
              <a:gd name="T10" fmla="*/ 705 w 3605"/>
              <a:gd name="T11" fmla="*/ 257 h 729"/>
              <a:gd name="T12" fmla="*/ 890 w 3605"/>
              <a:gd name="T13" fmla="*/ 92 h 729"/>
              <a:gd name="T14" fmla="*/ 1190 w 3605"/>
              <a:gd name="T15" fmla="*/ 12 h 729"/>
              <a:gd name="T16" fmla="*/ 1490 w 3605"/>
              <a:gd name="T17" fmla="*/ 22 h 729"/>
              <a:gd name="T18" fmla="*/ 1830 w 3605"/>
              <a:gd name="T19" fmla="*/ 122 h 729"/>
              <a:gd name="T20" fmla="*/ 2035 w 3605"/>
              <a:gd name="T21" fmla="*/ 147 h 729"/>
              <a:gd name="T22" fmla="*/ 2330 w 3605"/>
              <a:gd name="T23" fmla="*/ 82 h 729"/>
              <a:gd name="T24" fmla="*/ 2510 w 3605"/>
              <a:gd name="T25" fmla="*/ 117 h 729"/>
              <a:gd name="T26" fmla="*/ 2690 w 3605"/>
              <a:gd name="T27" fmla="*/ 257 h 729"/>
              <a:gd name="T28" fmla="*/ 2925 w 3605"/>
              <a:gd name="T29" fmla="*/ 437 h 729"/>
              <a:gd name="T30" fmla="*/ 3170 w 3605"/>
              <a:gd name="T31" fmla="*/ 522 h 729"/>
              <a:gd name="T32" fmla="*/ 3380 w 3605"/>
              <a:gd name="T33" fmla="*/ 522 h 729"/>
              <a:gd name="T34" fmla="*/ 3605 w 3605"/>
              <a:gd name="T35" fmla="*/ 522 h 72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Lst>
            <a:rect l="0" t="0" r="r" b="b"/>
            <a:pathLst>
              <a:path w="3605" h="729">
                <a:moveTo>
                  <a:pt x="0" y="682"/>
                </a:moveTo>
                <a:cubicBezTo>
                  <a:pt x="51" y="696"/>
                  <a:pt x="103" y="711"/>
                  <a:pt x="160" y="717"/>
                </a:cubicBezTo>
                <a:cubicBezTo>
                  <a:pt x="217" y="723"/>
                  <a:pt x="288" y="729"/>
                  <a:pt x="340" y="717"/>
                </a:cubicBezTo>
                <a:cubicBezTo>
                  <a:pt x="392" y="705"/>
                  <a:pt x="429" y="685"/>
                  <a:pt x="470" y="642"/>
                </a:cubicBezTo>
                <a:cubicBezTo>
                  <a:pt x="511" y="599"/>
                  <a:pt x="546" y="521"/>
                  <a:pt x="585" y="457"/>
                </a:cubicBezTo>
                <a:cubicBezTo>
                  <a:pt x="624" y="393"/>
                  <a:pt x="654" y="318"/>
                  <a:pt x="705" y="257"/>
                </a:cubicBezTo>
                <a:cubicBezTo>
                  <a:pt x="756" y="196"/>
                  <a:pt x="809" y="133"/>
                  <a:pt x="890" y="92"/>
                </a:cubicBezTo>
                <a:cubicBezTo>
                  <a:pt x="971" y="51"/>
                  <a:pt x="1090" y="24"/>
                  <a:pt x="1190" y="12"/>
                </a:cubicBezTo>
                <a:cubicBezTo>
                  <a:pt x="1290" y="0"/>
                  <a:pt x="1383" y="4"/>
                  <a:pt x="1490" y="22"/>
                </a:cubicBezTo>
                <a:cubicBezTo>
                  <a:pt x="1597" y="40"/>
                  <a:pt x="1739" y="101"/>
                  <a:pt x="1830" y="122"/>
                </a:cubicBezTo>
                <a:cubicBezTo>
                  <a:pt x="1921" y="143"/>
                  <a:pt x="1952" y="154"/>
                  <a:pt x="2035" y="147"/>
                </a:cubicBezTo>
                <a:cubicBezTo>
                  <a:pt x="2118" y="140"/>
                  <a:pt x="2251" y="87"/>
                  <a:pt x="2330" y="82"/>
                </a:cubicBezTo>
                <a:cubicBezTo>
                  <a:pt x="2409" y="77"/>
                  <a:pt x="2450" y="88"/>
                  <a:pt x="2510" y="117"/>
                </a:cubicBezTo>
                <a:cubicBezTo>
                  <a:pt x="2570" y="146"/>
                  <a:pt x="2621" y="204"/>
                  <a:pt x="2690" y="257"/>
                </a:cubicBezTo>
                <a:cubicBezTo>
                  <a:pt x="2759" y="310"/>
                  <a:pt x="2845" y="393"/>
                  <a:pt x="2925" y="437"/>
                </a:cubicBezTo>
                <a:cubicBezTo>
                  <a:pt x="3005" y="481"/>
                  <a:pt x="3094" y="508"/>
                  <a:pt x="3170" y="522"/>
                </a:cubicBezTo>
                <a:cubicBezTo>
                  <a:pt x="3246" y="536"/>
                  <a:pt x="3308" y="522"/>
                  <a:pt x="3380" y="522"/>
                </a:cubicBezTo>
                <a:cubicBezTo>
                  <a:pt x="3452" y="522"/>
                  <a:pt x="3528" y="522"/>
                  <a:pt x="3605" y="522"/>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34" name="Freeform 445">
            <a:extLst>
              <a:ext uri="{FF2B5EF4-FFF2-40B4-BE49-F238E27FC236}">
                <a16:creationId xmlns:a16="http://schemas.microsoft.com/office/drawing/2014/main" id="{F6AF1642-B6F5-4737-8E86-016F96A93EAD}"/>
              </a:ext>
            </a:extLst>
          </xdr:cNvPr>
          <xdr:cNvSpPr>
            <a:spLocks noChangeAspect="1"/>
          </xdr:cNvSpPr>
        </xdr:nvSpPr>
        <xdr:spPr bwMode="auto">
          <a:xfrm rot="16200000">
            <a:off x="5186" y="2484"/>
            <a:ext cx="2575" cy="513"/>
          </a:xfrm>
          <a:custGeom>
            <a:avLst/>
            <a:gdLst>
              <a:gd name="T0" fmla="*/ 0 w 3640"/>
              <a:gd name="T1" fmla="*/ 669 h 726"/>
              <a:gd name="T2" fmla="*/ 165 w 3640"/>
              <a:gd name="T3" fmla="*/ 709 h 726"/>
              <a:gd name="T4" fmla="*/ 325 w 3640"/>
              <a:gd name="T5" fmla="*/ 719 h 726"/>
              <a:gd name="T6" fmla="*/ 450 w 3640"/>
              <a:gd name="T7" fmla="*/ 664 h 726"/>
              <a:gd name="T8" fmla="*/ 560 w 3640"/>
              <a:gd name="T9" fmla="*/ 489 h 726"/>
              <a:gd name="T10" fmla="*/ 655 w 3640"/>
              <a:gd name="T11" fmla="*/ 314 h 726"/>
              <a:gd name="T12" fmla="*/ 825 w 3640"/>
              <a:gd name="T13" fmla="*/ 134 h 726"/>
              <a:gd name="T14" fmla="*/ 1040 w 3640"/>
              <a:gd name="T15" fmla="*/ 39 h 726"/>
              <a:gd name="T16" fmla="*/ 1265 w 3640"/>
              <a:gd name="T17" fmla="*/ 4 h 726"/>
              <a:gd name="T18" fmla="*/ 1545 w 3640"/>
              <a:gd name="T19" fmla="*/ 14 h 726"/>
              <a:gd name="T20" fmla="*/ 1820 w 3640"/>
              <a:gd name="T21" fmla="*/ 89 h 726"/>
              <a:gd name="T22" fmla="*/ 1990 w 3640"/>
              <a:gd name="T23" fmla="*/ 139 h 726"/>
              <a:gd name="T24" fmla="*/ 2150 w 3640"/>
              <a:gd name="T25" fmla="*/ 124 h 726"/>
              <a:gd name="T26" fmla="*/ 2335 w 3640"/>
              <a:gd name="T27" fmla="*/ 79 h 726"/>
              <a:gd name="T28" fmla="*/ 2510 w 3640"/>
              <a:gd name="T29" fmla="*/ 84 h 726"/>
              <a:gd name="T30" fmla="*/ 2695 w 3640"/>
              <a:gd name="T31" fmla="*/ 199 h 726"/>
              <a:gd name="T32" fmla="*/ 2900 w 3640"/>
              <a:gd name="T33" fmla="*/ 374 h 726"/>
              <a:gd name="T34" fmla="*/ 3095 w 3640"/>
              <a:gd name="T35" fmla="*/ 489 h 726"/>
              <a:gd name="T36" fmla="*/ 3365 w 3640"/>
              <a:gd name="T37" fmla="*/ 529 h 726"/>
              <a:gd name="T38" fmla="*/ 3640 w 3640"/>
              <a:gd name="T39" fmla="*/ 519 h 72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Lst>
            <a:rect l="0" t="0" r="r" b="b"/>
            <a:pathLst>
              <a:path w="3640" h="726">
                <a:moveTo>
                  <a:pt x="0" y="669"/>
                </a:moveTo>
                <a:cubicBezTo>
                  <a:pt x="55" y="685"/>
                  <a:pt x="111" y="701"/>
                  <a:pt x="165" y="709"/>
                </a:cubicBezTo>
                <a:cubicBezTo>
                  <a:pt x="219" y="717"/>
                  <a:pt x="278" y="726"/>
                  <a:pt x="325" y="719"/>
                </a:cubicBezTo>
                <a:cubicBezTo>
                  <a:pt x="372" y="712"/>
                  <a:pt x="411" y="702"/>
                  <a:pt x="450" y="664"/>
                </a:cubicBezTo>
                <a:cubicBezTo>
                  <a:pt x="489" y="626"/>
                  <a:pt x="526" y="547"/>
                  <a:pt x="560" y="489"/>
                </a:cubicBezTo>
                <a:cubicBezTo>
                  <a:pt x="594" y="431"/>
                  <a:pt x="611" y="373"/>
                  <a:pt x="655" y="314"/>
                </a:cubicBezTo>
                <a:cubicBezTo>
                  <a:pt x="699" y="255"/>
                  <a:pt x="761" y="180"/>
                  <a:pt x="825" y="134"/>
                </a:cubicBezTo>
                <a:cubicBezTo>
                  <a:pt x="889" y="88"/>
                  <a:pt x="967" y="61"/>
                  <a:pt x="1040" y="39"/>
                </a:cubicBezTo>
                <a:cubicBezTo>
                  <a:pt x="1113" y="17"/>
                  <a:pt x="1181" y="8"/>
                  <a:pt x="1265" y="4"/>
                </a:cubicBezTo>
                <a:cubicBezTo>
                  <a:pt x="1349" y="0"/>
                  <a:pt x="1453" y="0"/>
                  <a:pt x="1545" y="14"/>
                </a:cubicBezTo>
                <a:cubicBezTo>
                  <a:pt x="1637" y="28"/>
                  <a:pt x="1746" y="68"/>
                  <a:pt x="1820" y="89"/>
                </a:cubicBezTo>
                <a:cubicBezTo>
                  <a:pt x="1894" y="110"/>
                  <a:pt x="1935" y="133"/>
                  <a:pt x="1990" y="139"/>
                </a:cubicBezTo>
                <a:cubicBezTo>
                  <a:pt x="2045" y="145"/>
                  <a:pt x="2093" y="134"/>
                  <a:pt x="2150" y="124"/>
                </a:cubicBezTo>
                <a:cubicBezTo>
                  <a:pt x="2207" y="114"/>
                  <a:pt x="2275" y="86"/>
                  <a:pt x="2335" y="79"/>
                </a:cubicBezTo>
                <a:cubicBezTo>
                  <a:pt x="2395" y="72"/>
                  <a:pt x="2450" y="64"/>
                  <a:pt x="2510" y="84"/>
                </a:cubicBezTo>
                <a:cubicBezTo>
                  <a:pt x="2570" y="104"/>
                  <a:pt x="2630" y="151"/>
                  <a:pt x="2695" y="199"/>
                </a:cubicBezTo>
                <a:cubicBezTo>
                  <a:pt x="2760" y="247"/>
                  <a:pt x="2833" y="326"/>
                  <a:pt x="2900" y="374"/>
                </a:cubicBezTo>
                <a:cubicBezTo>
                  <a:pt x="2967" y="422"/>
                  <a:pt x="3018" y="463"/>
                  <a:pt x="3095" y="489"/>
                </a:cubicBezTo>
                <a:cubicBezTo>
                  <a:pt x="3172" y="515"/>
                  <a:pt x="3274" y="524"/>
                  <a:pt x="3365" y="529"/>
                </a:cubicBezTo>
                <a:cubicBezTo>
                  <a:pt x="3456" y="534"/>
                  <a:pt x="3594" y="520"/>
                  <a:pt x="3640" y="519"/>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35" name="Freeform 446">
            <a:extLst>
              <a:ext uri="{FF2B5EF4-FFF2-40B4-BE49-F238E27FC236}">
                <a16:creationId xmlns:a16="http://schemas.microsoft.com/office/drawing/2014/main" id="{EC2AD9DA-12AA-4373-A16E-155716A20956}"/>
              </a:ext>
            </a:extLst>
          </xdr:cNvPr>
          <xdr:cNvSpPr>
            <a:spLocks noChangeAspect="1"/>
          </xdr:cNvSpPr>
        </xdr:nvSpPr>
        <xdr:spPr bwMode="auto">
          <a:xfrm rot="16200000">
            <a:off x="8440" y="3162"/>
            <a:ext cx="46" cy="930"/>
          </a:xfrm>
          <a:custGeom>
            <a:avLst/>
            <a:gdLst>
              <a:gd name="T0" fmla="*/ 35 w 66"/>
              <a:gd name="T1" fmla="*/ 1315 h 1315"/>
              <a:gd name="T2" fmla="*/ 60 w 66"/>
              <a:gd name="T3" fmla="*/ 830 h 1315"/>
              <a:gd name="T4" fmla="*/ 65 w 66"/>
              <a:gd name="T5" fmla="*/ 450 h 1315"/>
              <a:gd name="T6" fmla="*/ 55 w 66"/>
              <a:gd name="T7" fmla="*/ 225 h 1315"/>
              <a:gd name="T8" fmla="*/ 0 w 66"/>
              <a:gd name="T9" fmla="*/ 0 h 1315"/>
            </a:gdLst>
            <a:ahLst/>
            <a:cxnLst>
              <a:cxn ang="0">
                <a:pos x="T0" y="T1"/>
              </a:cxn>
              <a:cxn ang="0">
                <a:pos x="T2" y="T3"/>
              </a:cxn>
              <a:cxn ang="0">
                <a:pos x="T4" y="T5"/>
              </a:cxn>
              <a:cxn ang="0">
                <a:pos x="T6" y="T7"/>
              </a:cxn>
              <a:cxn ang="0">
                <a:pos x="T8" y="T9"/>
              </a:cxn>
            </a:cxnLst>
            <a:rect l="0" t="0" r="r" b="b"/>
            <a:pathLst>
              <a:path w="66" h="1315">
                <a:moveTo>
                  <a:pt x="35" y="1315"/>
                </a:moveTo>
                <a:cubicBezTo>
                  <a:pt x="45" y="1144"/>
                  <a:pt x="55" y="974"/>
                  <a:pt x="60" y="830"/>
                </a:cubicBezTo>
                <a:cubicBezTo>
                  <a:pt x="65" y="686"/>
                  <a:pt x="66" y="551"/>
                  <a:pt x="65" y="450"/>
                </a:cubicBezTo>
                <a:cubicBezTo>
                  <a:pt x="64" y="349"/>
                  <a:pt x="66" y="300"/>
                  <a:pt x="55" y="225"/>
                </a:cubicBezTo>
                <a:cubicBezTo>
                  <a:pt x="44" y="150"/>
                  <a:pt x="22" y="75"/>
                  <a:pt x="0" y="0"/>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36" name="Freeform 447">
            <a:extLst>
              <a:ext uri="{FF2B5EF4-FFF2-40B4-BE49-F238E27FC236}">
                <a16:creationId xmlns:a16="http://schemas.microsoft.com/office/drawing/2014/main" id="{02F2CCD7-994F-4AC5-B702-5F13569BFCCD}"/>
              </a:ext>
            </a:extLst>
          </xdr:cNvPr>
          <xdr:cNvSpPr>
            <a:spLocks noChangeAspect="1"/>
          </xdr:cNvSpPr>
        </xdr:nvSpPr>
        <xdr:spPr bwMode="auto">
          <a:xfrm rot="16200000">
            <a:off x="8428" y="3111"/>
            <a:ext cx="50" cy="944"/>
          </a:xfrm>
          <a:custGeom>
            <a:avLst/>
            <a:gdLst>
              <a:gd name="T0" fmla="*/ 35 w 71"/>
              <a:gd name="T1" fmla="*/ 1335 h 1335"/>
              <a:gd name="T2" fmla="*/ 60 w 71"/>
              <a:gd name="T3" fmla="*/ 845 h 1335"/>
              <a:gd name="T4" fmla="*/ 70 w 71"/>
              <a:gd name="T5" fmla="*/ 445 h 1335"/>
              <a:gd name="T6" fmla="*/ 55 w 71"/>
              <a:gd name="T7" fmla="*/ 225 h 1335"/>
              <a:gd name="T8" fmla="*/ 0 w 71"/>
              <a:gd name="T9" fmla="*/ 0 h 1335"/>
            </a:gdLst>
            <a:ahLst/>
            <a:cxnLst>
              <a:cxn ang="0">
                <a:pos x="T0" y="T1"/>
              </a:cxn>
              <a:cxn ang="0">
                <a:pos x="T2" y="T3"/>
              </a:cxn>
              <a:cxn ang="0">
                <a:pos x="T4" y="T5"/>
              </a:cxn>
              <a:cxn ang="0">
                <a:pos x="T6" y="T7"/>
              </a:cxn>
              <a:cxn ang="0">
                <a:pos x="T8" y="T9"/>
              </a:cxn>
            </a:cxnLst>
            <a:rect l="0" t="0" r="r" b="b"/>
            <a:pathLst>
              <a:path w="71" h="1335">
                <a:moveTo>
                  <a:pt x="35" y="1335"/>
                </a:moveTo>
                <a:cubicBezTo>
                  <a:pt x="44" y="1164"/>
                  <a:pt x="54" y="993"/>
                  <a:pt x="60" y="845"/>
                </a:cubicBezTo>
                <a:cubicBezTo>
                  <a:pt x="66" y="697"/>
                  <a:pt x="71" y="548"/>
                  <a:pt x="70" y="445"/>
                </a:cubicBezTo>
                <a:cubicBezTo>
                  <a:pt x="69" y="342"/>
                  <a:pt x="67" y="299"/>
                  <a:pt x="55" y="225"/>
                </a:cubicBezTo>
                <a:cubicBezTo>
                  <a:pt x="43" y="151"/>
                  <a:pt x="21" y="75"/>
                  <a:pt x="0" y="0"/>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37" name="Freeform 448">
            <a:extLst>
              <a:ext uri="{FF2B5EF4-FFF2-40B4-BE49-F238E27FC236}">
                <a16:creationId xmlns:a16="http://schemas.microsoft.com/office/drawing/2014/main" id="{897E71E9-1E03-472D-9005-1C0ED8AAC3FB}"/>
              </a:ext>
            </a:extLst>
          </xdr:cNvPr>
          <xdr:cNvSpPr>
            <a:spLocks noChangeAspect="1"/>
          </xdr:cNvSpPr>
        </xdr:nvSpPr>
        <xdr:spPr bwMode="auto">
          <a:xfrm rot="16200000">
            <a:off x="9389" y="3236"/>
            <a:ext cx="124" cy="909"/>
          </a:xfrm>
          <a:custGeom>
            <a:avLst/>
            <a:gdLst>
              <a:gd name="T0" fmla="*/ 175 w 175"/>
              <a:gd name="T1" fmla="*/ 0 h 1285"/>
              <a:gd name="T2" fmla="*/ 125 w 175"/>
              <a:gd name="T3" fmla="*/ 440 h 1285"/>
              <a:gd name="T4" fmla="*/ 40 w 175"/>
              <a:gd name="T5" fmla="*/ 925 h 1285"/>
              <a:gd name="T6" fmla="*/ 30 w 175"/>
              <a:gd name="T7" fmla="*/ 1100 h 1285"/>
              <a:gd name="T8" fmla="*/ 0 w 175"/>
              <a:gd name="T9" fmla="*/ 1285 h 1285"/>
            </a:gdLst>
            <a:ahLst/>
            <a:cxnLst>
              <a:cxn ang="0">
                <a:pos x="T0" y="T1"/>
              </a:cxn>
              <a:cxn ang="0">
                <a:pos x="T2" y="T3"/>
              </a:cxn>
              <a:cxn ang="0">
                <a:pos x="T4" y="T5"/>
              </a:cxn>
              <a:cxn ang="0">
                <a:pos x="T6" y="T7"/>
              </a:cxn>
              <a:cxn ang="0">
                <a:pos x="T8" y="T9"/>
              </a:cxn>
            </a:cxnLst>
            <a:rect l="0" t="0" r="r" b="b"/>
            <a:pathLst>
              <a:path w="175" h="1285">
                <a:moveTo>
                  <a:pt x="175" y="0"/>
                </a:moveTo>
                <a:cubicBezTo>
                  <a:pt x="161" y="143"/>
                  <a:pt x="147" y="286"/>
                  <a:pt x="125" y="440"/>
                </a:cubicBezTo>
                <a:cubicBezTo>
                  <a:pt x="103" y="594"/>
                  <a:pt x="56" y="815"/>
                  <a:pt x="40" y="925"/>
                </a:cubicBezTo>
                <a:cubicBezTo>
                  <a:pt x="24" y="1035"/>
                  <a:pt x="37" y="1040"/>
                  <a:pt x="30" y="1100"/>
                </a:cubicBezTo>
                <a:cubicBezTo>
                  <a:pt x="23" y="1160"/>
                  <a:pt x="11" y="1222"/>
                  <a:pt x="0" y="1285"/>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38" name="Freeform 449">
            <a:extLst>
              <a:ext uri="{FF2B5EF4-FFF2-40B4-BE49-F238E27FC236}">
                <a16:creationId xmlns:a16="http://schemas.microsoft.com/office/drawing/2014/main" id="{CC9EED39-7752-4597-8F99-FF5F421450C1}"/>
              </a:ext>
            </a:extLst>
          </xdr:cNvPr>
          <xdr:cNvSpPr>
            <a:spLocks noChangeAspect="1"/>
          </xdr:cNvSpPr>
        </xdr:nvSpPr>
        <xdr:spPr bwMode="auto">
          <a:xfrm rot="16200000">
            <a:off x="9388" y="3180"/>
            <a:ext cx="127" cy="940"/>
          </a:xfrm>
          <a:custGeom>
            <a:avLst/>
            <a:gdLst>
              <a:gd name="T0" fmla="*/ 0 w 180"/>
              <a:gd name="T1" fmla="*/ 1330 h 1330"/>
              <a:gd name="T2" fmla="*/ 35 w 180"/>
              <a:gd name="T3" fmla="*/ 1145 h 1330"/>
              <a:gd name="T4" fmla="*/ 55 w 180"/>
              <a:gd name="T5" fmla="*/ 955 h 1330"/>
              <a:gd name="T6" fmla="*/ 110 w 180"/>
              <a:gd name="T7" fmla="*/ 600 h 1330"/>
              <a:gd name="T8" fmla="*/ 150 w 180"/>
              <a:gd name="T9" fmla="*/ 330 h 1330"/>
              <a:gd name="T10" fmla="*/ 180 w 180"/>
              <a:gd name="T11" fmla="*/ 0 h 1330"/>
            </a:gdLst>
            <a:ahLst/>
            <a:cxnLst>
              <a:cxn ang="0">
                <a:pos x="T0" y="T1"/>
              </a:cxn>
              <a:cxn ang="0">
                <a:pos x="T2" y="T3"/>
              </a:cxn>
              <a:cxn ang="0">
                <a:pos x="T4" y="T5"/>
              </a:cxn>
              <a:cxn ang="0">
                <a:pos x="T6" y="T7"/>
              </a:cxn>
              <a:cxn ang="0">
                <a:pos x="T8" y="T9"/>
              </a:cxn>
              <a:cxn ang="0">
                <a:pos x="T10" y="T11"/>
              </a:cxn>
            </a:cxnLst>
            <a:rect l="0" t="0" r="r" b="b"/>
            <a:pathLst>
              <a:path w="180" h="1330">
                <a:moveTo>
                  <a:pt x="0" y="1330"/>
                </a:moveTo>
                <a:cubicBezTo>
                  <a:pt x="13" y="1268"/>
                  <a:pt x="26" y="1207"/>
                  <a:pt x="35" y="1145"/>
                </a:cubicBezTo>
                <a:cubicBezTo>
                  <a:pt x="44" y="1083"/>
                  <a:pt x="43" y="1046"/>
                  <a:pt x="55" y="955"/>
                </a:cubicBezTo>
                <a:cubicBezTo>
                  <a:pt x="67" y="864"/>
                  <a:pt x="94" y="704"/>
                  <a:pt x="110" y="600"/>
                </a:cubicBezTo>
                <a:cubicBezTo>
                  <a:pt x="126" y="496"/>
                  <a:pt x="138" y="430"/>
                  <a:pt x="150" y="330"/>
                </a:cubicBezTo>
                <a:cubicBezTo>
                  <a:pt x="162" y="230"/>
                  <a:pt x="171" y="115"/>
                  <a:pt x="180" y="0"/>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39" name="Freeform 450">
            <a:extLst>
              <a:ext uri="{FF2B5EF4-FFF2-40B4-BE49-F238E27FC236}">
                <a16:creationId xmlns:a16="http://schemas.microsoft.com/office/drawing/2014/main" id="{4CD2860C-B01C-4723-8B8A-2DFA7EFA1C45}"/>
              </a:ext>
            </a:extLst>
          </xdr:cNvPr>
          <xdr:cNvSpPr>
            <a:spLocks noChangeAspect="1"/>
          </xdr:cNvSpPr>
        </xdr:nvSpPr>
        <xdr:spPr bwMode="auto">
          <a:xfrm rot="16200000">
            <a:off x="10360" y="3358"/>
            <a:ext cx="222" cy="1033"/>
          </a:xfrm>
          <a:custGeom>
            <a:avLst/>
            <a:gdLst>
              <a:gd name="T0" fmla="*/ 0 w 315"/>
              <a:gd name="T1" fmla="*/ 1460 h 1460"/>
              <a:gd name="T2" fmla="*/ 110 w 315"/>
              <a:gd name="T3" fmla="*/ 925 h 1460"/>
              <a:gd name="T4" fmla="*/ 225 w 315"/>
              <a:gd name="T5" fmla="*/ 335 h 1460"/>
              <a:gd name="T6" fmla="*/ 315 w 315"/>
              <a:gd name="T7" fmla="*/ 0 h 1460"/>
            </a:gdLst>
            <a:ahLst/>
            <a:cxnLst>
              <a:cxn ang="0">
                <a:pos x="T0" y="T1"/>
              </a:cxn>
              <a:cxn ang="0">
                <a:pos x="T2" y="T3"/>
              </a:cxn>
              <a:cxn ang="0">
                <a:pos x="T4" y="T5"/>
              </a:cxn>
              <a:cxn ang="0">
                <a:pos x="T6" y="T7"/>
              </a:cxn>
            </a:cxnLst>
            <a:rect l="0" t="0" r="r" b="b"/>
            <a:pathLst>
              <a:path w="315" h="1460">
                <a:moveTo>
                  <a:pt x="0" y="1460"/>
                </a:moveTo>
                <a:cubicBezTo>
                  <a:pt x="36" y="1286"/>
                  <a:pt x="73" y="1112"/>
                  <a:pt x="110" y="925"/>
                </a:cubicBezTo>
                <a:cubicBezTo>
                  <a:pt x="147" y="738"/>
                  <a:pt x="191" y="489"/>
                  <a:pt x="225" y="335"/>
                </a:cubicBezTo>
                <a:cubicBezTo>
                  <a:pt x="259" y="181"/>
                  <a:pt x="287" y="90"/>
                  <a:pt x="315" y="0"/>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0" name="Freeform 451">
            <a:extLst>
              <a:ext uri="{FF2B5EF4-FFF2-40B4-BE49-F238E27FC236}">
                <a16:creationId xmlns:a16="http://schemas.microsoft.com/office/drawing/2014/main" id="{5C925098-E12D-4AF5-B848-5E411C5819E0}"/>
              </a:ext>
            </a:extLst>
          </xdr:cNvPr>
          <xdr:cNvSpPr>
            <a:spLocks noChangeAspect="1"/>
          </xdr:cNvSpPr>
        </xdr:nvSpPr>
        <xdr:spPr bwMode="auto">
          <a:xfrm rot="16200000">
            <a:off x="10368" y="3313"/>
            <a:ext cx="219" cy="1033"/>
          </a:xfrm>
          <a:custGeom>
            <a:avLst/>
            <a:gdLst>
              <a:gd name="T0" fmla="*/ 0 w 310"/>
              <a:gd name="T1" fmla="*/ 1460 h 1460"/>
              <a:gd name="T2" fmla="*/ 105 w 310"/>
              <a:gd name="T3" fmla="*/ 950 h 1460"/>
              <a:gd name="T4" fmla="*/ 200 w 310"/>
              <a:gd name="T5" fmla="*/ 485 h 1460"/>
              <a:gd name="T6" fmla="*/ 310 w 310"/>
              <a:gd name="T7" fmla="*/ 0 h 1460"/>
            </a:gdLst>
            <a:ahLst/>
            <a:cxnLst>
              <a:cxn ang="0">
                <a:pos x="T0" y="T1"/>
              </a:cxn>
              <a:cxn ang="0">
                <a:pos x="T2" y="T3"/>
              </a:cxn>
              <a:cxn ang="0">
                <a:pos x="T4" y="T5"/>
              </a:cxn>
              <a:cxn ang="0">
                <a:pos x="T6" y="T7"/>
              </a:cxn>
            </a:cxnLst>
            <a:rect l="0" t="0" r="r" b="b"/>
            <a:pathLst>
              <a:path w="310" h="1460">
                <a:moveTo>
                  <a:pt x="0" y="1460"/>
                </a:moveTo>
                <a:cubicBezTo>
                  <a:pt x="17" y="1375"/>
                  <a:pt x="72" y="1112"/>
                  <a:pt x="105" y="950"/>
                </a:cubicBezTo>
                <a:cubicBezTo>
                  <a:pt x="138" y="788"/>
                  <a:pt x="166" y="643"/>
                  <a:pt x="200" y="485"/>
                </a:cubicBezTo>
                <a:cubicBezTo>
                  <a:pt x="234" y="327"/>
                  <a:pt x="273" y="163"/>
                  <a:pt x="310" y="0"/>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1" name="Freeform 452">
            <a:extLst>
              <a:ext uri="{FF2B5EF4-FFF2-40B4-BE49-F238E27FC236}">
                <a16:creationId xmlns:a16="http://schemas.microsoft.com/office/drawing/2014/main" id="{6583D606-EF0C-4CD8-88DC-73471B24C1DD}"/>
              </a:ext>
            </a:extLst>
          </xdr:cNvPr>
          <xdr:cNvSpPr>
            <a:spLocks noChangeAspect="1"/>
          </xdr:cNvSpPr>
        </xdr:nvSpPr>
        <xdr:spPr bwMode="auto">
          <a:xfrm rot="16200000">
            <a:off x="9685" y="2907"/>
            <a:ext cx="1705" cy="219"/>
          </a:xfrm>
          <a:custGeom>
            <a:avLst/>
            <a:gdLst>
              <a:gd name="T0" fmla="*/ 0 w 2410"/>
              <a:gd name="T1" fmla="*/ 300 h 310"/>
              <a:gd name="T2" fmla="*/ 130 w 2410"/>
              <a:gd name="T3" fmla="*/ 150 h 310"/>
              <a:gd name="T4" fmla="*/ 350 w 2410"/>
              <a:gd name="T5" fmla="*/ 30 h 310"/>
              <a:gd name="T6" fmla="*/ 580 w 2410"/>
              <a:gd name="T7" fmla="*/ 0 h 310"/>
              <a:gd name="T8" fmla="*/ 795 w 2410"/>
              <a:gd name="T9" fmla="*/ 30 h 310"/>
              <a:gd name="T10" fmla="*/ 1170 w 2410"/>
              <a:gd name="T11" fmla="*/ 115 h 310"/>
              <a:gd name="T12" fmla="*/ 1470 w 2410"/>
              <a:gd name="T13" fmla="*/ 165 h 310"/>
              <a:gd name="T14" fmla="*/ 1910 w 2410"/>
              <a:gd name="T15" fmla="*/ 190 h 310"/>
              <a:gd name="T16" fmla="*/ 2145 w 2410"/>
              <a:gd name="T17" fmla="*/ 220 h 310"/>
              <a:gd name="T18" fmla="*/ 2410 w 2410"/>
              <a:gd name="T19" fmla="*/ 310 h 31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Lst>
            <a:rect l="0" t="0" r="r" b="b"/>
            <a:pathLst>
              <a:path w="2410" h="310">
                <a:moveTo>
                  <a:pt x="0" y="300"/>
                </a:moveTo>
                <a:cubicBezTo>
                  <a:pt x="36" y="247"/>
                  <a:pt x="72" y="195"/>
                  <a:pt x="130" y="150"/>
                </a:cubicBezTo>
                <a:cubicBezTo>
                  <a:pt x="188" y="105"/>
                  <a:pt x="275" y="55"/>
                  <a:pt x="350" y="30"/>
                </a:cubicBezTo>
                <a:cubicBezTo>
                  <a:pt x="425" y="5"/>
                  <a:pt x="506" y="0"/>
                  <a:pt x="580" y="0"/>
                </a:cubicBezTo>
                <a:cubicBezTo>
                  <a:pt x="654" y="0"/>
                  <a:pt x="697" y="11"/>
                  <a:pt x="795" y="30"/>
                </a:cubicBezTo>
                <a:cubicBezTo>
                  <a:pt x="893" y="49"/>
                  <a:pt x="1058" y="93"/>
                  <a:pt x="1170" y="115"/>
                </a:cubicBezTo>
                <a:cubicBezTo>
                  <a:pt x="1282" y="137"/>
                  <a:pt x="1347" y="152"/>
                  <a:pt x="1470" y="165"/>
                </a:cubicBezTo>
                <a:cubicBezTo>
                  <a:pt x="1593" y="178"/>
                  <a:pt x="1798" y="181"/>
                  <a:pt x="1910" y="190"/>
                </a:cubicBezTo>
                <a:cubicBezTo>
                  <a:pt x="2022" y="199"/>
                  <a:pt x="2062" y="200"/>
                  <a:pt x="2145" y="220"/>
                </a:cubicBezTo>
                <a:cubicBezTo>
                  <a:pt x="2228" y="240"/>
                  <a:pt x="2319" y="275"/>
                  <a:pt x="2410" y="310"/>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2" name="Freeform 453">
            <a:extLst>
              <a:ext uri="{FF2B5EF4-FFF2-40B4-BE49-F238E27FC236}">
                <a16:creationId xmlns:a16="http://schemas.microsoft.com/office/drawing/2014/main" id="{A858F0D0-65A1-437C-B32A-3B33A9C567C2}"/>
              </a:ext>
            </a:extLst>
          </xdr:cNvPr>
          <xdr:cNvSpPr>
            <a:spLocks noChangeAspect="1"/>
          </xdr:cNvSpPr>
        </xdr:nvSpPr>
        <xdr:spPr bwMode="auto">
          <a:xfrm rot="16200000">
            <a:off x="9648" y="2892"/>
            <a:ext cx="1697" cy="222"/>
          </a:xfrm>
          <a:custGeom>
            <a:avLst/>
            <a:gdLst>
              <a:gd name="T0" fmla="*/ 0 w 2400"/>
              <a:gd name="T1" fmla="*/ 235 h 315"/>
              <a:gd name="T2" fmla="*/ 80 w 2400"/>
              <a:gd name="T3" fmla="*/ 150 h 315"/>
              <a:gd name="T4" fmla="*/ 245 w 2400"/>
              <a:gd name="T5" fmla="*/ 50 h 315"/>
              <a:gd name="T6" fmla="*/ 450 w 2400"/>
              <a:gd name="T7" fmla="*/ 5 h 315"/>
              <a:gd name="T8" fmla="*/ 735 w 2400"/>
              <a:gd name="T9" fmla="*/ 20 h 315"/>
              <a:gd name="T10" fmla="*/ 1085 w 2400"/>
              <a:gd name="T11" fmla="*/ 110 h 315"/>
              <a:gd name="T12" fmla="*/ 1395 w 2400"/>
              <a:gd name="T13" fmla="*/ 160 h 315"/>
              <a:gd name="T14" fmla="*/ 1595 w 2400"/>
              <a:gd name="T15" fmla="*/ 180 h 315"/>
              <a:gd name="T16" fmla="*/ 2025 w 2400"/>
              <a:gd name="T17" fmla="*/ 210 h 315"/>
              <a:gd name="T18" fmla="*/ 2250 w 2400"/>
              <a:gd name="T19" fmla="*/ 255 h 315"/>
              <a:gd name="T20" fmla="*/ 2400 w 2400"/>
              <a:gd name="T21" fmla="*/ 315 h 31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Lst>
            <a:rect l="0" t="0" r="r" b="b"/>
            <a:pathLst>
              <a:path w="2400" h="315">
                <a:moveTo>
                  <a:pt x="0" y="235"/>
                </a:moveTo>
                <a:cubicBezTo>
                  <a:pt x="19" y="208"/>
                  <a:pt x="39" y="181"/>
                  <a:pt x="80" y="150"/>
                </a:cubicBezTo>
                <a:cubicBezTo>
                  <a:pt x="121" y="119"/>
                  <a:pt x="183" y="74"/>
                  <a:pt x="245" y="50"/>
                </a:cubicBezTo>
                <a:cubicBezTo>
                  <a:pt x="307" y="26"/>
                  <a:pt x="368" y="10"/>
                  <a:pt x="450" y="5"/>
                </a:cubicBezTo>
                <a:cubicBezTo>
                  <a:pt x="532" y="0"/>
                  <a:pt x="629" y="3"/>
                  <a:pt x="735" y="20"/>
                </a:cubicBezTo>
                <a:cubicBezTo>
                  <a:pt x="841" y="37"/>
                  <a:pt x="975" y="87"/>
                  <a:pt x="1085" y="110"/>
                </a:cubicBezTo>
                <a:cubicBezTo>
                  <a:pt x="1195" y="133"/>
                  <a:pt x="1310" y="148"/>
                  <a:pt x="1395" y="160"/>
                </a:cubicBezTo>
                <a:cubicBezTo>
                  <a:pt x="1480" y="172"/>
                  <a:pt x="1490" y="172"/>
                  <a:pt x="1595" y="180"/>
                </a:cubicBezTo>
                <a:cubicBezTo>
                  <a:pt x="1700" y="188"/>
                  <a:pt x="1916" y="198"/>
                  <a:pt x="2025" y="210"/>
                </a:cubicBezTo>
                <a:cubicBezTo>
                  <a:pt x="2134" y="222"/>
                  <a:pt x="2188" y="238"/>
                  <a:pt x="2250" y="255"/>
                </a:cubicBezTo>
                <a:cubicBezTo>
                  <a:pt x="2312" y="272"/>
                  <a:pt x="2356" y="293"/>
                  <a:pt x="2400" y="315"/>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3" name="Freeform 454">
            <a:extLst>
              <a:ext uri="{FF2B5EF4-FFF2-40B4-BE49-F238E27FC236}">
                <a16:creationId xmlns:a16="http://schemas.microsoft.com/office/drawing/2014/main" id="{5E8F871F-33D8-4850-8AF7-1783644C92AA}"/>
              </a:ext>
            </a:extLst>
          </xdr:cNvPr>
          <xdr:cNvSpPr>
            <a:spLocks noChangeAspect="1"/>
          </xdr:cNvSpPr>
        </xdr:nvSpPr>
        <xdr:spPr bwMode="auto">
          <a:xfrm rot="16200000">
            <a:off x="11369" y="3703"/>
            <a:ext cx="1206" cy="1849"/>
          </a:xfrm>
          <a:custGeom>
            <a:avLst/>
            <a:gdLst>
              <a:gd name="T0" fmla="*/ 0 w 1705"/>
              <a:gd name="T1" fmla="*/ 2615 h 2615"/>
              <a:gd name="T2" fmla="*/ 75 w 1705"/>
              <a:gd name="T3" fmla="*/ 2450 h 2615"/>
              <a:gd name="T4" fmla="*/ 310 w 1705"/>
              <a:gd name="T5" fmla="*/ 2215 h 2615"/>
              <a:gd name="T6" fmla="*/ 700 w 1705"/>
              <a:gd name="T7" fmla="*/ 1945 h 2615"/>
              <a:gd name="T8" fmla="*/ 975 w 1705"/>
              <a:gd name="T9" fmla="*/ 1725 h 2615"/>
              <a:gd name="T10" fmla="*/ 1165 w 1705"/>
              <a:gd name="T11" fmla="*/ 1510 h 2615"/>
              <a:gd name="T12" fmla="*/ 1245 w 1705"/>
              <a:gd name="T13" fmla="*/ 1365 h 2615"/>
              <a:gd name="T14" fmla="*/ 1255 w 1705"/>
              <a:gd name="T15" fmla="*/ 1225 h 2615"/>
              <a:gd name="T16" fmla="*/ 1245 w 1705"/>
              <a:gd name="T17" fmla="*/ 925 h 2615"/>
              <a:gd name="T18" fmla="*/ 1285 w 1705"/>
              <a:gd name="T19" fmla="*/ 595 h 2615"/>
              <a:gd name="T20" fmla="*/ 1410 w 1705"/>
              <a:gd name="T21" fmla="*/ 355 h 2615"/>
              <a:gd name="T22" fmla="*/ 1600 w 1705"/>
              <a:gd name="T23" fmla="*/ 130 h 2615"/>
              <a:gd name="T24" fmla="*/ 1705 w 1705"/>
              <a:gd name="T25" fmla="*/ 0 h 261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Lst>
            <a:rect l="0" t="0" r="r" b="b"/>
            <a:pathLst>
              <a:path w="1705" h="2615">
                <a:moveTo>
                  <a:pt x="0" y="2615"/>
                </a:moveTo>
                <a:cubicBezTo>
                  <a:pt x="11" y="2566"/>
                  <a:pt x="23" y="2517"/>
                  <a:pt x="75" y="2450"/>
                </a:cubicBezTo>
                <a:cubicBezTo>
                  <a:pt x="127" y="2383"/>
                  <a:pt x="206" y="2299"/>
                  <a:pt x="310" y="2215"/>
                </a:cubicBezTo>
                <a:cubicBezTo>
                  <a:pt x="414" y="2131"/>
                  <a:pt x="589" y="2027"/>
                  <a:pt x="700" y="1945"/>
                </a:cubicBezTo>
                <a:cubicBezTo>
                  <a:pt x="811" y="1863"/>
                  <a:pt x="898" y="1797"/>
                  <a:pt x="975" y="1725"/>
                </a:cubicBezTo>
                <a:cubicBezTo>
                  <a:pt x="1052" y="1653"/>
                  <a:pt x="1120" y="1570"/>
                  <a:pt x="1165" y="1510"/>
                </a:cubicBezTo>
                <a:cubicBezTo>
                  <a:pt x="1210" y="1450"/>
                  <a:pt x="1230" y="1412"/>
                  <a:pt x="1245" y="1365"/>
                </a:cubicBezTo>
                <a:cubicBezTo>
                  <a:pt x="1260" y="1318"/>
                  <a:pt x="1255" y="1298"/>
                  <a:pt x="1255" y="1225"/>
                </a:cubicBezTo>
                <a:cubicBezTo>
                  <a:pt x="1255" y="1152"/>
                  <a:pt x="1240" y="1030"/>
                  <a:pt x="1245" y="925"/>
                </a:cubicBezTo>
                <a:cubicBezTo>
                  <a:pt x="1250" y="820"/>
                  <a:pt x="1258" y="690"/>
                  <a:pt x="1285" y="595"/>
                </a:cubicBezTo>
                <a:cubicBezTo>
                  <a:pt x="1312" y="500"/>
                  <a:pt x="1358" y="433"/>
                  <a:pt x="1410" y="355"/>
                </a:cubicBezTo>
                <a:cubicBezTo>
                  <a:pt x="1462" y="277"/>
                  <a:pt x="1551" y="189"/>
                  <a:pt x="1600" y="130"/>
                </a:cubicBezTo>
                <a:cubicBezTo>
                  <a:pt x="1649" y="71"/>
                  <a:pt x="1677" y="35"/>
                  <a:pt x="1705" y="0"/>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4" name="Freeform 455">
            <a:extLst>
              <a:ext uri="{FF2B5EF4-FFF2-40B4-BE49-F238E27FC236}">
                <a16:creationId xmlns:a16="http://schemas.microsoft.com/office/drawing/2014/main" id="{D56F8ECF-7177-45E7-B467-AB631FB9E69A}"/>
              </a:ext>
            </a:extLst>
          </xdr:cNvPr>
          <xdr:cNvSpPr>
            <a:spLocks noChangeAspect="1"/>
          </xdr:cNvSpPr>
        </xdr:nvSpPr>
        <xdr:spPr bwMode="auto">
          <a:xfrm rot="16200000">
            <a:off x="11363" y="3644"/>
            <a:ext cx="1227" cy="1854"/>
          </a:xfrm>
          <a:custGeom>
            <a:avLst/>
            <a:gdLst>
              <a:gd name="T0" fmla="*/ 0 w 1735"/>
              <a:gd name="T1" fmla="*/ 2620 h 2620"/>
              <a:gd name="T2" fmla="*/ 65 w 1735"/>
              <a:gd name="T3" fmla="*/ 2485 h 2620"/>
              <a:gd name="T4" fmla="*/ 220 w 1735"/>
              <a:gd name="T5" fmla="*/ 2325 h 2620"/>
              <a:gd name="T6" fmla="*/ 405 w 1735"/>
              <a:gd name="T7" fmla="*/ 2185 h 2620"/>
              <a:gd name="T8" fmla="*/ 670 w 1735"/>
              <a:gd name="T9" fmla="*/ 2005 h 2620"/>
              <a:gd name="T10" fmla="*/ 895 w 1735"/>
              <a:gd name="T11" fmla="*/ 1820 h 2620"/>
              <a:gd name="T12" fmla="*/ 1065 w 1735"/>
              <a:gd name="T13" fmla="*/ 1655 h 2620"/>
              <a:gd name="T14" fmla="*/ 1180 w 1735"/>
              <a:gd name="T15" fmla="*/ 1510 h 2620"/>
              <a:gd name="T16" fmla="*/ 1255 w 1735"/>
              <a:gd name="T17" fmla="*/ 1350 h 2620"/>
              <a:gd name="T18" fmla="*/ 1245 w 1735"/>
              <a:gd name="T19" fmla="*/ 1100 h 2620"/>
              <a:gd name="T20" fmla="*/ 1250 w 1735"/>
              <a:gd name="T21" fmla="*/ 810 h 2620"/>
              <a:gd name="T22" fmla="*/ 1310 w 1735"/>
              <a:gd name="T23" fmla="*/ 555 h 2620"/>
              <a:gd name="T24" fmla="*/ 1450 w 1735"/>
              <a:gd name="T25" fmla="*/ 315 h 2620"/>
              <a:gd name="T26" fmla="*/ 1630 w 1735"/>
              <a:gd name="T27" fmla="*/ 125 h 2620"/>
              <a:gd name="T28" fmla="*/ 1735 w 1735"/>
              <a:gd name="T29" fmla="*/ 0 h 262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Lst>
            <a:rect l="0" t="0" r="r" b="b"/>
            <a:pathLst>
              <a:path w="1735" h="2620">
                <a:moveTo>
                  <a:pt x="0" y="2620"/>
                </a:moveTo>
                <a:cubicBezTo>
                  <a:pt x="14" y="2577"/>
                  <a:pt x="28" y="2534"/>
                  <a:pt x="65" y="2485"/>
                </a:cubicBezTo>
                <a:cubicBezTo>
                  <a:pt x="102" y="2436"/>
                  <a:pt x="163" y="2375"/>
                  <a:pt x="220" y="2325"/>
                </a:cubicBezTo>
                <a:cubicBezTo>
                  <a:pt x="277" y="2275"/>
                  <a:pt x="330" y="2238"/>
                  <a:pt x="405" y="2185"/>
                </a:cubicBezTo>
                <a:cubicBezTo>
                  <a:pt x="480" y="2132"/>
                  <a:pt x="588" y="2066"/>
                  <a:pt x="670" y="2005"/>
                </a:cubicBezTo>
                <a:cubicBezTo>
                  <a:pt x="752" y="1944"/>
                  <a:pt x="829" y="1878"/>
                  <a:pt x="895" y="1820"/>
                </a:cubicBezTo>
                <a:cubicBezTo>
                  <a:pt x="961" y="1762"/>
                  <a:pt x="1018" y="1707"/>
                  <a:pt x="1065" y="1655"/>
                </a:cubicBezTo>
                <a:cubicBezTo>
                  <a:pt x="1112" y="1603"/>
                  <a:pt x="1148" y="1561"/>
                  <a:pt x="1180" y="1510"/>
                </a:cubicBezTo>
                <a:cubicBezTo>
                  <a:pt x="1212" y="1459"/>
                  <a:pt x="1244" y="1418"/>
                  <a:pt x="1255" y="1350"/>
                </a:cubicBezTo>
                <a:cubicBezTo>
                  <a:pt x="1266" y="1282"/>
                  <a:pt x="1246" y="1190"/>
                  <a:pt x="1245" y="1100"/>
                </a:cubicBezTo>
                <a:cubicBezTo>
                  <a:pt x="1244" y="1010"/>
                  <a:pt x="1239" y="901"/>
                  <a:pt x="1250" y="810"/>
                </a:cubicBezTo>
                <a:cubicBezTo>
                  <a:pt x="1261" y="719"/>
                  <a:pt x="1277" y="638"/>
                  <a:pt x="1310" y="555"/>
                </a:cubicBezTo>
                <a:cubicBezTo>
                  <a:pt x="1343" y="472"/>
                  <a:pt x="1397" y="387"/>
                  <a:pt x="1450" y="315"/>
                </a:cubicBezTo>
                <a:cubicBezTo>
                  <a:pt x="1503" y="243"/>
                  <a:pt x="1583" y="177"/>
                  <a:pt x="1630" y="125"/>
                </a:cubicBezTo>
                <a:cubicBezTo>
                  <a:pt x="1677" y="73"/>
                  <a:pt x="1706" y="36"/>
                  <a:pt x="1735" y="0"/>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5" name="Freeform 456">
            <a:extLst>
              <a:ext uri="{FF2B5EF4-FFF2-40B4-BE49-F238E27FC236}">
                <a16:creationId xmlns:a16="http://schemas.microsoft.com/office/drawing/2014/main" id="{FF2CD766-F22B-4A2A-A870-F270E2859A50}"/>
              </a:ext>
            </a:extLst>
          </xdr:cNvPr>
          <xdr:cNvSpPr>
            <a:spLocks noChangeAspect="1"/>
          </xdr:cNvSpPr>
        </xdr:nvSpPr>
        <xdr:spPr bwMode="auto">
          <a:xfrm rot="16200000">
            <a:off x="9891" y="3872"/>
            <a:ext cx="933" cy="1139"/>
          </a:xfrm>
          <a:custGeom>
            <a:avLst/>
            <a:gdLst>
              <a:gd name="T0" fmla="*/ 1320 w 1320"/>
              <a:gd name="T1" fmla="*/ 1610 h 1610"/>
              <a:gd name="T2" fmla="*/ 1150 w 1320"/>
              <a:gd name="T3" fmla="*/ 1185 h 1610"/>
              <a:gd name="T4" fmla="*/ 990 w 1320"/>
              <a:gd name="T5" fmla="*/ 850 h 1610"/>
              <a:gd name="T6" fmla="*/ 795 w 1320"/>
              <a:gd name="T7" fmla="*/ 545 h 1610"/>
              <a:gd name="T8" fmla="*/ 510 w 1320"/>
              <a:gd name="T9" fmla="*/ 295 h 1610"/>
              <a:gd name="T10" fmla="*/ 230 w 1320"/>
              <a:gd name="T11" fmla="*/ 125 h 1610"/>
              <a:gd name="T12" fmla="*/ 0 w 1320"/>
              <a:gd name="T13" fmla="*/ 0 h 1610"/>
            </a:gdLst>
            <a:ahLst/>
            <a:cxnLst>
              <a:cxn ang="0">
                <a:pos x="T0" y="T1"/>
              </a:cxn>
              <a:cxn ang="0">
                <a:pos x="T2" y="T3"/>
              </a:cxn>
              <a:cxn ang="0">
                <a:pos x="T4" y="T5"/>
              </a:cxn>
              <a:cxn ang="0">
                <a:pos x="T6" y="T7"/>
              </a:cxn>
              <a:cxn ang="0">
                <a:pos x="T8" y="T9"/>
              </a:cxn>
              <a:cxn ang="0">
                <a:pos x="T10" y="T11"/>
              </a:cxn>
              <a:cxn ang="0">
                <a:pos x="T12" y="T13"/>
              </a:cxn>
            </a:cxnLst>
            <a:rect l="0" t="0" r="r" b="b"/>
            <a:pathLst>
              <a:path w="1320" h="1610">
                <a:moveTo>
                  <a:pt x="1320" y="1610"/>
                </a:moveTo>
                <a:cubicBezTo>
                  <a:pt x="1262" y="1461"/>
                  <a:pt x="1205" y="1312"/>
                  <a:pt x="1150" y="1185"/>
                </a:cubicBezTo>
                <a:cubicBezTo>
                  <a:pt x="1095" y="1058"/>
                  <a:pt x="1049" y="957"/>
                  <a:pt x="990" y="850"/>
                </a:cubicBezTo>
                <a:cubicBezTo>
                  <a:pt x="931" y="743"/>
                  <a:pt x="875" y="637"/>
                  <a:pt x="795" y="545"/>
                </a:cubicBezTo>
                <a:cubicBezTo>
                  <a:pt x="715" y="453"/>
                  <a:pt x="604" y="365"/>
                  <a:pt x="510" y="295"/>
                </a:cubicBezTo>
                <a:cubicBezTo>
                  <a:pt x="416" y="225"/>
                  <a:pt x="315" y="174"/>
                  <a:pt x="230" y="125"/>
                </a:cubicBezTo>
                <a:cubicBezTo>
                  <a:pt x="145" y="76"/>
                  <a:pt x="72" y="38"/>
                  <a:pt x="0" y="0"/>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6" name="Freeform 457">
            <a:extLst>
              <a:ext uri="{FF2B5EF4-FFF2-40B4-BE49-F238E27FC236}">
                <a16:creationId xmlns:a16="http://schemas.microsoft.com/office/drawing/2014/main" id="{69995FFC-44DC-4DE4-BE4C-FE1602E14EB2}"/>
              </a:ext>
            </a:extLst>
          </xdr:cNvPr>
          <xdr:cNvSpPr>
            <a:spLocks noChangeAspect="1"/>
          </xdr:cNvSpPr>
        </xdr:nvSpPr>
        <xdr:spPr bwMode="auto">
          <a:xfrm rot="16200000">
            <a:off x="9953" y="3882"/>
            <a:ext cx="930" cy="1167"/>
          </a:xfrm>
          <a:custGeom>
            <a:avLst/>
            <a:gdLst>
              <a:gd name="T0" fmla="*/ 0 w 1315"/>
              <a:gd name="T1" fmla="*/ 0 h 1650"/>
              <a:gd name="T2" fmla="*/ 295 w 1315"/>
              <a:gd name="T3" fmla="*/ 155 h 1650"/>
              <a:gd name="T4" fmla="*/ 565 w 1315"/>
              <a:gd name="T5" fmla="*/ 330 h 1650"/>
              <a:gd name="T6" fmla="*/ 770 w 1315"/>
              <a:gd name="T7" fmla="*/ 520 h 1650"/>
              <a:gd name="T8" fmla="*/ 980 w 1315"/>
              <a:gd name="T9" fmla="*/ 870 h 1650"/>
              <a:gd name="T10" fmla="*/ 1165 w 1315"/>
              <a:gd name="T11" fmla="*/ 1250 h 1650"/>
              <a:gd name="T12" fmla="*/ 1255 w 1315"/>
              <a:gd name="T13" fmla="*/ 1490 h 1650"/>
              <a:gd name="T14" fmla="*/ 1315 w 1315"/>
              <a:gd name="T15" fmla="*/ 1650 h 1650"/>
            </a:gdLst>
            <a:ahLst/>
            <a:cxnLst>
              <a:cxn ang="0">
                <a:pos x="T0" y="T1"/>
              </a:cxn>
              <a:cxn ang="0">
                <a:pos x="T2" y="T3"/>
              </a:cxn>
              <a:cxn ang="0">
                <a:pos x="T4" y="T5"/>
              </a:cxn>
              <a:cxn ang="0">
                <a:pos x="T6" y="T7"/>
              </a:cxn>
              <a:cxn ang="0">
                <a:pos x="T8" y="T9"/>
              </a:cxn>
              <a:cxn ang="0">
                <a:pos x="T10" y="T11"/>
              </a:cxn>
              <a:cxn ang="0">
                <a:pos x="T12" y="T13"/>
              </a:cxn>
              <a:cxn ang="0">
                <a:pos x="T14" y="T15"/>
              </a:cxn>
            </a:cxnLst>
            <a:rect l="0" t="0" r="r" b="b"/>
            <a:pathLst>
              <a:path w="1315" h="1650">
                <a:moveTo>
                  <a:pt x="0" y="0"/>
                </a:moveTo>
                <a:cubicBezTo>
                  <a:pt x="100" y="50"/>
                  <a:pt x="201" y="100"/>
                  <a:pt x="295" y="155"/>
                </a:cubicBezTo>
                <a:cubicBezTo>
                  <a:pt x="389" y="210"/>
                  <a:pt x="486" y="269"/>
                  <a:pt x="565" y="330"/>
                </a:cubicBezTo>
                <a:cubicBezTo>
                  <a:pt x="644" y="391"/>
                  <a:pt x="701" y="430"/>
                  <a:pt x="770" y="520"/>
                </a:cubicBezTo>
                <a:cubicBezTo>
                  <a:pt x="839" y="610"/>
                  <a:pt x="914" y="748"/>
                  <a:pt x="980" y="870"/>
                </a:cubicBezTo>
                <a:cubicBezTo>
                  <a:pt x="1046" y="992"/>
                  <a:pt x="1119" y="1147"/>
                  <a:pt x="1165" y="1250"/>
                </a:cubicBezTo>
                <a:cubicBezTo>
                  <a:pt x="1211" y="1353"/>
                  <a:pt x="1230" y="1423"/>
                  <a:pt x="1255" y="1490"/>
                </a:cubicBezTo>
                <a:cubicBezTo>
                  <a:pt x="1280" y="1557"/>
                  <a:pt x="1303" y="1617"/>
                  <a:pt x="1315" y="1650"/>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7" name="Freeform 458">
            <a:extLst>
              <a:ext uri="{FF2B5EF4-FFF2-40B4-BE49-F238E27FC236}">
                <a16:creationId xmlns:a16="http://schemas.microsoft.com/office/drawing/2014/main" id="{6C322751-3AFB-4E2A-9A09-70A43F6D2807}"/>
              </a:ext>
            </a:extLst>
          </xdr:cNvPr>
          <xdr:cNvSpPr>
            <a:spLocks noChangeAspect="1"/>
          </xdr:cNvSpPr>
        </xdr:nvSpPr>
        <xdr:spPr bwMode="auto">
          <a:xfrm rot="16200000">
            <a:off x="11448" y="6367"/>
            <a:ext cx="2918" cy="674"/>
          </a:xfrm>
          <a:custGeom>
            <a:avLst/>
            <a:gdLst>
              <a:gd name="T0" fmla="*/ 0 w 4125"/>
              <a:gd name="T1" fmla="*/ 532 h 954"/>
              <a:gd name="T2" fmla="*/ 220 w 4125"/>
              <a:gd name="T3" fmla="*/ 577 h 954"/>
              <a:gd name="T4" fmla="*/ 515 w 4125"/>
              <a:gd name="T5" fmla="*/ 592 h 954"/>
              <a:gd name="T6" fmla="*/ 730 w 4125"/>
              <a:gd name="T7" fmla="*/ 662 h 954"/>
              <a:gd name="T8" fmla="*/ 1075 w 4125"/>
              <a:gd name="T9" fmla="*/ 842 h 954"/>
              <a:gd name="T10" fmla="*/ 1430 w 4125"/>
              <a:gd name="T11" fmla="*/ 942 h 954"/>
              <a:gd name="T12" fmla="*/ 1720 w 4125"/>
              <a:gd name="T13" fmla="*/ 917 h 954"/>
              <a:gd name="T14" fmla="*/ 1965 w 4125"/>
              <a:gd name="T15" fmla="*/ 767 h 954"/>
              <a:gd name="T16" fmla="*/ 2165 w 4125"/>
              <a:gd name="T17" fmla="*/ 502 h 954"/>
              <a:gd name="T18" fmla="*/ 2280 w 4125"/>
              <a:gd name="T19" fmla="*/ 252 h 954"/>
              <a:gd name="T20" fmla="*/ 2395 w 4125"/>
              <a:gd name="T21" fmla="*/ 97 h 954"/>
              <a:gd name="T22" fmla="*/ 2575 w 4125"/>
              <a:gd name="T23" fmla="*/ 7 h 954"/>
              <a:gd name="T24" fmla="*/ 2845 w 4125"/>
              <a:gd name="T25" fmla="*/ 52 h 954"/>
              <a:gd name="T26" fmla="*/ 3195 w 4125"/>
              <a:gd name="T27" fmla="*/ 182 h 954"/>
              <a:gd name="T28" fmla="*/ 3500 w 4125"/>
              <a:gd name="T29" fmla="*/ 337 h 954"/>
              <a:gd name="T30" fmla="*/ 3790 w 4125"/>
              <a:gd name="T31" fmla="*/ 432 h 954"/>
              <a:gd name="T32" fmla="*/ 4125 w 4125"/>
              <a:gd name="T33" fmla="*/ 482 h 95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Lst>
            <a:rect l="0" t="0" r="r" b="b"/>
            <a:pathLst>
              <a:path w="4125" h="954">
                <a:moveTo>
                  <a:pt x="0" y="532"/>
                </a:moveTo>
                <a:cubicBezTo>
                  <a:pt x="67" y="549"/>
                  <a:pt x="134" y="567"/>
                  <a:pt x="220" y="577"/>
                </a:cubicBezTo>
                <a:cubicBezTo>
                  <a:pt x="306" y="587"/>
                  <a:pt x="430" y="578"/>
                  <a:pt x="515" y="592"/>
                </a:cubicBezTo>
                <a:cubicBezTo>
                  <a:pt x="600" y="606"/>
                  <a:pt x="637" y="620"/>
                  <a:pt x="730" y="662"/>
                </a:cubicBezTo>
                <a:cubicBezTo>
                  <a:pt x="823" y="704"/>
                  <a:pt x="958" y="795"/>
                  <a:pt x="1075" y="842"/>
                </a:cubicBezTo>
                <a:cubicBezTo>
                  <a:pt x="1192" y="889"/>
                  <a:pt x="1323" y="930"/>
                  <a:pt x="1430" y="942"/>
                </a:cubicBezTo>
                <a:cubicBezTo>
                  <a:pt x="1537" y="954"/>
                  <a:pt x="1631" y="946"/>
                  <a:pt x="1720" y="917"/>
                </a:cubicBezTo>
                <a:cubicBezTo>
                  <a:pt x="1809" y="888"/>
                  <a:pt x="1891" y="836"/>
                  <a:pt x="1965" y="767"/>
                </a:cubicBezTo>
                <a:cubicBezTo>
                  <a:pt x="2039" y="698"/>
                  <a:pt x="2113" y="588"/>
                  <a:pt x="2165" y="502"/>
                </a:cubicBezTo>
                <a:cubicBezTo>
                  <a:pt x="2217" y="416"/>
                  <a:pt x="2242" y="319"/>
                  <a:pt x="2280" y="252"/>
                </a:cubicBezTo>
                <a:cubicBezTo>
                  <a:pt x="2318" y="185"/>
                  <a:pt x="2346" y="138"/>
                  <a:pt x="2395" y="97"/>
                </a:cubicBezTo>
                <a:cubicBezTo>
                  <a:pt x="2444" y="56"/>
                  <a:pt x="2500" y="14"/>
                  <a:pt x="2575" y="7"/>
                </a:cubicBezTo>
                <a:cubicBezTo>
                  <a:pt x="2650" y="0"/>
                  <a:pt x="2742" y="23"/>
                  <a:pt x="2845" y="52"/>
                </a:cubicBezTo>
                <a:cubicBezTo>
                  <a:pt x="2948" y="81"/>
                  <a:pt x="3086" y="135"/>
                  <a:pt x="3195" y="182"/>
                </a:cubicBezTo>
                <a:cubicBezTo>
                  <a:pt x="3304" y="229"/>
                  <a:pt x="3401" y="295"/>
                  <a:pt x="3500" y="337"/>
                </a:cubicBezTo>
                <a:cubicBezTo>
                  <a:pt x="3599" y="379"/>
                  <a:pt x="3686" y="408"/>
                  <a:pt x="3790" y="432"/>
                </a:cubicBezTo>
                <a:cubicBezTo>
                  <a:pt x="3894" y="456"/>
                  <a:pt x="4009" y="469"/>
                  <a:pt x="4125" y="482"/>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8" name="Freeform 459">
            <a:extLst>
              <a:ext uri="{FF2B5EF4-FFF2-40B4-BE49-F238E27FC236}">
                <a16:creationId xmlns:a16="http://schemas.microsoft.com/office/drawing/2014/main" id="{90020BF5-3956-4087-B332-442E61D8DE48}"/>
              </a:ext>
            </a:extLst>
          </xdr:cNvPr>
          <xdr:cNvSpPr>
            <a:spLocks noChangeAspect="1"/>
          </xdr:cNvSpPr>
        </xdr:nvSpPr>
        <xdr:spPr bwMode="auto">
          <a:xfrm rot="16200000">
            <a:off x="11483" y="6374"/>
            <a:ext cx="2950" cy="664"/>
          </a:xfrm>
          <a:custGeom>
            <a:avLst/>
            <a:gdLst>
              <a:gd name="T0" fmla="*/ 0 w 4170"/>
              <a:gd name="T1" fmla="*/ 512 h 939"/>
              <a:gd name="T2" fmla="*/ 170 w 4170"/>
              <a:gd name="T3" fmla="*/ 557 h 939"/>
              <a:gd name="T4" fmla="*/ 435 w 4170"/>
              <a:gd name="T5" fmla="*/ 572 h 939"/>
              <a:gd name="T6" fmla="*/ 630 w 4170"/>
              <a:gd name="T7" fmla="*/ 602 h 939"/>
              <a:gd name="T8" fmla="*/ 850 w 4170"/>
              <a:gd name="T9" fmla="*/ 707 h 939"/>
              <a:gd name="T10" fmla="*/ 1170 w 4170"/>
              <a:gd name="T11" fmla="*/ 857 h 939"/>
              <a:gd name="T12" fmla="*/ 1480 w 4170"/>
              <a:gd name="T13" fmla="*/ 932 h 939"/>
              <a:gd name="T14" fmla="*/ 1790 w 4170"/>
              <a:gd name="T15" fmla="*/ 897 h 939"/>
              <a:gd name="T16" fmla="*/ 2045 w 4170"/>
              <a:gd name="T17" fmla="*/ 732 h 939"/>
              <a:gd name="T18" fmla="*/ 2210 w 4170"/>
              <a:gd name="T19" fmla="*/ 522 h 939"/>
              <a:gd name="T20" fmla="*/ 2325 w 4170"/>
              <a:gd name="T21" fmla="*/ 302 h 939"/>
              <a:gd name="T22" fmla="*/ 2430 w 4170"/>
              <a:gd name="T23" fmla="*/ 107 h 939"/>
              <a:gd name="T24" fmla="*/ 2555 w 4170"/>
              <a:gd name="T25" fmla="*/ 27 h 939"/>
              <a:gd name="T26" fmla="*/ 2610 w 4170"/>
              <a:gd name="T27" fmla="*/ 2 h 939"/>
              <a:gd name="T28" fmla="*/ 2765 w 4170"/>
              <a:gd name="T29" fmla="*/ 17 h 939"/>
              <a:gd name="T30" fmla="*/ 3075 w 4170"/>
              <a:gd name="T31" fmla="*/ 107 h 939"/>
              <a:gd name="T32" fmla="*/ 3405 w 4170"/>
              <a:gd name="T33" fmla="*/ 277 h 939"/>
              <a:gd name="T34" fmla="*/ 3685 w 4170"/>
              <a:gd name="T35" fmla="*/ 392 h 939"/>
              <a:gd name="T36" fmla="*/ 3980 w 4170"/>
              <a:gd name="T37" fmla="*/ 447 h 939"/>
              <a:gd name="T38" fmla="*/ 4170 w 4170"/>
              <a:gd name="T39" fmla="*/ 457 h 93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Lst>
            <a:rect l="0" t="0" r="r" b="b"/>
            <a:pathLst>
              <a:path w="4170" h="939">
                <a:moveTo>
                  <a:pt x="0" y="512"/>
                </a:moveTo>
                <a:cubicBezTo>
                  <a:pt x="49" y="529"/>
                  <a:pt x="98" y="547"/>
                  <a:pt x="170" y="557"/>
                </a:cubicBezTo>
                <a:cubicBezTo>
                  <a:pt x="242" y="567"/>
                  <a:pt x="358" y="564"/>
                  <a:pt x="435" y="572"/>
                </a:cubicBezTo>
                <a:cubicBezTo>
                  <a:pt x="512" y="580"/>
                  <a:pt x="561" y="580"/>
                  <a:pt x="630" y="602"/>
                </a:cubicBezTo>
                <a:cubicBezTo>
                  <a:pt x="699" y="624"/>
                  <a:pt x="760" y="664"/>
                  <a:pt x="850" y="707"/>
                </a:cubicBezTo>
                <a:cubicBezTo>
                  <a:pt x="940" y="750"/>
                  <a:pt x="1065" y="819"/>
                  <a:pt x="1170" y="857"/>
                </a:cubicBezTo>
                <a:cubicBezTo>
                  <a:pt x="1275" y="895"/>
                  <a:pt x="1377" y="925"/>
                  <a:pt x="1480" y="932"/>
                </a:cubicBezTo>
                <a:cubicBezTo>
                  <a:pt x="1583" y="939"/>
                  <a:pt x="1696" y="930"/>
                  <a:pt x="1790" y="897"/>
                </a:cubicBezTo>
                <a:cubicBezTo>
                  <a:pt x="1884" y="864"/>
                  <a:pt x="1975" y="794"/>
                  <a:pt x="2045" y="732"/>
                </a:cubicBezTo>
                <a:cubicBezTo>
                  <a:pt x="2115" y="670"/>
                  <a:pt x="2163" y="594"/>
                  <a:pt x="2210" y="522"/>
                </a:cubicBezTo>
                <a:cubicBezTo>
                  <a:pt x="2257" y="450"/>
                  <a:pt x="2288" y="371"/>
                  <a:pt x="2325" y="302"/>
                </a:cubicBezTo>
                <a:cubicBezTo>
                  <a:pt x="2362" y="233"/>
                  <a:pt x="2392" y="153"/>
                  <a:pt x="2430" y="107"/>
                </a:cubicBezTo>
                <a:cubicBezTo>
                  <a:pt x="2468" y="61"/>
                  <a:pt x="2525" y="44"/>
                  <a:pt x="2555" y="27"/>
                </a:cubicBezTo>
                <a:cubicBezTo>
                  <a:pt x="2585" y="10"/>
                  <a:pt x="2575" y="4"/>
                  <a:pt x="2610" y="2"/>
                </a:cubicBezTo>
                <a:cubicBezTo>
                  <a:pt x="2645" y="0"/>
                  <a:pt x="2688" y="0"/>
                  <a:pt x="2765" y="17"/>
                </a:cubicBezTo>
                <a:cubicBezTo>
                  <a:pt x="2842" y="34"/>
                  <a:pt x="2968" y="64"/>
                  <a:pt x="3075" y="107"/>
                </a:cubicBezTo>
                <a:cubicBezTo>
                  <a:pt x="3182" y="150"/>
                  <a:pt x="3303" y="230"/>
                  <a:pt x="3405" y="277"/>
                </a:cubicBezTo>
                <a:cubicBezTo>
                  <a:pt x="3507" y="324"/>
                  <a:pt x="3589" y="364"/>
                  <a:pt x="3685" y="392"/>
                </a:cubicBezTo>
                <a:cubicBezTo>
                  <a:pt x="3781" y="420"/>
                  <a:pt x="3899" y="436"/>
                  <a:pt x="3980" y="447"/>
                </a:cubicBezTo>
                <a:cubicBezTo>
                  <a:pt x="4061" y="458"/>
                  <a:pt x="4115" y="457"/>
                  <a:pt x="4170" y="457"/>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9" name="Freeform 460">
            <a:extLst>
              <a:ext uri="{FF2B5EF4-FFF2-40B4-BE49-F238E27FC236}">
                <a16:creationId xmlns:a16="http://schemas.microsoft.com/office/drawing/2014/main" id="{C85BECCB-AA96-411C-B70F-D9910AC4B6CC}"/>
              </a:ext>
            </a:extLst>
          </xdr:cNvPr>
          <xdr:cNvSpPr>
            <a:spLocks noChangeAspect="1"/>
          </xdr:cNvSpPr>
        </xdr:nvSpPr>
        <xdr:spPr bwMode="auto">
          <a:xfrm rot="16200000">
            <a:off x="12525" y="4663"/>
            <a:ext cx="820" cy="2396"/>
          </a:xfrm>
          <a:custGeom>
            <a:avLst/>
            <a:gdLst>
              <a:gd name="T0" fmla="*/ 1160 w 1160"/>
              <a:gd name="T1" fmla="*/ 3245 h 3388"/>
              <a:gd name="T2" fmla="*/ 930 w 1160"/>
              <a:gd name="T3" fmla="*/ 3365 h 3388"/>
              <a:gd name="T4" fmla="*/ 620 w 1160"/>
              <a:gd name="T5" fmla="*/ 3325 h 3388"/>
              <a:gd name="T6" fmla="*/ 285 w 1160"/>
              <a:gd name="T7" fmla="*/ 2985 h 3388"/>
              <a:gd name="T8" fmla="*/ 105 w 1160"/>
              <a:gd name="T9" fmla="*/ 2630 h 3388"/>
              <a:gd name="T10" fmla="*/ 15 w 1160"/>
              <a:gd name="T11" fmla="*/ 2205 h 3388"/>
              <a:gd name="T12" fmla="*/ 15 w 1160"/>
              <a:gd name="T13" fmla="*/ 1885 h 3388"/>
              <a:gd name="T14" fmla="*/ 30 w 1160"/>
              <a:gd name="T15" fmla="*/ 1545 h 3388"/>
              <a:gd name="T16" fmla="*/ 20 w 1160"/>
              <a:gd name="T17" fmla="*/ 1285 h 3388"/>
              <a:gd name="T18" fmla="*/ 120 w 1160"/>
              <a:gd name="T19" fmla="*/ 995 h 3388"/>
              <a:gd name="T20" fmla="*/ 260 w 1160"/>
              <a:gd name="T21" fmla="*/ 770 h 3388"/>
              <a:gd name="T22" fmla="*/ 415 w 1160"/>
              <a:gd name="T23" fmla="*/ 495 h 3388"/>
              <a:gd name="T24" fmla="*/ 590 w 1160"/>
              <a:gd name="T25" fmla="*/ 285 h 3388"/>
              <a:gd name="T26" fmla="*/ 695 w 1160"/>
              <a:gd name="T27" fmla="*/ 155 h 3388"/>
              <a:gd name="T28" fmla="*/ 805 w 1160"/>
              <a:gd name="T29" fmla="*/ 0 h 338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Lst>
            <a:rect l="0" t="0" r="r" b="b"/>
            <a:pathLst>
              <a:path w="1160" h="3388">
                <a:moveTo>
                  <a:pt x="1160" y="3245"/>
                </a:moveTo>
                <a:cubicBezTo>
                  <a:pt x="1122" y="3265"/>
                  <a:pt x="1020" y="3352"/>
                  <a:pt x="930" y="3365"/>
                </a:cubicBezTo>
                <a:cubicBezTo>
                  <a:pt x="840" y="3378"/>
                  <a:pt x="727" y="3388"/>
                  <a:pt x="620" y="3325"/>
                </a:cubicBezTo>
                <a:cubicBezTo>
                  <a:pt x="513" y="3262"/>
                  <a:pt x="371" y="3101"/>
                  <a:pt x="285" y="2985"/>
                </a:cubicBezTo>
                <a:cubicBezTo>
                  <a:pt x="199" y="2869"/>
                  <a:pt x="150" y="2760"/>
                  <a:pt x="105" y="2630"/>
                </a:cubicBezTo>
                <a:cubicBezTo>
                  <a:pt x="60" y="2500"/>
                  <a:pt x="30" y="2329"/>
                  <a:pt x="15" y="2205"/>
                </a:cubicBezTo>
                <a:cubicBezTo>
                  <a:pt x="0" y="2081"/>
                  <a:pt x="12" y="1995"/>
                  <a:pt x="15" y="1885"/>
                </a:cubicBezTo>
                <a:cubicBezTo>
                  <a:pt x="18" y="1775"/>
                  <a:pt x="29" y="1645"/>
                  <a:pt x="30" y="1545"/>
                </a:cubicBezTo>
                <a:cubicBezTo>
                  <a:pt x="31" y="1445"/>
                  <a:pt x="5" y="1377"/>
                  <a:pt x="20" y="1285"/>
                </a:cubicBezTo>
                <a:cubicBezTo>
                  <a:pt x="35" y="1193"/>
                  <a:pt x="80" y="1081"/>
                  <a:pt x="120" y="995"/>
                </a:cubicBezTo>
                <a:cubicBezTo>
                  <a:pt x="160" y="909"/>
                  <a:pt x="211" y="853"/>
                  <a:pt x="260" y="770"/>
                </a:cubicBezTo>
                <a:cubicBezTo>
                  <a:pt x="309" y="687"/>
                  <a:pt x="360" y="576"/>
                  <a:pt x="415" y="495"/>
                </a:cubicBezTo>
                <a:cubicBezTo>
                  <a:pt x="470" y="414"/>
                  <a:pt x="543" y="342"/>
                  <a:pt x="590" y="285"/>
                </a:cubicBezTo>
                <a:cubicBezTo>
                  <a:pt x="637" y="228"/>
                  <a:pt x="659" y="202"/>
                  <a:pt x="695" y="155"/>
                </a:cubicBezTo>
                <a:cubicBezTo>
                  <a:pt x="731" y="108"/>
                  <a:pt x="768" y="54"/>
                  <a:pt x="805" y="0"/>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50" name="Freeform 461">
            <a:extLst>
              <a:ext uri="{FF2B5EF4-FFF2-40B4-BE49-F238E27FC236}">
                <a16:creationId xmlns:a16="http://schemas.microsoft.com/office/drawing/2014/main" id="{C6B1D754-F20E-47AB-8BCF-0880E0B54797}"/>
              </a:ext>
            </a:extLst>
          </xdr:cNvPr>
          <xdr:cNvSpPr>
            <a:spLocks noChangeAspect="1"/>
          </xdr:cNvSpPr>
        </xdr:nvSpPr>
        <xdr:spPr bwMode="auto">
          <a:xfrm rot="16200000">
            <a:off x="12502" y="4645"/>
            <a:ext cx="883" cy="2457"/>
          </a:xfrm>
          <a:custGeom>
            <a:avLst/>
            <a:gdLst>
              <a:gd name="T0" fmla="*/ 808 w 1248"/>
              <a:gd name="T1" fmla="*/ 0 h 3474"/>
              <a:gd name="T2" fmla="*/ 598 w 1248"/>
              <a:gd name="T3" fmla="*/ 285 h 3474"/>
              <a:gd name="T4" fmla="*/ 448 w 1248"/>
              <a:gd name="T5" fmla="*/ 440 h 3474"/>
              <a:gd name="T6" fmla="*/ 318 w 1248"/>
              <a:gd name="T7" fmla="*/ 675 h 3474"/>
              <a:gd name="T8" fmla="*/ 173 w 1248"/>
              <a:gd name="T9" fmla="*/ 910 h 3474"/>
              <a:gd name="T10" fmla="*/ 78 w 1248"/>
              <a:gd name="T11" fmla="*/ 1085 h 3474"/>
              <a:gd name="T12" fmla="*/ 13 w 1248"/>
              <a:gd name="T13" fmla="*/ 1335 h 3474"/>
              <a:gd name="T14" fmla="*/ 23 w 1248"/>
              <a:gd name="T15" fmla="*/ 1565 h 3474"/>
              <a:gd name="T16" fmla="*/ 13 w 1248"/>
              <a:gd name="T17" fmla="*/ 1840 h 3474"/>
              <a:gd name="T18" fmla="*/ 3 w 1248"/>
              <a:gd name="T19" fmla="*/ 2125 h 3474"/>
              <a:gd name="T20" fmla="*/ 33 w 1248"/>
              <a:gd name="T21" fmla="*/ 2440 h 3474"/>
              <a:gd name="T22" fmla="*/ 128 w 1248"/>
              <a:gd name="T23" fmla="*/ 2725 h 3474"/>
              <a:gd name="T24" fmla="*/ 298 w 1248"/>
              <a:gd name="T25" fmla="*/ 3055 h 3474"/>
              <a:gd name="T26" fmla="*/ 593 w 1248"/>
              <a:gd name="T27" fmla="*/ 3375 h 3474"/>
              <a:gd name="T28" fmla="*/ 928 w 1248"/>
              <a:gd name="T29" fmla="*/ 3470 h 3474"/>
              <a:gd name="T30" fmla="*/ 1248 w 1248"/>
              <a:gd name="T31" fmla="*/ 3350 h 347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Lst>
            <a:rect l="0" t="0" r="r" b="b"/>
            <a:pathLst>
              <a:path w="1248" h="3474">
                <a:moveTo>
                  <a:pt x="808" y="0"/>
                </a:moveTo>
                <a:cubicBezTo>
                  <a:pt x="733" y="106"/>
                  <a:pt x="658" y="212"/>
                  <a:pt x="598" y="285"/>
                </a:cubicBezTo>
                <a:cubicBezTo>
                  <a:pt x="538" y="358"/>
                  <a:pt x="495" y="375"/>
                  <a:pt x="448" y="440"/>
                </a:cubicBezTo>
                <a:cubicBezTo>
                  <a:pt x="401" y="505"/>
                  <a:pt x="364" y="597"/>
                  <a:pt x="318" y="675"/>
                </a:cubicBezTo>
                <a:cubicBezTo>
                  <a:pt x="272" y="753"/>
                  <a:pt x="213" y="842"/>
                  <a:pt x="173" y="910"/>
                </a:cubicBezTo>
                <a:cubicBezTo>
                  <a:pt x="133" y="978"/>
                  <a:pt x="105" y="1014"/>
                  <a:pt x="78" y="1085"/>
                </a:cubicBezTo>
                <a:cubicBezTo>
                  <a:pt x="51" y="1156"/>
                  <a:pt x="22" y="1255"/>
                  <a:pt x="13" y="1335"/>
                </a:cubicBezTo>
                <a:cubicBezTo>
                  <a:pt x="4" y="1415"/>
                  <a:pt x="23" y="1481"/>
                  <a:pt x="23" y="1565"/>
                </a:cubicBezTo>
                <a:cubicBezTo>
                  <a:pt x="23" y="1649"/>
                  <a:pt x="16" y="1747"/>
                  <a:pt x="13" y="1840"/>
                </a:cubicBezTo>
                <a:cubicBezTo>
                  <a:pt x="10" y="1933"/>
                  <a:pt x="0" y="2025"/>
                  <a:pt x="3" y="2125"/>
                </a:cubicBezTo>
                <a:cubicBezTo>
                  <a:pt x="6" y="2225"/>
                  <a:pt x="12" y="2340"/>
                  <a:pt x="33" y="2440"/>
                </a:cubicBezTo>
                <a:cubicBezTo>
                  <a:pt x="54" y="2540"/>
                  <a:pt x="84" y="2623"/>
                  <a:pt x="128" y="2725"/>
                </a:cubicBezTo>
                <a:cubicBezTo>
                  <a:pt x="172" y="2827"/>
                  <a:pt x="221" y="2947"/>
                  <a:pt x="298" y="3055"/>
                </a:cubicBezTo>
                <a:cubicBezTo>
                  <a:pt x="375" y="3163"/>
                  <a:pt x="488" y="3306"/>
                  <a:pt x="593" y="3375"/>
                </a:cubicBezTo>
                <a:cubicBezTo>
                  <a:pt x="698" y="3444"/>
                  <a:pt x="819" y="3474"/>
                  <a:pt x="928" y="3470"/>
                </a:cubicBezTo>
                <a:cubicBezTo>
                  <a:pt x="1037" y="3466"/>
                  <a:pt x="1181" y="3375"/>
                  <a:pt x="1248" y="3350"/>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51" name="Freeform 462">
            <a:extLst>
              <a:ext uri="{FF2B5EF4-FFF2-40B4-BE49-F238E27FC236}">
                <a16:creationId xmlns:a16="http://schemas.microsoft.com/office/drawing/2014/main" id="{F2671255-A224-416F-9AD3-0AF2FCBB1985}"/>
              </a:ext>
            </a:extLst>
          </xdr:cNvPr>
          <xdr:cNvSpPr>
            <a:spLocks noChangeAspect="1"/>
          </xdr:cNvSpPr>
        </xdr:nvSpPr>
        <xdr:spPr bwMode="auto">
          <a:xfrm rot="16200000">
            <a:off x="12293" y="8502"/>
            <a:ext cx="894" cy="357"/>
          </a:xfrm>
          <a:custGeom>
            <a:avLst/>
            <a:gdLst>
              <a:gd name="T0" fmla="*/ 1265 w 1265"/>
              <a:gd name="T1" fmla="*/ 505 h 505"/>
              <a:gd name="T2" fmla="*/ 1135 w 1265"/>
              <a:gd name="T3" fmla="*/ 420 h 505"/>
              <a:gd name="T4" fmla="*/ 960 w 1265"/>
              <a:gd name="T5" fmla="*/ 375 h 505"/>
              <a:gd name="T6" fmla="*/ 815 w 1265"/>
              <a:gd name="T7" fmla="*/ 255 h 505"/>
              <a:gd name="T8" fmla="*/ 700 w 1265"/>
              <a:gd name="T9" fmla="*/ 205 h 505"/>
              <a:gd name="T10" fmla="*/ 490 w 1265"/>
              <a:gd name="T11" fmla="*/ 175 h 505"/>
              <a:gd name="T12" fmla="*/ 345 w 1265"/>
              <a:gd name="T13" fmla="*/ 125 h 505"/>
              <a:gd name="T14" fmla="*/ 210 w 1265"/>
              <a:gd name="T15" fmla="*/ 40 h 505"/>
              <a:gd name="T16" fmla="*/ 0 w 1265"/>
              <a:gd name="T17" fmla="*/ 0 h 50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1265" h="505">
                <a:moveTo>
                  <a:pt x="1265" y="505"/>
                </a:moveTo>
                <a:cubicBezTo>
                  <a:pt x="1225" y="473"/>
                  <a:pt x="1186" y="442"/>
                  <a:pt x="1135" y="420"/>
                </a:cubicBezTo>
                <a:cubicBezTo>
                  <a:pt x="1084" y="398"/>
                  <a:pt x="1013" y="402"/>
                  <a:pt x="960" y="375"/>
                </a:cubicBezTo>
                <a:cubicBezTo>
                  <a:pt x="907" y="348"/>
                  <a:pt x="858" y="283"/>
                  <a:pt x="815" y="255"/>
                </a:cubicBezTo>
                <a:cubicBezTo>
                  <a:pt x="772" y="227"/>
                  <a:pt x="754" y="218"/>
                  <a:pt x="700" y="205"/>
                </a:cubicBezTo>
                <a:cubicBezTo>
                  <a:pt x="646" y="192"/>
                  <a:pt x="549" y="188"/>
                  <a:pt x="490" y="175"/>
                </a:cubicBezTo>
                <a:cubicBezTo>
                  <a:pt x="431" y="162"/>
                  <a:pt x="392" y="147"/>
                  <a:pt x="345" y="125"/>
                </a:cubicBezTo>
                <a:cubicBezTo>
                  <a:pt x="298" y="103"/>
                  <a:pt x="267" y="61"/>
                  <a:pt x="210" y="40"/>
                </a:cubicBezTo>
                <a:cubicBezTo>
                  <a:pt x="153" y="19"/>
                  <a:pt x="76" y="9"/>
                  <a:pt x="0" y="0"/>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52" name="Freeform 463">
            <a:extLst>
              <a:ext uri="{FF2B5EF4-FFF2-40B4-BE49-F238E27FC236}">
                <a16:creationId xmlns:a16="http://schemas.microsoft.com/office/drawing/2014/main" id="{6AE46A59-4816-4F98-9093-936FD9B4768F}"/>
              </a:ext>
            </a:extLst>
          </xdr:cNvPr>
          <xdr:cNvSpPr>
            <a:spLocks noChangeAspect="1"/>
          </xdr:cNvSpPr>
        </xdr:nvSpPr>
        <xdr:spPr bwMode="auto">
          <a:xfrm rot="16200000">
            <a:off x="12341" y="8509"/>
            <a:ext cx="887" cy="350"/>
          </a:xfrm>
          <a:custGeom>
            <a:avLst/>
            <a:gdLst>
              <a:gd name="T0" fmla="*/ 1255 w 1255"/>
              <a:gd name="T1" fmla="*/ 495 h 495"/>
              <a:gd name="T2" fmla="*/ 1120 w 1255"/>
              <a:gd name="T3" fmla="*/ 425 h 495"/>
              <a:gd name="T4" fmla="*/ 920 w 1255"/>
              <a:gd name="T5" fmla="*/ 350 h 495"/>
              <a:gd name="T6" fmla="*/ 770 w 1255"/>
              <a:gd name="T7" fmla="*/ 230 h 495"/>
              <a:gd name="T8" fmla="*/ 620 w 1255"/>
              <a:gd name="T9" fmla="*/ 190 h 495"/>
              <a:gd name="T10" fmla="*/ 415 w 1255"/>
              <a:gd name="T11" fmla="*/ 150 h 495"/>
              <a:gd name="T12" fmla="*/ 295 w 1255"/>
              <a:gd name="T13" fmla="*/ 95 h 495"/>
              <a:gd name="T14" fmla="*/ 155 w 1255"/>
              <a:gd name="T15" fmla="*/ 20 h 495"/>
              <a:gd name="T16" fmla="*/ 0 w 1255"/>
              <a:gd name="T17" fmla="*/ 0 h 49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1255" h="495">
                <a:moveTo>
                  <a:pt x="1255" y="495"/>
                </a:moveTo>
                <a:cubicBezTo>
                  <a:pt x="1215" y="472"/>
                  <a:pt x="1176" y="449"/>
                  <a:pt x="1120" y="425"/>
                </a:cubicBezTo>
                <a:cubicBezTo>
                  <a:pt x="1064" y="401"/>
                  <a:pt x="978" y="382"/>
                  <a:pt x="920" y="350"/>
                </a:cubicBezTo>
                <a:cubicBezTo>
                  <a:pt x="862" y="318"/>
                  <a:pt x="820" y="257"/>
                  <a:pt x="770" y="230"/>
                </a:cubicBezTo>
                <a:cubicBezTo>
                  <a:pt x="720" y="203"/>
                  <a:pt x="679" y="203"/>
                  <a:pt x="620" y="190"/>
                </a:cubicBezTo>
                <a:cubicBezTo>
                  <a:pt x="561" y="177"/>
                  <a:pt x="469" y="166"/>
                  <a:pt x="415" y="150"/>
                </a:cubicBezTo>
                <a:cubicBezTo>
                  <a:pt x="361" y="134"/>
                  <a:pt x="338" y="117"/>
                  <a:pt x="295" y="95"/>
                </a:cubicBezTo>
                <a:cubicBezTo>
                  <a:pt x="252" y="73"/>
                  <a:pt x="204" y="36"/>
                  <a:pt x="155" y="20"/>
                </a:cubicBezTo>
                <a:cubicBezTo>
                  <a:pt x="106" y="4"/>
                  <a:pt x="53" y="2"/>
                  <a:pt x="0" y="0"/>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53" name="Freeform 464">
            <a:extLst>
              <a:ext uri="{FF2B5EF4-FFF2-40B4-BE49-F238E27FC236}">
                <a16:creationId xmlns:a16="http://schemas.microsoft.com/office/drawing/2014/main" id="{79F278F1-A3A6-448D-AF90-E166F1C561AB}"/>
              </a:ext>
            </a:extLst>
          </xdr:cNvPr>
          <xdr:cNvSpPr>
            <a:spLocks noChangeAspect="1"/>
          </xdr:cNvSpPr>
        </xdr:nvSpPr>
        <xdr:spPr bwMode="auto">
          <a:xfrm rot="16200000">
            <a:off x="13395" y="4831"/>
            <a:ext cx="209" cy="1029"/>
          </a:xfrm>
          <a:custGeom>
            <a:avLst/>
            <a:gdLst>
              <a:gd name="T0" fmla="*/ 295 w 295"/>
              <a:gd name="T1" fmla="*/ 0 h 1455"/>
              <a:gd name="T2" fmla="*/ 190 w 295"/>
              <a:gd name="T3" fmla="*/ 365 h 1455"/>
              <a:gd name="T4" fmla="*/ 105 w 295"/>
              <a:gd name="T5" fmla="*/ 805 h 1455"/>
              <a:gd name="T6" fmla="*/ 85 w 295"/>
              <a:gd name="T7" fmla="*/ 985 h 1455"/>
              <a:gd name="T8" fmla="*/ 45 w 295"/>
              <a:gd name="T9" fmla="*/ 1200 h 1455"/>
              <a:gd name="T10" fmla="*/ 0 w 295"/>
              <a:gd name="T11" fmla="*/ 1455 h 1455"/>
            </a:gdLst>
            <a:ahLst/>
            <a:cxnLst>
              <a:cxn ang="0">
                <a:pos x="T0" y="T1"/>
              </a:cxn>
              <a:cxn ang="0">
                <a:pos x="T2" y="T3"/>
              </a:cxn>
              <a:cxn ang="0">
                <a:pos x="T4" y="T5"/>
              </a:cxn>
              <a:cxn ang="0">
                <a:pos x="T6" y="T7"/>
              </a:cxn>
              <a:cxn ang="0">
                <a:pos x="T8" y="T9"/>
              </a:cxn>
              <a:cxn ang="0">
                <a:pos x="T10" y="T11"/>
              </a:cxn>
            </a:cxnLst>
            <a:rect l="0" t="0" r="r" b="b"/>
            <a:pathLst>
              <a:path w="295" h="1455">
                <a:moveTo>
                  <a:pt x="295" y="0"/>
                </a:moveTo>
                <a:cubicBezTo>
                  <a:pt x="258" y="115"/>
                  <a:pt x="222" y="231"/>
                  <a:pt x="190" y="365"/>
                </a:cubicBezTo>
                <a:cubicBezTo>
                  <a:pt x="158" y="499"/>
                  <a:pt x="122" y="702"/>
                  <a:pt x="105" y="805"/>
                </a:cubicBezTo>
                <a:cubicBezTo>
                  <a:pt x="88" y="908"/>
                  <a:pt x="95" y="919"/>
                  <a:pt x="85" y="985"/>
                </a:cubicBezTo>
                <a:cubicBezTo>
                  <a:pt x="75" y="1051"/>
                  <a:pt x="59" y="1122"/>
                  <a:pt x="45" y="1200"/>
                </a:cubicBezTo>
                <a:cubicBezTo>
                  <a:pt x="31" y="1278"/>
                  <a:pt x="15" y="1366"/>
                  <a:pt x="0" y="1455"/>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54" name="Freeform 465">
            <a:extLst>
              <a:ext uri="{FF2B5EF4-FFF2-40B4-BE49-F238E27FC236}">
                <a16:creationId xmlns:a16="http://schemas.microsoft.com/office/drawing/2014/main" id="{062653A9-07D8-43BB-B343-E7F264D6C95E}"/>
              </a:ext>
            </a:extLst>
          </xdr:cNvPr>
          <xdr:cNvSpPr>
            <a:spLocks noChangeAspect="1"/>
          </xdr:cNvSpPr>
        </xdr:nvSpPr>
        <xdr:spPr bwMode="auto">
          <a:xfrm rot="16200000">
            <a:off x="13386" y="4779"/>
            <a:ext cx="213" cy="1037"/>
          </a:xfrm>
          <a:custGeom>
            <a:avLst/>
            <a:gdLst>
              <a:gd name="T0" fmla="*/ 300 w 300"/>
              <a:gd name="T1" fmla="*/ 0 h 1465"/>
              <a:gd name="T2" fmla="*/ 200 w 300"/>
              <a:gd name="T3" fmla="*/ 315 h 1465"/>
              <a:gd name="T4" fmla="*/ 140 w 300"/>
              <a:gd name="T5" fmla="*/ 650 h 1465"/>
              <a:gd name="T6" fmla="*/ 95 w 300"/>
              <a:gd name="T7" fmla="*/ 885 h 1465"/>
              <a:gd name="T8" fmla="*/ 65 w 300"/>
              <a:gd name="T9" fmla="*/ 1115 h 1465"/>
              <a:gd name="T10" fmla="*/ 0 w 300"/>
              <a:gd name="T11" fmla="*/ 1465 h 1465"/>
            </a:gdLst>
            <a:ahLst/>
            <a:cxnLst>
              <a:cxn ang="0">
                <a:pos x="T0" y="T1"/>
              </a:cxn>
              <a:cxn ang="0">
                <a:pos x="T2" y="T3"/>
              </a:cxn>
              <a:cxn ang="0">
                <a:pos x="T4" y="T5"/>
              </a:cxn>
              <a:cxn ang="0">
                <a:pos x="T6" y="T7"/>
              </a:cxn>
              <a:cxn ang="0">
                <a:pos x="T8" y="T9"/>
              </a:cxn>
              <a:cxn ang="0">
                <a:pos x="T10" y="T11"/>
              </a:cxn>
            </a:cxnLst>
            <a:rect l="0" t="0" r="r" b="b"/>
            <a:pathLst>
              <a:path w="300" h="1465">
                <a:moveTo>
                  <a:pt x="300" y="0"/>
                </a:moveTo>
                <a:cubicBezTo>
                  <a:pt x="263" y="103"/>
                  <a:pt x="227" y="207"/>
                  <a:pt x="200" y="315"/>
                </a:cubicBezTo>
                <a:cubicBezTo>
                  <a:pt x="173" y="423"/>
                  <a:pt x="157" y="555"/>
                  <a:pt x="140" y="650"/>
                </a:cubicBezTo>
                <a:cubicBezTo>
                  <a:pt x="123" y="745"/>
                  <a:pt x="107" y="808"/>
                  <a:pt x="95" y="885"/>
                </a:cubicBezTo>
                <a:cubicBezTo>
                  <a:pt x="83" y="962"/>
                  <a:pt x="81" y="1018"/>
                  <a:pt x="65" y="1115"/>
                </a:cubicBezTo>
                <a:cubicBezTo>
                  <a:pt x="49" y="1212"/>
                  <a:pt x="14" y="1392"/>
                  <a:pt x="0" y="1465"/>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55" name="Freeform 466">
            <a:extLst>
              <a:ext uri="{FF2B5EF4-FFF2-40B4-BE49-F238E27FC236}">
                <a16:creationId xmlns:a16="http://schemas.microsoft.com/office/drawing/2014/main" id="{CE6F2B70-09E6-4A20-AECA-D666FD8ADFA9}"/>
              </a:ext>
            </a:extLst>
          </xdr:cNvPr>
          <xdr:cNvSpPr>
            <a:spLocks noChangeAspect="1"/>
          </xdr:cNvSpPr>
        </xdr:nvSpPr>
        <xdr:spPr bwMode="auto">
          <a:xfrm rot="16200000">
            <a:off x="14195" y="4069"/>
            <a:ext cx="1267" cy="1496"/>
          </a:xfrm>
          <a:custGeom>
            <a:avLst/>
            <a:gdLst>
              <a:gd name="T0" fmla="*/ 0 w 1790"/>
              <a:gd name="T1" fmla="*/ 0 h 2115"/>
              <a:gd name="T2" fmla="*/ 40 w 1790"/>
              <a:gd name="T3" fmla="*/ 310 h 2115"/>
              <a:gd name="T4" fmla="*/ 185 w 1790"/>
              <a:gd name="T5" fmla="*/ 675 h 2115"/>
              <a:gd name="T6" fmla="*/ 360 w 1790"/>
              <a:gd name="T7" fmla="*/ 925 h 2115"/>
              <a:gd name="T8" fmla="*/ 640 w 1790"/>
              <a:gd name="T9" fmla="*/ 1190 h 2115"/>
              <a:gd name="T10" fmla="*/ 930 w 1790"/>
              <a:gd name="T11" fmla="*/ 1385 h 2115"/>
              <a:gd name="T12" fmla="*/ 1335 w 1790"/>
              <a:gd name="T13" fmla="*/ 1645 h 2115"/>
              <a:gd name="T14" fmla="*/ 1525 w 1790"/>
              <a:gd name="T15" fmla="*/ 1810 h 2115"/>
              <a:gd name="T16" fmla="*/ 1790 w 1790"/>
              <a:gd name="T17" fmla="*/ 2115 h 211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1790" h="2115">
                <a:moveTo>
                  <a:pt x="0" y="0"/>
                </a:moveTo>
                <a:cubicBezTo>
                  <a:pt x="4" y="99"/>
                  <a:pt x="9" y="198"/>
                  <a:pt x="40" y="310"/>
                </a:cubicBezTo>
                <a:cubicBezTo>
                  <a:pt x="71" y="422"/>
                  <a:pt x="132" y="573"/>
                  <a:pt x="185" y="675"/>
                </a:cubicBezTo>
                <a:cubicBezTo>
                  <a:pt x="238" y="777"/>
                  <a:pt x="284" y="839"/>
                  <a:pt x="360" y="925"/>
                </a:cubicBezTo>
                <a:cubicBezTo>
                  <a:pt x="436" y="1011"/>
                  <a:pt x="545" y="1113"/>
                  <a:pt x="640" y="1190"/>
                </a:cubicBezTo>
                <a:cubicBezTo>
                  <a:pt x="735" y="1267"/>
                  <a:pt x="814" y="1309"/>
                  <a:pt x="930" y="1385"/>
                </a:cubicBezTo>
                <a:cubicBezTo>
                  <a:pt x="1046" y="1461"/>
                  <a:pt x="1236" y="1574"/>
                  <a:pt x="1335" y="1645"/>
                </a:cubicBezTo>
                <a:cubicBezTo>
                  <a:pt x="1434" y="1716"/>
                  <a:pt x="1449" y="1732"/>
                  <a:pt x="1525" y="1810"/>
                </a:cubicBezTo>
                <a:cubicBezTo>
                  <a:pt x="1601" y="1888"/>
                  <a:pt x="1695" y="2001"/>
                  <a:pt x="1790" y="2115"/>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56" name="Freeform 467">
            <a:extLst>
              <a:ext uri="{FF2B5EF4-FFF2-40B4-BE49-F238E27FC236}">
                <a16:creationId xmlns:a16="http://schemas.microsoft.com/office/drawing/2014/main" id="{40FD6EA0-82BF-4903-8781-EC8D9004FAEC}"/>
              </a:ext>
            </a:extLst>
          </xdr:cNvPr>
          <xdr:cNvSpPr>
            <a:spLocks noChangeAspect="1"/>
          </xdr:cNvSpPr>
        </xdr:nvSpPr>
        <xdr:spPr bwMode="auto">
          <a:xfrm rot="16200000">
            <a:off x="14171" y="4041"/>
            <a:ext cx="1259" cy="1474"/>
          </a:xfrm>
          <a:custGeom>
            <a:avLst/>
            <a:gdLst>
              <a:gd name="T0" fmla="*/ 0 w 1780"/>
              <a:gd name="T1" fmla="*/ 0 h 2085"/>
              <a:gd name="T2" fmla="*/ 40 w 1780"/>
              <a:gd name="T3" fmla="*/ 325 h 2085"/>
              <a:gd name="T4" fmla="*/ 170 w 1780"/>
              <a:gd name="T5" fmla="*/ 650 h 2085"/>
              <a:gd name="T6" fmla="*/ 350 w 1780"/>
              <a:gd name="T7" fmla="*/ 925 h 2085"/>
              <a:gd name="T8" fmla="*/ 590 w 1780"/>
              <a:gd name="T9" fmla="*/ 1145 h 2085"/>
              <a:gd name="T10" fmla="*/ 885 w 1780"/>
              <a:gd name="T11" fmla="*/ 1345 h 2085"/>
              <a:gd name="T12" fmla="*/ 1210 w 1780"/>
              <a:gd name="T13" fmla="*/ 1545 h 2085"/>
              <a:gd name="T14" fmla="*/ 1500 w 1780"/>
              <a:gd name="T15" fmla="*/ 1780 h 2085"/>
              <a:gd name="T16" fmla="*/ 1780 w 1780"/>
              <a:gd name="T17" fmla="*/ 2085 h 208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1780" h="2085">
                <a:moveTo>
                  <a:pt x="0" y="0"/>
                </a:moveTo>
                <a:cubicBezTo>
                  <a:pt x="6" y="108"/>
                  <a:pt x="12" y="217"/>
                  <a:pt x="40" y="325"/>
                </a:cubicBezTo>
                <a:cubicBezTo>
                  <a:pt x="68" y="433"/>
                  <a:pt x="118" y="550"/>
                  <a:pt x="170" y="650"/>
                </a:cubicBezTo>
                <a:cubicBezTo>
                  <a:pt x="222" y="750"/>
                  <a:pt x="280" y="843"/>
                  <a:pt x="350" y="925"/>
                </a:cubicBezTo>
                <a:cubicBezTo>
                  <a:pt x="420" y="1007"/>
                  <a:pt x="501" y="1075"/>
                  <a:pt x="590" y="1145"/>
                </a:cubicBezTo>
                <a:cubicBezTo>
                  <a:pt x="679" y="1215"/>
                  <a:pt x="782" y="1278"/>
                  <a:pt x="885" y="1345"/>
                </a:cubicBezTo>
                <a:cubicBezTo>
                  <a:pt x="988" y="1412"/>
                  <a:pt x="1108" y="1472"/>
                  <a:pt x="1210" y="1545"/>
                </a:cubicBezTo>
                <a:cubicBezTo>
                  <a:pt x="1312" y="1618"/>
                  <a:pt x="1405" y="1690"/>
                  <a:pt x="1500" y="1780"/>
                </a:cubicBezTo>
                <a:cubicBezTo>
                  <a:pt x="1595" y="1870"/>
                  <a:pt x="1687" y="1977"/>
                  <a:pt x="1780" y="2085"/>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57" name="Oval 468">
            <a:extLst>
              <a:ext uri="{FF2B5EF4-FFF2-40B4-BE49-F238E27FC236}">
                <a16:creationId xmlns:a16="http://schemas.microsoft.com/office/drawing/2014/main" id="{B084A4F7-02E2-454B-AC4E-82427B1887CE}"/>
              </a:ext>
            </a:extLst>
          </xdr:cNvPr>
          <xdr:cNvSpPr>
            <a:spLocks noChangeAspect="1" noChangeArrowheads="1"/>
          </xdr:cNvSpPr>
        </xdr:nvSpPr>
        <xdr:spPr bwMode="auto">
          <a:xfrm rot="16200000">
            <a:off x="5456" y="4535"/>
            <a:ext cx="133" cy="133"/>
          </a:xfrm>
          <a:prstGeom prst="ellipse">
            <a:avLst/>
          </a:prstGeom>
          <a:solidFill>
            <a:srgbClr val="FFFFFF"/>
          </a:solidFill>
          <a:ln w="6350">
            <a:solidFill>
              <a:srgbClr val="000000"/>
            </a:solidFill>
            <a:round/>
            <a:headEnd/>
            <a:tailEnd/>
          </a:ln>
        </xdr:spPr>
      </xdr:sp>
      <xdr:sp macro="" textlink="">
        <xdr:nvSpPr>
          <xdr:cNvPr id="58" name="Oval 469">
            <a:extLst>
              <a:ext uri="{FF2B5EF4-FFF2-40B4-BE49-F238E27FC236}">
                <a16:creationId xmlns:a16="http://schemas.microsoft.com/office/drawing/2014/main" id="{A3A11BD4-BE9E-4E33-BF92-609283BEC983}"/>
              </a:ext>
            </a:extLst>
          </xdr:cNvPr>
          <xdr:cNvSpPr>
            <a:spLocks noChangeAspect="1" noChangeArrowheads="1"/>
          </xdr:cNvSpPr>
        </xdr:nvSpPr>
        <xdr:spPr bwMode="auto">
          <a:xfrm rot="16200000">
            <a:off x="10948" y="3891"/>
            <a:ext cx="165" cy="165"/>
          </a:xfrm>
          <a:prstGeom prst="ellipse">
            <a:avLst/>
          </a:prstGeom>
          <a:solidFill>
            <a:srgbClr val="FFFFFF"/>
          </a:solidFill>
          <a:ln w="6350">
            <a:solidFill>
              <a:srgbClr val="000000"/>
            </a:solidFill>
            <a:round/>
            <a:headEnd/>
            <a:tailEnd/>
          </a:ln>
        </xdr:spPr>
      </xdr:sp>
      <xdr:sp macro="" textlink="">
        <xdr:nvSpPr>
          <xdr:cNvPr id="59" name="Oval 470">
            <a:extLst>
              <a:ext uri="{FF2B5EF4-FFF2-40B4-BE49-F238E27FC236}">
                <a16:creationId xmlns:a16="http://schemas.microsoft.com/office/drawing/2014/main" id="{9D404068-0071-443E-A995-081A8174C1BC}"/>
              </a:ext>
            </a:extLst>
          </xdr:cNvPr>
          <xdr:cNvSpPr>
            <a:spLocks noChangeAspect="1" noChangeArrowheads="1"/>
          </xdr:cNvSpPr>
        </xdr:nvSpPr>
        <xdr:spPr bwMode="auto">
          <a:xfrm rot="16200000">
            <a:off x="11945" y="4245"/>
            <a:ext cx="133" cy="133"/>
          </a:xfrm>
          <a:prstGeom prst="ellipse">
            <a:avLst/>
          </a:prstGeom>
          <a:solidFill>
            <a:srgbClr val="FFFFFF"/>
          </a:solidFill>
          <a:ln w="6350">
            <a:solidFill>
              <a:srgbClr val="000000"/>
            </a:solidFill>
            <a:round/>
            <a:headEnd/>
            <a:tailEnd/>
          </a:ln>
        </xdr:spPr>
      </xdr:sp>
      <xdr:sp macro="" textlink="">
        <xdr:nvSpPr>
          <xdr:cNvPr id="60" name="Oval 471">
            <a:extLst>
              <a:ext uri="{FF2B5EF4-FFF2-40B4-BE49-F238E27FC236}">
                <a16:creationId xmlns:a16="http://schemas.microsoft.com/office/drawing/2014/main" id="{9A357CE9-23F9-4E22-8DF8-F6DF248EB360}"/>
              </a:ext>
            </a:extLst>
          </xdr:cNvPr>
          <xdr:cNvSpPr>
            <a:spLocks noChangeAspect="1" noChangeArrowheads="1"/>
          </xdr:cNvSpPr>
        </xdr:nvSpPr>
        <xdr:spPr bwMode="auto">
          <a:xfrm rot="16200000">
            <a:off x="10983" y="3928"/>
            <a:ext cx="94" cy="94"/>
          </a:xfrm>
          <a:prstGeom prst="ellipse">
            <a:avLst/>
          </a:prstGeom>
          <a:solidFill>
            <a:srgbClr val="000000"/>
          </a:solidFill>
          <a:ln w="6350">
            <a:solidFill>
              <a:srgbClr val="000000"/>
            </a:solidFill>
            <a:round/>
            <a:headEnd/>
            <a:tailEnd/>
          </a:ln>
        </xdr:spPr>
      </xdr:sp>
      <xdr:sp macro="" textlink="">
        <xdr:nvSpPr>
          <xdr:cNvPr id="61" name="Oval 472">
            <a:extLst>
              <a:ext uri="{FF2B5EF4-FFF2-40B4-BE49-F238E27FC236}">
                <a16:creationId xmlns:a16="http://schemas.microsoft.com/office/drawing/2014/main" id="{3E017C79-D45E-4033-A79A-9253EF183196}"/>
              </a:ext>
            </a:extLst>
          </xdr:cNvPr>
          <xdr:cNvSpPr>
            <a:spLocks noChangeAspect="1" noChangeArrowheads="1"/>
          </xdr:cNvSpPr>
        </xdr:nvSpPr>
        <xdr:spPr bwMode="auto">
          <a:xfrm rot="16200000">
            <a:off x="11641" y="5642"/>
            <a:ext cx="133" cy="133"/>
          </a:xfrm>
          <a:prstGeom prst="ellipse">
            <a:avLst/>
          </a:prstGeom>
          <a:solidFill>
            <a:srgbClr val="FFFFFF"/>
          </a:solidFill>
          <a:ln w="6350">
            <a:solidFill>
              <a:srgbClr val="000000"/>
            </a:solidFill>
            <a:round/>
            <a:headEnd/>
            <a:tailEnd/>
          </a:ln>
        </xdr:spPr>
      </xdr:sp>
      <xdr:sp macro="" textlink="">
        <xdr:nvSpPr>
          <xdr:cNvPr id="62" name="Oval 473">
            <a:extLst>
              <a:ext uri="{FF2B5EF4-FFF2-40B4-BE49-F238E27FC236}">
                <a16:creationId xmlns:a16="http://schemas.microsoft.com/office/drawing/2014/main" id="{7F1B3AE8-7DFF-4DCD-9C61-294BB1893541}"/>
              </a:ext>
            </a:extLst>
          </xdr:cNvPr>
          <xdr:cNvSpPr>
            <a:spLocks noChangeAspect="1" noChangeArrowheads="1"/>
          </xdr:cNvSpPr>
        </xdr:nvSpPr>
        <xdr:spPr bwMode="auto">
          <a:xfrm rot="16200000">
            <a:off x="12882" y="8135"/>
            <a:ext cx="133" cy="133"/>
          </a:xfrm>
          <a:prstGeom prst="ellipse">
            <a:avLst/>
          </a:prstGeom>
          <a:solidFill>
            <a:srgbClr val="FFFFFF"/>
          </a:solidFill>
          <a:ln w="6350">
            <a:solidFill>
              <a:srgbClr val="000000"/>
            </a:solidFill>
            <a:round/>
            <a:headEnd/>
            <a:tailEnd/>
          </a:ln>
        </xdr:spPr>
      </xdr:sp>
      <xdr:sp macro="" textlink="">
        <xdr:nvSpPr>
          <xdr:cNvPr id="63" name="Oval 474">
            <a:extLst>
              <a:ext uri="{FF2B5EF4-FFF2-40B4-BE49-F238E27FC236}">
                <a16:creationId xmlns:a16="http://schemas.microsoft.com/office/drawing/2014/main" id="{0D1CA11F-3491-4CE3-A468-8DA4907334A0}"/>
              </a:ext>
            </a:extLst>
          </xdr:cNvPr>
          <xdr:cNvSpPr>
            <a:spLocks noChangeAspect="1" noChangeArrowheads="1"/>
          </xdr:cNvSpPr>
        </xdr:nvSpPr>
        <xdr:spPr bwMode="auto">
          <a:xfrm rot="16200000">
            <a:off x="13179" y="4574"/>
            <a:ext cx="133" cy="133"/>
          </a:xfrm>
          <a:prstGeom prst="ellipse">
            <a:avLst/>
          </a:prstGeom>
          <a:solidFill>
            <a:srgbClr val="FFFFFF"/>
          </a:solidFill>
          <a:ln w="6350">
            <a:solidFill>
              <a:srgbClr val="000000"/>
            </a:solidFill>
            <a:round/>
            <a:headEnd/>
            <a:tailEnd/>
          </a:ln>
        </xdr:spPr>
      </xdr:sp>
      <xdr:sp macro="" textlink="">
        <xdr:nvSpPr>
          <xdr:cNvPr id="64" name="Oval 475">
            <a:extLst>
              <a:ext uri="{FF2B5EF4-FFF2-40B4-BE49-F238E27FC236}">
                <a16:creationId xmlns:a16="http://schemas.microsoft.com/office/drawing/2014/main" id="{7692E8DA-2795-4BD0-8B73-817257FCEE6C}"/>
              </a:ext>
            </a:extLst>
          </xdr:cNvPr>
          <xdr:cNvSpPr>
            <a:spLocks noChangeAspect="1" noChangeArrowheads="1"/>
          </xdr:cNvSpPr>
        </xdr:nvSpPr>
        <xdr:spPr bwMode="auto">
          <a:xfrm rot="16200000">
            <a:off x="7709" y="3273"/>
            <a:ext cx="132" cy="133"/>
          </a:xfrm>
          <a:prstGeom prst="ellipse">
            <a:avLst/>
          </a:prstGeom>
          <a:solidFill>
            <a:srgbClr val="FFFFFF"/>
          </a:solidFill>
          <a:ln w="6350">
            <a:solidFill>
              <a:srgbClr val="000000"/>
            </a:solidFill>
            <a:round/>
            <a:headEnd/>
            <a:tailEnd/>
          </a:ln>
        </xdr:spPr>
      </xdr:sp>
      <xdr:grpSp>
        <xdr:nvGrpSpPr>
          <xdr:cNvPr id="65" name="Group 476">
            <a:extLst>
              <a:ext uri="{FF2B5EF4-FFF2-40B4-BE49-F238E27FC236}">
                <a16:creationId xmlns:a16="http://schemas.microsoft.com/office/drawing/2014/main" id="{AA093854-04C1-413B-98A0-92A980FE088F}"/>
              </a:ext>
            </a:extLst>
          </xdr:cNvPr>
          <xdr:cNvGrpSpPr>
            <a:grpSpLocks noChangeAspect="1"/>
          </xdr:cNvGrpSpPr>
        </xdr:nvGrpSpPr>
        <xdr:grpSpPr bwMode="auto">
          <a:xfrm rot="18900000">
            <a:off x="7539" y="3362"/>
            <a:ext cx="116" cy="115"/>
            <a:chOff x="7570" y="4230"/>
            <a:chExt cx="190" cy="190"/>
          </a:xfrm>
        </xdr:grpSpPr>
        <xdr:sp macro="" textlink="">
          <xdr:nvSpPr>
            <xdr:cNvPr id="411" name="Oval 477">
              <a:extLst>
                <a:ext uri="{FF2B5EF4-FFF2-40B4-BE49-F238E27FC236}">
                  <a16:creationId xmlns:a16="http://schemas.microsoft.com/office/drawing/2014/main" id="{CCCD85EE-97BC-4270-9951-66D2DBD6DEC4}"/>
                </a:ext>
              </a:extLst>
            </xdr:cNvPr>
            <xdr:cNvSpPr>
              <a:spLocks noChangeAspect="1" noChangeArrowheads="1"/>
            </xdr:cNvSpPr>
          </xdr:nvSpPr>
          <xdr:spPr bwMode="auto">
            <a:xfrm>
              <a:off x="7570" y="4230"/>
              <a:ext cx="188" cy="188"/>
            </a:xfrm>
            <a:prstGeom prst="ellipse">
              <a:avLst/>
            </a:prstGeom>
            <a:solidFill>
              <a:srgbClr val="FFFFFF"/>
            </a:solidFill>
            <a:ln w="9525">
              <a:solidFill>
                <a:srgbClr val="000000"/>
              </a:solidFill>
              <a:round/>
              <a:headEnd/>
              <a:tailEnd/>
            </a:ln>
          </xdr:spPr>
        </xdr:sp>
        <xdr:cxnSp macro="">
          <xdr:nvCxnSpPr>
            <xdr:cNvPr id="412" name="AutoShape 478">
              <a:extLst>
                <a:ext uri="{FF2B5EF4-FFF2-40B4-BE49-F238E27FC236}">
                  <a16:creationId xmlns:a16="http://schemas.microsoft.com/office/drawing/2014/main" id="{0C1E62A1-2535-4DFD-99C1-EF53127049B8}"/>
                </a:ext>
              </a:extLst>
            </xdr:cNvPr>
            <xdr:cNvCxnSpPr>
              <a:cxnSpLocks noChangeAspect="1" noChangeShapeType="1"/>
            </xdr:cNvCxnSpPr>
          </xdr:nvCxnSpPr>
          <xdr:spPr bwMode="auto">
            <a:xfrm>
              <a:off x="7570" y="4325"/>
              <a:ext cx="190"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xnSp macro="">
          <xdr:nvCxnSpPr>
            <xdr:cNvPr id="413" name="AutoShape 479">
              <a:extLst>
                <a:ext uri="{FF2B5EF4-FFF2-40B4-BE49-F238E27FC236}">
                  <a16:creationId xmlns:a16="http://schemas.microsoft.com/office/drawing/2014/main" id="{6A711FA0-C6F2-40AF-AE98-2DC9B4E13D51}"/>
                </a:ext>
              </a:extLst>
            </xdr:cNvPr>
            <xdr:cNvCxnSpPr>
              <a:cxnSpLocks noChangeAspect="1" noChangeShapeType="1"/>
            </xdr:cNvCxnSpPr>
          </xdr:nvCxnSpPr>
          <xdr:spPr bwMode="auto">
            <a:xfrm flipV="1">
              <a:off x="7665" y="4235"/>
              <a:ext cx="0" cy="185"/>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grpSp>
      <xdr:grpSp>
        <xdr:nvGrpSpPr>
          <xdr:cNvPr id="66" name="Group 480">
            <a:extLst>
              <a:ext uri="{FF2B5EF4-FFF2-40B4-BE49-F238E27FC236}">
                <a16:creationId xmlns:a16="http://schemas.microsoft.com/office/drawing/2014/main" id="{3B3B458E-3F47-4640-AC5D-236005F62958}"/>
              </a:ext>
            </a:extLst>
          </xdr:cNvPr>
          <xdr:cNvGrpSpPr>
            <a:grpSpLocks noChangeAspect="1"/>
          </xdr:cNvGrpSpPr>
        </xdr:nvGrpSpPr>
        <xdr:grpSpPr bwMode="auto">
          <a:xfrm rot="18900000">
            <a:off x="9530" y="4235"/>
            <a:ext cx="116" cy="115"/>
            <a:chOff x="7570" y="4230"/>
            <a:chExt cx="190" cy="190"/>
          </a:xfrm>
        </xdr:grpSpPr>
        <xdr:sp macro="" textlink="">
          <xdr:nvSpPr>
            <xdr:cNvPr id="408" name="Oval 481">
              <a:extLst>
                <a:ext uri="{FF2B5EF4-FFF2-40B4-BE49-F238E27FC236}">
                  <a16:creationId xmlns:a16="http://schemas.microsoft.com/office/drawing/2014/main" id="{B7E365EC-CA2E-4D0A-A09C-7562D01E6FC2}"/>
                </a:ext>
              </a:extLst>
            </xdr:cNvPr>
            <xdr:cNvSpPr>
              <a:spLocks noChangeAspect="1" noChangeArrowheads="1"/>
            </xdr:cNvSpPr>
          </xdr:nvSpPr>
          <xdr:spPr bwMode="auto">
            <a:xfrm>
              <a:off x="7570" y="4230"/>
              <a:ext cx="188" cy="188"/>
            </a:xfrm>
            <a:prstGeom prst="ellipse">
              <a:avLst/>
            </a:prstGeom>
            <a:solidFill>
              <a:srgbClr val="FFFFFF"/>
            </a:solidFill>
            <a:ln w="9525">
              <a:solidFill>
                <a:srgbClr val="000000"/>
              </a:solidFill>
              <a:round/>
              <a:headEnd/>
              <a:tailEnd/>
            </a:ln>
          </xdr:spPr>
        </xdr:sp>
        <xdr:cxnSp macro="">
          <xdr:nvCxnSpPr>
            <xdr:cNvPr id="409" name="AutoShape 482">
              <a:extLst>
                <a:ext uri="{FF2B5EF4-FFF2-40B4-BE49-F238E27FC236}">
                  <a16:creationId xmlns:a16="http://schemas.microsoft.com/office/drawing/2014/main" id="{81E11069-75DA-4B61-A93B-C2D181D744DE}"/>
                </a:ext>
              </a:extLst>
            </xdr:cNvPr>
            <xdr:cNvCxnSpPr>
              <a:cxnSpLocks noChangeAspect="1" noChangeShapeType="1"/>
            </xdr:cNvCxnSpPr>
          </xdr:nvCxnSpPr>
          <xdr:spPr bwMode="auto">
            <a:xfrm>
              <a:off x="7570" y="4325"/>
              <a:ext cx="190"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xnSp macro="">
          <xdr:nvCxnSpPr>
            <xdr:cNvPr id="410" name="AutoShape 483">
              <a:extLst>
                <a:ext uri="{FF2B5EF4-FFF2-40B4-BE49-F238E27FC236}">
                  <a16:creationId xmlns:a16="http://schemas.microsoft.com/office/drawing/2014/main" id="{564857E3-AB2B-4543-A035-DEB110C997D9}"/>
                </a:ext>
              </a:extLst>
            </xdr:cNvPr>
            <xdr:cNvCxnSpPr>
              <a:cxnSpLocks noChangeAspect="1" noChangeShapeType="1"/>
            </xdr:cNvCxnSpPr>
          </xdr:nvCxnSpPr>
          <xdr:spPr bwMode="auto">
            <a:xfrm flipV="1">
              <a:off x="7665" y="4235"/>
              <a:ext cx="0" cy="185"/>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grpSp>
      <xdr:grpSp>
        <xdr:nvGrpSpPr>
          <xdr:cNvPr id="67" name="Group 484">
            <a:extLst>
              <a:ext uri="{FF2B5EF4-FFF2-40B4-BE49-F238E27FC236}">
                <a16:creationId xmlns:a16="http://schemas.microsoft.com/office/drawing/2014/main" id="{5281FF2D-D428-48B5-904A-4E008DB88CB0}"/>
              </a:ext>
            </a:extLst>
          </xdr:cNvPr>
          <xdr:cNvGrpSpPr>
            <a:grpSpLocks noChangeAspect="1"/>
          </xdr:cNvGrpSpPr>
        </xdr:nvGrpSpPr>
        <xdr:grpSpPr bwMode="auto">
          <a:xfrm rot="18900000">
            <a:off x="8052" y="8836"/>
            <a:ext cx="115" cy="115"/>
            <a:chOff x="7570" y="4230"/>
            <a:chExt cx="190" cy="190"/>
          </a:xfrm>
        </xdr:grpSpPr>
        <xdr:sp macro="" textlink="">
          <xdr:nvSpPr>
            <xdr:cNvPr id="405" name="Oval 485">
              <a:extLst>
                <a:ext uri="{FF2B5EF4-FFF2-40B4-BE49-F238E27FC236}">
                  <a16:creationId xmlns:a16="http://schemas.microsoft.com/office/drawing/2014/main" id="{271F549B-65ED-4DC0-A391-EDF9D15B1AE4}"/>
                </a:ext>
              </a:extLst>
            </xdr:cNvPr>
            <xdr:cNvSpPr>
              <a:spLocks noChangeAspect="1" noChangeArrowheads="1"/>
            </xdr:cNvSpPr>
          </xdr:nvSpPr>
          <xdr:spPr bwMode="auto">
            <a:xfrm>
              <a:off x="7570" y="4230"/>
              <a:ext cx="188" cy="188"/>
            </a:xfrm>
            <a:prstGeom prst="ellipse">
              <a:avLst/>
            </a:prstGeom>
            <a:solidFill>
              <a:srgbClr val="FFFFFF"/>
            </a:solidFill>
            <a:ln w="9525">
              <a:solidFill>
                <a:srgbClr val="000000"/>
              </a:solidFill>
              <a:round/>
              <a:headEnd/>
              <a:tailEnd/>
            </a:ln>
          </xdr:spPr>
        </xdr:sp>
        <xdr:cxnSp macro="">
          <xdr:nvCxnSpPr>
            <xdr:cNvPr id="406" name="AutoShape 486">
              <a:extLst>
                <a:ext uri="{FF2B5EF4-FFF2-40B4-BE49-F238E27FC236}">
                  <a16:creationId xmlns:a16="http://schemas.microsoft.com/office/drawing/2014/main" id="{1C7F31FD-B1B7-4973-B675-BB1AB7A40939}"/>
                </a:ext>
              </a:extLst>
            </xdr:cNvPr>
            <xdr:cNvCxnSpPr>
              <a:cxnSpLocks noChangeAspect="1" noChangeShapeType="1"/>
            </xdr:cNvCxnSpPr>
          </xdr:nvCxnSpPr>
          <xdr:spPr bwMode="auto">
            <a:xfrm>
              <a:off x="7570" y="4325"/>
              <a:ext cx="190"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xnSp macro="">
          <xdr:nvCxnSpPr>
            <xdr:cNvPr id="407" name="AutoShape 487">
              <a:extLst>
                <a:ext uri="{FF2B5EF4-FFF2-40B4-BE49-F238E27FC236}">
                  <a16:creationId xmlns:a16="http://schemas.microsoft.com/office/drawing/2014/main" id="{7B6F8E92-A72F-4325-AAF7-83C5A1AEBC50}"/>
                </a:ext>
              </a:extLst>
            </xdr:cNvPr>
            <xdr:cNvCxnSpPr>
              <a:cxnSpLocks noChangeAspect="1" noChangeShapeType="1"/>
            </xdr:cNvCxnSpPr>
          </xdr:nvCxnSpPr>
          <xdr:spPr bwMode="auto">
            <a:xfrm flipV="1">
              <a:off x="7665" y="4235"/>
              <a:ext cx="0" cy="185"/>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grpSp>
      <xdr:grpSp>
        <xdr:nvGrpSpPr>
          <xdr:cNvPr id="68" name="Group 488">
            <a:extLst>
              <a:ext uri="{FF2B5EF4-FFF2-40B4-BE49-F238E27FC236}">
                <a16:creationId xmlns:a16="http://schemas.microsoft.com/office/drawing/2014/main" id="{36DE41E3-0DED-4736-B0CC-07E1EDDB2770}"/>
              </a:ext>
            </a:extLst>
          </xdr:cNvPr>
          <xdr:cNvGrpSpPr>
            <a:grpSpLocks noChangeAspect="1"/>
          </xdr:cNvGrpSpPr>
        </xdr:nvGrpSpPr>
        <xdr:grpSpPr bwMode="auto">
          <a:xfrm rot="18900000">
            <a:off x="6800" y="7443"/>
            <a:ext cx="115" cy="115"/>
            <a:chOff x="7570" y="4230"/>
            <a:chExt cx="190" cy="190"/>
          </a:xfrm>
        </xdr:grpSpPr>
        <xdr:sp macro="" textlink="">
          <xdr:nvSpPr>
            <xdr:cNvPr id="402" name="Oval 489">
              <a:extLst>
                <a:ext uri="{FF2B5EF4-FFF2-40B4-BE49-F238E27FC236}">
                  <a16:creationId xmlns:a16="http://schemas.microsoft.com/office/drawing/2014/main" id="{51960607-42B5-45F2-9EA0-100B5DEE7514}"/>
                </a:ext>
              </a:extLst>
            </xdr:cNvPr>
            <xdr:cNvSpPr>
              <a:spLocks noChangeAspect="1" noChangeArrowheads="1"/>
            </xdr:cNvSpPr>
          </xdr:nvSpPr>
          <xdr:spPr bwMode="auto">
            <a:xfrm>
              <a:off x="7570" y="4230"/>
              <a:ext cx="188" cy="188"/>
            </a:xfrm>
            <a:prstGeom prst="ellipse">
              <a:avLst/>
            </a:prstGeom>
            <a:solidFill>
              <a:srgbClr val="FFFFFF"/>
            </a:solidFill>
            <a:ln w="9525">
              <a:solidFill>
                <a:srgbClr val="000000"/>
              </a:solidFill>
              <a:round/>
              <a:headEnd/>
              <a:tailEnd/>
            </a:ln>
          </xdr:spPr>
        </xdr:sp>
        <xdr:cxnSp macro="">
          <xdr:nvCxnSpPr>
            <xdr:cNvPr id="403" name="AutoShape 490">
              <a:extLst>
                <a:ext uri="{FF2B5EF4-FFF2-40B4-BE49-F238E27FC236}">
                  <a16:creationId xmlns:a16="http://schemas.microsoft.com/office/drawing/2014/main" id="{2BCF2CC2-0FD1-41A9-931E-4F95D24BAD93}"/>
                </a:ext>
              </a:extLst>
            </xdr:cNvPr>
            <xdr:cNvCxnSpPr>
              <a:cxnSpLocks noChangeAspect="1" noChangeShapeType="1"/>
            </xdr:cNvCxnSpPr>
          </xdr:nvCxnSpPr>
          <xdr:spPr bwMode="auto">
            <a:xfrm>
              <a:off x="7570" y="4325"/>
              <a:ext cx="190"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xnSp macro="">
          <xdr:nvCxnSpPr>
            <xdr:cNvPr id="404" name="AutoShape 491">
              <a:extLst>
                <a:ext uri="{FF2B5EF4-FFF2-40B4-BE49-F238E27FC236}">
                  <a16:creationId xmlns:a16="http://schemas.microsoft.com/office/drawing/2014/main" id="{AC8B3364-B40F-48A4-9EE5-859613ACEB80}"/>
                </a:ext>
              </a:extLst>
            </xdr:cNvPr>
            <xdr:cNvCxnSpPr>
              <a:cxnSpLocks noChangeAspect="1" noChangeShapeType="1"/>
            </xdr:cNvCxnSpPr>
          </xdr:nvCxnSpPr>
          <xdr:spPr bwMode="auto">
            <a:xfrm flipV="1">
              <a:off x="7665" y="4235"/>
              <a:ext cx="0" cy="185"/>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grpSp>
      <xdr:sp macro="" textlink="">
        <xdr:nvSpPr>
          <xdr:cNvPr id="69" name="Freeform 492">
            <a:extLst>
              <a:ext uri="{FF2B5EF4-FFF2-40B4-BE49-F238E27FC236}">
                <a16:creationId xmlns:a16="http://schemas.microsoft.com/office/drawing/2014/main" id="{A82BC4D9-104A-4858-A03B-1B320C7CD476}"/>
              </a:ext>
            </a:extLst>
          </xdr:cNvPr>
          <xdr:cNvSpPr>
            <a:spLocks noChangeAspect="1"/>
          </xdr:cNvSpPr>
        </xdr:nvSpPr>
        <xdr:spPr bwMode="auto">
          <a:xfrm rot="16200000">
            <a:off x="2515" y="7008"/>
            <a:ext cx="92" cy="230"/>
          </a:xfrm>
          <a:custGeom>
            <a:avLst/>
            <a:gdLst>
              <a:gd name="T0" fmla="*/ 60 w 130"/>
              <a:gd name="T1" fmla="*/ 325 h 325"/>
              <a:gd name="T2" fmla="*/ 0 w 130"/>
              <a:gd name="T3" fmla="*/ 305 h 325"/>
              <a:gd name="T4" fmla="*/ 30 w 130"/>
              <a:gd name="T5" fmla="*/ 165 h 325"/>
              <a:gd name="T6" fmla="*/ 70 w 130"/>
              <a:gd name="T7" fmla="*/ 0 h 325"/>
              <a:gd name="T8" fmla="*/ 130 w 130"/>
              <a:gd name="T9" fmla="*/ 20 h 325"/>
              <a:gd name="T10" fmla="*/ 90 w 130"/>
              <a:gd name="T11" fmla="*/ 180 h 325"/>
              <a:gd name="T12" fmla="*/ 60 w 130"/>
              <a:gd name="T13" fmla="*/ 325 h 325"/>
            </a:gdLst>
            <a:ahLst/>
            <a:cxnLst>
              <a:cxn ang="0">
                <a:pos x="T0" y="T1"/>
              </a:cxn>
              <a:cxn ang="0">
                <a:pos x="T2" y="T3"/>
              </a:cxn>
              <a:cxn ang="0">
                <a:pos x="T4" y="T5"/>
              </a:cxn>
              <a:cxn ang="0">
                <a:pos x="T6" y="T7"/>
              </a:cxn>
              <a:cxn ang="0">
                <a:pos x="T8" y="T9"/>
              </a:cxn>
              <a:cxn ang="0">
                <a:pos x="T10" y="T11"/>
              </a:cxn>
              <a:cxn ang="0">
                <a:pos x="T12" y="T13"/>
              </a:cxn>
            </a:cxnLst>
            <a:rect l="0" t="0" r="r" b="b"/>
            <a:pathLst>
              <a:path w="130" h="325">
                <a:moveTo>
                  <a:pt x="60" y="325"/>
                </a:moveTo>
                <a:lnTo>
                  <a:pt x="0" y="305"/>
                </a:lnTo>
                <a:lnTo>
                  <a:pt x="30" y="165"/>
                </a:lnTo>
                <a:lnTo>
                  <a:pt x="70" y="0"/>
                </a:lnTo>
                <a:lnTo>
                  <a:pt x="130" y="20"/>
                </a:lnTo>
                <a:lnTo>
                  <a:pt x="90" y="180"/>
                </a:lnTo>
                <a:lnTo>
                  <a:pt x="60" y="325"/>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70" name="Freeform 493">
            <a:extLst>
              <a:ext uri="{FF2B5EF4-FFF2-40B4-BE49-F238E27FC236}">
                <a16:creationId xmlns:a16="http://schemas.microsoft.com/office/drawing/2014/main" id="{4F06A441-BE73-4E97-BC56-12ED4C6636AA}"/>
              </a:ext>
            </a:extLst>
          </xdr:cNvPr>
          <xdr:cNvSpPr>
            <a:spLocks noChangeAspect="1"/>
          </xdr:cNvSpPr>
        </xdr:nvSpPr>
        <xdr:spPr bwMode="auto">
          <a:xfrm rot="16200000">
            <a:off x="3083" y="6932"/>
            <a:ext cx="138" cy="583"/>
          </a:xfrm>
          <a:custGeom>
            <a:avLst/>
            <a:gdLst>
              <a:gd name="T0" fmla="*/ 65 w 195"/>
              <a:gd name="T1" fmla="*/ 825 h 825"/>
              <a:gd name="T2" fmla="*/ 0 w 195"/>
              <a:gd name="T3" fmla="*/ 810 h 825"/>
              <a:gd name="T4" fmla="*/ 30 w 195"/>
              <a:gd name="T5" fmla="*/ 640 h 825"/>
              <a:gd name="T6" fmla="*/ 55 w 195"/>
              <a:gd name="T7" fmla="*/ 455 h 825"/>
              <a:gd name="T8" fmla="*/ 75 w 195"/>
              <a:gd name="T9" fmla="*/ 360 h 825"/>
              <a:gd name="T10" fmla="*/ 105 w 195"/>
              <a:gd name="T11" fmla="*/ 140 h 825"/>
              <a:gd name="T12" fmla="*/ 125 w 195"/>
              <a:gd name="T13" fmla="*/ 0 h 825"/>
              <a:gd name="T14" fmla="*/ 195 w 195"/>
              <a:gd name="T15" fmla="*/ 5 h 825"/>
              <a:gd name="T16" fmla="*/ 165 w 195"/>
              <a:gd name="T17" fmla="*/ 205 h 825"/>
              <a:gd name="T18" fmla="*/ 130 w 195"/>
              <a:gd name="T19" fmla="*/ 410 h 825"/>
              <a:gd name="T20" fmla="*/ 95 w 195"/>
              <a:gd name="T21" fmla="*/ 630 h 825"/>
              <a:gd name="T22" fmla="*/ 65 w 195"/>
              <a:gd name="T23" fmla="*/ 825 h 82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Lst>
            <a:rect l="0" t="0" r="r" b="b"/>
            <a:pathLst>
              <a:path w="195" h="825">
                <a:moveTo>
                  <a:pt x="65" y="825"/>
                </a:moveTo>
                <a:lnTo>
                  <a:pt x="0" y="810"/>
                </a:lnTo>
                <a:lnTo>
                  <a:pt x="30" y="640"/>
                </a:lnTo>
                <a:lnTo>
                  <a:pt x="55" y="455"/>
                </a:lnTo>
                <a:lnTo>
                  <a:pt x="75" y="360"/>
                </a:lnTo>
                <a:lnTo>
                  <a:pt x="105" y="140"/>
                </a:lnTo>
                <a:lnTo>
                  <a:pt x="125" y="0"/>
                </a:lnTo>
                <a:lnTo>
                  <a:pt x="195" y="5"/>
                </a:lnTo>
                <a:lnTo>
                  <a:pt x="165" y="205"/>
                </a:lnTo>
                <a:lnTo>
                  <a:pt x="130" y="410"/>
                </a:lnTo>
                <a:lnTo>
                  <a:pt x="95" y="630"/>
                </a:lnTo>
                <a:lnTo>
                  <a:pt x="65" y="825"/>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71" name="Freeform 494">
            <a:extLst>
              <a:ext uri="{FF2B5EF4-FFF2-40B4-BE49-F238E27FC236}">
                <a16:creationId xmlns:a16="http://schemas.microsoft.com/office/drawing/2014/main" id="{2EB07ACF-9692-4F1F-B88C-43BB2915E3D2}"/>
              </a:ext>
            </a:extLst>
          </xdr:cNvPr>
          <xdr:cNvSpPr>
            <a:spLocks noChangeAspect="1"/>
          </xdr:cNvSpPr>
        </xdr:nvSpPr>
        <xdr:spPr bwMode="auto">
          <a:xfrm rot="16200000">
            <a:off x="3720" y="7204"/>
            <a:ext cx="88" cy="223"/>
          </a:xfrm>
          <a:custGeom>
            <a:avLst/>
            <a:gdLst>
              <a:gd name="T0" fmla="*/ 0 w 125"/>
              <a:gd name="T1" fmla="*/ 300 h 315"/>
              <a:gd name="T2" fmla="*/ 65 w 125"/>
              <a:gd name="T3" fmla="*/ 315 h 315"/>
              <a:gd name="T4" fmla="*/ 100 w 125"/>
              <a:gd name="T5" fmla="*/ 150 h 315"/>
              <a:gd name="T6" fmla="*/ 125 w 125"/>
              <a:gd name="T7" fmla="*/ 5 h 315"/>
              <a:gd name="T8" fmla="*/ 45 w 125"/>
              <a:gd name="T9" fmla="*/ 0 h 315"/>
              <a:gd name="T10" fmla="*/ 35 w 125"/>
              <a:gd name="T11" fmla="*/ 110 h 315"/>
              <a:gd name="T12" fmla="*/ 0 w 125"/>
              <a:gd name="T13" fmla="*/ 300 h 315"/>
            </a:gdLst>
            <a:ahLst/>
            <a:cxnLst>
              <a:cxn ang="0">
                <a:pos x="T0" y="T1"/>
              </a:cxn>
              <a:cxn ang="0">
                <a:pos x="T2" y="T3"/>
              </a:cxn>
              <a:cxn ang="0">
                <a:pos x="T4" y="T5"/>
              </a:cxn>
              <a:cxn ang="0">
                <a:pos x="T6" y="T7"/>
              </a:cxn>
              <a:cxn ang="0">
                <a:pos x="T8" y="T9"/>
              </a:cxn>
              <a:cxn ang="0">
                <a:pos x="T10" y="T11"/>
              </a:cxn>
              <a:cxn ang="0">
                <a:pos x="T12" y="T13"/>
              </a:cxn>
            </a:cxnLst>
            <a:rect l="0" t="0" r="r" b="b"/>
            <a:pathLst>
              <a:path w="125" h="315">
                <a:moveTo>
                  <a:pt x="0" y="300"/>
                </a:moveTo>
                <a:lnTo>
                  <a:pt x="65" y="315"/>
                </a:lnTo>
                <a:lnTo>
                  <a:pt x="100" y="150"/>
                </a:lnTo>
                <a:lnTo>
                  <a:pt x="125" y="5"/>
                </a:lnTo>
                <a:lnTo>
                  <a:pt x="45" y="0"/>
                </a:lnTo>
                <a:lnTo>
                  <a:pt x="35" y="110"/>
                </a:lnTo>
                <a:lnTo>
                  <a:pt x="0" y="300"/>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72" name="Freeform 495">
            <a:extLst>
              <a:ext uri="{FF2B5EF4-FFF2-40B4-BE49-F238E27FC236}">
                <a16:creationId xmlns:a16="http://schemas.microsoft.com/office/drawing/2014/main" id="{845DA03F-AE2D-45B7-BADD-90AE2F8E620F}"/>
              </a:ext>
            </a:extLst>
          </xdr:cNvPr>
          <xdr:cNvSpPr>
            <a:spLocks noChangeAspect="1"/>
          </xdr:cNvSpPr>
        </xdr:nvSpPr>
        <xdr:spPr bwMode="auto">
          <a:xfrm rot="16200000">
            <a:off x="4101" y="7300"/>
            <a:ext cx="124" cy="244"/>
          </a:xfrm>
          <a:custGeom>
            <a:avLst/>
            <a:gdLst>
              <a:gd name="T0" fmla="*/ 0 w 175"/>
              <a:gd name="T1" fmla="*/ 315 h 345"/>
              <a:gd name="T2" fmla="*/ 55 w 175"/>
              <a:gd name="T3" fmla="*/ 345 h 345"/>
              <a:gd name="T4" fmla="*/ 115 w 175"/>
              <a:gd name="T5" fmla="*/ 205 h 345"/>
              <a:gd name="T6" fmla="*/ 175 w 175"/>
              <a:gd name="T7" fmla="*/ 20 h 345"/>
              <a:gd name="T8" fmla="*/ 105 w 175"/>
              <a:gd name="T9" fmla="*/ 0 h 345"/>
              <a:gd name="T10" fmla="*/ 70 w 175"/>
              <a:gd name="T11" fmla="*/ 125 h 345"/>
              <a:gd name="T12" fmla="*/ 0 w 175"/>
              <a:gd name="T13" fmla="*/ 315 h 345"/>
            </a:gdLst>
            <a:ahLst/>
            <a:cxnLst>
              <a:cxn ang="0">
                <a:pos x="T0" y="T1"/>
              </a:cxn>
              <a:cxn ang="0">
                <a:pos x="T2" y="T3"/>
              </a:cxn>
              <a:cxn ang="0">
                <a:pos x="T4" y="T5"/>
              </a:cxn>
              <a:cxn ang="0">
                <a:pos x="T6" y="T7"/>
              </a:cxn>
              <a:cxn ang="0">
                <a:pos x="T8" y="T9"/>
              </a:cxn>
              <a:cxn ang="0">
                <a:pos x="T10" y="T11"/>
              </a:cxn>
              <a:cxn ang="0">
                <a:pos x="T12" y="T13"/>
              </a:cxn>
            </a:cxnLst>
            <a:rect l="0" t="0" r="r" b="b"/>
            <a:pathLst>
              <a:path w="175" h="345">
                <a:moveTo>
                  <a:pt x="0" y="315"/>
                </a:moveTo>
                <a:lnTo>
                  <a:pt x="55" y="345"/>
                </a:lnTo>
                <a:lnTo>
                  <a:pt x="115" y="205"/>
                </a:lnTo>
                <a:lnTo>
                  <a:pt x="175" y="20"/>
                </a:lnTo>
                <a:lnTo>
                  <a:pt x="105" y="0"/>
                </a:lnTo>
                <a:lnTo>
                  <a:pt x="70" y="125"/>
                </a:lnTo>
                <a:lnTo>
                  <a:pt x="0" y="315"/>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73" name="Freeform 496">
            <a:extLst>
              <a:ext uri="{FF2B5EF4-FFF2-40B4-BE49-F238E27FC236}">
                <a16:creationId xmlns:a16="http://schemas.microsoft.com/office/drawing/2014/main" id="{587544A6-D29D-4AAA-85D8-BE57F99DD7BA}"/>
              </a:ext>
            </a:extLst>
          </xdr:cNvPr>
          <xdr:cNvSpPr>
            <a:spLocks noChangeAspect="1"/>
          </xdr:cNvSpPr>
        </xdr:nvSpPr>
        <xdr:spPr bwMode="auto">
          <a:xfrm rot="16200000">
            <a:off x="4658" y="7263"/>
            <a:ext cx="152" cy="538"/>
          </a:xfrm>
          <a:custGeom>
            <a:avLst/>
            <a:gdLst>
              <a:gd name="T0" fmla="*/ 70 w 215"/>
              <a:gd name="T1" fmla="*/ 0 h 760"/>
              <a:gd name="T2" fmla="*/ 135 w 215"/>
              <a:gd name="T3" fmla="*/ 25 h 760"/>
              <a:gd name="T4" fmla="*/ 90 w 215"/>
              <a:gd name="T5" fmla="*/ 170 h 760"/>
              <a:gd name="T6" fmla="*/ 80 w 215"/>
              <a:gd name="T7" fmla="*/ 245 h 760"/>
              <a:gd name="T8" fmla="*/ 70 w 215"/>
              <a:gd name="T9" fmla="*/ 300 h 760"/>
              <a:gd name="T10" fmla="*/ 95 w 215"/>
              <a:gd name="T11" fmla="*/ 455 h 760"/>
              <a:gd name="T12" fmla="*/ 110 w 215"/>
              <a:gd name="T13" fmla="*/ 525 h 760"/>
              <a:gd name="T14" fmla="*/ 165 w 215"/>
              <a:gd name="T15" fmla="*/ 635 h 760"/>
              <a:gd name="T16" fmla="*/ 215 w 215"/>
              <a:gd name="T17" fmla="*/ 715 h 760"/>
              <a:gd name="T18" fmla="*/ 165 w 215"/>
              <a:gd name="T19" fmla="*/ 760 h 760"/>
              <a:gd name="T20" fmla="*/ 115 w 215"/>
              <a:gd name="T21" fmla="*/ 680 h 760"/>
              <a:gd name="T22" fmla="*/ 65 w 215"/>
              <a:gd name="T23" fmla="*/ 570 h 760"/>
              <a:gd name="T24" fmla="*/ 10 w 215"/>
              <a:gd name="T25" fmla="*/ 430 h 760"/>
              <a:gd name="T26" fmla="*/ 0 w 215"/>
              <a:gd name="T27" fmla="*/ 325 h 760"/>
              <a:gd name="T28" fmla="*/ 5 w 215"/>
              <a:gd name="T29" fmla="*/ 245 h 760"/>
              <a:gd name="T30" fmla="*/ 30 w 215"/>
              <a:gd name="T31" fmla="*/ 130 h 760"/>
              <a:gd name="T32" fmla="*/ 70 w 215"/>
              <a:gd name="T33" fmla="*/ 0 h 76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Lst>
            <a:rect l="0" t="0" r="r" b="b"/>
            <a:pathLst>
              <a:path w="215" h="760">
                <a:moveTo>
                  <a:pt x="70" y="0"/>
                </a:moveTo>
                <a:lnTo>
                  <a:pt x="135" y="25"/>
                </a:lnTo>
                <a:lnTo>
                  <a:pt x="90" y="170"/>
                </a:lnTo>
                <a:lnTo>
                  <a:pt x="80" y="245"/>
                </a:lnTo>
                <a:lnTo>
                  <a:pt x="70" y="300"/>
                </a:lnTo>
                <a:lnTo>
                  <a:pt x="95" y="455"/>
                </a:lnTo>
                <a:lnTo>
                  <a:pt x="110" y="525"/>
                </a:lnTo>
                <a:lnTo>
                  <a:pt x="165" y="635"/>
                </a:lnTo>
                <a:lnTo>
                  <a:pt x="215" y="715"/>
                </a:lnTo>
                <a:lnTo>
                  <a:pt x="165" y="760"/>
                </a:lnTo>
                <a:lnTo>
                  <a:pt x="115" y="680"/>
                </a:lnTo>
                <a:lnTo>
                  <a:pt x="65" y="570"/>
                </a:lnTo>
                <a:lnTo>
                  <a:pt x="10" y="430"/>
                </a:lnTo>
                <a:lnTo>
                  <a:pt x="0" y="325"/>
                </a:lnTo>
                <a:lnTo>
                  <a:pt x="5" y="245"/>
                </a:lnTo>
                <a:lnTo>
                  <a:pt x="30" y="130"/>
                </a:lnTo>
                <a:lnTo>
                  <a:pt x="70" y="0"/>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74" name="Freeform 497">
            <a:extLst>
              <a:ext uri="{FF2B5EF4-FFF2-40B4-BE49-F238E27FC236}">
                <a16:creationId xmlns:a16="http://schemas.microsoft.com/office/drawing/2014/main" id="{9BF7B415-D75E-4845-B30D-2EAE07564BB4}"/>
              </a:ext>
            </a:extLst>
          </xdr:cNvPr>
          <xdr:cNvSpPr>
            <a:spLocks noChangeAspect="1"/>
          </xdr:cNvSpPr>
        </xdr:nvSpPr>
        <xdr:spPr bwMode="auto">
          <a:xfrm rot="16200000">
            <a:off x="5124" y="7218"/>
            <a:ext cx="152" cy="173"/>
          </a:xfrm>
          <a:custGeom>
            <a:avLst/>
            <a:gdLst>
              <a:gd name="T0" fmla="*/ 165 w 215"/>
              <a:gd name="T1" fmla="*/ 245 h 245"/>
              <a:gd name="T2" fmla="*/ 215 w 215"/>
              <a:gd name="T3" fmla="*/ 205 h 245"/>
              <a:gd name="T4" fmla="*/ 170 w 215"/>
              <a:gd name="T5" fmla="*/ 145 h 245"/>
              <a:gd name="T6" fmla="*/ 100 w 215"/>
              <a:gd name="T7" fmla="*/ 70 h 245"/>
              <a:gd name="T8" fmla="*/ 45 w 215"/>
              <a:gd name="T9" fmla="*/ 0 h 245"/>
              <a:gd name="T10" fmla="*/ 0 w 215"/>
              <a:gd name="T11" fmla="*/ 45 h 245"/>
              <a:gd name="T12" fmla="*/ 75 w 215"/>
              <a:gd name="T13" fmla="*/ 140 h 245"/>
              <a:gd name="T14" fmla="*/ 165 w 215"/>
              <a:gd name="T15" fmla="*/ 245 h 245"/>
            </a:gdLst>
            <a:ahLst/>
            <a:cxnLst>
              <a:cxn ang="0">
                <a:pos x="T0" y="T1"/>
              </a:cxn>
              <a:cxn ang="0">
                <a:pos x="T2" y="T3"/>
              </a:cxn>
              <a:cxn ang="0">
                <a:pos x="T4" y="T5"/>
              </a:cxn>
              <a:cxn ang="0">
                <a:pos x="T6" y="T7"/>
              </a:cxn>
              <a:cxn ang="0">
                <a:pos x="T8" y="T9"/>
              </a:cxn>
              <a:cxn ang="0">
                <a:pos x="T10" y="T11"/>
              </a:cxn>
              <a:cxn ang="0">
                <a:pos x="T12" y="T13"/>
              </a:cxn>
              <a:cxn ang="0">
                <a:pos x="T14" y="T15"/>
              </a:cxn>
            </a:cxnLst>
            <a:rect l="0" t="0" r="r" b="b"/>
            <a:pathLst>
              <a:path w="215" h="245">
                <a:moveTo>
                  <a:pt x="165" y="245"/>
                </a:moveTo>
                <a:lnTo>
                  <a:pt x="215" y="205"/>
                </a:lnTo>
                <a:lnTo>
                  <a:pt x="170" y="145"/>
                </a:lnTo>
                <a:lnTo>
                  <a:pt x="100" y="70"/>
                </a:lnTo>
                <a:lnTo>
                  <a:pt x="45" y="0"/>
                </a:lnTo>
                <a:lnTo>
                  <a:pt x="0" y="45"/>
                </a:lnTo>
                <a:lnTo>
                  <a:pt x="75" y="140"/>
                </a:lnTo>
                <a:lnTo>
                  <a:pt x="165" y="245"/>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75" name="Freeform 498">
            <a:extLst>
              <a:ext uri="{FF2B5EF4-FFF2-40B4-BE49-F238E27FC236}">
                <a16:creationId xmlns:a16="http://schemas.microsoft.com/office/drawing/2014/main" id="{88E56BC8-44EE-4234-B5A1-0EA4F9FE408C}"/>
              </a:ext>
            </a:extLst>
          </xdr:cNvPr>
          <xdr:cNvSpPr>
            <a:spLocks noChangeAspect="1"/>
          </xdr:cNvSpPr>
        </xdr:nvSpPr>
        <xdr:spPr bwMode="auto">
          <a:xfrm rot="16200000">
            <a:off x="5557" y="7036"/>
            <a:ext cx="60" cy="205"/>
          </a:xfrm>
          <a:custGeom>
            <a:avLst/>
            <a:gdLst>
              <a:gd name="T0" fmla="*/ 70 w 85"/>
              <a:gd name="T1" fmla="*/ 290 h 290"/>
              <a:gd name="T2" fmla="*/ 75 w 85"/>
              <a:gd name="T3" fmla="*/ 175 h 290"/>
              <a:gd name="T4" fmla="*/ 85 w 85"/>
              <a:gd name="T5" fmla="*/ 115 h 290"/>
              <a:gd name="T6" fmla="*/ 15 w 85"/>
              <a:gd name="T7" fmla="*/ 0 h 290"/>
              <a:gd name="T8" fmla="*/ 0 w 85"/>
              <a:gd name="T9" fmla="*/ 25 h 290"/>
              <a:gd name="T10" fmla="*/ 15 w 85"/>
              <a:gd name="T11" fmla="*/ 65 h 290"/>
              <a:gd name="T12" fmla="*/ 10 w 85"/>
              <a:gd name="T13" fmla="*/ 165 h 290"/>
              <a:gd name="T14" fmla="*/ 5 w 85"/>
              <a:gd name="T15" fmla="*/ 285 h 290"/>
              <a:gd name="T16" fmla="*/ 70 w 85"/>
              <a:gd name="T17" fmla="*/ 290 h 29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85" h="290">
                <a:moveTo>
                  <a:pt x="70" y="290"/>
                </a:moveTo>
                <a:lnTo>
                  <a:pt x="75" y="175"/>
                </a:lnTo>
                <a:lnTo>
                  <a:pt x="85" y="115"/>
                </a:lnTo>
                <a:lnTo>
                  <a:pt x="15" y="0"/>
                </a:lnTo>
                <a:lnTo>
                  <a:pt x="0" y="25"/>
                </a:lnTo>
                <a:lnTo>
                  <a:pt x="15" y="65"/>
                </a:lnTo>
                <a:lnTo>
                  <a:pt x="10" y="165"/>
                </a:lnTo>
                <a:lnTo>
                  <a:pt x="5" y="285"/>
                </a:lnTo>
                <a:lnTo>
                  <a:pt x="70" y="290"/>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76" name="Freeform 499">
            <a:extLst>
              <a:ext uri="{FF2B5EF4-FFF2-40B4-BE49-F238E27FC236}">
                <a16:creationId xmlns:a16="http://schemas.microsoft.com/office/drawing/2014/main" id="{B5B61DF2-E3F7-4714-B2BE-3681AE37B0A6}"/>
              </a:ext>
            </a:extLst>
          </xdr:cNvPr>
          <xdr:cNvSpPr>
            <a:spLocks noChangeAspect="1"/>
          </xdr:cNvSpPr>
        </xdr:nvSpPr>
        <xdr:spPr bwMode="auto">
          <a:xfrm rot="16200000">
            <a:off x="5892" y="7101"/>
            <a:ext cx="106" cy="207"/>
          </a:xfrm>
          <a:custGeom>
            <a:avLst/>
            <a:gdLst>
              <a:gd name="T0" fmla="*/ 71 w 150"/>
              <a:gd name="T1" fmla="*/ 292 h 292"/>
              <a:gd name="T2" fmla="*/ 0 w 150"/>
              <a:gd name="T3" fmla="*/ 275 h 292"/>
              <a:gd name="T4" fmla="*/ 40 w 150"/>
              <a:gd name="T5" fmla="*/ 170 h 292"/>
              <a:gd name="T6" fmla="*/ 90 w 150"/>
              <a:gd name="T7" fmla="*/ 0 h 292"/>
              <a:gd name="T8" fmla="*/ 150 w 150"/>
              <a:gd name="T9" fmla="*/ 20 h 292"/>
              <a:gd name="T10" fmla="*/ 120 w 150"/>
              <a:gd name="T11" fmla="*/ 145 h 292"/>
              <a:gd name="T12" fmla="*/ 104 w 150"/>
              <a:gd name="T13" fmla="*/ 190 h 292"/>
              <a:gd name="T14" fmla="*/ 85 w 150"/>
              <a:gd name="T15" fmla="*/ 240 h 292"/>
              <a:gd name="T16" fmla="*/ 71 w 150"/>
              <a:gd name="T17" fmla="*/ 292 h 29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150" h="292">
                <a:moveTo>
                  <a:pt x="71" y="292"/>
                </a:moveTo>
                <a:lnTo>
                  <a:pt x="0" y="275"/>
                </a:lnTo>
                <a:lnTo>
                  <a:pt x="40" y="170"/>
                </a:lnTo>
                <a:lnTo>
                  <a:pt x="90" y="0"/>
                </a:lnTo>
                <a:lnTo>
                  <a:pt x="150" y="20"/>
                </a:lnTo>
                <a:lnTo>
                  <a:pt x="120" y="145"/>
                </a:lnTo>
                <a:lnTo>
                  <a:pt x="104" y="190"/>
                </a:lnTo>
                <a:lnTo>
                  <a:pt x="85" y="240"/>
                </a:lnTo>
                <a:lnTo>
                  <a:pt x="71" y="292"/>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77" name="Oval 500">
            <a:extLst>
              <a:ext uri="{FF2B5EF4-FFF2-40B4-BE49-F238E27FC236}">
                <a16:creationId xmlns:a16="http://schemas.microsoft.com/office/drawing/2014/main" id="{5E2B1183-2860-47B9-801A-ECE5339FB314}"/>
              </a:ext>
            </a:extLst>
          </xdr:cNvPr>
          <xdr:cNvSpPr>
            <a:spLocks noChangeAspect="1" noChangeArrowheads="1"/>
          </xdr:cNvSpPr>
        </xdr:nvSpPr>
        <xdr:spPr bwMode="auto">
          <a:xfrm rot="16200000">
            <a:off x="5381" y="7074"/>
            <a:ext cx="133" cy="133"/>
          </a:xfrm>
          <a:prstGeom prst="ellipse">
            <a:avLst/>
          </a:prstGeom>
          <a:solidFill>
            <a:srgbClr val="FFFFFF"/>
          </a:solidFill>
          <a:ln w="6350">
            <a:solidFill>
              <a:srgbClr val="000000"/>
            </a:solidFill>
            <a:round/>
            <a:headEnd/>
            <a:tailEnd/>
          </a:ln>
        </xdr:spPr>
      </xdr:sp>
      <xdr:sp macro="" textlink="">
        <xdr:nvSpPr>
          <xdr:cNvPr id="78" name="Oval 501">
            <a:extLst>
              <a:ext uri="{FF2B5EF4-FFF2-40B4-BE49-F238E27FC236}">
                <a16:creationId xmlns:a16="http://schemas.microsoft.com/office/drawing/2014/main" id="{CD5C8D7F-22B8-4A5C-B6C8-B7136F1260FA}"/>
              </a:ext>
            </a:extLst>
          </xdr:cNvPr>
          <xdr:cNvSpPr>
            <a:spLocks noChangeAspect="1" noChangeArrowheads="1"/>
          </xdr:cNvSpPr>
        </xdr:nvSpPr>
        <xdr:spPr bwMode="auto">
          <a:xfrm rot="16200000">
            <a:off x="4667" y="7513"/>
            <a:ext cx="133" cy="133"/>
          </a:xfrm>
          <a:prstGeom prst="ellipse">
            <a:avLst/>
          </a:prstGeom>
          <a:solidFill>
            <a:srgbClr val="FFFFFF"/>
          </a:solidFill>
          <a:ln w="6350">
            <a:solidFill>
              <a:srgbClr val="000000"/>
            </a:solidFill>
            <a:round/>
            <a:headEnd/>
            <a:tailEnd/>
          </a:ln>
        </xdr:spPr>
      </xdr:sp>
      <xdr:sp macro="" textlink="">
        <xdr:nvSpPr>
          <xdr:cNvPr id="79" name="Oval 502">
            <a:extLst>
              <a:ext uri="{FF2B5EF4-FFF2-40B4-BE49-F238E27FC236}">
                <a16:creationId xmlns:a16="http://schemas.microsoft.com/office/drawing/2014/main" id="{D5EA7566-3326-4C3A-8F9E-DDEC62D7FBC4}"/>
              </a:ext>
            </a:extLst>
          </xdr:cNvPr>
          <xdr:cNvSpPr>
            <a:spLocks noChangeAspect="1" noChangeArrowheads="1"/>
          </xdr:cNvSpPr>
        </xdr:nvSpPr>
        <xdr:spPr bwMode="auto">
          <a:xfrm rot="16200000">
            <a:off x="3115" y="7156"/>
            <a:ext cx="132" cy="133"/>
          </a:xfrm>
          <a:prstGeom prst="ellipse">
            <a:avLst/>
          </a:prstGeom>
          <a:solidFill>
            <a:srgbClr val="FFFFFF"/>
          </a:solidFill>
          <a:ln w="6350">
            <a:solidFill>
              <a:srgbClr val="000000"/>
            </a:solidFill>
            <a:round/>
            <a:headEnd/>
            <a:tailEnd/>
          </a:ln>
        </xdr:spPr>
      </xdr:sp>
      <xdr:sp macro="" textlink="">
        <xdr:nvSpPr>
          <xdr:cNvPr id="80" name="Freeform 503">
            <a:extLst>
              <a:ext uri="{FF2B5EF4-FFF2-40B4-BE49-F238E27FC236}">
                <a16:creationId xmlns:a16="http://schemas.microsoft.com/office/drawing/2014/main" id="{CAF85297-AC49-43F1-B21E-1AB7F1655BF2}"/>
              </a:ext>
            </a:extLst>
          </xdr:cNvPr>
          <xdr:cNvSpPr>
            <a:spLocks noChangeAspect="1"/>
          </xdr:cNvSpPr>
        </xdr:nvSpPr>
        <xdr:spPr bwMode="auto">
          <a:xfrm rot="16200000">
            <a:off x="6185" y="7261"/>
            <a:ext cx="164" cy="195"/>
          </a:xfrm>
          <a:custGeom>
            <a:avLst/>
            <a:gdLst>
              <a:gd name="T0" fmla="*/ 231 w 231"/>
              <a:gd name="T1" fmla="*/ 45 h 276"/>
              <a:gd name="T2" fmla="*/ 171 w 231"/>
              <a:gd name="T3" fmla="*/ 0 h 276"/>
              <a:gd name="T4" fmla="*/ 132 w 231"/>
              <a:gd name="T5" fmla="*/ 69 h 276"/>
              <a:gd name="T6" fmla="*/ 69 w 231"/>
              <a:gd name="T7" fmla="*/ 153 h 276"/>
              <a:gd name="T8" fmla="*/ 0 w 231"/>
              <a:gd name="T9" fmla="*/ 234 h 276"/>
              <a:gd name="T10" fmla="*/ 48 w 231"/>
              <a:gd name="T11" fmla="*/ 276 h 276"/>
              <a:gd name="T12" fmla="*/ 117 w 231"/>
              <a:gd name="T13" fmla="*/ 195 h 276"/>
              <a:gd name="T14" fmla="*/ 189 w 231"/>
              <a:gd name="T15" fmla="*/ 105 h 276"/>
              <a:gd name="T16" fmla="*/ 231 w 231"/>
              <a:gd name="T17" fmla="*/ 45 h 27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31" h="276">
                <a:moveTo>
                  <a:pt x="231" y="45"/>
                </a:moveTo>
                <a:lnTo>
                  <a:pt x="171" y="0"/>
                </a:lnTo>
                <a:lnTo>
                  <a:pt x="132" y="69"/>
                </a:lnTo>
                <a:lnTo>
                  <a:pt x="69" y="153"/>
                </a:lnTo>
                <a:lnTo>
                  <a:pt x="0" y="234"/>
                </a:lnTo>
                <a:lnTo>
                  <a:pt x="48" y="276"/>
                </a:lnTo>
                <a:lnTo>
                  <a:pt x="117" y="195"/>
                </a:lnTo>
                <a:lnTo>
                  <a:pt x="189" y="105"/>
                </a:lnTo>
                <a:lnTo>
                  <a:pt x="231" y="45"/>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81" name="Freeform 504">
            <a:extLst>
              <a:ext uri="{FF2B5EF4-FFF2-40B4-BE49-F238E27FC236}">
                <a16:creationId xmlns:a16="http://schemas.microsoft.com/office/drawing/2014/main" id="{C66A3E8C-CB42-4EA0-8378-B04E02FBB4FA}"/>
              </a:ext>
            </a:extLst>
          </xdr:cNvPr>
          <xdr:cNvSpPr>
            <a:spLocks noChangeAspect="1"/>
          </xdr:cNvSpPr>
        </xdr:nvSpPr>
        <xdr:spPr bwMode="auto">
          <a:xfrm rot="16200000">
            <a:off x="6585" y="7870"/>
            <a:ext cx="191" cy="92"/>
          </a:xfrm>
          <a:custGeom>
            <a:avLst/>
            <a:gdLst>
              <a:gd name="T0" fmla="*/ 270 w 270"/>
              <a:gd name="T1" fmla="*/ 60 h 129"/>
              <a:gd name="T2" fmla="*/ 141 w 270"/>
              <a:gd name="T3" fmla="*/ 93 h 129"/>
              <a:gd name="T4" fmla="*/ 12 w 270"/>
              <a:gd name="T5" fmla="*/ 129 h 129"/>
              <a:gd name="T6" fmla="*/ 0 w 270"/>
              <a:gd name="T7" fmla="*/ 69 h 129"/>
              <a:gd name="T8" fmla="*/ 81 w 270"/>
              <a:gd name="T9" fmla="*/ 48 h 129"/>
              <a:gd name="T10" fmla="*/ 183 w 270"/>
              <a:gd name="T11" fmla="*/ 24 h 129"/>
              <a:gd name="T12" fmla="*/ 261 w 270"/>
              <a:gd name="T13" fmla="*/ 0 h 129"/>
              <a:gd name="T14" fmla="*/ 270 w 270"/>
              <a:gd name="T15" fmla="*/ 60 h 129"/>
            </a:gdLst>
            <a:ahLst/>
            <a:cxnLst>
              <a:cxn ang="0">
                <a:pos x="T0" y="T1"/>
              </a:cxn>
              <a:cxn ang="0">
                <a:pos x="T2" y="T3"/>
              </a:cxn>
              <a:cxn ang="0">
                <a:pos x="T4" y="T5"/>
              </a:cxn>
              <a:cxn ang="0">
                <a:pos x="T6" y="T7"/>
              </a:cxn>
              <a:cxn ang="0">
                <a:pos x="T8" y="T9"/>
              </a:cxn>
              <a:cxn ang="0">
                <a:pos x="T10" y="T11"/>
              </a:cxn>
              <a:cxn ang="0">
                <a:pos x="T12" y="T13"/>
              </a:cxn>
              <a:cxn ang="0">
                <a:pos x="T14" y="T15"/>
              </a:cxn>
            </a:cxnLst>
            <a:rect l="0" t="0" r="r" b="b"/>
            <a:pathLst>
              <a:path w="270" h="129">
                <a:moveTo>
                  <a:pt x="270" y="60"/>
                </a:moveTo>
                <a:lnTo>
                  <a:pt x="141" y="93"/>
                </a:lnTo>
                <a:lnTo>
                  <a:pt x="12" y="129"/>
                </a:lnTo>
                <a:lnTo>
                  <a:pt x="0" y="69"/>
                </a:lnTo>
                <a:lnTo>
                  <a:pt x="81" y="48"/>
                </a:lnTo>
                <a:lnTo>
                  <a:pt x="183" y="24"/>
                </a:lnTo>
                <a:lnTo>
                  <a:pt x="261" y="0"/>
                </a:lnTo>
                <a:lnTo>
                  <a:pt x="270" y="60"/>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82" name="Freeform 505">
            <a:extLst>
              <a:ext uri="{FF2B5EF4-FFF2-40B4-BE49-F238E27FC236}">
                <a16:creationId xmlns:a16="http://schemas.microsoft.com/office/drawing/2014/main" id="{41373E3B-8FAB-4C7A-8E7C-875FF0EB7B43}"/>
              </a:ext>
            </a:extLst>
          </xdr:cNvPr>
          <xdr:cNvSpPr>
            <a:spLocks noChangeAspect="1"/>
          </xdr:cNvSpPr>
        </xdr:nvSpPr>
        <xdr:spPr bwMode="auto">
          <a:xfrm rot="16200000">
            <a:off x="6668" y="8218"/>
            <a:ext cx="195" cy="82"/>
          </a:xfrm>
          <a:custGeom>
            <a:avLst/>
            <a:gdLst>
              <a:gd name="T0" fmla="*/ 276 w 276"/>
              <a:gd name="T1" fmla="*/ 63 h 117"/>
              <a:gd name="T2" fmla="*/ 186 w 276"/>
              <a:gd name="T3" fmla="*/ 81 h 117"/>
              <a:gd name="T4" fmla="*/ 9 w 276"/>
              <a:gd name="T5" fmla="*/ 117 h 117"/>
              <a:gd name="T6" fmla="*/ 0 w 276"/>
              <a:gd name="T7" fmla="*/ 57 h 117"/>
              <a:gd name="T8" fmla="*/ 123 w 276"/>
              <a:gd name="T9" fmla="*/ 33 h 117"/>
              <a:gd name="T10" fmla="*/ 264 w 276"/>
              <a:gd name="T11" fmla="*/ 0 h 117"/>
              <a:gd name="T12" fmla="*/ 276 w 276"/>
              <a:gd name="T13" fmla="*/ 63 h 117"/>
            </a:gdLst>
            <a:ahLst/>
            <a:cxnLst>
              <a:cxn ang="0">
                <a:pos x="T0" y="T1"/>
              </a:cxn>
              <a:cxn ang="0">
                <a:pos x="T2" y="T3"/>
              </a:cxn>
              <a:cxn ang="0">
                <a:pos x="T4" y="T5"/>
              </a:cxn>
              <a:cxn ang="0">
                <a:pos x="T6" y="T7"/>
              </a:cxn>
              <a:cxn ang="0">
                <a:pos x="T8" y="T9"/>
              </a:cxn>
              <a:cxn ang="0">
                <a:pos x="T10" y="T11"/>
              </a:cxn>
              <a:cxn ang="0">
                <a:pos x="T12" y="T13"/>
              </a:cxn>
            </a:cxnLst>
            <a:rect l="0" t="0" r="r" b="b"/>
            <a:pathLst>
              <a:path w="276" h="117">
                <a:moveTo>
                  <a:pt x="276" y="63"/>
                </a:moveTo>
                <a:lnTo>
                  <a:pt x="186" y="81"/>
                </a:lnTo>
                <a:lnTo>
                  <a:pt x="9" y="117"/>
                </a:lnTo>
                <a:lnTo>
                  <a:pt x="0" y="57"/>
                </a:lnTo>
                <a:lnTo>
                  <a:pt x="123" y="33"/>
                </a:lnTo>
                <a:lnTo>
                  <a:pt x="264" y="0"/>
                </a:lnTo>
                <a:lnTo>
                  <a:pt x="276" y="63"/>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83" name="Freeform 506">
            <a:extLst>
              <a:ext uri="{FF2B5EF4-FFF2-40B4-BE49-F238E27FC236}">
                <a16:creationId xmlns:a16="http://schemas.microsoft.com/office/drawing/2014/main" id="{5B904BF4-1E96-4F5D-8563-6AC524B665DC}"/>
              </a:ext>
            </a:extLst>
          </xdr:cNvPr>
          <xdr:cNvSpPr>
            <a:spLocks noChangeAspect="1"/>
          </xdr:cNvSpPr>
        </xdr:nvSpPr>
        <xdr:spPr bwMode="auto">
          <a:xfrm rot="16200000">
            <a:off x="6739" y="8566"/>
            <a:ext cx="180" cy="81"/>
          </a:xfrm>
          <a:custGeom>
            <a:avLst/>
            <a:gdLst>
              <a:gd name="T0" fmla="*/ 255 w 255"/>
              <a:gd name="T1" fmla="*/ 60 h 114"/>
              <a:gd name="T2" fmla="*/ 168 w 255"/>
              <a:gd name="T3" fmla="*/ 75 h 114"/>
              <a:gd name="T4" fmla="*/ 102 w 255"/>
              <a:gd name="T5" fmla="*/ 90 h 114"/>
              <a:gd name="T6" fmla="*/ 12 w 255"/>
              <a:gd name="T7" fmla="*/ 114 h 114"/>
              <a:gd name="T8" fmla="*/ 0 w 255"/>
              <a:gd name="T9" fmla="*/ 54 h 114"/>
              <a:gd name="T10" fmla="*/ 102 w 255"/>
              <a:gd name="T11" fmla="*/ 30 h 114"/>
              <a:gd name="T12" fmla="*/ 213 w 255"/>
              <a:gd name="T13" fmla="*/ 6 h 114"/>
              <a:gd name="T14" fmla="*/ 246 w 255"/>
              <a:gd name="T15" fmla="*/ 0 h 114"/>
              <a:gd name="T16" fmla="*/ 255 w 255"/>
              <a:gd name="T17" fmla="*/ 60 h 11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55" h="114">
                <a:moveTo>
                  <a:pt x="255" y="60"/>
                </a:moveTo>
                <a:lnTo>
                  <a:pt x="168" y="75"/>
                </a:lnTo>
                <a:lnTo>
                  <a:pt x="102" y="90"/>
                </a:lnTo>
                <a:lnTo>
                  <a:pt x="12" y="114"/>
                </a:lnTo>
                <a:lnTo>
                  <a:pt x="0" y="54"/>
                </a:lnTo>
                <a:lnTo>
                  <a:pt x="102" y="30"/>
                </a:lnTo>
                <a:lnTo>
                  <a:pt x="213" y="6"/>
                </a:lnTo>
                <a:lnTo>
                  <a:pt x="246" y="0"/>
                </a:lnTo>
                <a:lnTo>
                  <a:pt x="255" y="60"/>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84" name="Freeform 507">
            <a:extLst>
              <a:ext uri="{FF2B5EF4-FFF2-40B4-BE49-F238E27FC236}">
                <a16:creationId xmlns:a16="http://schemas.microsoft.com/office/drawing/2014/main" id="{ABF8E328-E34A-4135-BA06-407E142668E0}"/>
              </a:ext>
            </a:extLst>
          </xdr:cNvPr>
          <xdr:cNvSpPr>
            <a:spLocks noChangeAspect="1"/>
          </xdr:cNvSpPr>
        </xdr:nvSpPr>
        <xdr:spPr bwMode="auto">
          <a:xfrm rot="16200000">
            <a:off x="6857" y="8853"/>
            <a:ext cx="182" cy="138"/>
          </a:xfrm>
          <a:custGeom>
            <a:avLst/>
            <a:gdLst>
              <a:gd name="T0" fmla="*/ 258 w 258"/>
              <a:gd name="T1" fmla="*/ 63 h 195"/>
              <a:gd name="T2" fmla="*/ 165 w 258"/>
              <a:gd name="T3" fmla="*/ 102 h 195"/>
              <a:gd name="T4" fmla="*/ 81 w 258"/>
              <a:gd name="T5" fmla="*/ 159 h 195"/>
              <a:gd name="T6" fmla="*/ 33 w 258"/>
              <a:gd name="T7" fmla="*/ 195 h 195"/>
              <a:gd name="T8" fmla="*/ 0 w 258"/>
              <a:gd name="T9" fmla="*/ 153 h 195"/>
              <a:gd name="T10" fmla="*/ 63 w 258"/>
              <a:gd name="T11" fmla="*/ 99 h 195"/>
              <a:gd name="T12" fmla="*/ 129 w 258"/>
              <a:gd name="T13" fmla="*/ 57 h 195"/>
              <a:gd name="T14" fmla="*/ 186 w 258"/>
              <a:gd name="T15" fmla="*/ 21 h 195"/>
              <a:gd name="T16" fmla="*/ 237 w 258"/>
              <a:gd name="T17" fmla="*/ 0 h 195"/>
              <a:gd name="T18" fmla="*/ 258 w 258"/>
              <a:gd name="T19" fmla="*/ 63 h 19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Lst>
            <a:rect l="0" t="0" r="r" b="b"/>
            <a:pathLst>
              <a:path w="258" h="195">
                <a:moveTo>
                  <a:pt x="258" y="63"/>
                </a:moveTo>
                <a:lnTo>
                  <a:pt x="165" y="102"/>
                </a:lnTo>
                <a:lnTo>
                  <a:pt x="81" y="159"/>
                </a:lnTo>
                <a:lnTo>
                  <a:pt x="33" y="195"/>
                </a:lnTo>
                <a:lnTo>
                  <a:pt x="0" y="153"/>
                </a:lnTo>
                <a:lnTo>
                  <a:pt x="63" y="99"/>
                </a:lnTo>
                <a:lnTo>
                  <a:pt x="129" y="57"/>
                </a:lnTo>
                <a:lnTo>
                  <a:pt x="186" y="21"/>
                </a:lnTo>
                <a:lnTo>
                  <a:pt x="237" y="0"/>
                </a:lnTo>
                <a:lnTo>
                  <a:pt x="258" y="63"/>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85" name="Freeform 508">
            <a:extLst>
              <a:ext uri="{FF2B5EF4-FFF2-40B4-BE49-F238E27FC236}">
                <a16:creationId xmlns:a16="http://schemas.microsoft.com/office/drawing/2014/main" id="{ED5713EC-D9EA-4EDA-BA0A-5F7BB5A906DD}"/>
              </a:ext>
            </a:extLst>
          </xdr:cNvPr>
          <xdr:cNvSpPr>
            <a:spLocks noChangeAspect="1"/>
          </xdr:cNvSpPr>
        </xdr:nvSpPr>
        <xdr:spPr bwMode="auto">
          <a:xfrm rot="16200000">
            <a:off x="7107" y="9072"/>
            <a:ext cx="144" cy="187"/>
          </a:xfrm>
          <a:custGeom>
            <a:avLst/>
            <a:gdLst>
              <a:gd name="T0" fmla="*/ 204 w 204"/>
              <a:gd name="T1" fmla="*/ 48 h 264"/>
              <a:gd name="T2" fmla="*/ 153 w 204"/>
              <a:gd name="T3" fmla="*/ 102 h 264"/>
              <a:gd name="T4" fmla="*/ 99 w 204"/>
              <a:gd name="T5" fmla="*/ 180 h 264"/>
              <a:gd name="T6" fmla="*/ 48 w 204"/>
              <a:gd name="T7" fmla="*/ 264 h 264"/>
              <a:gd name="T8" fmla="*/ 0 w 204"/>
              <a:gd name="T9" fmla="*/ 231 h 264"/>
              <a:gd name="T10" fmla="*/ 57 w 204"/>
              <a:gd name="T11" fmla="*/ 144 h 264"/>
              <a:gd name="T12" fmla="*/ 111 w 204"/>
              <a:gd name="T13" fmla="*/ 63 h 264"/>
              <a:gd name="T14" fmla="*/ 162 w 204"/>
              <a:gd name="T15" fmla="*/ 0 h 264"/>
              <a:gd name="T16" fmla="*/ 204 w 204"/>
              <a:gd name="T17" fmla="*/ 48 h 26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04" h="264">
                <a:moveTo>
                  <a:pt x="204" y="48"/>
                </a:moveTo>
                <a:lnTo>
                  <a:pt x="153" y="102"/>
                </a:lnTo>
                <a:lnTo>
                  <a:pt x="99" y="180"/>
                </a:lnTo>
                <a:lnTo>
                  <a:pt x="48" y="264"/>
                </a:lnTo>
                <a:lnTo>
                  <a:pt x="0" y="231"/>
                </a:lnTo>
                <a:lnTo>
                  <a:pt x="57" y="144"/>
                </a:lnTo>
                <a:lnTo>
                  <a:pt x="111" y="63"/>
                </a:lnTo>
                <a:lnTo>
                  <a:pt x="162" y="0"/>
                </a:lnTo>
                <a:lnTo>
                  <a:pt x="204" y="48"/>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86" name="Freeform 509">
            <a:extLst>
              <a:ext uri="{FF2B5EF4-FFF2-40B4-BE49-F238E27FC236}">
                <a16:creationId xmlns:a16="http://schemas.microsoft.com/office/drawing/2014/main" id="{E54D2F0F-8831-4E42-9A96-1F4131D3A4FD}"/>
              </a:ext>
            </a:extLst>
          </xdr:cNvPr>
          <xdr:cNvSpPr>
            <a:spLocks noChangeAspect="1"/>
          </xdr:cNvSpPr>
        </xdr:nvSpPr>
        <xdr:spPr bwMode="auto">
          <a:xfrm rot="16200000">
            <a:off x="7701" y="9367"/>
            <a:ext cx="112" cy="193"/>
          </a:xfrm>
          <a:custGeom>
            <a:avLst/>
            <a:gdLst>
              <a:gd name="T0" fmla="*/ 54 w 159"/>
              <a:gd name="T1" fmla="*/ 273 h 273"/>
              <a:gd name="T2" fmla="*/ 99 w 159"/>
              <a:gd name="T3" fmla="*/ 156 h 273"/>
              <a:gd name="T4" fmla="*/ 159 w 159"/>
              <a:gd name="T5" fmla="*/ 18 h 273"/>
              <a:gd name="T6" fmla="*/ 96 w 159"/>
              <a:gd name="T7" fmla="*/ 0 h 273"/>
              <a:gd name="T8" fmla="*/ 54 w 159"/>
              <a:gd name="T9" fmla="*/ 108 h 273"/>
              <a:gd name="T10" fmla="*/ 0 w 159"/>
              <a:gd name="T11" fmla="*/ 252 h 273"/>
              <a:gd name="T12" fmla="*/ 54 w 159"/>
              <a:gd name="T13" fmla="*/ 273 h 273"/>
            </a:gdLst>
            <a:ahLst/>
            <a:cxnLst>
              <a:cxn ang="0">
                <a:pos x="T0" y="T1"/>
              </a:cxn>
              <a:cxn ang="0">
                <a:pos x="T2" y="T3"/>
              </a:cxn>
              <a:cxn ang="0">
                <a:pos x="T4" y="T5"/>
              </a:cxn>
              <a:cxn ang="0">
                <a:pos x="T6" y="T7"/>
              </a:cxn>
              <a:cxn ang="0">
                <a:pos x="T8" y="T9"/>
              </a:cxn>
              <a:cxn ang="0">
                <a:pos x="T10" y="T11"/>
              </a:cxn>
              <a:cxn ang="0">
                <a:pos x="T12" y="T13"/>
              </a:cxn>
            </a:cxnLst>
            <a:rect l="0" t="0" r="r" b="b"/>
            <a:pathLst>
              <a:path w="159" h="273">
                <a:moveTo>
                  <a:pt x="54" y="273"/>
                </a:moveTo>
                <a:lnTo>
                  <a:pt x="99" y="156"/>
                </a:lnTo>
                <a:lnTo>
                  <a:pt x="159" y="18"/>
                </a:lnTo>
                <a:lnTo>
                  <a:pt x="96" y="0"/>
                </a:lnTo>
                <a:lnTo>
                  <a:pt x="54" y="108"/>
                </a:lnTo>
                <a:lnTo>
                  <a:pt x="0" y="252"/>
                </a:lnTo>
                <a:lnTo>
                  <a:pt x="54" y="273"/>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87" name="Freeform 510">
            <a:extLst>
              <a:ext uri="{FF2B5EF4-FFF2-40B4-BE49-F238E27FC236}">
                <a16:creationId xmlns:a16="http://schemas.microsoft.com/office/drawing/2014/main" id="{092640C2-C6C1-4842-AA0D-4376A4067A66}"/>
              </a:ext>
            </a:extLst>
          </xdr:cNvPr>
          <xdr:cNvSpPr>
            <a:spLocks noChangeAspect="1"/>
          </xdr:cNvSpPr>
        </xdr:nvSpPr>
        <xdr:spPr bwMode="auto">
          <a:xfrm rot="16200000">
            <a:off x="8041" y="9498"/>
            <a:ext cx="92" cy="174"/>
          </a:xfrm>
          <a:custGeom>
            <a:avLst/>
            <a:gdLst>
              <a:gd name="T0" fmla="*/ 60 w 129"/>
              <a:gd name="T1" fmla="*/ 246 h 246"/>
              <a:gd name="T2" fmla="*/ 99 w 129"/>
              <a:gd name="T3" fmla="*/ 111 h 246"/>
              <a:gd name="T4" fmla="*/ 129 w 129"/>
              <a:gd name="T5" fmla="*/ 18 h 246"/>
              <a:gd name="T6" fmla="*/ 75 w 129"/>
              <a:gd name="T7" fmla="*/ 0 h 246"/>
              <a:gd name="T8" fmla="*/ 45 w 129"/>
              <a:gd name="T9" fmla="*/ 87 h 246"/>
              <a:gd name="T10" fmla="*/ 0 w 129"/>
              <a:gd name="T11" fmla="*/ 228 h 246"/>
              <a:gd name="T12" fmla="*/ 60 w 129"/>
              <a:gd name="T13" fmla="*/ 246 h 246"/>
            </a:gdLst>
            <a:ahLst/>
            <a:cxnLst>
              <a:cxn ang="0">
                <a:pos x="T0" y="T1"/>
              </a:cxn>
              <a:cxn ang="0">
                <a:pos x="T2" y="T3"/>
              </a:cxn>
              <a:cxn ang="0">
                <a:pos x="T4" y="T5"/>
              </a:cxn>
              <a:cxn ang="0">
                <a:pos x="T6" y="T7"/>
              </a:cxn>
              <a:cxn ang="0">
                <a:pos x="T8" y="T9"/>
              </a:cxn>
              <a:cxn ang="0">
                <a:pos x="T10" y="T11"/>
              </a:cxn>
              <a:cxn ang="0">
                <a:pos x="T12" y="T13"/>
              </a:cxn>
            </a:cxnLst>
            <a:rect l="0" t="0" r="r" b="b"/>
            <a:pathLst>
              <a:path w="129" h="246">
                <a:moveTo>
                  <a:pt x="60" y="246"/>
                </a:moveTo>
                <a:lnTo>
                  <a:pt x="99" y="111"/>
                </a:lnTo>
                <a:lnTo>
                  <a:pt x="129" y="18"/>
                </a:lnTo>
                <a:lnTo>
                  <a:pt x="75" y="0"/>
                </a:lnTo>
                <a:lnTo>
                  <a:pt x="45" y="87"/>
                </a:lnTo>
                <a:lnTo>
                  <a:pt x="0" y="228"/>
                </a:lnTo>
                <a:lnTo>
                  <a:pt x="60" y="246"/>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88" name="Freeform 511">
            <a:extLst>
              <a:ext uri="{FF2B5EF4-FFF2-40B4-BE49-F238E27FC236}">
                <a16:creationId xmlns:a16="http://schemas.microsoft.com/office/drawing/2014/main" id="{3E7169A7-D1BE-4206-8269-833E1FAEBC02}"/>
              </a:ext>
            </a:extLst>
          </xdr:cNvPr>
          <xdr:cNvSpPr>
            <a:spLocks noChangeAspect="1"/>
          </xdr:cNvSpPr>
        </xdr:nvSpPr>
        <xdr:spPr bwMode="auto">
          <a:xfrm rot="16200000">
            <a:off x="8380" y="9592"/>
            <a:ext cx="98" cy="195"/>
          </a:xfrm>
          <a:custGeom>
            <a:avLst/>
            <a:gdLst>
              <a:gd name="T0" fmla="*/ 138 w 138"/>
              <a:gd name="T1" fmla="*/ 12 h 276"/>
              <a:gd name="T2" fmla="*/ 96 w 138"/>
              <a:gd name="T3" fmla="*/ 147 h 276"/>
              <a:gd name="T4" fmla="*/ 54 w 138"/>
              <a:gd name="T5" fmla="*/ 276 h 276"/>
              <a:gd name="T6" fmla="*/ 0 w 138"/>
              <a:gd name="T7" fmla="*/ 255 h 276"/>
              <a:gd name="T8" fmla="*/ 42 w 138"/>
              <a:gd name="T9" fmla="*/ 126 h 276"/>
              <a:gd name="T10" fmla="*/ 84 w 138"/>
              <a:gd name="T11" fmla="*/ 0 h 276"/>
              <a:gd name="T12" fmla="*/ 138 w 138"/>
              <a:gd name="T13" fmla="*/ 12 h 276"/>
            </a:gdLst>
            <a:ahLst/>
            <a:cxnLst>
              <a:cxn ang="0">
                <a:pos x="T0" y="T1"/>
              </a:cxn>
              <a:cxn ang="0">
                <a:pos x="T2" y="T3"/>
              </a:cxn>
              <a:cxn ang="0">
                <a:pos x="T4" y="T5"/>
              </a:cxn>
              <a:cxn ang="0">
                <a:pos x="T6" y="T7"/>
              </a:cxn>
              <a:cxn ang="0">
                <a:pos x="T8" y="T9"/>
              </a:cxn>
              <a:cxn ang="0">
                <a:pos x="T10" y="T11"/>
              </a:cxn>
              <a:cxn ang="0">
                <a:pos x="T12" y="T13"/>
              </a:cxn>
            </a:cxnLst>
            <a:rect l="0" t="0" r="r" b="b"/>
            <a:pathLst>
              <a:path w="138" h="276">
                <a:moveTo>
                  <a:pt x="138" y="12"/>
                </a:moveTo>
                <a:lnTo>
                  <a:pt x="96" y="147"/>
                </a:lnTo>
                <a:lnTo>
                  <a:pt x="54" y="276"/>
                </a:lnTo>
                <a:lnTo>
                  <a:pt x="0" y="255"/>
                </a:lnTo>
                <a:lnTo>
                  <a:pt x="42" y="126"/>
                </a:lnTo>
                <a:lnTo>
                  <a:pt x="84" y="0"/>
                </a:lnTo>
                <a:lnTo>
                  <a:pt x="138" y="12"/>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89" name="Freeform 512">
            <a:extLst>
              <a:ext uri="{FF2B5EF4-FFF2-40B4-BE49-F238E27FC236}">
                <a16:creationId xmlns:a16="http://schemas.microsoft.com/office/drawing/2014/main" id="{A7515954-9A39-4B18-A9F7-E3CF9F5CEAAB}"/>
              </a:ext>
            </a:extLst>
          </xdr:cNvPr>
          <xdr:cNvSpPr>
            <a:spLocks noChangeAspect="1"/>
          </xdr:cNvSpPr>
        </xdr:nvSpPr>
        <xdr:spPr bwMode="auto">
          <a:xfrm rot="16200000">
            <a:off x="5642" y="6890"/>
            <a:ext cx="146" cy="169"/>
          </a:xfrm>
          <a:custGeom>
            <a:avLst/>
            <a:gdLst>
              <a:gd name="T0" fmla="*/ 0 w 207"/>
              <a:gd name="T1" fmla="*/ 39 h 240"/>
              <a:gd name="T2" fmla="*/ 54 w 207"/>
              <a:gd name="T3" fmla="*/ 114 h 240"/>
              <a:gd name="T4" fmla="*/ 114 w 207"/>
              <a:gd name="T5" fmla="*/ 192 h 240"/>
              <a:gd name="T6" fmla="*/ 153 w 207"/>
              <a:gd name="T7" fmla="*/ 240 h 240"/>
              <a:gd name="T8" fmla="*/ 207 w 207"/>
              <a:gd name="T9" fmla="*/ 186 h 240"/>
              <a:gd name="T10" fmla="*/ 171 w 207"/>
              <a:gd name="T11" fmla="*/ 150 h 240"/>
              <a:gd name="T12" fmla="*/ 120 w 207"/>
              <a:gd name="T13" fmla="*/ 84 h 240"/>
              <a:gd name="T14" fmla="*/ 66 w 207"/>
              <a:gd name="T15" fmla="*/ 0 h 240"/>
              <a:gd name="T16" fmla="*/ 0 w 207"/>
              <a:gd name="T17" fmla="*/ 39 h 24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07" h="240">
                <a:moveTo>
                  <a:pt x="0" y="39"/>
                </a:moveTo>
                <a:lnTo>
                  <a:pt x="54" y="114"/>
                </a:lnTo>
                <a:lnTo>
                  <a:pt x="114" y="192"/>
                </a:lnTo>
                <a:lnTo>
                  <a:pt x="153" y="240"/>
                </a:lnTo>
                <a:lnTo>
                  <a:pt x="207" y="186"/>
                </a:lnTo>
                <a:lnTo>
                  <a:pt x="171" y="150"/>
                </a:lnTo>
                <a:lnTo>
                  <a:pt x="120" y="84"/>
                </a:lnTo>
                <a:lnTo>
                  <a:pt x="66" y="0"/>
                </a:lnTo>
                <a:lnTo>
                  <a:pt x="0" y="39"/>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90" name="Freeform 513">
            <a:extLst>
              <a:ext uri="{FF2B5EF4-FFF2-40B4-BE49-F238E27FC236}">
                <a16:creationId xmlns:a16="http://schemas.microsoft.com/office/drawing/2014/main" id="{B46D4207-F552-40CA-8578-49B356BD2DA3}"/>
              </a:ext>
            </a:extLst>
          </xdr:cNvPr>
          <xdr:cNvSpPr>
            <a:spLocks noChangeAspect="1"/>
          </xdr:cNvSpPr>
        </xdr:nvSpPr>
        <xdr:spPr bwMode="auto">
          <a:xfrm rot="16200000">
            <a:off x="5857" y="6627"/>
            <a:ext cx="189" cy="148"/>
          </a:xfrm>
          <a:custGeom>
            <a:avLst/>
            <a:gdLst>
              <a:gd name="T0" fmla="*/ 0 w 267"/>
              <a:gd name="T1" fmla="*/ 54 h 210"/>
              <a:gd name="T2" fmla="*/ 69 w 267"/>
              <a:gd name="T3" fmla="*/ 96 h 210"/>
              <a:gd name="T4" fmla="*/ 144 w 267"/>
              <a:gd name="T5" fmla="*/ 144 h 210"/>
              <a:gd name="T6" fmla="*/ 201 w 267"/>
              <a:gd name="T7" fmla="*/ 186 h 210"/>
              <a:gd name="T8" fmla="*/ 240 w 267"/>
              <a:gd name="T9" fmla="*/ 210 h 210"/>
              <a:gd name="T10" fmla="*/ 267 w 267"/>
              <a:gd name="T11" fmla="*/ 153 h 210"/>
              <a:gd name="T12" fmla="*/ 210 w 267"/>
              <a:gd name="T13" fmla="*/ 117 h 210"/>
              <a:gd name="T14" fmla="*/ 111 w 267"/>
              <a:gd name="T15" fmla="*/ 54 h 210"/>
              <a:gd name="T16" fmla="*/ 36 w 267"/>
              <a:gd name="T17" fmla="*/ 0 h 210"/>
              <a:gd name="T18" fmla="*/ 0 w 267"/>
              <a:gd name="T19" fmla="*/ 54 h 21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Lst>
            <a:rect l="0" t="0" r="r" b="b"/>
            <a:pathLst>
              <a:path w="267" h="210">
                <a:moveTo>
                  <a:pt x="0" y="54"/>
                </a:moveTo>
                <a:lnTo>
                  <a:pt x="69" y="96"/>
                </a:lnTo>
                <a:lnTo>
                  <a:pt x="144" y="144"/>
                </a:lnTo>
                <a:lnTo>
                  <a:pt x="201" y="186"/>
                </a:lnTo>
                <a:lnTo>
                  <a:pt x="240" y="210"/>
                </a:lnTo>
                <a:lnTo>
                  <a:pt x="267" y="153"/>
                </a:lnTo>
                <a:lnTo>
                  <a:pt x="210" y="117"/>
                </a:lnTo>
                <a:lnTo>
                  <a:pt x="111" y="54"/>
                </a:lnTo>
                <a:lnTo>
                  <a:pt x="36" y="0"/>
                </a:lnTo>
                <a:lnTo>
                  <a:pt x="0" y="54"/>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91" name="Freeform 514">
            <a:extLst>
              <a:ext uri="{FF2B5EF4-FFF2-40B4-BE49-F238E27FC236}">
                <a16:creationId xmlns:a16="http://schemas.microsoft.com/office/drawing/2014/main" id="{E980557F-A58A-47BC-A318-29A849EC2D7A}"/>
              </a:ext>
            </a:extLst>
          </xdr:cNvPr>
          <xdr:cNvSpPr>
            <a:spLocks noChangeAspect="1"/>
          </xdr:cNvSpPr>
        </xdr:nvSpPr>
        <xdr:spPr bwMode="auto">
          <a:xfrm rot="16200000">
            <a:off x="6030" y="6304"/>
            <a:ext cx="203" cy="133"/>
          </a:xfrm>
          <a:custGeom>
            <a:avLst/>
            <a:gdLst>
              <a:gd name="T0" fmla="*/ 0 w 288"/>
              <a:gd name="T1" fmla="*/ 60 h 189"/>
              <a:gd name="T2" fmla="*/ 102 w 288"/>
              <a:gd name="T3" fmla="*/ 102 h 189"/>
              <a:gd name="T4" fmla="*/ 186 w 288"/>
              <a:gd name="T5" fmla="*/ 141 h 189"/>
              <a:gd name="T6" fmla="*/ 258 w 288"/>
              <a:gd name="T7" fmla="*/ 189 h 189"/>
              <a:gd name="T8" fmla="*/ 288 w 288"/>
              <a:gd name="T9" fmla="*/ 123 h 189"/>
              <a:gd name="T10" fmla="*/ 198 w 288"/>
              <a:gd name="T11" fmla="*/ 78 h 189"/>
              <a:gd name="T12" fmla="*/ 111 w 288"/>
              <a:gd name="T13" fmla="*/ 36 h 189"/>
              <a:gd name="T14" fmla="*/ 33 w 288"/>
              <a:gd name="T15" fmla="*/ 0 h 189"/>
              <a:gd name="T16" fmla="*/ 0 w 288"/>
              <a:gd name="T17" fmla="*/ 60 h 18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88" h="189">
                <a:moveTo>
                  <a:pt x="0" y="60"/>
                </a:moveTo>
                <a:lnTo>
                  <a:pt x="102" y="102"/>
                </a:lnTo>
                <a:lnTo>
                  <a:pt x="186" y="141"/>
                </a:lnTo>
                <a:lnTo>
                  <a:pt x="258" y="189"/>
                </a:lnTo>
                <a:lnTo>
                  <a:pt x="288" y="123"/>
                </a:lnTo>
                <a:lnTo>
                  <a:pt x="198" y="78"/>
                </a:lnTo>
                <a:lnTo>
                  <a:pt x="111" y="36"/>
                </a:lnTo>
                <a:lnTo>
                  <a:pt x="33" y="0"/>
                </a:lnTo>
                <a:lnTo>
                  <a:pt x="0" y="60"/>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92" name="Freeform 515">
            <a:extLst>
              <a:ext uri="{FF2B5EF4-FFF2-40B4-BE49-F238E27FC236}">
                <a16:creationId xmlns:a16="http://schemas.microsoft.com/office/drawing/2014/main" id="{C7960CB0-6E34-497C-A69B-3043DC8652A7}"/>
              </a:ext>
            </a:extLst>
          </xdr:cNvPr>
          <xdr:cNvSpPr>
            <a:spLocks noChangeAspect="1"/>
          </xdr:cNvSpPr>
        </xdr:nvSpPr>
        <xdr:spPr bwMode="auto">
          <a:xfrm rot="16200000">
            <a:off x="6249" y="5951"/>
            <a:ext cx="206" cy="164"/>
          </a:xfrm>
          <a:custGeom>
            <a:avLst/>
            <a:gdLst>
              <a:gd name="T0" fmla="*/ 261 w 291"/>
              <a:gd name="T1" fmla="*/ 231 h 231"/>
              <a:gd name="T2" fmla="*/ 171 w 291"/>
              <a:gd name="T3" fmla="*/ 171 h 231"/>
              <a:gd name="T4" fmla="*/ 81 w 291"/>
              <a:gd name="T5" fmla="*/ 114 h 231"/>
              <a:gd name="T6" fmla="*/ 0 w 291"/>
              <a:gd name="T7" fmla="*/ 57 h 231"/>
              <a:gd name="T8" fmla="*/ 48 w 291"/>
              <a:gd name="T9" fmla="*/ 0 h 231"/>
              <a:gd name="T10" fmla="*/ 141 w 291"/>
              <a:gd name="T11" fmla="*/ 69 h 231"/>
              <a:gd name="T12" fmla="*/ 228 w 291"/>
              <a:gd name="T13" fmla="*/ 138 h 231"/>
              <a:gd name="T14" fmla="*/ 291 w 291"/>
              <a:gd name="T15" fmla="*/ 177 h 231"/>
              <a:gd name="T16" fmla="*/ 261 w 291"/>
              <a:gd name="T17" fmla="*/ 231 h 23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91" h="231">
                <a:moveTo>
                  <a:pt x="261" y="231"/>
                </a:moveTo>
                <a:lnTo>
                  <a:pt x="171" y="171"/>
                </a:lnTo>
                <a:lnTo>
                  <a:pt x="81" y="114"/>
                </a:lnTo>
                <a:lnTo>
                  <a:pt x="0" y="57"/>
                </a:lnTo>
                <a:lnTo>
                  <a:pt x="48" y="0"/>
                </a:lnTo>
                <a:lnTo>
                  <a:pt x="141" y="69"/>
                </a:lnTo>
                <a:lnTo>
                  <a:pt x="228" y="138"/>
                </a:lnTo>
                <a:lnTo>
                  <a:pt x="291" y="177"/>
                </a:lnTo>
                <a:lnTo>
                  <a:pt x="261" y="231"/>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93" name="Freeform 516">
            <a:extLst>
              <a:ext uri="{FF2B5EF4-FFF2-40B4-BE49-F238E27FC236}">
                <a16:creationId xmlns:a16="http://schemas.microsoft.com/office/drawing/2014/main" id="{927859E5-9827-462A-B4BD-199DE002797A}"/>
              </a:ext>
            </a:extLst>
          </xdr:cNvPr>
          <xdr:cNvSpPr>
            <a:spLocks noChangeAspect="1"/>
          </xdr:cNvSpPr>
        </xdr:nvSpPr>
        <xdr:spPr bwMode="auto">
          <a:xfrm rot="16200000">
            <a:off x="6458" y="5643"/>
            <a:ext cx="188" cy="117"/>
          </a:xfrm>
          <a:custGeom>
            <a:avLst/>
            <a:gdLst>
              <a:gd name="T0" fmla="*/ 246 w 267"/>
              <a:gd name="T1" fmla="*/ 165 h 165"/>
              <a:gd name="T2" fmla="*/ 159 w 267"/>
              <a:gd name="T3" fmla="*/ 138 h 165"/>
              <a:gd name="T4" fmla="*/ 81 w 267"/>
              <a:gd name="T5" fmla="*/ 99 h 165"/>
              <a:gd name="T6" fmla="*/ 0 w 267"/>
              <a:gd name="T7" fmla="*/ 54 h 165"/>
              <a:gd name="T8" fmla="*/ 36 w 267"/>
              <a:gd name="T9" fmla="*/ 0 h 165"/>
              <a:gd name="T10" fmla="*/ 126 w 267"/>
              <a:gd name="T11" fmla="*/ 48 h 165"/>
              <a:gd name="T12" fmla="*/ 201 w 267"/>
              <a:gd name="T13" fmla="*/ 87 h 165"/>
              <a:gd name="T14" fmla="*/ 267 w 267"/>
              <a:gd name="T15" fmla="*/ 108 h 165"/>
              <a:gd name="T16" fmla="*/ 246 w 267"/>
              <a:gd name="T17" fmla="*/ 165 h 16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67" h="165">
                <a:moveTo>
                  <a:pt x="246" y="165"/>
                </a:moveTo>
                <a:lnTo>
                  <a:pt x="159" y="138"/>
                </a:lnTo>
                <a:lnTo>
                  <a:pt x="81" y="99"/>
                </a:lnTo>
                <a:lnTo>
                  <a:pt x="0" y="54"/>
                </a:lnTo>
                <a:lnTo>
                  <a:pt x="36" y="0"/>
                </a:lnTo>
                <a:lnTo>
                  <a:pt x="126" y="48"/>
                </a:lnTo>
                <a:lnTo>
                  <a:pt x="201" y="87"/>
                </a:lnTo>
                <a:lnTo>
                  <a:pt x="267" y="108"/>
                </a:lnTo>
                <a:lnTo>
                  <a:pt x="246" y="165"/>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94" name="Freeform 517">
            <a:extLst>
              <a:ext uri="{FF2B5EF4-FFF2-40B4-BE49-F238E27FC236}">
                <a16:creationId xmlns:a16="http://schemas.microsoft.com/office/drawing/2014/main" id="{1AB075FB-EF56-4409-8E3D-80099A02B672}"/>
              </a:ext>
            </a:extLst>
          </xdr:cNvPr>
          <xdr:cNvSpPr>
            <a:spLocks noChangeAspect="1"/>
          </xdr:cNvSpPr>
        </xdr:nvSpPr>
        <xdr:spPr bwMode="auto">
          <a:xfrm rot="16200000">
            <a:off x="6506" y="5299"/>
            <a:ext cx="187" cy="59"/>
          </a:xfrm>
          <a:custGeom>
            <a:avLst/>
            <a:gdLst>
              <a:gd name="T0" fmla="*/ 0 w 264"/>
              <a:gd name="T1" fmla="*/ 84 h 84"/>
              <a:gd name="T2" fmla="*/ 147 w 264"/>
              <a:gd name="T3" fmla="*/ 72 h 84"/>
              <a:gd name="T4" fmla="*/ 264 w 264"/>
              <a:gd name="T5" fmla="*/ 57 h 84"/>
              <a:gd name="T6" fmla="*/ 261 w 264"/>
              <a:gd name="T7" fmla="*/ 0 h 84"/>
              <a:gd name="T8" fmla="*/ 159 w 264"/>
              <a:gd name="T9" fmla="*/ 9 h 84"/>
              <a:gd name="T10" fmla="*/ 81 w 264"/>
              <a:gd name="T11" fmla="*/ 12 h 84"/>
              <a:gd name="T12" fmla="*/ 0 w 264"/>
              <a:gd name="T13" fmla="*/ 9 h 84"/>
              <a:gd name="T14" fmla="*/ 0 w 264"/>
              <a:gd name="T15" fmla="*/ 84 h 84"/>
            </a:gdLst>
            <a:ahLst/>
            <a:cxnLst>
              <a:cxn ang="0">
                <a:pos x="T0" y="T1"/>
              </a:cxn>
              <a:cxn ang="0">
                <a:pos x="T2" y="T3"/>
              </a:cxn>
              <a:cxn ang="0">
                <a:pos x="T4" y="T5"/>
              </a:cxn>
              <a:cxn ang="0">
                <a:pos x="T6" y="T7"/>
              </a:cxn>
              <a:cxn ang="0">
                <a:pos x="T8" y="T9"/>
              </a:cxn>
              <a:cxn ang="0">
                <a:pos x="T10" y="T11"/>
              </a:cxn>
              <a:cxn ang="0">
                <a:pos x="T12" y="T13"/>
              </a:cxn>
              <a:cxn ang="0">
                <a:pos x="T14" y="T15"/>
              </a:cxn>
            </a:cxnLst>
            <a:rect l="0" t="0" r="r" b="b"/>
            <a:pathLst>
              <a:path w="264" h="84">
                <a:moveTo>
                  <a:pt x="0" y="84"/>
                </a:moveTo>
                <a:lnTo>
                  <a:pt x="147" y="72"/>
                </a:lnTo>
                <a:lnTo>
                  <a:pt x="264" y="57"/>
                </a:lnTo>
                <a:lnTo>
                  <a:pt x="261" y="0"/>
                </a:lnTo>
                <a:lnTo>
                  <a:pt x="159" y="9"/>
                </a:lnTo>
                <a:lnTo>
                  <a:pt x="81" y="12"/>
                </a:lnTo>
                <a:lnTo>
                  <a:pt x="0" y="9"/>
                </a:lnTo>
                <a:lnTo>
                  <a:pt x="0" y="84"/>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95" name="Freeform 518">
            <a:extLst>
              <a:ext uri="{FF2B5EF4-FFF2-40B4-BE49-F238E27FC236}">
                <a16:creationId xmlns:a16="http://schemas.microsoft.com/office/drawing/2014/main" id="{7ECD00D3-E92D-468D-BD2F-278BD7A4F05D}"/>
              </a:ext>
            </a:extLst>
          </xdr:cNvPr>
          <xdr:cNvSpPr>
            <a:spLocks noChangeAspect="1"/>
          </xdr:cNvSpPr>
        </xdr:nvSpPr>
        <xdr:spPr bwMode="auto">
          <a:xfrm rot="16200000">
            <a:off x="6461" y="4941"/>
            <a:ext cx="185" cy="70"/>
          </a:xfrm>
          <a:custGeom>
            <a:avLst/>
            <a:gdLst>
              <a:gd name="T0" fmla="*/ 6 w 261"/>
              <a:gd name="T1" fmla="*/ 99 h 99"/>
              <a:gd name="T2" fmla="*/ 138 w 261"/>
              <a:gd name="T3" fmla="*/ 84 h 99"/>
              <a:gd name="T4" fmla="*/ 261 w 261"/>
              <a:gd name="T5" fmla="*/ 72 h 99"/>
              <a:gd name="T6" fmla="*/ 252 w 261"/>
              <a:gd name="T7" fmla="*/ 0 h 99"/>
              <a:gd name="T8" fmla="*/ 153 w 261"/>
              <a:gd name="T9" fmla="*/ 18 h 99"/>
              <a:gd name="T10" fmla="*/ 78 w 261"/>
              <a:gd name="T11" fmla="*/ 33 h 99"/>
              <a:gd name="T12" fmla="*/ 0 w 261"/>
              <a:gd name="T13" fmla="*/ 42 h 99"/>
              <a:gd name="T14" fmla="*/ 6 w 261"/>
              <a:gd name="T15" fmla="*/ 99 h 99"/>
            </a:gdLst>
            <a:ahLst/>
            <a:cxnLst>
              <a:cxn ang="0">
                <a:pos x="T0" y="T1"/>
              </a:cxn>
              <a:cxn ang="0">
                <a:pos x="T2" y="T3"/>
              </a:cxn>
              <a:cxn ang="0">
                <a:pos x="T4" y="T5"/>
              </a:cxn>
              <a:cxn ang="0">
                <a:pos x="T6" y="T7"/>
              </a:cxn>
              <a:cxn ang="0">
                <a:pos x="T8" y="T9"/>
              </a:cxn>
              <a:cxn ang="0">
                <a:pos x="T10" y="T11"/>
              </a:cxn>
              <a:cxn ang="0">
                <a:pos x="T12" y="T13"/>
              </a:cxn>
              <a:cxn ang="0">
                <a:pos x="T14" y="T15"/>
              </a:cxn>
            </a:cxnLst>
            <a:rect l="0" t="0" r="r" b="b"/>
            <a:pathLst>
              <a:path w="261" h="99">
                <a:moveTo>
                  <a:pt x="6" y="99"/>
                </a:moveTo>
                <a:lnTo>
                  <a:pt x="138" y="84"/>
                </a:lnTo>
                <a:lnTo>
                  <a:pt x="261" y="72"/>
                </a:lnTo>
                <a:lnTo>
                  <a:pt x="252" y="0"/>
                </a:lnTo>
                <a:lnTo>
                  <a:pt x="153" y="18"/>
                </a:lnTo>
                <a:lnTo>
                  <a:pt x="78" y="33"/>
                </a:lnTo>
                <a:lnTo>
                  <a:pt x="0" y="42"/>
                </a:lnTo>
                <a:lnTo>
                  <a:pt x="6" y="99"/>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96" name="Freeform 519">
            <a:extLst>
              <a:ext uri="{FF2B5EF4-FFF2-40B4-BE49-F238E27FC236}">
                <a16:creationId xmlns:a16="http://schemas.microsoft.com/office/drawing/2014/main" id="{108210C7-D6BB-4425-85EE-EBCE59392EDA}"/>
              </a:ext>
            </a:extLst>
          </xdr:cNvPr>
          <xdr:cNvSpPr>
            <a:spLocks noChangeAspect="1"/>
          </xdr:cNvSpPr>
        </xdr:nvSpPr>
        <xdr:spPr bwMode="auto">
          <a:xfrm rot="16200000">
            <a:off x="6351" y="4590"/>
            <a:ext cx="155" cy="143"/>
          </a:xfrm>
          <a:custGeom>
            <a:avLst/>
            <a:gdLst>
              <a:gd name="T0" fmla="*/ 30 w 219"/>
              <a:gd name="T1" fmla="*/ 201 h 201"/>
              <a:gd name="T2" fmla="*/ 0 w 219"/>
              <a:gd name="T3" fmla="*/ 150 h 201"/>
              <a:gd name="T4" fmla="*/ 30 w 219"/>
              <a:gd name="T5" fmla="*/ 126 h 201"/>
              <a:gd name="T6" fmla="*/ 111 w 219"/>
              <a:gd name="T7" fmla="*/ 57 h 201"/>
              <a:gd name="T8" fmla="*/ 180 w 219"/>
              <a:gd name="T9" fmla="*/ 0 h 201"/>
              <a:gd name="T10" fmla="*/ 219 w 219"/>
              <a:gd name="T11" fmla="*/ 48 h 201"/>
              <a:gd name="T12" fmla="*/ 159 w 219"/>
              <a:gd name="T13" fmla="*/ 105 h 201"/>
              <a:gd name="T14" fmla="*/ 90 w 219"/>
              <a:gd name="T15" fmla="*/ 162 h 201"/>
              <a:gd name="T16" fmla="*/ 30 w 219"/>
              <a:gd name="T17" fmla="*/ 201 h 20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19" h="201">
                <a:moveTo>
                  <a:pt x="30" y="201"/>
                </a:moveTo>
                <a:lnTo>
                  <a:pt x="0" y="150"/>
                </a:lnTo>
                <a:lnTo>
                  <a:pt x="30" y="126"/>
                </a:lnTo>
                <a:lnTo>
                  <a:pt x="111" y="57"/>
                </a:lnTo>
                <a:lnTo>
                  <a:pt x="180" y="0"/>
                </a:lnTo>
                <a:lnTo>
                  <a:pt x="219" y="48"/>
                </a:lnTo>
                <a:lnTo>
                  <a:pt x="159" y="105"/>
                </a:lnTo>
                <a:lnTo>
                  <a:pt x="90" y="162"/>
                </a:lnTo>
                <a:lnTo>
                  <a:pt x="30" y="201"/>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grpSp>
        <xdr:nvGrpSpPr>
          <xdr:cNvPr id="97" name="Group 520">
            <a:extLst>
              <a:ext uri="{FF2B5EF4-FFF2-40B4-BE49-F238E27FC236}">
                <a16:creationId xmlns:a16="http://schemas.microsoft.com/office/drawing/2014/main" id="{CDF66336-EE9D-4DE2-B1A7-B1D2407E6F69}"/>
              </a:ext>
            </a:extLst>
          </xdr:cNvPr>
          <xdr:cNvGrpSpPr>
            <a:grpSpLocks noChangeAspect="1"/>
          </xdr:cNvGrpSpPr>
        </xdr:nvGrpSpPr>
        <xdr:grpSpPr bwMode="auto">
          <a:xfrm rot="18900000">
            <a:off x="6376" y="6096"/>
            <a:ext cx="115" cy="116"/>
            <a:chOff x="7570" y="4230"/>
            <a:chExt cx="190" cy="190"/>
          </a:xfrm>
        </xdr:grpSpPr>
        <xdr:sp macro="" textlink="">
          <xdr:nvSpPr>
            <xdr:cNvPr id="399" name="Oval 521">
              <a:extLst>
                <a:ext uri="{FF2B5EF4-FFF2-40B4-BE49-F238E27FC236}">
                  <a16:creationId xmlns:a16="http://schemas.microsoft.com/office/drawing/2014/main" id="{A198BB71-8A2A-4EF9-A92A-B112215AF6D1}"/>
                </a:ext>
              </a:extLst>
            </xdr:cNvPr>
            <xdr:cNvSpPr>
              <a:spLocks noChangeAspect="1" noChangeArrowheads="1"/>
            </xdr:cNvSpPr>
          </xdr:nvSpPr>
          <xdr:spPr bwMode="auto">
            <a:xfrm>
              <a:off x="7570" y="4230"/>
              <a:ext cx="188" cy="188"/>
            </a:xfrm>
            <a:prstGeom prst="ellipse">
              <a:avLst/>
            </a:prstGeom>
            <a:solidFill>
              <a:srgbClr val="FFFFFF"/>
            </a:solidFill>
            <a:ln w="9525">
              <a:solidFill>
                <a:srgbClr val="000000"/>
              </a:solidFill>
              <a:round/>
              <a:headEnd/>
              <a:tailEnd/>
            </a:ln>
          </xdr:spPr>
        </xdr:sp>
        <xdr:cxnSp macro="">
          <xdr:nvCxnSpPr>
            <xdr:cNvPr id="400" name="AutoShape 522">
              <a:extLst>
                <a:ext uri="{FF2B5EF4-FFF2-40B4-BE49-F238E27FC236}">
                  <a16:creationId xmlns:a16="http://schemas.microsoft.com/office/drawing/2014/main" id="{FCA32F11-BB31-438E-B17E-A67083FC9F05}"/>
                </a:ext>
              </a:extLst>
            </xdr:cNvPr>
            <xdr:cNvCxnSpPr>
              <a:cxnSpLocks noChangeAspect="1" noChangeShapeType="1"/>
            </xdr:cNvCxnSpPr>
          </xdr:nvCxnSpPr>
          <xdr:spPr bwMode="auto">
            <a:xfrm>
              <a:off x="7570" y="4325"/>
              <a:ext cx="190"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xnSp macro="">
          <xdr:nvCxnSpPr>
            <xdr:cNvPr id="401" name="AutoShape 523">
              <a:extLst>
                <a:ext uri="{FF2B5EF4-FFF2-40B4-BE49-F238E27FC236}">
                  <a16:creationId xmlns:a16="http://schemas.microsoft.com/office/drawing/2014/main" id="{061E6ED4-347B-45DE-843B-233D9DD00FE1}"/>
                </a:ext>
              </a:extLst>
            </xdr:cNvPr>
            <xdr:cNvCxnSpPr>
              <a:cxnSpLocks noChangeAspect="1" noChangeShapeType="1"/>
            </xdr:cNvCxnSpPr>
          </xdr:nvCxnSpPr>
          <xdr:spPr bwMode="auto">
            <a:xfrm flipV="1">
              <a:off x="7665" y="4235"/>
              <a:ext cx="0" cy="185"/>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grpSp>
      <xdr:sp macro="" textlink="">
        <xdr:nvSpPr>
          <xdr:cNvPr id="98" name="Freeform 524">
            <a:extLst>
              <a:ext uri="{FF2B5EF4-FFF2-40B4-BE49-F238E27FC236}">
                <a16:creationId xmlns:a16="http://schemas.microsoft.com/office/drawing/2014/main" id="{E6B12FC1-4877-418B-83A2-7B8C574516C8}"/>
              </a:ext>
            </a:extLst>
          </xdr:cNvPr>
          <xdr:cNvSpPr>
            <a:spLocks noChangeAspect="1"/>
          </xdr:cNvSpPr>
        </xdr:nvSpPr>
        <xdr:spPr bwMode="auto">
          <a:xfrm rot="16200000">
            <a:off x="6094" y="4035"/>
            <a:ext cx="341" cy="498"/>
          </a:xfrm>
          <a:custGeom>
            <a:avLst/>
            <a:gdLst>
              <a:gd name="T0" fmla="*/ 15 w 483"/>
              <a:gd name="T1" fmla="*/ 432 h 705"/>
              <a:gd name="T2" fmla="*/ 90 w 483"/>
              <a:gd name="T3" fmla="*/ 411 h 705"/>
              <a:gd name="T4" fmla="*/ 171 w 483"/>
              <a:gd name="T5" fmla="*/ 399 h 705"/>
              <a:gd name="T6" fmla="*/ 291 w 483"/>
              <a:gd name="T7" fmla="*/ 393 h 705"/>
              <a:gd name="T8" fmla="*/ 330 w 483"/>
              <a:gd name="T9" fmla="*/ 444 h 705"/>
              <a:gd name="T10" fmla="*/ 369 w 483"/>
              <a:gd name="T11" fmla="*/ 552 h 705"/>
              <a:gd name="T12" fmla="*/ 429 w 483"/>
              <a:gd name="T13" fmla="*/ 705 h 705"/>
              <a:gd name="T14" fmla="*/ 483 w 483"/>
              <a:gd name="T15" fmla="*/ 687 h 705"/>
              <a:gd name="T16" fmla="*/ 450 w 483"/>
              <a:gd name="T17" fmla="*/ 606 h 705"/>
              <a:gd name="T18" fmla="*/ 378 w 483"/>
              <a:gd name="T19" fmla="*/ 414 h 705"/>
              <a:gd name="T20" fmla="*/ 333 w 483"/>
              <a:gd name="T21" fmla="*/ 255 h 705"/>
              <a:gd name="T22" fmla="*/ 321 w 483"/>
              <a:gd name="T23" fmla="*/ 159 h 705"/>
              <a:gd name="T24" fmla="*/ 327 w 483"/>
              <a:gd name="T25" fmla="*/ 105 h 705"/>
              <a:gd name="T26" fmla="*/ 330 w 483"/>
              <a:gd name="T27" fmla="*/ 48 h 705"/>
              <a:gd name="T28" fmla="*/ 321 w 483"/>
              <a:gd name="T29" fmla="*/ 0 h 705"/>
              <a:gd name="T30" fmla="*/ 270 w 483"/>
              <a:gd name="T31" fmla="*/ 15 h 705"/>
              <a:gd name="T32" fmla="*/ 276 w 483"/>
              <a:gd name="T33" fmla="*/ 63 h 705"/>
              <a:gd name="T34" fmla="*/ 273 w 483"/>
              <a:gd name="T35" fmla="*/ 120 h 705"/>
              <a:gd name="T36" fmla="*/ 267 w 483"/>
              <a:gd name="T37" fmla="*/ 189 h 705"/>
              <a:gd name="T38" fmla="*/ 270 w 483"/>
              <a:gd name="T39" fmla="*/ 234 h 705"/>
              <a:gd name="T40" fmla="*/ 279 w 483"/>
              <a:gd name="T41" fmla="*/ 324 h 705"/>
              <a:gd name="T42" fmla="*/ 225 w 483"/>
              <a:gd name="T43" fmla="*/ 333 h 705"/>
              <a:gd name="T44" fmla="*/ 93 w 483"/>
              <a:gd name="T45" fmla="*/ 348 h 705"/>
              <a:gd name="T46" fmla="*/ 0 w 483"/>
              <a:gd name="T47" fmla="*/ 366 h 705"/>
              <a:gd name="T48" fmla="*/ 15 w 483"/>
              <a:gd name="T49" fmla="*/ 432 h 70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Lst>
            <a:rect l="0" t="0" r="r" b="b"/>
            <a:pathLst>
              <a:path w="483" h="705">
                <a:moveTo>
                  <a:pt x="15" y="432"/>
                </a:moveTo>
                <a:lnTo>
                  <a:pt x="90" y="411"/>
                </a:lnTo>
                <a:lnTo>
                  <a:pt x="171" y="399"/>
                </a:lnTo>
                <a:lnTo>
                  <a:pt x="291" y="393"/>
                </a:lnTo>
                <a:lnTo>
                  <a:pt x="330" y="444"/>
                </a:lnTo>
                <a:lnTo>
                  <a:pt x="369" y="552"/>
                </a:lnTo>
                <a:lnTo>
                  <a:pt x="429" y="705"/>
                </a:lnTo>
                <a:lnTo>
                  <a:pt x="483" y="687"/>
                </a:lnTo>
                <a:lnTo>
                  <a:pt x="450" y="606"/>
                </a:lnTo>
                <a:lnTo>
                  <a:pt x="378" y="414"/>
                </a:lnTo>
                <a:lnTo>
                  <a:pt x="333" y="255"/>
                </a:lnTo>
                <a:lnTo>
                  <a:pt x="321" y="159"/>
                </a:lnTo>
                <a:lnTo>
                  <a:pt x="327" y="105"/>
                </a:lnTo>
                <a:lnTo>
                  <a:pt x="330" y="48"/>
                </a:lnTo>
                <a:lnTo>
                  <a:pt x="321" y="0"/>
                </a:lnTo>
                <a:lnTo>
                  <a:pt x="270" y="15"/>
                </a:lnTo>
                <a:lnTo>
                  <a:pt x="276" y="63"/>
                </a:lnTo>
                <a:lnTo>
                  <a:pt x="273" y="120"/>
                </a:lnTo>
                <a:lnTo>
                  <a:pt x="267" y="189"/>
                </a:lnTo>
                <a:lnTo>
                  <a:pt x="270" y="234"/>
                </a:lnTo>
                <a:lnTo>
                  <a:pt x="279" y="324"/>
                </a:lnTo>
                <a:lnTo>
                  <a:pt x="225" y="333"/>
                </a:lnTo>
                <a:lnTo>
                  <a:pt x="93" y="348"/>
                </a:lnTo>
                <a:lnTo>
                  <a:pt x="0" y="366"/>
                </a:lnTo>
                <a:lnTo>
                  <a:pt x="15" y="432"/>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99" name="Oval 525">
            <a:extLst>
              <a:ext uri="{FF2B5EF4-FFF2-40B4-BE49-F238E27FC236}">
                <a16:creationId xmlns:a16="http://schemas.microsoft.com/office/drawing/2014/main" id="{DF0E017F-4C8D-4CF9-94A5-9F996A39BCA5}"/>
              </a:ext>
            </a:extLst>
          </xdr:cNvPr>
          <xdr:cNvSpPr>
            <a:spLocks noChangeAspect="1" noChangeArrowheads="1"/>
          </xdr:cNvSpPr>
        </xdr:nvSpPr>
        <xdr:spPr bwMode="auto">
          <a:xfrm rot="16200000">
            <a:off x="6198" y="4153"/>
            <a:ext cx="133" cy="133"/>
          </a:xfrm>
          <a:prstGeom prst="ellipse">
            <a:avLst/>
          </a:prstGeom>
          <a:solidFill>
            <a:srgbClr val="FFFFFF"/>
          </a:solidFill>
          <a:ln w="6350">
            <a:solidFill>
              <a:srgbClr val="000000"/>
            </a:solidFill>
            <a:round/>
            <a:headEnd/>
            <a:tailEnd/>
          </a:ln>
        </xdr:spPr>
      </xdr:sp>
      <xdr:sp macro="" textlink="">
        <xdr:nvSpPr>
          <xdr:cNvPr id="100" name="Freeform 526">
            <a:extLst>
              <a:ext uri="{FF2B5EF4-FFF2-40B4-BE49-F238E27FC236}">
                <a16:creationId xmlns:a16="http://schemas.microsoft.com/office/drawing/2014/main" id="{FBFAE655-0964-45AE-AD3E-8E3BB9EA6443}"/>
              </a:ext>
            </a:extLst>
          </xdr:cNvPr>
          <xdr:cNvSpPr>
            <a:spLocks noChangeAspect="1"/>
          </xdr:cNvSpPr>
        </xdr:nvSpPr>
        <xdr:spPr bwMode="auto">
          <a:xfrm rot="16200000">
            <a:off x="5681" y="4310"/>
            <a:ext cx="206" cy="181"/>
          </a:xfrm>
          <a:custGeom>
            <a:avLst/>
            <a:gdLst>
              <a:gd name="T0" fmla="*/ 240 w 291"/>
              <a:gd name="T1" fmla="*/ 255 h 255"/>
              <a:gd name="T2" fmla="*/ 210 w 291"/>
              <a:gd name="T3" fmla="*/ 207 h 255"/>
              <a:gd name="T4" fmla="*/ 153 w 291"/>
              <a:gd name="T5" fmla="*/ 147 h 255"/>
              <a:gd name="T6" fmla="*/ 72 w 291"/>
              <a:gd name="T7" fmla="*/ 96 h 255"/>
              <a:gd name="T8" fmla="*/ 0 w 291"/>
              <a:gd name="T9" fmla="*/ 60 h 255"/>
              <a:gd name="T10" fmla="*/ 33 w 291"/>
              <a:gd name="T11" fmla="*/ 0 h 255"/>
              <a:gd name="T12" fmla="*/ 96 w 291"/>
              <a:gd name="T13" fmla="*/ 39 h 255"/>
              <a:gd name="T14" fmla="*/ 180 w 291"/>
              <a:gd name="T15" fmla="*/ 99 h 255"/>
              <a:gd name="T16" fmla="*/ 243 w 291"/>
              <a:gd name="T17" fmla="*/ 162 h 255"/>
              <a:gd name="T18" fmla="*/ 291 w 291"/>
              <a:gd name="T19" fmla="*/ 216 h 255"/>
              <a:gd name="T20" fmla="*/ 240 w 291"/>
              <a:gd name="T21" fmla="*/ 255 h 25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Lst>
            <a:rect l="0" t="0" r="r" b="b"/>
            <a:pathLst>
              <a:path w="291" h="255">
                <a:moveTo>
                  <a:pt x="240" y="255"/>
                </a:moveTo>
                <a:lnTo>
                  <a:pt x="210" y="207"/>
                </a:lnTo>
                <a:lnTo>
                  <a:pt x="153" y="147"/>
                </a:lnTo>
                <a:lnTo>
                  <a:pt x="72" y="96"/>
                </a:lnTo>
                <a:lnTo>
                  <a:pt x="0" y="60"/>
                </a:lnTo>
                <a:lnTo>
                  <a:pt x="33" y="0"/>
                </a:lnTo>
                <a:lnTo>
                  <a:pt x="96" y="39"/>
                </a:lnTo>
                <a:lnTo>
                  <a:pt x="180" y="99"/>
                </a:lnTo>
                <a:lnTo>
                  <a:pt x="243" y="162"/>
                </a:lnTo>
                <a:lnTo>
                  <a:pt x="291" y="216"/>
                </a:lnTo>
                <a:lnTo>
                  <a:pt x="240" y="255"/>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01" name="Freeform 527">
            <a:extLst>
              <a:ext uri="{FF2B5EF4-FFF2-40B4-BE49-F238E27FC236}">
                <a16:creationId xmlns:a16="http://schemas.microsoft.com/office/drawing/2014/main" id="{47EA7E5A-E13A-42D1-8CB9-2D2DFFB99D98}"/>
              </a:ext>
            </a:extLst>
          </xdr:cNvPr>
          <xdr:cNvSpPr>
            <a:spLocks noChangeAspect="1"/>
          </xdr:cNvSpPr>
        </xdr:nvSpPr>
        <xdr:spPr bwMode="auto">
          <a:xfrm rot="16200000">
            <a:off x="5156" y="4443"/>
            <a:ext cx="58" cy="188"/>
          </a:xfrm>
          <a:custGeom>
            <a:avLst/>
            <a:gdLst>
              <a:gd name="T0" fmla="*/ 12 w 81"/>
              <a:gd name="T1" fmla="*/ 258 h 267"/>
              <a:gd name="T2" fmla="*/ 21 w 81"/>
              <a:gd name="T3" fmla="*/ 186 h 267"/>
              <a:gd name="T4" fmla="*/ 21 w 81"/>
              <a:gd name="T5" fmla="*/ 129 h 267"/>
              <a:gd name="T6" fmla="*/ 12 w 81"/>
              <a:gd name="T7" fmla="*/ 60 h 267"/>
              <a:gd name="T8" fmla="*/ 0 w 81"/>
              <a:gd name="T9" fmla="*/ 6 h 267"/>
              <a:gd name="T10" fmla="*/ 51 w 81"/>
              <a:gd name="T11" fmla="*/ 0 h 267"/>
              <a:gd name="T12" fmla="*/ 69 w 81"/>
              <a:gd name="T13" fmla="*/ 75 h 267"/>
              <a:gd name="T14" fmla="*/ 81 w 81"/>
              <a:gd name="T15" fmla="*/ 144 h 267"/>
              <a:gd name="T16" fmla="*/ 81 w 81"/>
              <a:gd name="T17" fmla="*/ 207 h 267"/>
              <a:gd name="T18" fmla="*/ 78 w 81"/>
              <a:gd name="T19" fmla="*/ 267 h 267"/>
              <a:gd name="T20" fmla="*/ 12 w 81"/>
              <a:gd name="T21" fmla="*/ 258 h 267"/>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Lst>
            <a:rect l="0" t="0" r="r" b="b"/>
            <a:pathLst>
              <a:path w="81" h="267">
                <a:moveTo>
                  <a:pt x="12" y="258"/>
                </a:moveTo>
                <a:lnTo>
                  <a:pt x="21" y="186"/>
                </a:lnTo>
                <a:lnTo>
                  <a:pt x="21" y="129"/>
                </a:lnTo>
                <a:lnTo>
                  <a:pt x="12" y="60"/>
                </a:lnTo>
                <a:lnTo>
                  <a:pt x="0" y="6"/>
                </a:lnTo>
                <a:lnTo>
                  <a:pt x="51" y="0"/>
                </a:lnTo>
                <a:lnTo>
                  <a:pt x="69" y="75"/>
                </a:lnTo>
                <a:lnTo>
                  <a:pt x="81" y="144"/>
                </a:lnTo>
                <a:lnTo>
                  <a:pt x="81" y="207"/>
                </a:lnTo>
                <a:lnTo>
                  <a:pt x="78" y="267"/>
                </a:lnTo>
                <a:lnTo>
                  <a:pt x="12" y="258"/>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02" name="Freeform 528">
            <a:extLst>
              <a:ext uri="{FF2B5EF4-FFF2-40B4-BE49-F238E27FC236}">
                <a16:creationId xmlns:a16="http://schemas.microsoft.com/office/drawing/2014/main" id="{B63E2E6B-59AF-4B93-89E9-1F5C3C6416D7}"/>
              </a:ext>
            </a:extLst>
          </xdr:cNvPr>
          <xdr:cNvSpPr>
            <a:spLocks noChangeAspect="1"/>
          </xdr:cNvSpPr>
        </xdr:nvSpPr>
        <xdr:spPr bwMode="auto">
          <a:xfrm rot="16200000">
            <a:off x="4823" y="4450"/>
            <a:ext cx="49" cy="193"/>
          </a:xfrm>
          <a:custGeom>
            <a:avLst/>
            <a:gdLst>
              <a:gd name="T0" fmla="*/ 0 w 69"/>
              <a:gd name="T1" fmla="*/ 261 h 273"/>
              <a:gd name="T2" fmla="*/ 9 w 69"/>
              <a:gd name="T3" fmla="*/ 165 h 273"/>
              <a:gd name="T4" fmla="*/ 3 w 69"/>
              <a:gd name="T5" fmla="*/ 63 h 273"/>
              <a:gd name="T6" fmla="*/ 3 w 69"/>
              <a:gd name="T7" fmla="*/ 0 h 273"/>
              <a:gd name="T8" fmla="*/ 66 w 69"/>
              <a:gd name="T9" fmla="*/ 0 h 273"/>
              <a:gd name="T10" fmla="*/ 69 w 69"/>
              <a:gd name="T11" fmla="*/ 102 h 273"/>
              <a:gd name="T12" fmla="*/ 63 w 69"/>
              <a:gd name="T13" fmla="*/ 195 h 273"/>
              <a:gd name="T14" fmla="*/ 60 w 69"/>
              <a:gd name="T15" fmla="*/ 273 h 273"/>
              <a:gd name="T16" fmla="*/ 0 w 69"/>
              <a:gd name="T17" fmla="*/ 261 h 27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69" h="273">
                <a:moveTo>
                  <a:pt x="0" y="261"/>
                </a:moveTo>
                <a:lnTo>
                  <a:pt x="9" y="165"/>
                </a:lnTo>
                <a:lnTo>
                  <a:pt x="3" y="63"/>
                </a:lnTo>
                <a:lnTo>
                  <a:pt x="3" y="0"/>
                </a:lnTo>
                <a:lnTo>
                  <a:pt x="66" y="0"/>
                </a:lnTo>
                <a:lnTo>
                  <a:pt x="69" y="102"/>
                </a:lnTo>
                <a:lnTo>
                  <a:pt x="63" y="195"/>
                </a:lnTo>
                <a:lnTo>
                  <a:pt x="60" y="273"/>
                </a:lnTo>
                <a:lnTo>
                  <a:pt x="0" y="261"/>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03" name="Freeform 529">
            <a:extLst>
              <a:ext uri="{FF2B5EF4-FFF2-40B4-BE49-F238E27FC236}">
                <a16:creationId xmlns:a16="http://schemas.microsoft.com/office/drawing/2014/main" id="{EAF9B829-5405-445F-83CD-195574EF07A1}"/>
              </a:ext>
            </a:extLst>
          </xdr:cNvPr>
          <xdr:cNvSpPr>
            <a:spLocks noChangeAspect="1"/>
          </xdr:cNvSpPr>
        </xdr:nvSpPr>
        <xdr:spPr bwMode="auto">
          <a:xfrm rot="16200000">
            <a:off x="4458" y="4415"/>
            <a:ext cx="108" cy="176"/>
          </a:xfrm>
          <a:custGeom>
            <a:avLst/>
            <a:gdLst>
              <a:gd name="T0" fmla="*/ 0 w 153"/>
              <a:gd name="T1" fmla="*/ 228 h 249"/>
              <a:gd name="T2" fmla="*/ 27 w 153"/>
              <a:gd name="T3" fmla="*/ 141 h 249"/>
              <a:gd name="T4" fmla="*/ 57 w 153"/>
              <a:gd name="T5" fmla="*/ 75 h 249"/>
              <a:gd name="T6" fmla="*/ 93 w 153"/>
              <a:gd name="T7" fmla="*/ 15 h 249"/>
              <a:gd name="T8" fmla="*/ 105 w 153"/>
              <a:gd name="T9" fmla="*/ 0 h 249"/>
              <a:gd name="T10" fmla="*/ 153 w 153"/>
              <a:gd name="T11" fmla="*/ 42 h 249"/>
              <a:gd name="T12" fmla="*/ 114 w 153"/>
              <a:gd name="T13" fmla="*/ 102 h 249"/>
              <a:gd name="T14" fmla="*/ 84 w 153"/>
              <a:gd name="T15" fmla="*/ 159 h 249"/>
              <a:gd name="T16" fmla="*/ 60 w 153"/>
              <a:gd name="T17" fmla="*/ 207 h 249"/>
              <a:gd name="T18" fmla="*/ 51 w 153"/>
              <a:gd name="T19" fmla="*/ 249 h 249"/>
              <a:gd name="T20" fmla="*/ 0 w 153"/>
              <a:gd name="T21" fmla="*/ 228 h 24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Lst>
            <a:rect l="0" t="0" r="r" b="b"/>
            <a:pathLst>
              <a:path w="153" h="249">
                <a:moveTo>
                  <a:pt x="0" y="228"/>
                </a:moveTo>
                <a:lnTo>
                  <a:pt x="27" y="141"/>
                </a:lnTo>
                <a:lnTo>
                  <a:pt x="57" y="75"/>
                </a:lnTo>
                <a:lnTo>
                  <a:pt x="93" y="15"/>
                </a:lnTo>
                <a:lnTo>
                  <a:pt x="105" y="0"/>
                </a:lnTo>
                <a:lnTo>
                  <a:pt x="153" y="42"/>
                </a:lnTo>
                <a:lnTo>
                  <a:pt x="114" y="102"/>
                </a:lnTo>
                <a:lnTo>
                  <a:pt x="84" y="159"/>
                </a:lnTo>
                <a:lnTo>
                  <a:pt x="60" y="207"/>
                </a:lnTo>
                <a:lnTo>
                  <a:pt x="51" y="249"/>
                </a:lnTo>
                <a:lnTo>
                  <a:pt x="0" y="228"/>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04" name="Freeform 530">
            <a:extLst>
              <a:ext uri="{FF2B5EF4-FFF2-40B4-BE49-F238E27FC236}">
                <a16:creationId xmlns:a16="http://schemas.microsoft.com/office/drawing/2014/main" id="{8564B188-BCFD-4130-8761-8BB8C2E5897D}"/>
              </a:ext>
            </a:extLst>
          </xdr:cNvPr>
          <xdr:cNvSpPr>
            <a:spLocks noChangeAspect="1"/>
          </xdr:cNvSpPr>
        </xdr:nvSpPr>
        <xdr:spPr bwMode="auto">
          <a:xfrm rot="16200000">
            <a:off x="4211" y="4217"/>
            <a:ext cx="164" cy="110"/>
          </a:xfrm>
          <a:custGeom>
            <a:avLst/>
            <a:gdLst>
              <a:gd name="T0" fmla="*/ 27 w 231"/>
              <a:gd name="T1" fmla="*/ 156 h 156"/>
              <a:gd name="T2" fmla="*/ 102 w 231"/>
              <a:gd name="T3" fmla="*/ 114 h 156"/>
              <a:gd name="T4" fmla="*/ 177 w 231"/>
              <a:gd name="T5" fmla="*/ 87 h 156"/>
              <a:gd name="T6" fmla="*/ 231 w 231"/>
              <a:gd name="T7" fmla="*/ 69 h 156"/>
              <a:gd name="T8" fmla="*/ 210 w 231"/>
              <a:gd name="T9" fmla="*/ 0 h 156"/>
              <a:gd name="T10" fmla="*/ 126 w 231"/>
              <a:gd name="T11" fmla="*/ 36 h 156"/>
              <a:gd name="T12" fmla="*/ 39 w 231"/>
              <a:gd name="T13" fmla="*/ 78 h 156"/>
              <a:gd name="T14" fmla="*/ 0 w 231"/>
              <a:gd name="T15" fmla="*/ 102 h 156"/>
              <a:gd name="T16" fmla="*/ 27 w 231"/>
              <a:gd name="T17" fmla="*/ 156 h 15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31" h="156">
                <a:moveTo>
                  <a:pt x="27" y="156"/>
                </a:moveTo>
                <a:lnTo>
                  <a:pt x="102" y="114"/>
                </a:lnTo>
                <a:lnTo>
                  <a:pt x="177" y="87"/>
                </a:lnTo>
                <a:lnTo>
                  <a:pt x="231" y="69"/>
                </a:lnTo>
                <a:lnTo>
                  <a:pt x="210" y="0"/>
                </a:lnTo>
                <a:lnTo>
                  <a:pt x="126" y="36"/>
                </a:lnTo>
                <a:lnTo>
                  <a:pt x="39" y="78"/>
                </a:lnTo>
                <a:lnTo>
                  <a:pt x="0" y="102"/>
                </a:lnTo>
                <a:lnTo>
                  <a:pt x="27" y="156"/>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05" name="Freeform 531">
            <a:extLst>
              <a:ext uri="{FF2B5EF4-FFF2-40B4-BE49-F238E27FC236}">
                <a16:creationId xmlns:a16="http://schemas.microsoft.com/office/drawing/2014/main" id="{90BB095E-76B2-49D6-AF8E-F9CA82CF26F5}"/>
              </a:ext>
            </a:extLst>
          </xdr:cNvPr>
          <xdr:cNvSpPr>
            <a:spLocks noChangeAspect="1"/>
          </xdr:cNvSpPr>
        </xdr:nvSpPr>
        <xdr:spPr bwMode="auto">
          <a:xfrm rot="16200000">
            <a:off x="4134" y="3932"/>
            <a:ext cx="163" cy="68"/>
          </a:xfrm>
          <a:custGeom>
            <a:avLst/>
            <a:gdLst>
              <a:gd name="T0" fmla="*/ 0 w 231"/>
              <a:gd name="T1" fmla="*/ 96 h 96"/>
              <a:gd name="T2" fmla="*/ 84 w 231"/>
              <a:gd name="T3" fmla="*/ 87 h 96"/>
              <a:gd name="T4" fmla="*/ 183 w 231"/>
              <a:gd name="T5" fmla="*/ 75 h 96"/>
              <a:gd name="T6" fmla="*/ 231 w 231"/>
              <a:gd name="T7" fmla="*/ 69 h 96"/>
              <a:gd name="T8" fmla="*/ 219 w 231"/>
              <a:gd name="T9" fmla="*/ 0 h 96"/>
              <a:gd name="T10" fmla="*/ 102 w 231"/>
              <a:gd name="T11" fmla="*/ 21 h 96"/>
              <a:gd name="T12" fmla="*/ 0 w 231"/>
              <a:gd name="T13" fmla="*/ 33 h 96"/>
              <a:gd name="T14" fmla="*/ 0 w 231"/>
              <a:gd name="T15" fmla="*/ 96 h 96"/>
            </a:gdLst>
            <a:ahLst/>
            <a:cxnLst>
              <a:cxn ang="0">
                <a:pos x="T0" y="T1"/>
              </a:cxn>
              <a:cxn ang="0">
                <a:pos x="T2" y="T3"/>
              </a:cxn>
              <a:cxn ang="0">
                <a:pos x="T4" y="T5"/>
              </a:cxn>
              <a:cxn ang="0">
                <a:pos x="T6" y="T7"/>
              </a:cxn>
              <a:cxn ang="0">
                <a:pos x="T8" y="T9"/>
              </a:cxn>
              <a:cxn ang="0">
                <a:pos x="T10" y="T11"/>
              </a:cxn>
              <a:cxn ang="0">
                <a:pos x="T12" y="T13"/>
              </a:cxn>
              <a:cxn ang="0">
                <a:pos x="T14" y="T15"/>
              </a:cxn>
            </a:cxnLst>
            <a:rect l="0" t="0" r="r" b="b"/>
            <a:pathLst>
              <a:path w="231" h="96">
                <a:moveTo>
                  <a:pt x="0" y="96"/>
                </a:moveTo>
                <a:lnTo>
                  <a:pt x="84" y="87"/>
                </a:lnTo>
                <a:lnTo>
                  <a:pt x="183" y="75"/>
                </a:lnTo>
                <a:lnTo>
                  <a:pt x="231" y="69"/>
                </a:lnTo>
                <a:lnTo>
                  <a:pt x="219" y="0"/>
                </a:lnTo>
                <a:lnTo>
                  <a:pt x="102" y="21"/>
                </a:lnTo>
                <a:lnTo>
                  <a:pt x="0" y="33"/>
                </a:lnTo>
                <a:lnTo>
                  <a:pt x="0" y="96"/>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06" name="Freeform 532">
            <a:extLst>
              <a:ext uri="{FF2B5EF4-FFF2-40B4-BE49-F238E27FC236}">
                <a16:creationId xmlns:a16="http://schemas.microsoft.com/office/drawing/2014/main" id="{E24A068F-92A4-48A1-B69B-4F5C00B7196B}"/>
              </a:ext>
            </a:extLst>
          </xdr:cNvPr>
          <xdr:cNvSpPr>
            <a:spLocks noChangeAspect="1"/>
          </xdr:cNvSpPr>
        </xdr:nvSpPr>
        <xdr:spPr bwMode="auto">
          <a:xfrm rot="16200000">
            <a:off x="4036" y="3588"/>
            <a:ext cx="184" cy="123"/>
          </a:xfrm>
          <a:custGeom>
            <a:avLst/>
            <a:gdLst>
              <a:gd name="T0" fmla="*/ 21 w 261"/>
              <a:gd name="T1" fmla="*/ 174 h 174"/>
              <a:gd name="T2" fmla="*/ 132 w 261"/>
              <a:gd name="T3" fmla="*/ 135 h 174"/>
              <a:gd name="T4" fmla="*/ 231 w 261"/>
              <a:gd name="T5" fmla="*/ 87 h 174"/>
              <a:gd name="T6" fmla="*/ 261 w 261"/>
              <a:gd name="T7" fmla="*/ 57 h 174"/>
              <a:gd name="T8" fmla="*/ 219 w 261"/>
              <a:gd name="T9" fmla="*/ 0 h 174"/>
              <a:gd name="T10" fmla="*/ 180 w 261"/>
              <a:gd name="T11" fmla="*/ 30 h 174"/>
              <a:gd name="T12" fmla="*/ 120 w 261"/>
              <a:gd name="T13" fmla="*/ 72 h 174"/>
              <a:gd name="T14" fmla="*/ 60 w 261"/>
              <a:gd name="T15" fmla="*/ 102 h 174"/>
              <a:gd name="T16" fmla="*/ 0 w 261"/>
              <a:gd name="T17" fmla="*/ 120 h 174"/>
              <a:gd name="T18" fmla="*/ 21 w 261"/>
              <a:gd name="T19" fmla="*/ 174 h 17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Lst>
            <a:rect l="0" t="0" r="r" b="b"/>
            <a:pathLst>
              <a:path w="261" h="174">
                <a:moveTo>
                  <a:pt x="21" y="174"/>
                </a:moveTo>
                <a:lnTo>
                  <a:pt x="132" y="135"/>
                </a:lnTo>
                <a:lnTo>
                  <a:pt x="231" y="87"/>
                </a:lnTo>
                <a:lnTo>
                  <a:pt x="261" y="57"/>
                </a:lnTo>
                <a:lnTo>
                  <a:pt x="219" y="0"/>
                </a:lnTo>
                <a:lnTo>
                  <a:pt x="180" y="30"/>
                </a:lnTo>
                <a:lnTo>
                  <a:pt x="120" y="72"/>
                </a:lnTo>
                <a:lnTo>
                  <a:pt x="60" y="102"/>
                </a:lnTo>
                <a:lnTo>
                  <a:pt x="0" y="120"/>
                </a:lnTo>
                <a:lnTo>
                  <a:pt x="21" y="174"/>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07" name="Freeform 533">
            <a:extLst>
              <a:ext uri="{FF2B5EF4-FFF2-40B4-BE49-F238E27FC236}">
                <a16:creationId xmlns:a16="http://schemas.microsoft.com/office/drawing/2014/main" id="{2DCDD72F-3827-43DE-96F4-2E4FFF04FDC1}"/>
              </a:ext>
            </a:extLst>
          </xdr:cNvPr>
          <xdr:cNvSpPr>
            <a:spLocks noChangeAspect="1"/>
          </xdr:cNvSpPr>
        </xdr:nvSpPr>
        <xdr:spPr bwMode="auto">
          <a:xfrm rot="16200000">
            <a:off x="3864" y="3394"/>
            <a:ext cx="87" cy="138"/>
          </a:xfrm>
          <a:custGeom>
            <a:avLst/>
            <a:gdLst>
              <a:gd name="T0" fmla="*/ 60 w 123"/>
              <a:gd name="T1" fmla="*/ 195 h 195"/>
              <a:gd name="T2" fmla="*/ 93 w 123"/>
              <a:gd name="T3" fmla="*/ 99 h 195"/>
              <a:gd name="T4" fmla="*/ 123 w 123"/>
              <a:gd name="T5" fmla="*/ 9 h 195"/>
              <a:gd name="T6" fmla="*/ 54 w 123"/>
              <a:gd name="T7" fmla="*/ 0 h 195"/>
              <a:gd name="T8" fmla="*/ 21 w 123"/>
              <a:gd name="T9" fmla="*/ 111 h 195"/>
              <a:gd name="T10" fmla="*/ 0 w 123"/>
              <a:gd name="T11" fmla="*/ 174 h 195"/>
              <a:gd name="T12" fmla="*/ 60 w 123"/>
              <a:gd name="T13" fmla="*/ 195 h 195"/>
            </a:gdLst>
            <a:ahLst/>
            <a:cxnLst>
              <a:cxn ang="0">
                <a:pos x="T0" y="T1"/>
              </a:cxn>
              <a:cxn ang="0">
                <a:pos x="T2" y="T3"/>
              </a:cxn>
              <a:cxn ang="0">
                <a:pos x="T4" y="T5"/>
              </a:cxn>
              <a:cxn ang="0">
                <a:pos x="T6" y="T7"/>
              </a:cxn>
              <a:cxn ang="0">
                <a:pos x="T8" y="T9"/>
              </a:cxn>
              <a:cxn ang="0">
                <a:pos x="T10" y="T11"/>
              </a:cxn>
              <a:cxn ang="0">
                <a:pos x="T12" y="T13"/>
              </a:cxn>
            </a:cxnLst>
            <a:rect l="0" t="0" r="r" b="b"/>
            <a:pathLst>
              <a:path w="123" h="195">
                <a:moveTo>
                  <a:pt x="60" y="195"/>
                </a:moveTo>
                <a:lnTo>
                  <a:pt x="93" y="99"/>
                </a:lnTo>
                <a:lnTo>
                  <a:pt x="123" y="9"/>
                </a:lnTo>
                <a:lnTo>
                  <a:pt x="54" y="0"/>
                </a:lnTo>
                <a:lnTo>
                  <a:pt x="21" y="111"/>
                </a:lnTo>
                <a:lnTo>
                  <a:pt x="0" y="174"/>
                </a:lnTo>
                <a:lnTo>
                  <a:pt x="60" y="195"/>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08" name="Freeform 534">
            <a:extLst>
              <a:ext uri="{FF2B5EF4-FFF2-40B4-BE49-F238E27FC236}">
                <a16:creationId xmlns:a16="http://schemas.microsoft.com/office/drawing/2014/main" id="{34D8EAA9-013A-4081-A92D-93C6209A6662}"/>
              </a:ext>
            </a:extLst>
          </xdr:cNvPr>
          <xdr:cNvSpPr>
            <a:spLocks noChangeAspect="1"/>
          </xdr:cNvSpPr>
        </xdr:nvSpPr>
        <xdr:spPr bwMode="auto">
          <a:xfrm rot="16200000">
            <a:off x="6674" y="3941"/>
            <a:ext cx="108" cy="189"/>
          </a:xfrm>
          <a:custGeom>
            <a:avLst/>
            <a:gdLst>
              <a:gd name="T0" fmla="*/ 0 w 153"/>
              <a:gd name="T1" fmla="*/ 21 h 267"/>
              <a:gd name="T2" fmla="*/ 39 w 153"/>
              <a:gd name="T3" fmla="*/ 120 h 267"/>
              <a:gd name="T4" fmla="*/ 102 w 153"/>
              <a:gd name="T5" fmla="*/ 267 h 267"/>
              <a:gd name="T6" fmla="*/ 153 w 153"/>
              <a:gd name="T7" fmla="*/ 246 h 267"/>
              <a:gd name="T8" fmla="*/ 72 w 153"/>
              <a:gd name="T9" fmla="*/ 57 h 267"/>
              <a:gd name="T10" fmla="*/ 48 w 153"/>
              <a:gd name="T11" fmla="*/ 0 h 267"/>
              <a:gd name="T12" fmla="*/ 0 w 153"/>
              <a:gd name="T13" fmla="*/ 21 h 267"/>
            </a:gdLst>
            <a:ahLst/>
            <a:cxnLst>
              <a:cxn ang="0">
                <a:pos x="T0" y="T1"/>
              </a:cxn>
              <a:cxn ang="0">
                <a:pos x="T2" y="T3"/>
              </a:cxn>
              <a:cxn ang="0">
                <a:pos x="T4" y="T5"/>
              </a:cxn>
              <a:cxn ang="0">
                <a:pos x="T6" y="T7"/>
              </a:cxn>
              <a:cxn ang="0">
                <a:pos x="T8" y="T9"/>
              </a:cxn>
              <a:cxn ang="0">
                <a:pos x="T10" y="T11"/>
              </a:cxn>
              <a:cxn ang="0">
                <a:pos x="T12" y="T13"/>
              </a:cxn>
            </a:cxnLst>
            <a:rect l="0" t="0" r="r" b="b"/>
            <a:pathLst>
              <a:path w="153" h="267">
                <a:moveTo>
                  <a:pt x="0" y="21"/>
                </a:moveTo>
                <a:lnTo>
                  <a:pt x="39" y="120"/>
                </a:lnTo>
                <a:lnTo>
                  <a:pt x="102" y="267"/>
                </a:lnTo>
                <a:lnTo>
                  <a:pt x="153" y="246"/>
                </a:lnTo>
                <a:lnTo>
                  <a:pt x="72" y="57"/>
                </a:lnTo>
                <a:lnTo>
                  <a:pt x="48" y="0"/>
                </a:lnTo>
                <a:lnTo>
                  <a:pt x="0" y="21"/>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09" name="Freeform 535">
            <a:extLst>
              <a:ext uri="{FF2B5EF4-FFF2-40B4-BE49-F238E27FC236}">
                <a16:creationId xmlns:a16="http://schemas.microsoft.com/office/drawing/2014/main" id="{6A30BCC8-AB53-4F79-9B2C-23FBA0E51333}"/>
              </a:ext>
            </a:extLst>
          </xdr:cNvPr>
          <xdr:cNvSpPr>
            <a:spLocks noChangeAspect="1"/>
          </xdr:cNvSpPr>
        </xdr:nvSpPr>
        <xdr:spPr bwMode="auto">
          <a:xfrm rot="16200000">
            <a:off x="6625" y="3716"/>
            <a:ext cx="195" cy="97"/>
          </a:xfrm>
          <a:custGeom>
            <a:avLst/>
            <a:gdLst>
              <a:gd name="T0" fmla="*/ 0 w 276"/>
              <a:gd name="T1" fmla="*/ 138 h 138"/>
              <a:gd name="T2" fmla="*/ 69 w 276"/>
              <a:gd name="T3" fmla="*/ 138 h 138"/>
              <a:gd name="T4" fmla="*/ 132 w 276"/>
              <a:gd name="T5" fmla="*/ 132 h 138"/>
              <a:gd name="T6" fmla="*/ 183 w 276"/>
              <a:gd name="T7" fmla="*/ 117 h 138"/>
              <a:gd name="T8" fmla="*/ 237 w 276"/>
              <a:gd name="T9" fmla="*/ 81 h 138"/>
              <a:gd name="T10" fmla="*/ 276 w 276"/>
              <a:gd name="T11" fmla="*/ 42 h 138"/>
              <a:gd name="T12" fmla="*/ 231 w 276"/>
              <a:gd name="T13" fmla="*/ 0 h 138"/>
              <a:gd name="T14" fmla="*/ 198 w 276"/>
              <a:gd name="T15" fmla="*/ 33 h 138"/>
              <a:gd name="T16" fmla="*/ 153 w 276"/>
              <a:gd name="T17" fmla="*/ 60 h 138"/>
              <a:gd name="T18" fmla="*/ 105 w 276"/>
              <a:gd name="T19" fmla="*/ 69 h 138"/>
              <a:gd name="T20" fmla="*/ 39 w 276"/>
              <a:gd name="T21" fmla="*/ 75 h 138"/>
              <a:gd name="T22" fmla="*/ 3 w 276"/>
              <a:gd name="T23" fmla="*/ 69 h 138"/>
              <a:gd name="T24" fmla="*/ 0 w 276"/>
              <a:gd name="T25" fmla="*/ 138 h 13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Lst>
            <a:rect l="0" t="0" r="r" b="b"/>
            <a:pathLst>
              <a:path w="276" h="138">
                <a:moveTo>
                  <a:pt x="0" y="138"/>
                </a:moveTo>
                <a:lnTo>
                  <a:pt x="69" y="138"/>
                </a:lnTo>
                <a:lnTo>
                  <a:pt x="132" y="132"/>
                </a:lnTo>
                <a:lnTo>
                  <a:pt x="183" y="117"/>
                </a:lnTo>
                <a:lnTo>
                  <a:pt x="237" y="81"/>
                </a:lnTo>
                <a:lnTo>
                  <a:pt x="276" y="42"/>
                </a:lnTo>
                <a:lnTo>
                  <a:pt x="231" y="0"/>
                </a:lnTo>
                <a:lnTo>
                  <a:pt x="198" y="33"/>
                </a:lnTo>
                <a:lnTo>
                  <a:pt x="153" y="60"/>
                </a:lnTo>
                <a:lnTo>
                  <a:pt x="105" y="69"/>
                </a:lnTo>
                <a:lnTo>
                  <a:pt x="39" y="75"/>
                </a:lnTo>
                <a:lnTo>
                  <a:pt x="3" y="69"/>
                </a:lnTo>
                <a:lnTo>
                  <a:pt x="0" y="138"/>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10" name="Freeform 536">
            <a:extLst>
              <a:ext uri="{FF2B5EF4-FFF2-40B4-BE49-F238E27FC236}">
                <a16:creationId xmlns:a16="http://schemas.microsoft.com/office/drawing/2014/main" id="{39591000-BE8E-4234-96F0-A6D3D852DD52}"/>
              </a:ext>
            </a:extLst>
          </xdr:cNvPr>
          <xdr:cNvSpPr>
            <a:spLocks noChangeAspect="1"/>
          </xdr:cNvSpPr>
        </xdr:nvSpPr>
        <xdr:spPr bwMode="auto">
          <a:xfrm rot="16200000">
            <a:off x="6394" y="3455"/>
            <a:ext cx="140" cy="183"/>
          </a:xfrm>
          <a:custGeom>
            <a:avLst/>
            <a:gdLst>
              <a:gd name="T0" fmla="*/ 54 w 198"/>
              <a:gd name="T1" fmla="*/ 258 h 258"/>
              <a:gd name="T2" fmla="*/ 111 w 198"/>
              <a:gd name="T3" fmla="*/ 150 h 258"/>
              <a:gd name="T4" fmla="*/ 153 w 198"/>
              <a:gd name="T5" fmla="*/ 99 h 258"/>
              <a:gd name="T6" fmla="*/ 198 w 198"/>
              <a:gd name="T7" fmla="*/ 42 h 258"/>
              <a:gd name="T8" fmla="*/ 147 w 198"/>
              <a:gd name="T9" fmla="*/ 0 h 258"/>
              <a:gd name="T10" fmla="*/ 93 w 198"/>
              <a:gd name="T11" fmla="*/ 60 h 258"/>
              <a:gd name="T12" fmla="*/ 48 w 198"/>
              <a:gd name="T13" fmla="*/ 126 h 258"/>
              <a:gd name="T14" fmla="*/ 0 w 198"/>
              <a:gd name="T15" fmla="*/ 225 h 258"/>
              <a:gd name="T16" fmla="*/ 54 w 198"/>
              <a:gd name="T17" fmla="*/ 258 h 25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198" h="258">
                <a:moveTo>
                  <a:pt x="54" y="258"/>
                </a:moveTo>
                <a:lnTo>
                  <a:pt x="111" y="150"/>
                </a:lnTo>
                <a:lnTo>
                  <a:pt x="153" y="99"/>
                </a:lnTo>
                <a:lnTo>
                  <a:pt x="198" y="42"/>
                </a:lnTo>
                <a:lnTo>
                  <a:pt x="147" y="0"/>
                </a:lnTo>
                <a:lnTo>
                  <a:pt x="93" y="60"/>
                </a:lnTo>
                <a:lnTo>
                  <a:pt x="48" y="126"/>
                </a:lnTo>
                <a:lnTo>
                  <a:pt x="0" y="225"/>
                </a:lnTo>
                <a:lnTo>
                  <a:pt x="54" y="258"/>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11" name="Freeform 537">
            <a:extLst>
              <a:ext uri="{FF2B5EF4-FFF2-40B4-BE49-F238E27FC236}">
                <a16:creationId xmlns:a16="http://schemas.microsoft.com/office/drawing/2014/main" id="{760338B6-114C-4C9C-82CC-B11D862572D9}"/>
              </a:ext>
            </a:extLst>
          </xdr:cNvPr>
          <xdr:cNvSpPr>
            <a:spLocks noChangeAspect="1"/>
          </xdr:cNvSpPr>
        </xdr:nvSpPr>
        <xdr:spPr bwMode="auto">
          <a:xfrm rot="16200000">
            <a:off x="6166" y="3218"/>
            <a:ext cx="195" cy="84"/>
          </a:xfrm>
          <a:custGeom>
            <a:avLst/>
            <a:gdLst>
              <a:gd name="T0" fmla="*/ 24 w 276"/>
              <a:gd name="T1" fmla="*/ 120 h 120"/>
              <a:gd name="T2" fmla="*/ 111 w 276"/>
              <a:gd name="T3" fmla="*/ 96 h 120"/>
              <a:gd name="T4" fmla="*/ 186 w 276"/>
              <a:gd name="T5" fmla="*/ 75 h 120"/>
              <a:gd name="T6" fmla="*/ 276 w 276"/>
              <a:gd name="T7" fmla="*/ 66 h 120"/>
              <a:gd name="T8" fmla="*/ 273 w 276"/>
              <a:gd name="T9" fmla="*/ 0 h 120"/>
              <a:gd name="T10" fmla="*/ 192 w 276"/>
              <a:gd name="T11" fmla="*/ 6 h 120"/>
              <a:gd name="T12" fmla="*/ 75 w 276"/>
              <a:gd name="T13" fmla="*/ 36 h 120"/>
              <a:gd name="T14" fmla="*/ 0 w 276"/>
              <a:gd name="T15" fmla="*/ 60 h 120"/>
              <a:gd name="T16" fmla="*/ 24 w 276"/>
              <a:gd name="T17" fmla="*/ 120 h 12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76" h="120">
                <a:moveTo>
                  <a:pt x="24" y="120"/>
                </a:moveTo>
                <a:lnTo>
                  <a:pt x="111" y="96"/>
                </a:lnTo>
                <a:lnTo>
                  <a:pt x="186" y="75"/>
                </a:lnTo>
                <a:lnTo>
                  <a:pt x="276" y="66"/>
                </a:lnTo>
                <a:lnTo>
                  <a:pt x="273" y="0"/>
                </a:lnTo>
                <a:lnTo>
                  <a:pt x="192" y="6"/>
                </a:lnTo>
                <a:lnTo>
                  <a:pt x="75" y="36"/>
                </a:lnTo>
                <a:lnTo>
                  <a:pt x="0" y="60"/>
                </a:lnTo>
                <a:lnTo>
                  <a:pt x="24" y="120"/>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12" name="Freeform 538">
            <a:extLst>
              <a:ext uri="{FF2B5EF4-FFF2-40B4-BE49-F238E27FC236}">
                <a16:creationId xmlns:a16="http://schemas.microsoft.com/office/drawing/2014/main" id="{5D439CAA-6A9D-4556-ABBB-55733E89FA64}"/>
              </a:ext>
            </a:extLst>
          </xdr:cNvPr>
          <xdr:cNvSpPr>
            <a:spLocks noChangeAspect="1"/>
          </xdr:cNvSpPr>
        </xdr:nvSpPr>
        <xdr:spPr bwMode="auto">
          <a:xfrm rot="16200000">
            <a:off x="6159" y="2859"/>
            <a:ext cx="211" cy="96"/>
          </a:xfrm>
          <a:custGeom>
            <a:avLst/>
            <a:gdLst>
              <a:gd name="T0" fmla="*/ 0 w 297"/>
              <a:gd name="T1" fmla="*/ 69 h 135"/>
              <a:gd name="T2" fmla="*/ 120 w 297"/>
              <a:gd name="T3" fmla="*/ 87 h 135"/>
              <a:gd name="T4" fmla="*/ 273 w 297"/>
              <a:gd name="T5" fmla="*/ 135 h 135"/>
              <a:gd name="T6" fmla="*/ 297 w 297"/>
              <a:gd name="T7" fmla="*/ 63 h 135"/>
              <a:gd name="T8" fmla="*/ 186 w 297"/>
              <a:gd name="T9" fmla="*/ 27 h 135"/>
              <a:gd name="T10" fmla="*/ 99 w 297"/>
              <a:gd name="T11" fmla="*/ 9 h 135"/>
              <a:gd name="T12" fmla="*/ 0 w 297"/>
              <a:gd name="T13" fmla="*/ 0 h 135"/>
              <a:gd name="T14" fmla="*/ 0 w 297"/>
              <a:gd name="T15" fmla="*/ 69 h 135"/>
            </a:gdLst>
            <a:ahLst/>
            <a:cxnLst>
              <a:cxn ang="0">
                <a:pos x="T0" y="T1"/>
              </a:cxn>
              <a:cxn ang="0">
                <a:pos x="T2" y="T3"/>
              </a:cxn>
              <a:cxn ang="0">
                <a:pos x="T4" y="T5"/>
              </a:cxn>
              <a:cxn ang="0">
                <a:pos x="T6" y="T7"/>
              </a:cxn>
              <a:cxn ang="0">
                <a:pos x="T8" y="T9"/>
              </a:cxn>
              <a:cxn ang="0">
                <a:pos x="T10" y="T11"/>
              </a:cxn>
              <a:cxn ang="0">
                <a:pos x="T12" y="T13"/>
              </a:cxn>
              <a:cxn ang="0">
                <a:pos x="T14" y="T15"/>
              </a:cxn>
            </a:cxnLst>
            <a:rect l="0" t="0" r="r" b="b"/>
            <a:pathLst>
              <a:path w="297" h="135">
                <a:moveTo>
                  <a:pt x="0" y="69"/>
                </a:moveTo>
                <a:lnTo>
                  <a:pt x="120" y="87"/>
                </a:lnTo>
                <a:lnTo>
                  <a:pt x="273" y="135"/>
                </a:lnTo>
                <a:lnTo>
                  <a:pt x="297" y="63"/>
                </a:lnTo>
                <a:lnTo>
                  <a:pt x="186" y="27"/>
                </a:lnTo>
                <a:lnTo>
                  <a:pt x="99" y="9"/>
                </a:lnTo>
                <a:lnTo>
                  <a:pt x="0" y="0"/>
                </a:lnTo>
                <a:lnTo>
                  <a:pt x="0" y="69"/>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13" name="Freeform 539">
            <a:extLst>
              <a:ext uri="{FF2B5EF4-FFF2-40B4-BE49-F238E27FC236}">
                <a16:creationId xmlns:a16="http://schemas.microsoft.com/office/drawing/2014/main" id="{6BFDD071-BE3A-4832-8267-B417F99B81B7}"/>
              </a:ext>
            </a:extLst>
          </xdr:cNvPr>
          <xdr:cNvSpPr>
            <a:spLocks noChangeAspect="1"/>
          </xdr:cNvSpPr>
        </xdr:nvSpPr>
        <xdr:spPr bwMode="auto">
          <a:xfrm rot="16200000">
            <a:off x="6233" y="2540"/>
            <a:ext cx="195" cy="66"/>
          </a:xfrm>
          <a:custGeom>
            <a:avLst/>
            <a:gdLst>
              <a:gd name="T0" fmla="*/ 0 w 276"/>
              <a:gd name="T1" fmla="*/ 81 h 93"/>
              <a:gd name="T2" fmla="*/ 69 w 276"/>
              <a:gd name="T3" fmla="*/ 93 h 93"/>
              <a:gd name="T4" fmla="*/ 138 w 276"/>
              <a:gd name="T5" fmla="*/ 93 h 93"/>
              <a:gd name="T6" fmla="*/ 222 w 276"/>
              <a:gd name="T7" fmla="*/ 81 h 93"/>
              <a:gd name="T8" fmla="*/ 276 w 276"/>
              <a:gd name="T9" fmla="*/ 63 h 93"/>
              <a:gd name="T10" fmla="*/ 270 w 276"/>
              <a:gd name="T11" fmla="*/ 0 h 93"/>
              <a:gd name="T12" fmla="*/ 195 w 276"/>
              <a:gd name="T13" fmla="*/ 15 h 93"/>
              <a:gd name="T14" fmla="*/ 114 w 276"/>
              <a:gd name="T15" fmla="*/ 24 h 93"/>
              <a:gd name="T16" fmla="*/ 63 w 276"/>
              <a:gd name="T17" fmla="*/ 21 h 93"/>
              <a:gd name="T18" fmla="*/ 15 w 276"/>
              <a:gd name="T19" fmla="*/ 9 h 93"/>
              <a:gd name="T20" fmla="*/ 0 w 276"/>
              <a:gd name="T21" fmla="*/ 81 h 9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Lst>
            <a:rect l="0" t="0" r="r" b="b"/>
            <a:pathLst>
              <a:path w="276" h="93">
                <a:moveTo>
                  <a:pt x="0" y="81"/>
                </a:moveTo>
                <a:lnTo>
                  <a:pt x="69" y="93"/>
                </a:lnTo>
                <a:lnTo>
                  <a:pt x="138" y="93"/>
                </a:lnTo>
                <a:lnTo>
                  <a:pt x="222" y="81"/>
                </a:lnTo>
                <a:lnTo>
                  <a:pt x="276" y="63"/>
                </a:lnTo>
                <a:lnTo>
                  <a:pt x="270" y="0"/>
                </a:lnTo>
                <a:lnTo>
                  <a:pt x="195" y="15"/>
                </a:lnTo>
                <a:lnTo>
                  <a:pt x="114" y="24"/>
                </a:lnTo>
                <a:lnTo>
                  <a:pt x="63" y="21"/>
                </a:lnTo>
                <a:lnTo>
                  <a:pt x="15" y="9"/>
                </a:lnTo>
                <a:lnTo>
                  <a:pt x="0" y="81"/>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14" name="Freeform 540">
            <a:extLst>
              <a:ext uri="{FF2B5EF4-FFF2-40B4-BE49-F238E27FC236}">
                <a16:creationId xmlns:a16="http://schemas.microsoft.com/office/drawing/2014/main" id="{4FA00B33-97F4-4276-8EDD-B7F506EA23C8}"/>
              </a:ext>
            </a:extLst>
          </xdr:cNvPr>
          <xdr:cNvSpPr>
            <a:spLocks noChangeAspect="1"/>
          </xdr:cNvSpPr>
        </xdr:nvSpPr>
        <xdr:spPr bwMode="auto">
          <a:xfrm rot="16200000">
            <a:off x="6239" y="2151"/>
            <a:ext cx="187" cy="130"/>
          </a:xfrm>
          <a:custGeom>
            <a:avLst/>
            <a:gdLst>
              <a:gd name="T0" fmla="*/ 0 w 264"/>
              <a:gd name="T1" fmla="*/ 69 h 183"/>
              <a:gd name="T2" fmla="*/ 75 w 264"/>
              <a:gd name="T3" fmla="*/ 90 h 183"/>
              <a:gd name="T4" fmla="*/ 144 w 264"/>
              <a:gd name="T5" fmla="*/ 123 h 183"/>
              <a:gd name="T6" fmla="*/ 219 w 264"/>
              <a:gd name="T7" fmla="*/ 183 h 183"/>
              <a:gd name="T8" fmla="*/ 264 w 264"/>
              <a:gd name="T9" fmla="*/ 123 h 183"/>
              <a:gd name="T10" fmla="*/ 165 w 264"/>
              <a:gd name="T11" fmla="*/ 54 h 183"/>
              <a:gd name="T12" fmla="*/ 102 w 264"/>
              <a:gd name="T13" fmla="*/ 18 h 183"/>
              <a:gd name="T14" fmla="*/ 12 w 264"/>
              <a:gd name="T15" fmla="*/ 0 h 183"/>
              <a:gd name="T16" fmla="*/ 0 w 264"/>
              <a:gd name="T17" fmla="*/ 69 h 18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64" h="183">
                <a:moveTo>
                  <a:pt x="0" y="69"/>
                </a:moveTo>
                <a:lnTo>
                  <a:pt x="75" y="90"/>
                </a:lnTo>
                <a:lnTo>
                  <a:pt x="144" y="123"/>
                </a:lnTo>
                <a:lnTo>
                  <a:pt x="219" y="183"/>
                </a:lnTo>
                <a:lnTo>
                  <a:pt x="264" y="123"/>
                </a:lnTo>
                <a:lnTo>
                  <a:pt x="165" y="54"/>
                </a:lnTo>
                <a:lnTo>
                  <a:pt x="102" y="18"/>
                </a:lnTo>
                <a:lnTo>
                  <a:pt x="12" y="0"/>
                </a:lnTo>
                <a:lnTo>
                  <a:pt x="0" y="69"/>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15" name="Freeform 541">
            <a:extLst>
              <a:ext uri="{FF2B5EF4-FFF2-40B4-BE49-F238E27FC236}">
                <a16:creationId xmlns:a16="http://schemas.microsoft.com/office/drawing/2014/main" id="{E01D777B-30FF-4E40-BE97-84B661292BD3}"/>
              </a:ext>
            </a:extLst>
          </xdr:cNvPr>
          <xdr:cNvSpPr>
            <a:spLocks noChangeAspect="1"/>
          </xdr:cNvSpPr>
        </xdr:nvSpPr>
        <xdr:spPr bwMode="auto">
          <a:xfrm rot="16200000">
            <a:off x="6451" y="1851"/>
            <a:ext cx="185" cy="130"/>
          </a:xfrm>
          <a:custGeom>
            <a:avLst/>
            <a:gdLst>
              <a:gd name="T0" fmla="*/ 0 w 261"/>
              <a:gd name="T1" fmla="*/ 57 h 183"/>
              <a:gd name="T2" fmla="*/ 66 w 261"/>
              <a:gd name="T3" fmla="*/ 105 h 183"/>
              <a:gd name="T4" fmla="*/ 129 w 261"/>
              <a:gd name="T5" fmla="*/ 141 h 183"/>
              <a:gd name="T6" fmla="*/ 174 w 261"/>
              <a:gd name="T7" fmla="*/ 159 h 183"/>
              <a:gd name="T8" fmla="*/ 237 w 261"/>
              <a:gd name="T9" fmla="*/ 183 h 183"/>
              <a:gd name="T10" fmla="*/ 261 w 261"/>
              <a:gd name="T11" fmla="*/ 123 h 183"/>
              <a:gd name="T12" fmla="*/ 201 w 261"/>
              <a:gd name="T13" fmla="*/ 102 h 183"/>
              <a:gd name="T14" fmla="*/ 147 w 261"/>
              <a:gd name="T15" fmla="*/ 72 h 183"/>
              <a:gd name="T16" fmla="*/ 90 w 261"/>
              <a:gd name="T17" fmla="*/ 33 h 183"/>
              <a:gd name="T18" fmla="*/ 39 w 261"/>
              <a:gd name="T19" fmla="*/ 0 h 183"/>
              <a:gd name="T20" fmla="*/ 0 w 261"/>
              <a:gd name="T21" fmla="*/ 57 h 18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Lst>
            <a:rect l="0" t="0" r="r" b="b"/>
            <a:pathLst>
              <a:path w="261" h="183">
                <a:moveTo>
                  <a:pt x="0" y="57"/>
                </a:moveTo>
                <a:lnTo>
                  <a:pt x="66" y="105"/>
                </a:lnTo>
                <a:lnTo>
                  <a:pt x="129" y="141"/>
                </a:lnTo>
                <a:lnTo>
                  <a:pt x="174" y="159"/>
                </a:lnTo>
                <a:lnTo>
                  <a:pt x="237" y="183"/>
                </a:lnTo>
                <a:lnTo>
                  <a:pt x="261" y="123"/>
                </a:lnTo>
                <a:lnTo>
                  <a:pt x="201" y="102"/>
                </a:lnTo>
                <a:lnTo>
                  <a:pt x="147" y="72"/>
                </a:lnTo>
                <a:lnTo>
                  <a:pt x="90" y="33"/>
                </a:lnTo>
                <a:lnTo>
                  <a:pt x="39" y="0"/>
                </a:lnTo>
                <a:lnTo>
                  <a:pt x="0" y="57"/>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16" name="Freeform 542">
            <a:extLst>
              <a:ext uri="{FF2B5EF4-FFF2-40B4-BE49-F238E27FC236}">
                <a16:creationId xmlns:a16="http://schemas.microsoft.com/office/drawing/2014/main" id="{9B5B5E06-DC12-4E2D-883B-F08C50583174}"/>
              </a:ext>
            </a:extLst>
          </xdr:cNvPr>
          <xdr:cNvSpPr>
            <a:spLocks noChangeAspect="1"/>
          </xdr:cNvSpPr>
        </xdr:nvSpPr>
        <xdr:spPr bwMode="auto">
          <a:xfrm rot="16200000">
            <a:off x="6515" y="1524"/>
            <a:ext cx="179" cy="47"/>
          </a:xfrm>
          <a:custGeom>
            <a:avLst/>
            <a:gdLst>
              <a:gd name="T0" fmla="*/ 0 w 252"/>
              <a:gd name="T1" fmla="*/ 66 h 66"/>
              <a:gd name="T2" fmla="*/ 252 w 252"/>
              <a:gd name="T3" fmla="*/ 66 h 66"/>
              <a:gd name="T4" fmla="*/ 249 w 252"/>
              <a:gd name="T5" fmla="*/ 0 h 66"/>
              <a:gd name="T6" fmla="*/ 138 w 252"/>
              <a:gd name="T7" fmla="*/ 12 h 66"/>
              <a:gd name="T8" fmla="*/ 0 w 252"/>
              <a:gd name="T9" fmla="*/ 12 h 66"/>
              <a:gd name="T10" fmla="*/ 0 w 252"/>
              <a:gd name="T11" fmla="*/ 66 h 66"/>
            </a:gdLst>
            <a:ahLst/>
            <a:cxnLst>
              <a:cxn ang="0">
                <a:pos x="T0" y="T1"/>
              </a:cxn>
              <a:cxn ang="0">
                <a:pos x="T2" y="T3"/>
              </a:cxn>
              <a:cxn ang="0">
                <a:pos x="T4" y="T5"/>
              </a:cxn>
              <a:cxn ang="0">
                <a:pos x="T6" y="T7"/>
              </a:cxn>
              <a:cxn ang="0">
                <a:pos x="T8" y="T9"/>
              </a:cxn>
              <a:cxn ang="0">
                <a:pos x="T10" y="T11"/>
              </a:cxn>
            </a:cxnLst>
            <a:rect l="0" t="0" r="r" b="b"/>
            <a:pathLst>
              <a:path w="252" h="66">
                <a:moveTo>
                  <a:pt x="0" y="66"/>
                </a:moveTo>
                <a:lnTo>
                  <a:pt x="252" y="66"/>
                </a:lnTo>
                <a:lnTo>
                  <a:pt x="249" y="0"/>
                </a:lnTo>
                <a:lnTo>
                  <a:pt x="138" y="12"/>
                </a:lnTo>
                <a:lnTo>
                  <a:pt x="0" y="12"/>
                </a:lnTo>
                <a:lnTo>
                  <a:pt x="0" y="66"/>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17" name="Freeform 543">
            <a:extLst>
              <a:ext uri="{FF2B5EF4-FFF2-40B4-BE49-F238E27FC236}">
                <a16:creationId xmlns:a16="http://schemas.microsoft.com/office/drawing/2014/main" id="{5E33AB0D-DCFD-4A6C-A6E7-BD644E646847}"/>
              </a:ext>
            </a:extLst>
          </xdr:cNvPr>
          <xdr:cNvSpPr>
            <a:spLocks noChangeAspect="1"/>
          </xdr:cNvSpPr>
        </xdr:nvSpPr>
        <xdr:spPr bwMode="auto">
          <a:xfrm rot="16200000">
            <a:off x="6992" y="3820"/>
            <a:ext cx="102" cy="187"/>
          </a:xfrm>
          <a:custGeom>
            <a:avLst/>
            <a:gdLst>
              <a:gd name="T0" fmla="*/ 84 w 144"/>
              <a:gd name="T1" fmla="*/ 264 h 264"/>
              <a:gd name="T2" fmla="*/ 60 w 144"/>
              <a:gd name="T3" fmla="*/ 204 h 264"/>
              <a:gd name="T4" fmla="*/ 27 w 144"/>
              <a:gd name="T5" fmla="*/ 99 h 264"/>
              <a:gd name="T6" fmla="*/ 0 w 144"/>
              <a:gd name="T7" fmla="*/ 15 h 264"/>
              <a:gd name="T8" fmla="*/ 54 w 144"/>
              <a:gd name="T9" fmla="*/ 0 h 264"/>
              <a:gd name="T10" fmla="*/ 78 w 144"/>
              <a:gd name="T11" fmla="*/ 69 h 264"/>
              <a:gd name="T12" fmla="*/ 102 w 144"/>
              <a:gd name="T13" fmla="*/ 156 h 264"/>
              <a:gd name="T14" fmla="*/ 144 w 144"/>
              <a:gd name="T15" fmla="*/ 240 h 264"/>
              <a:gd name="T16" fmla="*/ 84 w 144"/>
              <a:gd name="T17" fmla="*/ 264 h 26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144" h="264">
                <a:moveTo>
                  <a:pt x="84" y="264"/>
                </a:moveTo>
                <a:lnTo>
                  <a:pt x="60" y="204"/>
                </a:lnTo>
                <a:lnTo>
                  <a:pt x="27" y="99"/>
                </a:lnTo>
                <a:lnTo>
                  <a:pt x="0" y="15"/>
                </a:lnTo>
                <a:lnTo>
                  <a:pt x="54" y="0"/>
                </a:lnTo>
                <a:lnTo>
                  <a:pt x="78" y="69"/>
                </a:lnTo>
                <a:lnTo>
                  <a:pt x="102" y="156"/>
                </a:lnTo>
                <a:lnTo>
                  <a:pt x="144" y="240"/>
                </a:lnTo>
                <a:lnTo>
                  <a:pt x="84" y="264"/>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18" name="Freeform 544">
            <a:extLst>
              <a:ext uri="{FF2B5EF4-FFF2-40B4-BE49-F238E27FC236}">
                <a16:creationId xmlns:a16="http://schemas.microsoft.com/office/drawing/2014/main" id="{54240EC3-42ED-4411-A956-7C82CD01B56E}"/>
              </a:ext>
            </a:extLst>
          </xdr:cNvPr>
          <xdr:cNvSpPr>
            <a:spLocks noChangeAspect="1"/>
          </xdr:cNvSpPr>
        </xdr:nvSpPr>
        <xdr:spPr bwMode="auto">
          <a:xfrm rot="16200000">
            <a:off x="7318" y="3660"/>
            <a:ext cx="125" cy="195"/>
          </a:xfrm>
          <a:custGeom>
            <a:avLst/>
            <a:gdLst>
              <a:gd name="T0" fmla="*/ 117 w 177"/>
              <a:gd name="T1" fmla="*/ 276 h 276"/>
              <a:gd name="T2" fmla="*/ 69 w 177"/>
              <a:gd name="T3" fmla="*/ 168 h 276"/>
              <a:gd name="T4" fmla="*/ 0 w 177"/>
              <a:gd name="T5" fmla="*/ 27 h 276"/>
              <a:gd name="T6" fmla="*/ 57 w 177"/>
              <a:gd name="T7" fmla="*/ 0 h 276"/>
              <a:gd name="T8" fmla="*/ 111 w 177"/>
              <a:gd name="T9" fmla="*/ 108 h 276"/>
              <a:gd name="T10" fmla="*/ 177 w 177"/>
              <a:gd name="T11" fmla="*/ 264 h 276"/>
              <a:gd name="T12" fmla="*/ 117 w 177"/>
              <a:gd name="T13" fmla="*/ 276 h 276"/>
            </a:gdLst>
            <a:ahLst/>
            <a:cxnLst>
              <a:cxn ang="0">
                <a:pos x="T0" y="T1"/>
              </a:cxn>
              <a:cxn ang="0">
                <a:pos x="T2" y="T3"/>
              </a:cxn>
              <a:cxn ang="0">
                <a:pos x="T4" y="T5"/>
              </a:cxn>
              <a:cxn ang="0">
                <a:pos x="T6" y="T7"/>
              </a:cxn>
              <a:cxn ang="0">
                <a:pos x="T8" y="T9"/>
              </a:cxn>
              <a:cxn ang="0">
                <a:pos x="T10" y="T11"/>
              </a:cxn>
              <a:cxn ang="0">
                <a:pos x="T12" y="T13"/>
              </a:cxn>
            </a:cxnLst>
            <a:rect l="0" t="0" r="r" b="b"/>
            <a:pathLst>
              <a:path w="177" h="276">
                <a:moveTo>
                  <a:pt x="117" y="276"/>
                </a:moveTo>
                <a:lnTo>
                  <a:pt x="69" y="168"/>
                </a:lnTo>
                <a:lnTo>
                  <a:pt x="0" y="27"/>
                </a:lnTo>
                <a:lnTo>
                  <a:pt x="57" y="0"/>
                </a:lnTo>
                <a:lnTo>
                  <a:pt x="111" y="108"/>
                </a:lnTo>
                <a:lnTo>
                  <a:pt x="177" y="264"/>
                </a:lnTo>
                <a:lnTo>
                  <a:pt x="117" y="276"/>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19" name="Freeform 545">
            <a:extLst>
              <a:ext uri="{FF2B5EF4-FFF2-40B4-BE49-F238E27FC236}">
                <a16:creationId xmlns:a16="http://schemas.microsoft.com/office/drawing/2014/main" id="{4EFE164E-4466-42ED-BEAD-637C3A3C2FF8}"/>
              </a:ext>
            </a:extLst>
          </xdr:cNvPr>
          <xdr:cNvSpPr>
            <a:spLocks noChangeAspect="1"/>
          </xdr:cNvSpPr>
        </xdr:nvSpPr>
        <xdr:spPr bwMode="auto">
          <a:xfrm rot="16200000">
            <a:off x="7889" y="3373"/>
            <a:ext cx="121" cy="498"/>
          </a:xfrm>
          <a:custGeom>
            <a:avLst/>
            <a:gdLst>
              <a:gd name="T0" fmla="*/ 108 w 171"/>
              <a:gd name="T1" fmla="*/ 705 h 705"/>
              <a:gd name="T2" fmla="*/ 90 w 171"/>
              <a:gd name="T3" fmla="*/ 600 h 705"/>
              <a:gd name="T4" fmla="*/ 72 w 171"/>
              <a:gd name="T5" fmla="*/ 504 h 705"/>
              <a:gd name="T6" fmla="*/ 42 w 171"/>
              <a:gd name="T7" fmla="*/ 414 h 705"/>
              <a:gd name="T8" fmla="*/ 33 w 171"/>
              <a:gd name="T9" fmla="*/ 276 h 705"/>
              <a:gd name="T10" fmla="*/ 18 w 171"/>
              <a:gd name="T11" fmla="*/ 147 h 705"/>
              <a:gd name="T12" fmla="*/ 0 w 171"/>
              <a:gd name="T13" fmla="*/ 9 h 705"/>
              <a:gd name="T14" fmla="*/ 63 w 171"/>
              <a:gd name="T15" fmla="*/ 0 h 705"/>
              <a:gd name="T16" fmla="*/ 78 w 171"/>
              <a:gd name="T17" fmla="*/ 135 h 705"/>
              <a:gd name="T18" fmla="*/ 96 w 171"/>
              <a:gd name="T19" fmla="*/ 309 h 705"/>
              <a:gd name="T20" fmla="*/ 117 w 171"/>
              <a:gd name="T21" fmla="*/ 438 h 705"/>
              <a:gd name="T22" fmla="*/ 147 w 171"/>
              <a:gd name="T23" fmla="*/ 555 h 705"/>
              <a:gd name="T24" fmla="*/ 162 w 171"/>
              <a:gd name="T25" fmla="*/ 639 h 705"/>
              <a:gd name="T26" fmla="*/ 171 w 171"/>
              <a:gd name="T27" fmla="*/ 705 h 705"/>
              <a:gd name="T28" fmla="*/ 108 w 171"/>
              <a:gd name="T29" fmla="*/ 705 h 70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Lst>
            <a:rect l="0" t="0" r="r" b="b"/>
            <a:pathLst>
              <a:path w="171" h="705">
                <a:moveTo>
                  <a:pt x="108" y="705"/>
                </a:moveTo>
                <a:lnTo>
                  <a:pt x="90" y="600"/>
                </a:lnTo>
                <a:lnTo>
                  <a:pt x="72" y="504"/>
                </a:lnTo>
                <a:lnTo>
                  <a:pt x="42" y="414"/>
                </a:lnTo>
                <a:lnTo>
                  <a:pt x="33" y="276"/>
                </a:lnTo>
                <a:lnTo>
                  <a:pt x="18" y="147"/>
                </a:lnTo>
                <a:lnTo>
                  <a:pt x="0" y="9"/>
                </a:lnTo>
                <a:lnTo>
                  <a:pt x="63" y="0"/>
                </a:lnTo>
                <a:lnTo>
                  <a:pt x="78" y="135"/>
                </a:lnTo>
                <a:lnTo>
                  <a:pt x="96" y="309"/>
                </a:lnTo>
                <a:lnTo>
                  <a:pt x="117" y="438"/>
                </a:lnTo>
                <a:lnTo>
                  <a:pt x="147" y="555"/>
                </a:lnTo>
                <a:lnTo>
                  <a:pt x="162" y="639"/>
                </a:lnTo>
                <a:lnTo>
                  <a:pt x="171" y="705"/>
                </a:lnTo>
                <a:lnTo>
                  <a:pt x="108" y="705"/>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20" name="Oval 546">
            <a:extLst>
              <a:ext uri="{FF2B5EF4-FFF2-40B4-BE49-F238E27FC236}">
                <a16:creationId xmlns:a16="http://schemas.microsoft.com/office/drawing/2014/main" id="{ACDF96DB-4ABD-4677-BF95-F06556375420}"/>
              </a:ext>
            </a:extLst>
          </xdr:cNvPr>
          <xdr:cNvSpPr>
            <a:spLocks noChangeAspect="1" noChangeArrowheads="1"/>
          </xdr:cNvSpPr>
        </xdr:nvSpPr>
        <xdr:spPr bwMode="auto">
          <a:xfrm rot="16200000">
            <a:off x="7896" y="3577"/>
            <a:ext cx="133" cy="133"/>
          </a:xfrm>
          <a:prstGeom prst="ellipse">
            <a:avLst/>
          </a:prstGeom>
          <a:solidFill>
            <a:srgbClr val="FFFFFF"/>
          </a:solidFill>
          <a:ln w="6350">
            <a:solidFill>
              <a:srgbClr val="000000"/>
            </a:solidFill>
            <a:round/>
            <a:headEnd/>
            <a:tailEnd/>
          </a:ln>
        </xdr:spPr>
      </xdr:sp>
      <xdr:sp macro="" textlink="">
        <xdr:nvSpPr>
          <xdr:cNvPr id="121" name="Freeform 547">
            <a:extLst>
              <a:ext uri="{FF2B5EF4-FFF2-40B4-BE49-F238E27FC236}">
                <a16:creationId xmlns:a16="http://schemas.microsoft.com/office/drawing/2014/main" id="{4C1C41A7-10A1-41F3-B873-46D15D7B49B7}"/>
              </a:ext>
            </a:extLst>
          </xdr:cNvPr>
          <xdr:cNvSpPr>
            <a:spLocks noChangeAspect="1"/>
          </xdr:cNvSpPr>
        </xdr:nvSpPr>
        <xdr:spPr bwMode="auto">
          <a:xfrm rot="16200000">
            <a:off x="8455" y="3484"/>
            <a:ext cx="47" cy="197"/>
          </a:xfrm>
          <a:custGeom>
            <a:avLst/>
            <a:gdLst>
              <a:gd name="T0" fmla="*/ 0 w 66"/>
              <a:gd name="T1" fmla="*/ 276 h 279"/>
              <a:gd name="T2" fmla="*/ 3 w 66"/>
              <a:gd name="T3" fmla="*/ 0 h 279"/>
              <a:gd name="T4" fmla="*/ 66 w 66"/>
              <a:gd name="T5" fmla="*/ 6 h 279"/>
              <a:gd name="T6" fmla="*/ 63 w 66"/>
              <a:gd name="T7" fmla="*/ 123 h 279"/>
              <a:gd name="T8" fmla="*/ 57 w 66"/>
              <a:gd name="T9" fmla="*/ 279 h 279"/>
              <a:gd name="T10" fmla="*/ 0 w 66"/>
              <a:gd name="T11" fmla="*/ 276 h 279"/>
            </a:gdLst>
            <a:ahLst/>
            <a:cxnLst>
              <a:cxn ang="0">
                <a:pos x="T0" y="T1"/>
              </a:cxn>
              <a:cxn ang="0">
                <a:pos x="T2" y="T3"/>
              </a:cxn>
              <a:cxn ang="0">
                <a:pos x="T4" y="T5"/>
              </a:cxn>
              <a:cxn ang="0">
                <a:pos x="T6" y="T7"/>
              </a:cxn>
              <a:cxn ang="0">
                <a:pos x="T8" y="T9"/>
              </a:cxn>
              <a:cxn ang="0">
                <a:pos x="T10" y="T11"/>
              </a:cxn>
            </a:cxnLst>
            <a:rect l="0" t="0" r="r" b="b"/>
            <a:pathLst>
              <a:path w="66" h="279">
                <a:moveTo>
                  <a:pt x="0" y="276"/>
                </a:moveTo>
                <a:lnTo>
                  <a:pt x="3" y="0"/>
                </a:lnTo>
                <a:lnTo>
                  <a:pt x="66" y="6"/>
                </a:lnTo>
                <a:lnTo>
                  <a:pt x="63" y="123"/>
                </a:lnTo>
                <a:lnTo>
                  <a:pt x="57" y="279"/>
                </a:lnTo>
                <a:lnTo>
                  <a:pt x="0" y="276"/>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22" name="Freeform 548">
            <a:extLst>
              <a:ext uri="{FF2B5EF4-FFF2-40B4-BE49-F238E27FC236}">
                <a16:creationId xmlns:a16="http://schemas.microsoft.com/office/drawing/2014/main" id="{0447143D-C16D-4F3B-B054-DDF3B57A6245}"/>
              </a:ext>
            </a:extLst>
          </xdr:cNvPr>
          <xdr:cNvSpPr>
            <a:spLocks noChangeAspect="1"/>
          </xdr:cNvSpPr>
        </xdr:nvSpPr>
        <xdr:spPr bwMode="auto">
          <a:xfrm rot="16200000">
            <a:off x="8922" y="3376"/>
            <a:ext cx="76" cy="469"/>
          </a:xfrm>
          <a:custGeom>
            <a:avLst/>
            <a:gdLst>
              <a:gd name="T0" fmla="*/ 0 w 108"/>
              <a:gd name="T1" fmla="*/ 654 h 663"/>
              <a:gd name="T2" fmla="*/ 24 w 108"/>
              <a:gd name="T3" fmla="*/ 399 h 663"/>
              <a:gd name="T4" fmla="*/ 33 w 108"/>
              <a:gd name="T5" fmla="*/ 243 h 663"/>
              <a:gd name="T6" fmla="*/ 48 w 108"/>
              <a:gd name="T7" fmla="*/ 0 h 663"/>
              <a:gd name="T8" fmla="*/ 108 w 108"/>
              <a:gd name="T9" fmla="*/ 3 h 663"/>
              <a:gd name="T10" fmla="*/ 90 w 108"/>
              <a:gd name="T11" fmla="*/ 267 h 663"/>
              <a:gd name="T12" fmla="*/ 84 w 108"/>
              <a:gd name="T13" fmla="*/ 405 h 663"/>
              <a:gd name="T14" fmla="*/ 69 w 108"/>
              <a:gd name="T15" fmla="*/ 558 h 663"/>
              <a:gd name="T16" fmla="*/ 60 w 108"/>
              <a:gd name="T17" fmla="*/ 663 h 663"/>
              <a:gd name="T18" fmla="*/ 0 w 108"/>
              <a:gd name="T19" fmla="*/ 654 h 66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Lst>
            <a:rect l="0" t="0" r="r" b="b"/>
            <a:pathLst>
              <a:path w="108" h="663">
                <a:moveTo>
                  <a:pt x="0" y="654"/>
                </a:moveTo>
                <a:lnTo>
                  <a:pt x="24" y="399"/>
                </a:lnTo>
                <a:lnTo>
                  <a:pt x="33" y="243"/>
                </a:lnTo>
                <a:lnTo>
                  <a:pt x="48" y="0"/>
                </a:lnTo>
                <a:lnTo>
                  <a:pt x="108" y="3"/>
                </a:lnTo>
                <a:lnTo>
                  <a:pt x="90" y="267"/>
                </a:lnTo>
                <a:lnTo>
                  <a:pt x="84" y="405"/>
                </a:lnTo>
                <a:lnTo>
                  <a:pt x="69" y="558"/>
                </a:lnTo>
                <a:lnTo>
                  <a:pt x="60" y="663"/>
                </a:lnTo>
                <a:lnTo>
                  <a:pt x="0" y="654"/>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23" name="Oval 549">
            <a:extLst>
              <a:ext uri="{FF2B5EF4-FFF2-40B4-BE49-F238E27FC236}">
                <a16:creationId xmlns:a16="http://schemas.microsoft.com/office/drawing/2014/main" id="{93A2514D-0719-433B-98C6-FC9FD6C85B66}"/>
              </a:ext>
            </a:extLst>
          </xdr:cNvPr>
          <xdr:cNvSpPr>
            <a:spLocks noChangeAspect="1" noChangeArrowheads="1"/>
          </xdr:cNvSpPr>
        </xdr:nvSpPr>
        <xdr:spPr bwMode="auto">
          <a:xfrm rot="16200000">
            <a:off x="8893" y="3541"/>
            <a:ext cx="133" cy="133"/>
          </a:xfrm>
          <a:prstGeom prst="ellipse">
            <a:avLst/>
          </a:prstGeom>
          <a:solidFill>
            <a:srgbClr val="FFFFFF"/>
          </a:solidFill>
          <a:ln w="6350">
            <a:solidFill>
              <a:srgbClr val="000000"/>
            </a:solidFill>
            <a:round/>
            <a:headEnd/>
            <a:tailEnd/>
          </a:ln>
        </xdr:spPr>
      </xdr:sp>
      <xdr:sp macro="" textlink="">
        <xdr:nvSpPr>
          <xdr:cNvPr id="124" name="Freeform 550">
            <a:extLst>
              <a:ext uri="{FF2B5EF4-FFF2-40B4-BE49-F238E27FC236}">
                <a16:creationId xmlns:a16="http://schemas.microsoft.com/office/drawing/2014/main" id="{494AB705-ADAC-415D-9668-7BD2D2034BAC}"/>
              </a:ext>
            </a:extLst>
          </xdr:cNvPr>
          <xdr:cNvSpPr>
            <a:spLocks noChangeAspect="1"/>
          </xdr:cNvSpPr>
        </xdr:nvSpPr>
        <xdr:spPr bwMode="auto">
          <a:xfrm rot="16200000">
            <a:off x="9414" y="3580"/>
            <a:ext cx="72" cy="176"/>
          </a:xfrm>
          <a:custGeom>
            <a:avLst/>
            <a:gdLst>
              <a:gd name="T0" fmla="*/ 0 w 102"/>
              <a:gd name="T1" fmla="*/ 240 h 249"/>
              <a:gd name="T2" fmla="*/ 21 w 102"/>
              <a:gd name="T3" fmla="*/ 120 h 249"/>
              <a:gd name="T4" fmla="*/ 42 w 102"/>
              <a:gd name="T5" fmla="*/ 0 h 249"/>
              <a:gd name="T6" fmla="*/ 102 w 102"/>
              <a:gd name="T7" fmla="*/ 9 h 249"/>
              <a:gd name="T8" fmla="*/ 81 w 102"/>
              <a:gd name="T9" fmla="*/ 150 h 249"/>
              <a:gd name="T10" fmla="*/ 66 w 102"/>
              <a:gd name="T11" fmla="*/ 249 h 249"/>
              <a:gd name="T12" fmla="*/ 0 w 102"/>
              <a:gd name="T13" fmla="*/ 240 h 249"/>
            </a:gdLst>
            <a:ahLst/>
            <a:cxnLst>
              <a:cxn ang="0">
                <a:pos x="T0" y="T1"/>
              </a:cxn>
              <a:cxn ang="0">
                <a:pos x="T2" y="T3"/>
              </a:cxn>
              <a:cxn ang="0">
                <a:pos x="T4" y="T5"/>
              </a:cxn>
              <a:cxn ang="0">
                <a:pos x="T6" y="T7"/>
              </a:cxn>
              <a:cxn ang="0">
                <a:pos x="T8" y="T9"/>
              </a:cxn>
              <a:cxn ang="0">
                <a:pos x="T10" y="T11"/>
              </a:cxn>
              <a:cxn ang="0">
                <a:pos x="T12" y="T13"/>
              </a:cxn>
            </a:cxnLst>
            <a:rect l="0" t="0" r="r" b="b"/>
            <a:pathLst>
              <a:path w="102" h="249">
                <a:moveTo>
                  <a:pt x="0" y="240"/>
                </a:moveTo>
                <a:lnTo>
                  <a:pt x="21" y="120"/>
                </a:lnTo>
                <a:lnTo>
                  <a:pt x="42" y="0"/>
                </a:lnTo>
                <a:lnTo>
                  <a:pt x="102" y="9"/>
                </a:lnTo>
                <a:lnTo>
                  <a:pt x="81" y="150"/>
                </a:lnTo>
                <a:lnTo>
                  <a:pt x="66" y="249"/>
                </a:lnTo>
                <a:lnTo>
                  <a:pt x="0" y="240"/>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25" name="Freeform 551">
            <a:extLst>
              <a:ext uri="{FF2B5EF4-FFF2-40B4-BE49-F238E27FC236}">
                <a16:creationId xmlns:a16="http://schemas.microsoft.com/office/drawing/2014/main" id="{56F43023-B413-431D-A709-F996A287040B}"/>
              </a:ext>
            </a:extLst>
          </xdr:cNvPr>
          <xdr:cNvSpPr>
            <a:spLocks noChangeAspect="1"/>
          </xdr:cNvSpPr>
        </xdr:nvSpPr>
        <xdr:spPr bwMode="auto">
          <a:xfrm rot="16200000">
            <a:off x="9862" y="3508"/>
            <a:ext cx="140" cy="486"/>
          </a:xfrm>
          <a:custGeom>
            <a:avLst/>
            <a:gdLst>
              <a:gd name="T0" fmla="*/ 0 w 198"/>
              <a:gd name="T1" fmla="*/ 672 h 687"/>
              <a:gd name="T2" fmla="*/ 36 w 198"/>
              <a:gd name="T3" fmla="*/ 516 h 687"/>
              <a:gd name="T4" fmla="*/ 75 w 198"/>
              <a:gd name="T5" fmla="*/ 396 h 687"/>
              <a:gd name="T6" fmla="*/ 108 w 198"/>
              <a:gd name="T7" fmla="*/ 240 h 687"/>
              <a:gd name="T8" fmla="*/ 129 w 198"/>
              <a:gd name="T9" fmla="*/ 120 h 687"/>
              <a:gd name="T10" fmla="*/ 126 w 198"/>
              <a:gd name="T11" fmla="*/ 0 h 687"/>
              <a:gd name="T12" fmla="*/ 198 w 198"/>
              <a:gd name="T13" fmla="*/ 6 h 687"/>
              <a:gd name="T14" fmla="*/ 186 w 198"/>
              <a:gd name="T15" fmla="*/ 123 h 687"/>
              <a:gd name="T16" fmla="*/ 159 w 198"/>
              <a:gd name="T17" fmla="*/ 300 h 687"/>
              <a:gd name="T18" fmla="*/ 129 w 198"/>
              <a:gd name="T19" fmla="*/ 426 h 687"/>
              <a:gd name="T20" fmla="*/ 72 w 198"/>
              <a:gd name="T21" fmla="*/ 687 h 687"/>
              <a:gd name="T22" fmla="*/ 0 w 198"/>
              <a:gd name="T23" fmla="*/ 672 h 687"/>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Lst>
            <a:rect l="0" t="0" r="r" b="b"/>
            <a:pathLst>
              <a:path w="198" h="687">
                <a:moveTo>
                  <a:pt x="0" y="672"/>
                </a:moveTo>
                <a:lnTo>
                  <a:pt x="36" y="516"/>
                </a:lnTo>
                <a:lnTo>
                  <a:pt x="75" y="396"/>
                </a:lnTo>
                <a:lnTo>
                  <a:pt x="108" y="240"/>
                </a:lnTo>
                <a:lnTo>
                  <a:pt x="129" y="120"/>
                </a:lnTo>
                <a:lnTo>
                  <a:pt x="126" y="0"/>
                </a:lnTo>
                <a:lnTo>
                  <a:pt x="198" y="6"/>
                </a:lnTo>
                <a:lnTo>
                  <a:pt x="186" y="123"/>
                </a:lnTo>
                <a:lnTo>
                  <a:pt x="159" y="300"/>
                </a:lnTo>
                <a:lnTo>
                  <a:pt x="129" y="426"/>
                </a:lnTo>
                <a:lnTo>
                  <a:pt x="72" y="687"/>
                </a:lnTo>
                <a:lnTo>
                  <a:pt x="0" y="672"/>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26" name="Freeform 552">
            <a:extLst>
              <a:ext uri="{FF2B5EF4-FFF2-40B4-BE49-F238E27FC236}">
                <a16:creationId xmlns:a16="http://schemas.microsoft.com/office/drawing/2014/main" id="{C558B948-7C26-4324-A4CE-13BCE2BDF327}"/>
              </a:ext>
            </a:extLst>
          </xdr:cNvPr>
          <xdr:cNvSpPr>
            <a:spLocks noChangeAspect="1"/>
          </xdr:cNvSpPr>
        </xdr:nvSpPr>
        <xdr:spPr bwMode="auto">
          <a:xfrm rot="16200000">
            <a:off x="10385" y="3754"/>
            <a:ext cx="83" cy="189"/>
          </a:xfrm>
          <a:custGeom>
            <a:avLst/>
            <a:gdLst>
              <a:gd name="T0" fmla="*/ 48 w 117"/>
              <a:gd name="T1" fmla="*/ 0 h 267"/>
              <a:gd name="T2" fmla="*/ 24 w 117"/>
              <a:gd name="T3" fmla="*/ 132 h 267"/>
              <a:gd name="T4" fmla="*/ 0 w 117"/>
              <a:gd name="T5" fmla="*/ 255 h 267"/>
              <a:gd name="T6" fmla="*/ 66 w 117"/>
              <a:gd name="T7" fmla="*/ 267 h 267"/>
              <a:gd name="T8" fmla="*/ 117 w 117"/>
              <a:gd name="T9" fmla="*/ 18 h 267"/>
              <a:gd name="T10" fmla="*/ 48 w 117"/>
              <a:gd name="T11" fmla="*/ 0 h 267"/>
            </a:gdLst>
            <a:ahLst/>
            <a:cxnLst>
              <a:cxn ang="0">
                <a:pos x="T0" y="T1"/>
              </a:cxn>
              <a:cxn ang="0">
                <a:pos x="T2" y="T3"/>
              </a:cxn>
              <a:cxn ang="0">
                <a:pos x="T4" y="T5"/>
              </a:cxn>
              <a:cxn ang="0">
                <a:pos x="T6" y="T7"/>
              </a:cxn>
              <a:cxn ang="0">
                <a:pos x="T8" y="T9"/>
              </a:cxn>
              <a:cxn ang="0">
                <a:pos x="T10" y="T11"/>
              </a:cxn>
            </a:cxnLst>
            <a:rect l="0" t="0" r="r" b="b"/>
            <a:pathLst>
              <a:path w="117" h="267">
                <a:moveTo>
                  <a:pt x="48" y="0"/>
                </a:moveTo>
                <a:lnTo>
                  <a:pt x="24" y="132"/>
                </a:lnTo>
                <a:lnTo>
                  <a:pt x="0" y="255"/>
                </a:lnTo>
                <a:lnTo>
                  <a:pt x="66" y="267"/>
                </a:lnTo>
                <a:lnTo>
                  <a:pt x="117" y="18"/>
                </a:lnTo>
                <a:lnTo>
                  <a:pt x="48" y="0"/>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27" name="Freeform 553">
            <a:extLst>
              <a:ext uri="{FF2B5EF4-FFF2-40B4-BE49-F238E27FC236}">
                <a16:creationId xmlns:a16="http://schemas.microsoft.com/office/drawing/2014/main" id="{14195D17-0274-4B3E-A1E3-A991A6CA7AC9}"/>
              </a:ext>
            </a:extLst>
          </xdr:cNvPr>
          <xdr:cNvSpPr>
            <a:spLocks noChangeAspect="1"/>
          </xdr:cNvSpPr>
        </xdr:nvSpPr>
        <xdr:spPr bwMode="auto">
          <a:xfrm rot="16200000">
            <a:off x="10705" y="3821"/>
            <a:ext cx="78" cy="183"/>
          </a:xfrm>
          <a:custGeom>
            <a:avLst/>
            <a:gdLst>
              <a:gd name="T0" fmla="*/ 63 w 111"/>
              <a:gd name="T1" fmla="*/ 258 h 258"/>
              <a:gd name="T2" fmla="*/ 93 w 111"/>
              <a:gd name="T3" fmla="*/ 105 h 258"/>
              <a:gd name="T4" fmla="*/ 111 w 111"/>
              <a:gd name="T5" fmla="*/ 15 h 258"/>
              <a:gd name="T6" fmla="*/ 48 w 111"/>
              <a:gd name="T7" fmla="*/ 0 h 258"/>
              <a:gd name="T8" fmla="*/ 0 w 111"/>
              <a:gd name="T9" fmla="*/ 240 h 258"/>
              <a:gd name="T10" fmla="*/ 63 w 111"/>
              <a:gd name="T11" fmla="*/ 258 h 258"/>
            </a:gdLst>
            <a:ahLst/>
            <a:cxnLst>
              <a:cxn ang="0">
                <a:pos x="T0" y="T1"/>
              </a:cxn>
              <a:cxn ang="0">
                <a:pos x="T2" y="T3"/>
              </a:cxn>
              <a:cxn ang="0">
                <a:pos x="T4" y="T5"/>
              </a:cxn>
              <a:cxn ang="0">
                <a:pos x="T6" y="T7"/>
              </a:cxn>
              <a:cxn ang="0">
                <a:pos x="T8" y="T9"/>
              </a:cxn>
              <a:cxn ang="0">
                <a:pos x="T10" y="T11"/>
              </a:cxn>
            </a:cxnLst>
            <a:rect l="0" t="0" r="r" b="b"/>
            <a:pathLst>
              <a:path w="111" h="258">
                <a:moveTo>
                  <a:pt x="63" y="258"/>
                </a:moveTo>
                <a:lnTo>
                  <a:pt x="93" y="105"/>
                </a:lnTo>
                <a:lnTo>
                  <a:pt x="111" y="15"/>
                </a:lnTo>
                <a:lnTo>
                  <a:pt x="48" y="0"/>
                </a:lnTo>
                <a:lnTo>
                  <a:pt x="0" y="240"/>
                </a:lnTo>
                <a:lnTo>
                  <a:pt x="63" y="258"/>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28" name="Freeform 554">
            <a:extLst>
              <a:ext uri="{FF2B5EF4-FFF2-40B4-BE49-F238E27FC236}">
                <a16:creationId xmlns:a16="http://schemas.microsoft.com/office/drawing/2014/main" id="{808FF14B-0B51-410F-BCC7-16B56CFFB280}"/>
              </a:ext>
            </a:extLst>
          </xdr:cNvPr>
          <xdr:cNvSpPr>
            <a:spLocks noChangeAspect="1"/>
          </xdr:cNvSpPr>
        </xdr:nvSpPr>
        <xdr:spPr bwMode="auto">
          <a:xfrm rot="16200000">
            <a:off x="10375" y="3654"/>
            <a:ext cx="199" cy="138"/>
          </a:xfrm>
          <a:custGeom>
            <a:avLst/>
            <a:gdLst>
              <a:gd name="T0" fmla="*/ 39 w 282"/>
              <a:gd name="T1" fmla="*/ 195 h 195"/>
              <a:gd name="T2" fmla="*/ 108 w 282"/>
              <a:gd name="T3" fmla="*/ 147 h 195"/>
              <a:gd name="T4" fmla="*/ 183 w 282"/>
              <a:gd name="T5" fmla="*/ 102 h 195"/>
              <a:gd name="T6" fmla="*/ 249 w 282"/>
              <a:gd name="T7" fmla="*/ 69 h 195"/>
              <a:gd name="T8" fmla="*/ 282 w 282"/>
              <a:gd name="T9" fmla="*/ 60 h 195"/>
              <a:gd name="T10" fmla="*/ 255 w 282"/>
              <a:gd name="T11" fmla="*/ 0 h 195"/>
              <a:gd name="T12" fmla="*/ 192 w 282"/>
              <a:gd name="T13" fmla="*/ 24 h 195"/>
              <a:gd name="T14" fmla="*/ 123 w 282"/>
              <a:gd name="T15" fmla="*/ 63 h 195"/>
              <a:gd name="T16" fmla="*/ 63 w 282"/>
              <a:gd name="T17" fmla="*/ 102 h 195"/>
              <a:gd name="T18" fmla="*/ 15 w 282"/>
              <a:gd name="T19" fmla="*/ 138 h 195"/>
              <a:gd name="T20" fmla="*/ 0 w 282"/>
              <a:gd name="T21" fmla="*/ 153 h 195"/>
              <a:gd name="T22" fmla="*/ 39 w 282"/>
              <a:gd name="T23" fmla="*/ 195 h 19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Lst>
            <a:rect l="0" t="0" r="r" b="b"/>
            <a:pathLst>
              <a:path w="282" h="195">
                <a:moveTo>
                  <a:pt x="39" y="195"/>
                </a:moveTo>
                <a:lnTo>
                  <a:pt x="108" y="147"/>
                </a:lnTo>
                <a:lnTo>
                  <a:pt x="183" y="102"/>
                </a:lnTo>
                <a:lnTo>
                  <a:pt x="249" y="69"/>
                </a:lnTo>
                <a:lnTo>
                  <a:pt x="282" y="60"/>
                </a:lnTo>
                <a:lnTo>
                  <a:pt x="255" y="0"/>
                </a:lnTo>
                <a:lnTo>
                  <a:pt x="192" y="24"/>
                </a:lnTo>
                <a:lnTo>
                  <a:pt x="123" y="63"/>
                </a:lnTo>
                <a:lnTo>
                  <a:pt x="63" y="102"/>
                </a:lnTo>
                <a:lnTo>
                  <a:pt x="15" y="138"/>
                </a:lnTo>
                <a:lnTo>
                  <a:pt x="0" y="153"/>
                </a:lnTo>
                <a:lnTo>
                  <a:pt x="39" y="195"/>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29" name="Freeform 555">
            <a:extLst>
              <a:ext uri="{FF2B5EF4-FFF2-40B4-BE49-F238E27FC236}">
                <a16:creationId xmlns:a16="http://schemas.microsoft.com/office/drawing/2014/main" id="{A7DDBF4E-0FB2-44CE-AC92-3A8A6619EFB1}"/>
              </a:ext>
            </a:extLst>
          </xdr:cNvPr>
          <xdr:cNvSpPr>
            <a:spLocks noChangeAspect="1"/>
          </xdr:cNvSpPr>
        </xdr:nvSpPr>
        <xdr:spPr bwMode="auto">
          <a:xfrm rot="16200000">
            <a:off x="10324" y="3338"/>
            <a:ext cx="191" cy="66"/>
          </a:xfrm>
          <a:custGeom>
            <a:avLst/>
            <a:gdLst>
              <a:gd name="T0" fmla="*/ 9 w 270"/>
              <a:gd name="T1" fmla="*/ 57 h 93"/>
              <a:gd name="T2" fmla="*/ 90 w 270"/>
              <a:gd name="T3" fmla="*/ 63 h 93"/>
              <a:gd name="T4" fmla="*/ 171 w 270"/>
              <a:gd name="T5" fmla="*/ 78 h 93"/>
              <a:gd name="T6" fmla="*/ 258 w 270"/>
              <a:gd name="T7" fmla="*/ 93 h 93"/>
              <a:gd name="T8" fmla="*/ 270 w 270"/>
              <a:gd name="T9" fmla="*/ 36 h 93"/>
              <a:gd name="T10" fmla="*/ 183 w 270"/>
              <a:gd name="T11" fmla="*/ 15 h 93"/>
              <a:gd name="T12" fmla="*/ 81 w 270"/>
              <a:gd name="T13" fmla="*/ 6 h 93"/>
              <a:gd name="T14" fmla="*/ 0 w 270"/>
              <a:gd name="T15" fmla="*/ 0 h 93"/>
              <a:gd name="T16" fmla="*/ 9 w 270"/>
              <a:gd name="T17" fmla="*/ 57 h 9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70" h="93">
                <a:moveTo>
                  <a:pt x="9" y="57"/>
                </a:moveTo>
                <a:lnTo>
                  <a:pt x="90" y="63"/>
                </a:lnTo>
                <a:lnTo>
                  <a:pt x="171" y="78"/>
                </a:lnTo>
                <a:lnTo>
                  <a:pt x="258" y="93"/>
                </a:lnTo>
                <a:lnTo>
                  <a:pt x="270" y="36"/>
                </a:lnTo>
                <a:lnTo>
                  <a:pt x="183" y="15"/>
                </a:lnTo>
                <a:lnTo>
                  <a:pt x="81" y="6"/>
                </a:lnTo>
                <a:lnTo>
                  <a:pt x="0" y="0"/>
                </a:lnTo>
                <a:lnTo>
                  <a:pt x="9" y="57"/>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30" name="Freeform 556">
            <a:extLst>
              <a:ext uri="{FF2B5EF4-FFF2-40B4-BE49-F238E27FC236}">
                <a16:creationId xmlns:a16="http://schemas.microsoft.com/office/drawing/2014/main" id="{A93EBF88-E43E-4F2A-B44B-2527C951C0C1}"/>
              </a:ext>
            </a:extLst>
          </xdr:cNvPr>
          <xdr:cNvSpPr>
            <a:spLocks noChangeAspect="1"/>
          </xdr:cNvSpPr>
        </xdr:nvSpPr>
        <xdr:spPr bwMode="auto">
          <a:xfrm rot="16200000">
            <a:off x="10406" y="2987"/>
            <a:ext cx="176" cy="70"/>
          </a:xfrm>
          <a:custGeom>
            <a:avLst/>
            <a:gdLst>
              <a:gd name="T0" fmla="*/ 0 w 249"/>
              <a:gd name="T1" fmla="*/ 48 h 99"/>
              <a:gd name="T2" fmla="*/ 105 w 249"/>
              <a:gd name="T3" fmla="*/ 72 h 99"/>
              <a:gd name="T4" fmla="*/ 240 w 249"/>
              <a:gd name="T5" fmla="*/ 99 h 99"/>
              <a:gd name="T6" fmla="*/ 249 w 249"/>
              <a:gd name="T7" fmla="*/ 39 h 99"/>
              <a:gd name="T8" fmla="*/ 90 w 249"/>
              <a:gd name="T9" fmla="*/ 15 h 99"/>
              <a:gd name="T10" fmla="*/ 9 w 249"/>
              <a:gd name="T11" fmla="*/ 0 h 99"/>
              <a:gd name="T12" fmla="*/ 0 w 249"/>
              <a:gd name="T13" fmla="*/ 48 h 99"/>
            </a:gdLst>
            <a:ahLst/>
            <a:cxnLst>
              <a:cxn ang="0">
                <a:pos x="T0" y="T1"/>
              </a:cxn>
              <a:cxn ang="0">
                <a:pos x="T2" y="T3"/>
              </a:cxn>
              <a:cxn ang="0">
                <a:pos x="T4" y="T5"/>
              </a:cxn>
              <a:cxn ang="0">
                <a:pos x="T6" y="T7"/>
              </a:cxn>
              <a:cxn ang="0">
                <a:pos x="T8" y="T9"/>
              </a:cxn>
              <a:cxn ang="0">
                <a:pos x="T10" y="T11"/>
              </a:cxn>
              <a:cxn ang="0">
                <a:pos x="T12" y="T13"/>
              </a:cxn>
            </a:cxnLst>
            <a:rect l="0" t="0" r="r" b="b"/>
            <a:pathLst>
              <a:path w="249" h="99">
                <a:moveTo>
                  <a:pt x="0" y="48"/>
                </a:moveTo>
                <a:lnTo>
                  <a:pt x="105" y="72"/>
                </a:lnTo>
                <a:lnTo>
                  <a:pt x="240" y="99"/>
                </a:lnTo>
                <a:lnTo>
                  <a:pt x="249" y="39"/>
                </a:lnTo>
                <a:lnTo>
                  <a:pt x="90" y="15"/>
                </a:lnTo>
                <a:lnTo>
                  <a:pt x="9" y="0"/>
                </a:lnTo>
                <a:lnTo>
                  <a:pt x="0" y="48"/>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31" name="Freeform 557">
            <a:extLst>
              <a:ext uri="{FF2B5EF4-FFF2-40B4-BE49-F238E27FC236}">
                <a16:creationId xmlns:a16="http://schemas.microsoft.com/office/drawing/2014/main" id="{E48C8C06-93B4-40ED-9B91-97893AFF68E9}"/>
              </a:ext>
            </a:extLst>
          </xdr:cNvPr>
          <xdr:cNvSpPr>
            <a:spLocks noChangeAspect="1"/>
          </xdr:cNvSpPr>
        </xdr:nvSpPr>
        <xdr:spPr bwMode="auto">
          <a:xfrm rot="16200000">
            <a:off x="10429" y="2625"/>
            <a:ext cx="212" cy="49"/>
          </a:xfrm>
          <a:custGeom>
            <a:avLst/>
            <a:gdLst>
              <a:gd name="T0" fmla="*/ 0 w 300"/>
              <a:gd name="T1" fmla="*/ 54 h 69"/>
              <a:gd name="T2" fmla="*/ 108 w 300"/>
              <a:gd name="T3" fmla="*/ 60 h 69"/>
              <a:gd name="T4" fmla="*/ 300 w 300"/>
              <a:gd name="T5" fmla="*/ 69 h 69"/>
              <a:gd name="T6" fmla="*/ 300 w 300"/>
              <a:gd name="T7" fmla="*/ 18 h 69"/>
              <a:gd name="T8" fmla="*/ 132 w 300"/>
              <a:gd name="T9" fmla="*/ 9 h 69"/>
              <a:gd name="T10" fmla="*/ 9 w 300"/>
              <a:gd name="T11" fmla="*/ 0 h 69"/>
              <a:gd name="T12" fmla="*/ 0 w 300"/>
              <a:gd name="T13" fmla="*/ 54 h 69"/>
            </a:gdLst>
            <a:ahLst/>
            <a:cxnLst>
              <a:cxn ang="0">
                <a:pos x="T0" y="T1"/>
              </a:cxn>
              <a:cxn ang="0">
                <a:pos x="T2" y="T3"/>
              </a:cxn>
              <a:cxn ang="0">
                <a:pos x="T4" y="T5"/>
              </a:cxn>
              <a:cxn ang="0">
                <a:pos x="T6" y="T7"/>
              </a:cxn>
              <a:cxn ang="0">
                <a:pos x="T8" y="T9"/>
              </a:cxn>
              <a:cxn ang="0">
                <a:pos x="T10" y="T11"/>
              </a:cxn>
              <a:cxn ang="0">
                <a:pos x="T12" y="T13"/>
              </a:cxn>
            </a:cxnLst>
            <a:rect l="0" t="0" r="r" b="b"/>
            <a:pathLst>
              <a:path w="300" h="69">
                <a:moveTo>
                  <a:pt x="0" y="54"/>
                </a:moveTo>
                <a:lnTo>
                  <a:pt x="108" y="60"/>
                </a:lnTo>
                <a:lnTo>
                  <a:pt x="300" y="69"/>
                </a:lnTo>
                <a:lnTo>
                  <a:pt x="300" y="18"/>
                </a:lnTo>
                <a:lnTo>
                  <a:pt x="132" y="9"/>
                </a:lnTo>
                <a:lnTo>
                  <a:pt x="9" y="0"/>
                </a:lnTo>
                <a:lnTo>
                  <a:pt x="0" y="54"/>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32" name="Freeform 558">
            <a:extLst>
              <a:ext uri="{FF2B5EF4-FFF2-40B4-BE49-F238E27FC236}">
                <a16:creationId xmlns:a16="http://schemas.microsoft.com/office/drawing/2014/main" id="{A0E2A9BE-D922-4E7D-8998-29A308ED8947}"/>
              </a:ext>
            </a:extLst>
          </xdr:cNvPr>
          <xdr:cNvSpPr>
            <a:spLocks noChangeAspect="1"/>
          </xdr:cNvSpPr>
        </xdr:nvSpPr>
        <xdr:spPr bwMode="auto">
          <a:xfrm rot="16200000">
            <a:off x="10499" y="2220"/>
            <a:ext cx="183" cy="93"/>
          </a:xfrm>
          <a:custGeom>
            <a:avLst/>
            <a:gdLst>
              <a:gd name="T0" fmla="*/ 0 w 258"/>
              <a:gd name="T1" fmla="*/ 54 h 132"/>
              <a:gd name="T2" fmla="*/ 111 w 258"/>
              <a:gd name="T3" fmla="*/ 84 h 132"/>
              <a:gd name="T4" fmla="*/ 243 w 258"/>
              <a:gd name="T5" fmla="*/ 132 h 132"/>
              <a:gd name="T6" fmla="*/ 258 w 258"/>
              <a:gd name="T7" fmla="*/ 72 h 132"/>
              <a:gd name="T8" fmla="*/ 159 w 258"/>
              <a:gd name="T9" fmla="*/ 33 h 132"/>
              <a:gd name="T10" fmla="*/ 51 w 258"/>
              <a:gd name="T11" fmla="*/ 6 h 132"/>
              <a:gd name="T12" fmla="*/ 0 w 258"/>
              <a:gd name="T13" fmla="*/ 0 h 132"/>
              <a:gd name="T14" fmla="*/ 0 w 258"/>
              <a:gd name="T15" fmla="*/ 54 h 132"/>
            </a:gdLst>
            <a:ahLst/>
            <a:cxnLst>
              <a:cxn ang="0">
                <a:pos x="T0" y="T1"/>
              </a:cxn>
              <a:cxn ang="0">
                <a:pos x="T2" y="T3"/>
              </a:cxn>
              <a:cxn ang="0">
                <a:pos x="T4" y="T5"/>
              </a:cxn>
              <a:cxn ang="0">
                <a:pos x="T6" y="T7"/>
              </a:cxn>
              <a:cxn ang="0">
                <a:pos x="T8" y="T9"/>
              </a:cxn>
              <a:cxn ang="0">
                <a:pos x="T10" y="T11"/>
              </a:cxn>
              <a:cxn ang="0">
                <a:pos x="T12" y="T13"/>
              </a:cxn>
              <a:cxn ang="0">
                <a:pos x="T14" y="T15"/>
              </a:cxn>
            </a:cxnLst>
            <a:rect l="0" t="0" r="r" b="b"/>
            <a:pathLst>
              <a:path w="258" h="132">
                <a:moveTo>
                  <a:pt x="0" y="54"/>
                </a:moveTo>
                <a:lnTo>
                  <a:pt x="111" y="84"/>
                </a:lnTo>
                <a:lnTo>
                  <a:pt x="243" y="132"/>
                </a:lnTo>
                <a:lnTo>
                  <a:pt x="258" y="72"/>
                </a:lnTo>
                <a:lnTo>
                  <a:pt x="159" y="33"/>
                </a:lnTo>
                <a:lnTo>
                  <a:pt x="51" y="6"/>
                </a:lnTo>
                <a:lnTo>
                  <a:pt x="0" y="0"/>
                </a:lnTo>
                <a:lnTo>
                  <a:pt x="0" y="54"/>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33" name="Freeform 559">
            <a:extLst>
              <a:ext uri="{FF2B5EF4-FFF2-40B4-BE49-F238E27FC236}">
                <a16:creationId xmlns:a16="http://schemas.microsoft.com/office/drawing/2014/main" id="{1797C2E9-F8BA-458F-96D4-C9035A5E94BE}"/>
              </a:ext>
            </a:extLst>
          </xdr:cNvPr>
          <xdr:cNvSpPr>
            <a:spLocks noChangeAspect="1"/>
          </xdr:cNvSpPr>
        </xdr:nvSpPr>
        <xdr:spPr bwMode="auto">
          <a:xfrm rot="16200000">
            <a:off x="10647" y="4006"/>
            <a:ext cx="104" cy="170"/>
          </a:xfrm>
          <a:custGeom>
            <a:avLst/>
            <a:gdLst>
              <a:gd name="T0" fmla="*/ 90 w 147"/>
              <a:gd name="T1" fmla="*/ 240 h 240"/>
              <a:gd name="T2" fmla="*/ 51 w 147"/>
              <a:gd name="T3" fmla="*/ 141 h 240"/>
              <a:gd name="T4" fmla="*/ 0 w 147"/>
              <a:gd name="T5" fmla="*/ 30 h 240"/>
              <a:gd name="T6" fmla="*/ 57 w 147"/>
              <a:gd name="T7" fmla="*/ 0 h 240"/>
              <a:gd name="T8" fmla="*/ 105 w 147"/>
              <a:gd name="T9" fmla="*/ 111 h 240"/>
              <a:gd name="T10" fmla="*/ 147 w 147"/>
              <a:gd name="T11" fmla="*/ 219 h 240"/>
              <a:gd name="T12" fmla="*/ 90 w 147"/>
              <a:gd name="T13" fmla="*/ 240 h 240"/>
            </a:gdLst>
            <a:ahLst/>
            <a:cxnLst>
              <a:cxn ang="0">
                <a:pos x="T0" y="T1"/>
              </a:cxn>
              <a:cxn ang="0">
                <a:pos x="T2" y="T3"/>
              </a:cxn>
              <a:cxn ang="0">
                <a:pos x="T4" y="T5"/>
              </a:cxn>
              <a:cxn ang="0">
                <a:pos x="T6" y="T7"/>
              </a:cxn>
              <a:cxn ang="0">
                <a:pos x="T8" y="T9"/>
              </a:cxn>
              <a:cxn ang="0">
                <a:pos x="T10" y="T11"/>
              </a:cxn>
              <a:cxn ang="0">
                <a:pos x="T12" y="T13"/>
              </a:cxn>
            </a:cxnLst>
            <a:rect l="0" t="0" r="r" b="b"/>
            <a:pathLst>
              <a:path w="147" h="240">
                <a:moveTo>
                  <a:pt x="90" y="240"/>
                </a:moveTo>
                <a:lnTo>
                  <a:pt x="51" y="141"/>
                </a:lnTo>
                <a:lnTo>
                  <a:pt x="0" y="30"/>
                </a:lnTo>
                <a:lnTo>
                  <a:pt x="57" y="0"/>
                </a:lnTo>
                <a:lnTo>
                  <a:pt x="105" y="111"/>
                </a:lnTo>
                <a:lnTo>
                  <a:pt x="147" y="219"/>
                </a:lnTo>
                <a:lnTo>
                  <a:pt x="90" y="240"/>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34" name="Freeform 560">
            <a:extLst>
              <a:ext uri="{FF2B5EF4-FFF2-40B4-BE49-F238E27FC236}">
                <a16:creationId xmlns:a16="http://schemas.microsoft.com/office/drawing/2014/main" id="{88C77232-1DA8-4B84-965F-D3344DE67624}"/>
              </a:ext>
            </a:extLst>
          </xdr:cNvPr>
          <xdr:cNvSpPr>
            <a:spLocks noChangeAspect="1"/>
          </xdr:cNvSpPr>
        </xdr:nvSpPr>
        <xdr:spPr bwMode="auto">
          <a:xfrm rot="16200000">
            <a:off x="10330" y="4152"/>
            <a:ext cx="125" cy="170"/>
          </a:xfrm>
          <a:custGeom>
            <a:avLst/>
            <a:gdLst>
              <a:gd name="T0" fmla="*/ 108 w 177"/>
              <a:gd name="T1" fmla="*/ 240 h 240"/>
              <a:gd name="T2" fmla="*/ 48 w 177"/>
              <a:gd name="T3" fmla="*/ 129 h 240"/>
              <a:gd name="T4" fmla="*/ 0 w 177"/>
              <a:gd name="T5" fmla="*/ 36 h 240"/>
              <a:gd name="T6" fmla="*/ 63 w 177"/>
              <a:gd name="T7" fmla="*/ 0 h 240"/>
              <a:gd name="T8" fmla="*/ 126 w 177"/>
              <a:gd name="T9" fmla="*/ 108 h 240"/>
              <a:gd name="T10" fmla="*/ 177 w 177"/>
              <a:gd name="T11" fmla="*/ 207 h 240"/>
              <a:gd name="T12" fmla="*/ 108 w 177"/>
              <a:gd name="T13" fmla="*/ 240 h 240"/>
            </a:gdLst>
            <a:ahLst/>
            <a:cxnLst>
              <a:cxn ang="0">
                <a:pos x="T0" y="T1"/>
              </a:cxn>
              <a:cxn ang="0">
                <a:pos x="T2" y="T3"/>
              </a:cxn>
              <a:cxn ang="0">
                <a:pos x="T4" y="T5"/>
              </a:cxn>
              <a:cxn ang="0">
                <a:pos x="T6" y="T7"/>
              </a:cxn>
              <a:cxn ang="0">
                <a:pos x="T8" y="T9"/>
              </a:cxn>
              <a:cxn ang="0">
                <a:pos x="T10" y="T11"/>
              </a:cxn>
              <a:cxn ang="0">
                <a:pos x="T12" y="T13"/>
              </a:cxn>
            </a:cxnLst>
            <a:rect l="0" t="0" r="r" b="b"/>
            <a:pathLst>
              <a:path w="177" h="240">
                <a:moveTo>
                  <a:pt x="108" y="240"/>
                </a:moveTo>
                <a:lnTo>
                  <a:pt x="48" y="129"/>
                </a:lnTo>
                <a:lnTo>
                  <a:pt x="0" y="36"/>
                </a:lnTo>
                <a:lnTo>
                  <a:pt x="63" y="0"/>
                </a:lnTo>
                <a:lnTo>
                  <a:pt x="126" y="108"/>
                </a:lnTo>
                <a:lnTo>
                  <a:pt x="177" y="207"/>
                </a:lnTo>
                <a:lnTo>
                  <a:pt x="108" y="240"/>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35" name="Freeform 561">
            <a:extLst>
              <a:ext uri="{FF2B5EF4-FFF2-40B4-BE49-F238E27FC236}">
                <a16:creationId xmlns:a16="http://schemas.microsoft.com/office/drawing/2014/main" id="{00B5A051-01DC-4900-9AC5-0264F8D98E5C}"/>
              </a:ext>
            </a:extLst>
          </xdr:cNvPr>
          <xdr:cNvSpPr>
            <a:spLocks noChangeAspect="1"/>
          </xdr:cNvSpPr>
        </xdr:nvSpPr>
        <xdr:spPr bwMode="auto">
          <a:xfrm rot="16200000">
            <a:off x="10015" y="4355"/>
            <a:ext cx="193" cy="176"/>
          </a:xfrm>
          <a:custGeom>
            <a:avLst/>
            <a:gdLst>
              <a:gd name="T0" fmla="*/ 213 w 273"/>
              <a:gd name="T1" fmla="*/ 240 h 249"/>
              <a:gd name="T2" fmla="*/ 147 w 273"/>
              <a:gd name="T3" fmla="*/ 165 h 249"/>
              <a:gd name="T4" fmla="*/ 81 w 273"/>
              <a:gd name="T5" fmla="*/ 111 h 249"/>
              <a:gd name="T6" fmla="*/ 0 w 273"/>
              <a:gd name="T7" fmla="*/ 51 h 249"/>
              <a:gd name="T8" fmla="*/ 42 w 273"/>
              <a:gd name="T9" fmla="*/ 0 h 249"/>
              <a:gd name="T10" fmla="*/ 129 w 273"/>
              <a:gd name="T11" fmla="*/ 75 h 249"/>
              <a:gd name="T12" fmla="*/ 219 w 273"/>
              <a:gd name="T13" fmla="*/ 153 h 249"/>
              <a:gd name="T14" fmla="*/ 273 w 273"/>
              <a:gd name="T15" fmla="*/ 213 h 249"/>
              <a:gd name="T16" fmla="*/ 225 w 273"/>
              <a:gd name="T17" fmla="*/ 249 h 249"/>
              <a:gd name="T18" fmla="*/ 213 w 273"/>
              <a:gd name="T19" fmla="*/ 240 h 24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Lst>
            <a:rect l="0" t="0" r="r" b="b"/>
            <a:pathLst>
              <a:path w="273" h="249">
                <a:moveTo>
                  <a:pt x="213" y="240"/>
                </a:moveTo>
                <a:lnTo>
                  <a:pt x="147" y="165"/>
                </a:lnTo>
                <a:lnTo>
                  <a:pt x="81" y="111"/>
                </a:lnTo>
                <a:lnTo>
                  <a:pt x="0" y="51"/>
                </a:lnTo>
                <a:lnTo>
                  <a:pt x="42" y="0"/>
                </a:lnTo>
                <a:lnTo>
                  <a:pt x="129" y="75"/>
                </a:lnTo>
                <a:lnTo>
                  <a:pt x="219" y="153"/>
                </a:lnTo>
                <a:lnTo>
                  <a:pt x="273" y="213"/>
                </a:lnTo>
                <a:lnTo>
                  <a:pt x="225" y="249"/>
                </a:lnTo>
                <a:lnTo>
                  <a:pt x="213" y="240"/>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36" name="Freeform 562">
            <a:extLst>
              <a:ext uri="{FF2B5EF4-FFF2-40B4-BE49-F238E27FC236}">
                <a16:creationId xmlns:a16="http://schemas.microsoft.com/office/drawing/2014/main" id="{9AF0E7FD-761D-4F08-A00A-8412F9736C43}"/>
              </a:ext>
            </a:extLst>
          </xdr:cNvPr>
          <xdr:cNvSpPr>
            <a:spLocks noChangeAspect="1"/>
          </xdr:cNvSpPr>
        </xdr:nvSpPr>
        <xdr:spPr bwMode="auto">
          <a:xfrm rot="16200000">
            <a:off x="9756" y="4725"/>
            <a:ext cx="237" cy="155"/>
          </a:xfrm>
          <a:custGeom>
            <a:avLst/>
            <a:gdLst>
              <a:gd name="T0" fmla="*/ 303 w 336"/>
              <a:gd name="T1" fmla="*/ 219 h 219"/>
              <a:gd name="T2" fmla="*/ 219 w 336"/>
              <a:gd name="T3" fmla="*/ 171 h 219"/>
              <a:gd name="T4" fmla="*/ 114 w 336"/>
              <a:gd name="T5" fmla="*/ 114 h 219"/>
              <a:gd name="T6" fmla="*/ 0 w 336"/>
              <a:gd name="T7" fmla="*/ 57 h 219"/>
              <a:gd name="T8" fmla="*/ 30 w 336"/>
              <a:gd name="T9" fmla="*/ 0 h 219"/>
              <a:gd name="T10" fmla="*/ 108 w 336"/>
              <a:gd name="T11" fmla="*/ 33 h 219"/>
              <a:gd name="T12" fmla="*/ 243 w 336"/>
              <a:gd name="T13" fmla="*/ 108 h 219"/>
              <a:gd name="T14" fmla="*/ 336 w 336"/>
              <a:gd name="T15" fmla="*/ 159 h 219"/>
              <a:gd name="T16" fmla="*/ 303 w 336"/>
              <a:gd name="T17" fmla="*/ 219 h 21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336" h="219">
                <a:moveTo>
                  <a:pt x="303" y="219"/>
                </a:moveTo>
                <a:lnTo>
                  <a:pt x="219" y="171"/>
                </a:lnTo>
                <a:lnTo>
                  <a:pt x="114" y="114"/>
                </a:lnTo>
                <a:lnTo>
                  <a:pt x="0" y="57"/>
                </a:lnTo>
                <a:lnTo>
                  <a:pt x="30" y="0"/>
                </a:lnTo>
                <a:lnTo>
                  <a:pt x="108" y="33"/>
                </a:lnTo>
                <a:lnTo>
                  <a:pt x="243" y="108"/>
                </a:lnTo>
                <a:lnTo>
                  <a:pt x="336" y="159"/>
                </a:lnTo>
                <a:lnTo>
                  <a:pt x="303" y="219"/>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37" name="Oval 563">
            <a:extLst>
              <a:ext uri="{FF2B5EF4-FFF2-40B4-BE49-F238E27FC236}">
                <a16:creationId xmlns:a16="http://schemas.microsoft.com/office/drawing/2014/main" id="{AE5AC661-359D-4182-99E5-CAD495EBB06C}"/>
              </a:ext>
            </a:extLst>
          </xdr:cNvPr>
          <xdr:cNvSpPr>
            <a:spLocks noChangeAspect="1" noChangeArrowheads="1"/>
          </xdr:cNvSpPr>
        </xdr:nvSpPr>
        <xdr:spPr bwMode="auto">
          <a:xfrm rot="16200000">
            <a:off x="9722" y="4875"/>
            <a:ext cx="132" cy="133"/>
          </a:xfrm>
          <a:prstGeom prst="ellipse">
            <a:avLst/>
          </a:prstGeom>
          <a:solidFill>
            <a:srgbClr val="FFFFFF"/>
          </a:solidFill>
          <a:ln w="6350">
            <a:solidFill>
              <a:srgbClr val="000000"/>
            </a:solidFill>
            <a:round/>
            <a:headEnd/>
            <a:tailEnd/>
          </a:ln>
        </xdr:spPr>
      </xdr:sp>
      <xdr:sp macro="" textlink="">
        <xdr:nvSpPr>
          <xdr:cNvPr id="138" name="Freeform 564">
            <a:extLst>
              <a:ext uri="{FF2B5EF4-FFF2-40B4-BE49-F238E27FC236}">
                <a16:creationId xmlns:a16="http://schemas.microsoft.com/office/drawing/2014/main" id="{675420FE-B1CD-4A7C-AFFD-EEC84F356FAE}"/>
              </a:ext>
            </a:extLst>
          </xdr:cNvPr>
          <xdr:cNvSpPr>
            <a:spLocks noChangeAspect="1"/>
          </xdr:cNvSpPr>
        </xdr:nvSpPr>
        <xdr:spPr bwMode="auto">
          <a:xfrm rot="16200000">
            <a:off x="11207" y="4104"/>
            <a:ext cx="140" cy="168"/>
          </a:xfrm>
          <a:custGeom>
            <a:avLst/>
            <a:gdLst>
              <a:gd name="T0" fmla="*/ 0 w 198"/>
              <a:gd name="T1" fmla="*/ 204 h 237"/>
              <a:gd name="T2" fmla="*/ 39 w 198"/>
              <a:gd name="T3" fmla="*/ 135 h 237"/>
              <a:gd name="T4" fmla="*/ 93 w 198"/>
              <a:gd name="T5" fmla="*/ 66 h 237"/>
              <a:gd name="T6" fmla="*/ 153 w 198"/>
              <a:gd name="T7" fmla="*/ 0 h 237"/>
              <a:gd name="T8" fmla="*/ 198 w 198"/>
              <a:gd name="T9" fmla="*/ 42 h 237"/>
              <a:gd name="T10" fmla="*/ 141 w 198"/>
              <a:gd name="T11" fmla="*/ 108 h 237"/>
              <a:gd name="T12" fmla="*/ 90 w 198"/>
              <a:gd name="T13" fmla="*/ 180 h 237"/>
              <a:gd name="T14" fmla="*/ 51 w 198"/>
              <a:gd name="T15" fmla="*/ 237 h 237"/>
              <a:gd name="T16" fmla="*/ 0 w 198"/>
              <a:gd name="T17" fmla="*/ 204 h 237"/>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198" h="237">
                <a:moveTo>
                  <a:pt x="0" y="204"/>
                </a:moveTo>
                <a:lnTo>
                  <a:pt x="39" y="135"/>
                </a:lnTo>
                <a:lnTo>
                  <a:pt x="93" y="66"/>
                </a:lnTo>
                <a:lnTo>
                  <a:pt x="153" y="0"/>
                </a:lnTo>
                <a:lnTo>
                  <a:pt x="198" y="42"/>
                </a:lnTo>
                <a:lnTo>
                  <a:pt x="141" y="108"/>
                </a:lnTo>
                <a:lnTo>
                  <a:pt x="90" y="180"/>
                </a:lnTo>
                <a:lnTo>
                  <a:pt x="51" y="237"/>
                </a:lnTo>
                <a:lnTo>
                  <a:pt x="0" y="204"/>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39" name="Freeform 565">
            <a:extLst>
              <a:ext uri="{FF2B5EF4-FFF2-40B4-BE49-F238E27FC236}">
                <a16:creationId xmlns:a16="http://schemas.microsoft.com/office/drawing/2014/main" id="{B3D10058-3031-412B-8CC7-EC5DF8B0928D}"/>
              </a:ext>
            </a:extLst>
          </xdr:cNvPr>
          <xdr:cNvSpPr>
            <a:spLocks noChangeAspect="1"/>
          </xdr:cNvSpPr>
        </xdr:nvSpPr>
        <xdr:spPr bwMode="auto">
          <a:xfrm rot="16200000">
            <a:off x="11585" y="4218"/>
            <a:ext cx="65" cy="199"/>
          </a:xfrm>
          <a:custGeom>
            <a:avLst/>
            <a:gdLst>
              <a:gd name="T0" fmla="*/ 0 w 93"/>
              <a:gd name="T1" fmla="*/ 282 h 282"/>
              <a:gd name="T2" fmla="*/ 3 w 93"/>
              <a:gd name="T3" fmla="*/ 135 h 282"/>
              <a:gd name="T4" fmla="*/ 27 w 93"/>
              <a:gd name="T5" fmla="*/ 0 h 282"/>
              <a:gd name="T6" fmla="*/ 93 w 93"/>
              <a:gd name="T7" fmla="*/ 12 h 282"/>
              <a:gd name="T8" fmla="*/ 78 w 93"/>
              <a:gd name="T9" fmla="*/ 102 h 282"/>
              <a:gd name="T10" fmla="*/ 69 w 93"/>
              <a:gd name="T11" fmla="*/ 168 h 282"/>
              <a:gd name="T12" fmla="*/ 60 w 93"/>
              <a:gd name="T13" fmla="*/ 282 h 282"/>
              <a:gd name="T14" fmla="*/ 0 w 93"/>
              <a:gd name="T15" fmla="*/ 282 h 282"/>
            </a:gdLst>
            <a:ahLst/>
            <a:cxnLst>
              <a:cxn ang="0">
                <a:pos x="T0" y="T1"/>
              </a:cxn>
              <a:cxn ang="0">
                <a:pos x="T2" y="T3"/>
              </a:cxn>
              <a:cxn ang="0">
                <a:pos x="T4" y="T5"/>
              </a:cxn>
              <a:cxn ang="0">
                <a:pos x="T6" y="T7"/>
              </a:cxn>
              <a:cxn ang="0">
                <a:pos x="T8" y="T9"/>
              </a:cxn>
              <a:cxn ang="0">
                <a:pos x="T10" y="T11"/>
              </a:cxn>
              <a:cxn ang="0">
                <a:pos x="T12" y="T13"/>
              </a:cxn>
              <a:cxn ang="0">
                <a:pos x="T14" y="T15"/>
              </a:cxn>
            </a:cxnLst>
            <a:rect l="0" t="0" r="r" b="b"/>
            <a:pathLst>
              <a:path w="93" h="282">
                <a:moveTo>
                  <a:pt x="0" y="282"/>
                </a:moveTo>
                <a:lnTo>
                  <a:pt x="3" y="135"/>
                </a:lnTo>
                <a:lnTo>
                  <a:pt x="27" y="0"/>
                </a:lnTo>
                <a:lnTo>
                  <a:pt x="93" y="12"/>
                </a:lnTo>
                <a:lnTo>
                  <a:pt x="78" y="102"/>
                </a:lnTo>
                <a:lnTo>
                  <a:pt x="69" y="168"/>
                </a:lnTo>
                <a:lnTo>
                  <a:pt x="60" y="282"/>
                </a:lnTo>
                <a:lnTo>
                  <a:pt x="0" y="282"/>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40" name="Freeform 566">
            <a:extLst>
              <a:ext uri="{FF2B5EF4-FFF2-40B4-BE49-F238E27FC236}">
                <a16:creationId xmlns:a16="http://schemas.microsoft.com/office/drawing/2014/main" id="{2B923885-B62F-4956-8EBA-FF0AD0A579A4}"/>
              </a:ext>
            </a:extLst>
          </xdr:cNvPr>
          <xdr:cNvSpPr>
            <a:spLocks noChangeAspect="1"/>
          </xdr:cNvSpPr>
        </xdr:nvSpPr>
        <xdr:spPr bwMode="auto">
          <a:xfrm rot="16200000">
            <a:off x="12173" y="4423"/>
            <a:ext cx="179" cy="174"/>
          </a:xfrm>
          <a:custGeom>
            <a:avLst/>
            <a:gdLst>
              <a:gd name="T0" fmla="*/ 45 w 252"/>
              <a:gd name="T1" fmla="*/ 246 h 246"/>
              <a:gd name="T2" fmla="*/ 141 w 252"/>
              <a:gd name="T3" fmla="*/ 159 h 246"/>
              <a:gd name="T4" fmla="*/ 252 w 252"/>
              <a:gd name="T5" fmla="*/ 48 h 246"/>
              <a:gd name="T6" fmla="*/ 201 w 252"/>
              <a:gd name="T7" fmla="*/ 0 h 246"/>
              <a:gd name="T8" fmla="*/ 138 w 252"/>
              <a:gd name="T9" fmla="*/ 69 h 246"/>
              <a:gd name="T10" fmla="*/ 72 w 252"/>
              <a:gd name="T11" fmla="*/ 141 h 246"/>
              <a:gd name="T12" fmla="*/ 0 w 252"/>
              <a:gd name="T13" fmla="*/ 198 h 246"/>
              <a:gd name="T14" fmla="*/ 45 w 252"/>
              <a:gd name="T15" fmla="*/ 246 h 246"/>
            </a:gdLst>
            <a:ahLst/>
            <a:cxnLst>
              <a:cxn ang="0">
                <a:pos x="T0" y="T1"/>
              </a:cxn>
              <a:cxn ang="0">
                <a:pos x="T2" y="T3"/>
              </a:cxn>
              <a:cxn ang="0">
                <a:pos x="T4" y="T5"/>
              </a:cxn>
              <a:cxn ang="0">
                <a:pos x="T6" y="T7"/>
              </a:cxn>
              <a:cxn ang="0">
                <a:pos x="T8" y="T9"/>
              </a:cxn>
              <a:cxn ang="0">
                <a:pos x="T10" y="T11"/>
              </a:cxn>
              <a:cxn ang="0">
                <a:pos x="T12" y="T13"/>
              </a:cxn>
              <a:cxn ang="0">
                <a:pos x="T14" y="T15"/>
              </a:cxn>
            </a:cxnLst>
            <a:rect l="0" t="0" r="r" b="b"/>
            <a:pathLst>
              <a:path w="252" h="246">
                <a:moveTo>
                  <a:pt x="45" y="246"/>
                </a:moveTo>
                <a:lnTo>
                  <a:pt x="141" y="159"/>
                </a:lnTo>
                <a:lnTo>
                  <a:pt x="252" y="48"/>
                </a:lnTo>
                <a:lnTo>
                  <a:pt x="201" y="0"/>
                </a:lnTo>
                <a:lnTo>
                  <a:pt x="138" y="69"/>
                </a:lnTo>
                <a:lnTo>
                  <a:pt x="72" y="141"/>
                </a:lnTo>
                <a:lnTo>
                  <a:pt x="0" y="198"/>
                </a:lnTo>
                <a:lnTo>
                  <a:pt x="45" y="246"/>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41" name="Freeform 567">
            <a:extLst>
              <a:ext uri="{FF2B5EF4-FFF2-40B4-BE49-F238E27FC236}">
                <a16:creationId xmlns:a16="http://schemas.microsoft.com/office/drawing/2014/main" id="{92BAE6CE-D24B-4AB9-A8E3-F0ED75F4547A}"/>
              </a:ext>
            </a:extLst>
          </xdr:cNvPr>
          <xdr:cNvSpPr>
            <a:spLocks noChangeAspect="1"/>
          </xdr:cNvSpPr>
        </xdr:nvSpPr>
        <xdr:spPr bwMode="auto">
          <a:xfrm rot="16200000">
            <a:off x="12420" y="4746"/>
            <a:ext cx="180" cy="146"/>
          </a:xfrm>
          <a:custGeom>
            <a:avLst/>
            <a:gdLst>
              <a:gd name="T0" fmla="*/ 36 w 255"/>
              <a:gd name="T1" fmla="*/ 207 h 207"/>
              <a:gd name="T2" fmla="*/ 132 w 255"/>
              <a:gd name="T3" fmla="*/ 144 h 207"/>
              <a:gd name="T4" fmla="*/ 255 w 255"/>
              <a:gd name="T5" fmla="*/ 60 h 207"/>
              <a:gd name="T6" fmla="*/ 216 w 255"/>
              <a:gd name="T7" fmla="*/ 0 h 207"/>
              <a:gd name="T8" fmla="*/ 111 w 255"/>
              <a:gd name="T9" fmla="*/ 69 h 207"/>
              <a:gd name="T10" fmla="*/ 0 w 255"/>
              <a:gd name="T11" fmla="*/ 144 h 207"/>
              <a:gd name="T12" fmla="*/ 36 w 255"/>
              <a:gd name="T13" fmla="*/ 207 h 207"/>
            </a:gdLst>
            <a:ahLst/>
            <a:cxnLst>
              <a:cxn ang="0">
                <a:pos x="T0" y="T1"/>
              </a:cxn>
              <a:cxn ang="0">
                <a:pos x="T2" y="T3"/>
              </a:cxn>
              <a:cxn ang="0">
                <a:pos x="T4" y="T5"/>
              </a:cxn>
              <a:cxn ang="0">
                <a:pos x="T6" y="T7"/>
              </a:cxn>
              <a:cxn ang="0">
                <a:pos x="T8" y="T9"/>
              </a:cxn>
              <a:cxn ang="0">
                <a:pos x="T10" y="T11"/>
              </a:cxn>
              <a:cxn ang="0">
                <a:pos x="T12" y="T13"/>
              </a:cxn>
            </a:cxnLst>
            <a:rect l="0" t="0" r="r" b="b"/>
            <a:pathLst>
              <a:path w="255" h="207">
                <a:moveTo>
                  <a:pt x="36" y="207"/>
                </a:moveTo>
                <a:lnTo>
                  <a:pt x="132" y="144"/>
                </a:lnTo>
                <a:lnTo>
                  <a:pt x="255" y="60"/>
                </a:lnTo>
                <a:lnTo>
                  <a:pt x="216" y="0"/>
                </a:lnTo>
                <a:lnTo>
                  <a:pt x="111" y="69"/>
                </a:lnTo>
                <a:lnTo>
                  <a:pt x="0" y="144"/>
                </a:lnTo>
                <a:lnTo>
                  <a:pt x="36" y="207"/>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42" name="Freeform 568">
            <a:extLst>
              <a:ext uri="{FF2B5EF4-FFF2-40B4-BE49-F238E27FC236}">
                <a16:creationId xmlns:a16="http://schemas.microsoft.com/office/drawing/2014/main" id="{D06B5CB5-234F-4724-8CEE-1B2CA5375468}"/>
              </a:ext>
            </a:extLst>
          </xdr:cNvPr>
          <xdr:cNvSpPr>
            <a:spLocks noChangeAspect="1"/>
          </xdr:cNvSpPr>
        </xdr:nvSpPr>
        <xdr:spPr bwMode="auto">
          <a:xfrm rot="16200000">
            <a:off x="12727" y="4994"/>
            <a:ext cx="402" cy="512"/>
          </a:xfrm>
          <a:custGeom>
            <a:avLst/>
            <a:gdLst>
              <a:gd name="T0" fmla="*/ 567 w 567"/>
              <a:gd name="T1" fmla="*/ 54 h 723"/>
              <a:gd name="T2" fmla="*/ 474 w 567"/>
              <a:gd name="T3" fmla="*/ 147 h 723"/>
              <a:gd name="T4" fmla="*/ 420 w 567"/>
              <a:gd name="T5" fmla="*/ 213 h 723"/>
              <a:gd name="T6" fmla="*/ 402 w 567"/>
              <a:gd name="T7" fmla="*/ 252 h 723"/>
              <a:gd name="T8" fmla="*/ 384 w 567"/>
              <a:gd name="T9" fmla="*/ 309 h 723"/>
              <a:gd name="T10" fmla="*/ 351 w 567"/>
              <a:gd name="T11" fmla="*/ 462 h 723"/>
              <a:gd name="T12" fmla="*/ 312 w 567"/>
              <a:gd name="T13" fmla="*/ 573 h 723"/>
              <a:gd name="T14" fmla="*/ 270 w 567"/>
              <a:gd name="T15" fmla="*/ 723 h 723"/>
              <a:gd name="T16" fmla="*/ 213 w 567"/>
              <a:gd name="T17" fmla="*/ 711 h 723"/>
              <a:gd name="T18" fmla="*/ 255 w 567"/>
              <a:gd name="T19" fmla="*/ 570 h 723"/>
              <a:gd name="T20" fmla="*/ 294 w 567"/>
              <a:gd name="T21" fmla="*/ 444 h 723"/>
              <a:gd name="T22" fmla="*/ 294 w 567"/>
              <a:gd name="T23" fmla="*/ 402 h 723"/>
              <a:gd name="T24" fmla="*/ 234 w 567"/>
              <a:gd name="T25" fmla="*/ 390 h 723"/>
              <a:gd name="T26" fmla="*/ 120 w 567"/>
              <a:gd name="T27" fmla="*/ 381 h 723"/>
              <a:gd name="T28" fmla="*/ 0 w 567"/>
              <a:gd name="T29" fmla="*/ 363 h 723"/>
              <a:gd name="T30" fmla="*/ 12 w 567"/>
              <a:gd name="T31" fmla="*/ 297 h 723"/>
              <a:gd name="T32" fmla="*/ 129 w 567"/>
              <a:gd name="T33" fmla="*/ 318 h 723"/>
              <a:gd name="T34" fmla="*/ 291 w 567"/>
              <a:gd name="T35" fmla="*/ 339 h 723"/>
              <a:gd name="T36" fmla="*/ 318 w 567"/>
              <a:gd name="T37" fmla="*/ 288 h 723"/>
              <a:gd name="T38" fmla="*/ 336 w 567"/>
              <a:gd name="T39" fmla="*/ 237 h 723"/>
              <a:gd name="T40" fmla="*/ 369 w 567"/>
              <a:gd name="T41" fmla="*/ 171 h 723"/>
              <a:gd name="T42" fmla="*/ 429 w 567"/>
              <a:gd name="T43" fmla="*/ 102 h 723"/>
              <a:gd name="T44" fmla="*/ 480 w 567"/>
              <a:gd name="T45" fmla="*/ 39 h 723"/>
              <a:gd name="T46" fmla="*/ 522 w 567"/>
              <a:gd name="T47" fmla="*/ 0 h 723"/>
              <a:gd name="T48" fmla="*/ 567 w 567"/>
              <a:gd name="T49" fmla="*/ 54 h 72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Lst>
            <a:rect l="0" t="0" r="r" b="b"/>
            <a:pathLst>
              <a:path w="567" h="723">
                <a:moveTo>
                  <a:pt x="567" y="54"/>
                </a:moveTo>
                <a:lnTo>
                  <a:pt x="474" y="147"/>
                </a:lnTo>
                <a:lnTo>
                  <a:pt x="420" y="213"/>
                </a:lnTo>
                <a:lnTo>
                  <a:pt x="402" y="252"/>
                </a:lnTo>
                <a:lnTo>
                  <a:pt x="384" y="309"/>
                </a:lnTo>
                <a:lnTo>
                  <a:pt x="351" y="462"/>
                </a:lnTo>
                <a:lnTo>
                  <a:pt x="312" y="573"/>
                </a:lnTo>
                <a:lnTo>
                  <a:pt x="270" y="723"/>
                </a:lnTo>
                <a:lnTo>
                  <a:pt x="213" y="711"/>
                </a:lnTo>
                <a:lnTo>
                  <a:pt x="255" y="570"/>
                </a:lnTo>
                <a:lnTo>
                  <a:pt x="294" y="444"/>
                </a:lnTo>
                <a:lnTo>
                  <a:pt x="294" y="402"/>
                </a:lnTo>
                <a:lnTo>
                  <a:pt x="234" y="390"/>
                </a:lnTo>
                <a:lnTo>
                  <a:pt x="120" y="381"/>
                </a:lnTo>
                <a:lnTo>
                  <a:pt x="0" y="363"/>
                </a:lnTo>
                <a:lnTo>
                  <a:pt x="12" y="297"/>
                </a:lnTo>
                <a:lnTo>
                  <a:pt x="129" y="318"/>
                </a:lnTo>
                <a:lnTo>
                  <a:pt x="291" y="339"/>
                </a:lnTo>
                <a:lnTo>
                  <a:pt x="318" y="288"/>
                </a:lnTo>
                <a:lnTo>
                  <a:pt x="336" y="237"/>
                </a:lnTo>
                <a:lnTo>
                  <a:pt x="369" y="171"/>
                </a:lnTo>
                <a:lnTo>
                  <a:pt x="429" y="102"/>
                </a:lnTo>
                <a:lnTo>
                  <a:pt x="480" y="39"/>
                </a:lnTo>
                <a:lnTo>
                  <a:pt x="522" y="0"/>
                </a:lnTo>
                <a:lnTo>
                  <a:pt x="567" y="54"/>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43" name="Oval 569">
            <a:extLst>
              <a:ext uri="{FF2B5EF4-FFF2-40B4-BE49-F238E27FC236}">
                <a16:creationId xmlns:a16="http://schemas.microsoft.com/office/drawing/2014/main" id="{9CD85CC3-C820-4BAB-B785-034EE3FBA4B5}"/>
              </a:ext>
            </a:extLst>
          </xdr:cNvPr>
          <xdr:cNvSpPr>
            <a:spLocks noChangeAspect="1" noChangeArrowheads="1"/>
          </xdr:cNvSpPr>
        </xdr:nvSpPr>
        <xdr:spPr bwMode="auto">
          <a:xfrm rot="16200000">
            <a:off x="12872" y="5143"/>
            <a:ext cx="133" cy="133"/>
          </a:xfrm>
          <a:prstGeom prst="ellipse">
            <a:avLst/>
          </a:prstGeom>
          <a:solidFill>
            <a:srgbClr val="FFFFFF"/>
          </a:solidFill>
          <a:ln w="6350">
            <a:solidFill>
              <a:srgbClr val="000000"/>
            </a:solidFill>
            <a:round/>
            <a:headEnd/>
            <a:tailEnd/>
          </a:ln>
        </xdr:spPr>
      </xdr:sp>
      <xdr:sp macro="" textlink="">
        <xdr:nvSpPr>
          <xdr:cNvPr id="144" name="Freeform 570">
            <a:extLst>
              <a:ext uri="{FF2B5EF4-FFF2-40B4-BE49-F238E27FC236}">
                <a16:creationId xmlns:a16="http://schemas.microsoft.com/office/drawing/2014/main" id="{D52E0ED2-FAF3-4427-AFBC-84196C9B4EA9}"/>
              </a:ext>
            </a:extLst>
          </xdr:cNvPr>
          <xdr:cNvSpPr>
            <a:spLocks noChangeAspect="1"/>
          </xdr:cNvSpPr>
        </xdr:nvSpPr>
        <xdr:spPr bwMode="auto">
          <a:xfrm rot="16200000">
            <a:off x="12719" y="5653"/>
            <a:ext cx="195" cy="127"/>
          </a:xfrm>
          <a:custGeom>
            <a:avLst/>
            <a:gdLst>
              <a:gd name="T0" fmla="*/ 246 w 276"/>
              <a:gd name="T1" fmla="*/ 180 h 180"/>
              <a:gd name="T2" fmla="*/ 147 w 276"/>
              <a:gd name="T3" fmla="*/ 135 h 180"/>
              <a:gd name="T4" fmla="*/ 54 w 276"/>
              <a:gd name="T5" fmla="*/ 93 h 180"/>
              <a:gd name="T6" fmla="*/ 0 w 276"/>
              <a:gd name="T7" fmla="*/ 63 h 180"/>
              <a:gd name="T8" fmla="*/ 30 w 276"/>
              <a:gd name="T9" fmla="*/ 0 h 180"/>
              <a:gd name="T10" fmla="*/ 126 w 276"/>
              <a:gd name="T11" fmla="*/ 51 h 180"/>
              <a:gd name="T12" fmla="*/ 216 w 276"/>
              <a:gd name="T13" fmla="*/ 93 h 180"/>
              <a:gd name="T14" fmla="*/ 276 w 276"/>
              <a:gd name="T15" fmla="*/ 114 h 180"/>
              <a:gd name="T16" fmla="*/ 246 w 276"/>
              <a:gd name="T17" fmla="*/ 180 h 18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76" h="180">
                <a:moveTo>
                  <a:pt x="246" y="180"/>
                </a:moveTo>
                <a:lnTo>
                  <a:pt x="147" y="135"/>
                </a:lnTo>
                <a:lnTo>
                  <a:pt x="54" y="93"/>
                </a:lnTo>
                <a:lnTo>
                  <a:pt x="0" y="63"/>
                </a:lnTo>
                <a:lnTo>
                  <a:pt x="30" y="0"/>
                </a:lnTo>
                <a:lnTo>
                  <a:pt x="126" y="51"/>
                </a:lnTo>
                <a:lnTo>
                  <a:pt x="216" y="93"/>
                </a:lnTo>
                <a:lnTo>
                  <a:pt x="276" y="114"/>
                </a:lnTo>
                <a:lnTo>
                  <a:pt x="246" y="180"/>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45" name="Freeform 571">
            <a:extLst>
              <a:ext uri="{FF2B5EF4-FFF2-40B4-BE49-F238E27FC236}">
                <a16:creationId xmlns:a16="http://schemas.microsoft.com/office/drawing/2014/main" id="{2160EF01-647D-47DE-9278-94655A3970E7}"/>
              </a:ext>
            </a:extLst>
          </xdr:cNvPr>
          <xdr:cNvSpPr>
            <a:spLocks noChangeAspect="1"/>
          </xdr:cNvSpPr>
        </xdr:nvSpPr>
        <xdr:spPr bwMode="auto">
          <a:xfrm rot="16200000">
            <a:off x="12561" y="5999"/>
            <a:ext cx="202" cy="106"/>
          </a:xfrm>
          <a:custGeom>
            <a:avLst/>
            <a:gdLst>
              <a:gd name="T0" fmla="*/ 261 w 285"/>
              <a:gd name="T1" fmla="*/ 150 h 150"/>
              <a:gd name="T2" fmla="*/ 153 w 285"/>
              <a:gd name="T3" fmla="*/ 108 h 150"/>
              <a:gd name="T4" fmla="*/ 0 w 285"/>
              <a:gd name="T5" fmla="*/ 66 h 150"/>
              <a:gd name="T6" fmla="*/ 18 w 285"/>
              <a:gd name="T7" fmla="*/ 0 h 150"/>
              <a:gd name="T8" fmla="*/ 120 w 285"/>
              <a:gd name="T9" fmla="*/ 33 h 150"/>
              <a:gd name="T10" fmla="*/ 225 w 285"/>
              <a:gd name="T11" fmla="*/ 72 h 150"/>
              <a:gd name="T12" fmla="*/ 285 w 285"/>
              <a:gd name="T13" fmla="*/ 96 h 150"/>
              <a:gd name="T14" fmla="*/ 261 w 285"/>
              <a:gd name="T15" fmla="*/ 150 h 150"/>
            </a:gdLst>
            <a:ahLst/>
            <a:cxnLst>
              <a:cxn ang="0">
                <a:pos x="T0" y="T1"/>
              </a:cxn>
              <a:cxn ang="0">
                <a:pos x="T2" y="T3"/>
              </a:cxn>
              <a:cxn ang="0">
                <a:pos x="T4" y="T5"/>
              </a:cxn>
              <a:cxn ang="0">
                <a:pos x="T6" y="T7"/>
              </a:cxn>
              <a:cxn ang="0">
                <a:pos x="T8" y="T9"/>
              </a:cxn>
              <a:cxn ang="0">
                <a:pos x="T10" y="T11"/>
              </a:cxn>
              <a:cxn ang="0">
                <a:pos x="T12" y="T13"/>
              </a:cxn>
              <a:cxn ang="0">
                <a:pos x="T14" y="T15"/>
              </a:cxn>
            </a:cxnLst>
            <a:rect l="0" t="0" r="r" b="b"/>
            <a:pathLst>
              <a:path w="285" h="150">
                <a:moveTo>
                  <a:pt x="261" y="150"/>
                </a:moveTo>
                <a:lnTo>
                  <a:pt x="153" y="108"/>
                </a:lnTo>
                <a:lnTo>
                  <a:pt x="0" y="66"/>
                </a:lnTo>
                <a:lnTo>
                  <a:pt x="18" y="0"/>
                </a:lnTo>
                <a:lnTo>
                  <a:pt x="120" y="33"/>
                </a:lnTo>
                <a:lnTo>
                  <a:pt x="225" y="72"/>
                </a:lnTo>
                <a:lnTo>
                  <a:pt x="285" y="96"/>
                </a:lnTo>
                <a:lnTo>
                  <a:pt x="261" y="150"/>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46" name="Freeform 572">
            <a:extLst>
              <a:ext uri="{FF2B5EF4-FFF2-40B4-BE49-F238E27FC236}">
                <a16:creationId xmlns:a16="http://schemas.microsoft.com/office/drawing/2014/main" id="{605B2EB7-DE80-4B9F-BEC5-17A03B839AB0}"/>
              </a:ext>
            </a:extLst>
          </xdr:cNvPr>
          <xdr:cNvSpPr>
            <a:spLocks noChangeAspect="1"/>
          </xdr:cNvSpPr>
        </xdr:nvSpPr>
        <xdr:spPr bwMode="auto">
          <a:xfrm rot="16200000">
            <a:off x="12545" y="6345"/>
            <a:ext cx="195" cy="135"/>
          </a:xfrm>
          <a:custGeom>
            <a:avLst/>
            <a:gdLst>
              <a:gd name="T0" fmla="*/ 57 w 276"/>
              <a:gd name="T1" fmla="*/ 192 h 192"/>
              <a:gd name="T2" fmla="*/ 90 w 276"/>
              <a:gd name="T3" fmla="*/ 153 h 192"/>
              <a:gd name="T4" fmla="*/ 156 w 276"/>
              <a:gd name="T5" fmla="*/ 117 h 192"/>
              <a:gd name="T6" fmla="*/ 198 w 276"/>
              <a:gd name="T7" fmla="*/ 93 h 192"/>
              <a:gd name="T8" fmla="*/ 231 w 276"/>
              <a:gd name="T9" fmla="*/ 72 h 192"/>
              <a:gd name="T10" fmla="*/ 267 w 276"/>
              <a:gd name="T11" fmla="*/ 75 h 192"/>
              <a:gd name="T12" fmla="*/ 276 w 276"/>
              <a:gd name="T13" fmla="*/ 0 h 192"/>
              <a:gd name="T14" fmla="*/ 216 w 276"/>
              <a:gd name="T15" fmla="*/ 0 h 192"/>
              <a:gd name="T16" fmla="*/ 153 w 276"/>
              <a:gd name="T17" fmla="*/ 24 h 192"/>
              <a:gd name="T18" fmla="*/ 96 w 276"/>
              <a:gd name="T19" fmla="*/ 57 h 192"/>
              <a:gd name="T20" fmla="*/ 39 w 276"/>
              <a:gd name="T21" fmla="*/ 105 h 192"/>
              <a:gd name="T22" fmla="*/ 0 w 276"/>
              <a:gd name="T23" fmla="*/ 150 h 192"/>
              <a:gd name="T24" fmla="*/ 57 w 276"/>
              <a:gd name="T25" fmla="*/ 192 h 19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Lst>
            <a:rect l="0" t="0" r="r" b="b"/>
            <a:pathLst>
              <a:path w="276" h="192">
                <a:moveTo>
                  <a:pt x="57" y="192"/>
                </a:moveTo>
                <a:lnTo>
                  <a:pt x="90" y="153"/>
                </a:lnTo>
                <a:lnTo>
                  <a:pt x="156" y="117"/>
                </a:lnTo>
                <a:lnTo>
                  <a:pt x="198" y="93"/>
                </a:lnTo>
                <a:lnTo>
                  <a:pt x="231" y="72"/>
                </a:lnTo>
                <a:lnTo>
                  <a:pt x="267" y="75"/>
                </a:lnTo>
                <a:lnTo>
                  <a:pt x="276" y="0"/>
                </a:lnTo>
                <a:lnTo>
                  <a:pt x="216" y="0"/>
                </a:lnTo>
                <a:lnTo>
                  <a:pt x="153" y="24"/>
                </a:lnTo>
                <a:lnTo>
                  <a:pt x="96" y="57"/>
                </a:lnTo>
                <a:lnTo>
                  <a:pt x="39" y="105"/>
                </a:lnTo>
                <a:lnTo>
                  <a:pt x="0" y="150"/>
                </a:lnTo>
                <a:lnTo>
                  <a:pt x="57" y="192"/>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47" name="Freeform 573">
            <a:extLst>
              <a:ext uri="{FF2B5EF4-FFF2-40B4-BE49-F238E27FC236}">
                <a16:creationId xmlns:a16="http://schemas.microsoft.com/office/drawing/2014/main" id="{7304CA9F-CE28-4C12-9EB1-07A749EDAD5E}"/>
              </a:ext>
            </a:extLst>
          </xdr:cNvPr>
          <xdr:cNvSpPr>
            <a:spLocks noChangeAspect="1"/>
          </xdr:cNvSpPr>
        </xdr:nvSpPr>
        <xdr:spPr bwMode="auto">
          <a:xfrm rot="16200000">
            <a:off x="12874" y="6523"/>
            <a:ext cx="131" cy="187"/>
          </a:xfrm>
          <a:custGeom>
            <a:avLst/>
            <a:gdLst>
              <a:gd name="T0" fmla="*/ 186 w 186"/>
              <a:gd name="T1" fmla="*/ 30 h 264"/>
              <a:gd name="T2" fmla="*/ 132 w 186"/>
              <a:gd name="T3" fmla="*/ 141 h 264"/>
              <a:gd name="T4" fmla="*/ 90 w 186"/>
              <a:gd name="T5" fmla="*/ 213 h 264"/>
              <a:gd name="T6" fmla="*/ 57 w 186"/>
              <a:gd name="T7" fmla="*/ 264 h 264"/>
              <a:gd name="T8" fmla="*/ 0 w 186"/>
              <a:gd name="T9" fmla="*/ 222 h 264"/>
              <a:gd name="T10" fmla="*/ 45 w 186"/>
              <a:gd name="T11" fmla="*/ 159 h 264"/>
              <a:gd name="T12" fmla="*/ 87 w 186"/>
              <a:gd name="T13" fmla="*/ 84 h 264"/>
              <a:gd name="T14" fmla="*/ 126 w 186"/>
              <a:gd name="T15" fmla="*/ 0 h 264"/>
              <a:gd name="T16" fmla="*/ 186 w 186"/>
              <a:gd name="T17" fmla="*/ 30 h 26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186" h="264">
                <a:moveTo>
                  <a:pt x="186" y="30"/>
                </a:moveTo>
                <a:lnTo>
                  <a:pt x="132" y="141"/>
                </a:lnTo>
                <a:lnTo>
                  <a:pt x="90" y="213"/>
                </a:lnTo>
                <a:lnTo>
                  <a:pt x="57" y="264"/>
                </a:lnTo>
                <a:lnTo>
                  <a:pt x="0" y="222"/>
                </a:lnTo>
                <a:lnTo>
                  <a:pt x="45" y="159"/>
                </a:lnTo>
                <a:lnTo>
                  <a:pt x="87" y="84"/>
                </a:lnTo>
                <a:lnTo>
                  <a:pt x="126" y="0"/>
                </a:lnTo>
                <a:lnTo>
                  <a:pt x="186" y="30"/>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48" name="Freeform 574">
            <a:extLst>
              <a:ext uri="{FF2B5EF4-FFF2-40B4-BE49-F238E27FC236}">
                <a16:creationId xmlns:a16="http://schemas.microsoft.com/office/drawing/2014/main" id="{D92840A5-0293-4B48-AD11-F9C58016094E}"/>
              </a:ext>
            </a:extLst>
          </xdr:cNvPr>
          <xdr:cNvSpPr>
            <a:spLocks noChangeAspect="1"/>
          </xdr:cNvSpPr>
        </xdr:nvSpPr>
        <xdr:spPr bwMode="auto">
          <a:xfrm rot="16200000">
            <a:off x="13102" y="6776"/>
            <a:ext cx="176" cy="144"/>
          </a:xfrm>
          <a:custGeom>
            <a:avLst/>
            <a:gdLst>
              <a:gd name="T0" fmla="*/ 249 w 249"/>
              <a:gd name="T1" fmla="*/ 66 h 204"/>
              <a:gd name="T2" fmla="*/ 186 w 249"/>
              <a:gd name="T3" fmla="*/ 114 h 204"/>
              <a:gd name="T4" fmla="*/ 123 w 249"/>
              <a:gd name="T5" fmla="*/ 159 h 204"/>
              <a:gd name="T6" fmla="*/ 24 w 249"/>
              <a:gd name="T7" fmla="*/ 204 h 204"/>
              <a:gd name="T8" fmla="*/ 0 w 249"/>
              <a:gd name="T9" fmla="*/ 135 h 204"/>
              <a:gd name="T10" fmla="*/ 72 w 249"/>
              <a:gd name="T11" fmla="*/ 105 h 204"/>
              <a:gd name="T12" fmla="*/ 147 w 249"/>
              <a:gd name="T13" fmla="*/ 60 h 204"/>
              <a:gd name="T14" fmla="*/ 219 w 249"/>
              <a:gd name="T15" fmla="*/ 0 h 204"/>
              <a:gd name="T16" fmla="*/ 249 w 249"/>
              <a:gd name="T17" fmla="*/ 66 h 20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49" h="204">
                <a:moveTo>
                  <a:pt x="249" y="66"/>
                </a:moveTo>
                <a:lnTo>
                  <a:pt x="186" y="114"/>
                </a:lnTo>
                <a:lnTo>
                  <a:pt x="123" y="159"/>
                </a:lnTo>
                <a:lnTo>
                  <a:pt x="24" y="204"/>
                </a:lnTo>
                <a:lnTo>
                  <a:pt x="0" y="135"/>
                </a:lnTo>
                <a:lnTo>
                  <a:pt x="72" y="105"/>
                </a:lnTo>
                <a:lnTo>
                  <a:pt x="147" y="60"/>
                </a:lnTo>
                <a:lnTo>
                  <a:pt x="219" y="0"/>
                </a:lnTo>
                <a:lnTo>
                  <a:pt x="249" y="66"/>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49" name="Freeform 575">
            <a:extLst>
              <a:ext uri="{FF2B5EF4-FFF2-40B4-BE49-F238E27FC236}">
                <a16:creationId xmlns:a16="http://schemas.microsoft.com/office/drawing/2014/main" id="{8883E4B9-10EA-43EE-8586-CD822B106147}"/>
              </a:ext>
            </a:extLst>
          </xdr:cNvPr>
          <xdr:cNvSpPr>
            <a:spLocks noChangeAspect="1"/>
          </xdr:cNvSpPr>
        </xdr:nvSpPr>
        <xdr:spPr bwMode="auto">
          <a:xfrm rot="16200000">
            <a:off x="13145" y="7144"/>
            <a:ext cx="206" cy="77"/>
          </a:xfrm>
          <a:custGeom>
            <a:avLst/>
            <a:gdLst>
              <a:gd name="T0" fmla="*/ 282 w 291"/>
              <a:gd name="T1" fmla="*/ 108 h 108"/>
              <a:gd name="T2" fmla="*/ 213 w 291"/>
              <a:gd name="T3" fmla="*/ 108 h 108"/>
              <a:gd name="T4" fmla="*/ 141 w 291"/>
              <a:gd name="T5" fmla="*/ 99 h 108"/>
              <a:gd name="T6" fmla="*/ 0 w 291"/>
              <a:gd name="T7" fmla="*/ 66 h 108"/>
              <a:gd name="T8" fmla="*/ 21 w 291"/>
              <a:gd name="T9" fmla="*/ 0 h 108"/>
              <a:gd name="T10" fmla="*/ 126 w 291"/>
              <a:gd name="T11" fmla="*/ 30 h 108"/>
              <a:gd name="T12" fmla="*/ 219 w 291"/>
              <a:gd name="T13" fmla="*/ 39 h 108"/>
              <a:gd name="T14" fmla="*/ 291 w 291"/>
              <a:gd name="T15" fmla="*/ 42 h 108"/>
              <a:gd name="T16" fmla="*/ 282 w 291"/>
              <a:gd name="T17" fmla="*/ 108 h 10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91" h="108">
                <a:moveTo>
                  <a:pt x="282" y="108"/>
                </a:moveTo>
                <a:lnTo>
                  <a:pt x="213" y="108"/>
                </a:lnTo>
                <a:lnTo>
                  <a:pt x="141" y="99"/>
                </a:lnTo>
                <a:lnTo>
                  <a:pt x="0" y="66"/>
                </a:lnTo>
                <a:lnTo>
                  <a:pt x="21" y="0"/>
                </a:lnTo>
                <a:lnTo>
                  <a:pt x="126" y="30"/>
                </a:lnTo>
                <a:lnTo>
                  <a:pt x="219" y="39"/>
                </a:lnTo>
                <a:lnTo>
                  <a:pt x="291" y="42"/>
                </a:lnTo>
                <a:lnTo>
                  <a:pt x="282" y="108"/>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50" name="Freeform 576">
            <a:extLst>
              <a:ext uri="{FF2B5EF4-FFF2-40B4-BE49-F238E27FC236}">
                <a16:creationId xmlns:a16="http://schemas.microsoft.com/office/drawing/2014/main" id="{CB409606-4A36-43B0-990C-5F5F167D61E1}"/>
              </a:ext>
            </a:extLst>
          </xdr:cNvPr>
          <xdr:cNvSpPr>
            <a:spLocks noChangeAspect="1"/>
          </xdr:cNvSpPr>
        </xdr:nvSpPr>
        <xdr:spPr bwMode="auto">
          <a:xfrm rot="16200000">
            <a:off x="13043" y="7448"/>
            <a:ext cx="182" cy="125"/>
          </a:xfrm>
          <a:custGeom>
            <a:avLst/>
            <a:gdLst>
              <a:gd name="T0" fmla="*/ 237 w 258"/>
              <a:gd name="T1" fmla="*/ 177 h 177"/>
              <a:gd name="T2" fmla="*/ 165 w 258"/>
              <a:gd name="T3" fmla="*/ 144 h 177"/>
              <a:gd name="T4" fmla="*/ 78 w 258"/>
              <a:gd name="T5" fmla="*/ 99 h 177"/>
              <a:gd name="T6" fmla="*/ 0 w 258"/>
              <a:gd name="T7" fmla="*/ 60 h 177"/>
              <a:gd name="T8" fmla="*/ 33 w 258"/>
              <a:gd name="T9" fmla="*/ 0 h 177"/>
              <a:gd name="T10" fmla="*/ 123 w 258"/>
              <a:gd name="T11" fmla="*/ 57 h 177"/>
              <a:gd name="T12" fmla="*/ 189 w 258"/>
              <a:gd name="T13" fmla="*/ 87 h 177"/>
              <a:gd name="T14" fmla="*/ 258 w 258"/>
              <a:gd name="T15" fmla="*/ 126 h 177"/>
              <a:gd name="T16" fmla="*/ 237 w 258"/>
              <a:gd name="T17" fmla="*/ 177 h 177"/>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58" h="177">
                <a:moveTo>
                  <a:pt x="237" y="177"/>
                </a:moveTo>
                <a:lnTo>
                  <a:pt x="165" y="144"/>
                </a:lnTo>
                <a:lnTo>
                  <a:pt x="78" y="99"/>
                </a:lnTo>
                <a:lnTo>
                  <a:pt x="0" y="60"/>
                </a:lnTo>
                <a:lnTo>
                  <a:pt x="33" y="0"/>
                </a:lnTo>
                <a:lnTo>
                  <a:pt x="123" y="57"/>
                </a:lnTo>
                <a:lnTo>
                  <a:pt x="189" y="87"/>
                </a:lnTo>
                <a:lnTo>
                  <a:pt x="258" y="126"/>
                </a:lnTo>
                <a:lnTo>
                  <a:pt x="237" y="177"/>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51" name="Freeform 577">
            <a:extLst>
              <a:ext uri="{FF2B5EF4-FFF2-40B4-BE49-F238E27FC236}">
                <a16:creationId xmlns:a16="http://schemas.microsoft.com/office/drawing/2014/main" id="{533E7DFB-99A8-47D7-A3D0-1CE3A7FB5986}"/>
              </a:ext>
            </a:extLst>
          </xdr:cNvPr>
          <xdr:cNvSpPr>
            <a:spLocks noChangeAspect="1"/>
          </xdr:cNvSpPr>
        </xdr:nvSpPr>
        <xdr:spPr bwMode="auto">
          <a:xfrm rot="16200000">
            <a:off x="12911" y="7830"/>
            <a:ext cx="202" cy="59"/>
          </a:xfrm>
          <a:custGeom>
            <a:avLst/>
            <a:gdLst>
              <a:gd name="T0" fmla="*/ 0 w 285"/>
              <a:gd name="T1" fmla="*/ 63 h 84"/>
              <a:gd name="T2" fmla="*/ 117 w 285"/>
              <a:gd name="T3" fmla="*/ 66 h 84"/>
              <a:gd name="T4" fmla="*/ 210 w 285"/>
              <a:gd name="T5" fmla="*/ 78 h 84"/>
              <a:gd name="T6" fmla="*/ 267 w 285"/>
              <a:gd name="T7" fmla="*/ 84 h 84"/>
              <a:gd name="T8" fmla="*/ 285 w 285"/>
              <a:gd name="T9" fmla="*/ 18 h 84"/>
              <a:gd name="T10" fmla="*/ 207 w 285"/>
              <a:gd name="T11" fmla="*/ 6 h 84"/>
              <a:gd name="T12" fmla="*/ 120 w 285"/>
              <a:gd name="T13" fmla="*/ 0 h 84"/>
              <a:gd name="T14" fmla="*/ 0 w 285"/>
              <a:gd name="T15" fmla="*/ 0 h 84"/>
              <a:gd name="T16" fmla="*/ 0 w 285"/>
              <a:gd name="T17" fmla="*/ 63 h 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85" h="84">
                <a:moveTo>
                  <a:pt x="0" y="63"/>
                </a:moveTo>
                <a:lnTo>
                  <a:pt x="117" y="66"/>
                </a:lnTo>
                <a:lnTo>
                  <a:pt x="210" y="78"/>
                </a:lnTo>
                <a:lnTo>
                  <a:pt x="267" y="84"/>
                </a:lnTo>
                <a:lnTo>
                  <a:pt x="285" y="18"/>
                </a:lnTo>
                <a:lnTo>
                  <a:pt x="207" y="6"/>
                </a:lnTo>
                <a:lnTo>
                  <a:pt x="120" y="0"/>
                </a:lnTo>
                <a:lnTo>
                  <a:pt x="0" y="0"/>
                </a:lnTo>
                <a:lnTo>
                  <a:pt x="0" y="63"/>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52" name="Freeform 578">
            <a:extLst>
              <a:ext uri="{FF2B5EF4-FFF2-40B4-BE49-F238E27FC236}">
                <a16:creationId xmlns:a16="http://schemas.microsoft.com/office/drawing/2014/main" id="{AEF593D4-67DD-47EA-8412-6D12272F6639}"/>
              </a:ext>
            </a:extLst>
          </xdr:cNvPr>
          <xdr:cNvSpPr>
            <a:spLocks noChangeAspect="1"/>
          </xdr:cNvSpPr>
        </xdr:nvSpPr>
        <xdr:spPr bwMode="auto">
          <a:xfrm rot="16200000">
            <a:off x="12714" y="8419"/>
            <a:ext cx="189" cy="146"/>
          </a:xfrm>
          <a:custGeom>
            <a:avLst/>
            <a:gdLst>
              <a:gd name="T0" fmla="*/ 243 w 267"/>
              <a:gd name="T1" fmla="*/ 207 h 207"/>
              <a:gd name="T2" fmla="*/ 168 w 267"/>
              <a:gd name="T3" fmla="*/ 177 h 207"/>
              <a:gd name="T4" fmla="*/ 117 w 267"/>
              <a:gd name="T5" fmla="*/ 150 h 207"/>
              <a:gd name="T6" fmla="*/ 51 w 267"/>
              <a:gd name="T7" fmla="*/ 90 h 207"/>
              <a:gd name="T8" fmla="*/ 0 w 267"/>
              <a:gd name="T9" fmla="*/ 48 h 207"/>
              <a:gd name="T10" fmla="*/ 39 w 267"/>
              <a:gd name="T11" fmla="*/ 0 h 207"/>
              <a:gd name="T12" fmla="*/ 96 w 267"/>
              <a:gd name="T13" fmla="*/ 45 h 207"/>
              <a:gd name="T14" fmla="*/ 156 w 267"/>
              <a:gd name="T15" fmla="*/ 102 h 207"/>
              <a:gd name="T16" fmla="*/ 213 w 267"/>
              <a:gd name="T17" fmla="*/ 138 h 207"/>
              <a:gd name="T18" fmla="*/ 267 w 267"/>
              <a:gd name="T19" fmla="*/ 150 h 207"/>
              <a:gd name="T20" fmla="*/ 243 w 267"/>
              <a:gd name="T21" fmla="*/ 207 h 207"/>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Lst>
            <a:rect l="0" t="0" r="r" b="b"/>
            <a:pathLst>
              <a:path w="267" h="207">
                <a:moveTo>
                  <a:pt x="243" y="207"/>
                </a:moveTo>
                <a:lnTo>
                  <a:pt x="168" y="177"/>
                </a:lnTo>
                <a:lnTo>
                  <a:pt x="117" y="150"/>
                </a:lnTo>
                <a:lnTo>
                  <a:pt x="51" y="90"/>
                </a:lnTo>
                <a:lnTo>
                  <a:pt x="0" y="48"/>
                </a:lnTo>
                <a:lnTo>
                  <a:pt x="39" y="0"/>
                </a:lnTo>
                <a:lnTo>
                  <a:pt x="96" y="45"/>
                </a:lnTo>
                <a:lnTo>
                  <a:pt x="156" y="102"/>
                </a:lnTo>
                <a:lnTo>
                  <a:pt x="213" y="138"/>
                </a:lnTo>
                <a:lnTo>
                  <a:pt x="267" y="150"/>
                </a:lnTo>
                <a:lnTo>
                  <a:pt x="243" y="207"/>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53" name="Freeform 579">
            <a:extLst>
              <a:ext uri="{FF2B5EF4-FFF2-40B4-BE49-F238E27FC236}">
                <a16:creationId xmlns:a16="http://schemas.microsoft.com/office/drawing/2014/main" id="{085C9EE6-0748-47BD-B1FC-AF35003D431A}"/>
              </a:ext>
            </a:extLst>
          </xdr:cNvPr>
          <xdr:cNvSpPr>
            <a:spLocks noChangeAspect="1"/>
          </xdr:cNvSpPr>
        </xdr:nvSpPr>
        <xdr:spPr bwMode="auto">
          <a:xfrm rot="16200000">
            <a:off x="12571" y="8794"/>
            <a:ext cx="212" cy="115"/>
          </a:xfrm>
          <a:custGeom>
            <a:avLst/>
            <a:gdLst>
              <a:gd name="T0" fmla="*/ 297 w 300"/>
              <a:gd name="T1" fmla="*/ 162 h 162"/>
              <a:gd name="T2" fmla="*/ 168 w 300"/>
              <a:gd name="T3" fmla="*/ 132 h 162"/>
              <a:gd name="T4" fmla="*/ 105 w 300"/>
              <a:gd name="T5" fmla="*/ 114 h 162"/>
              <a:gd name="T6" fmla="*/ 0 w 300"/>
              <a:gd name="T7" fmla="*/ 48 h 162"/>
              <a:gd name="T8" fmla="*/ 36 w 300"/>
              <a:gd name="T9" fmla="*/ 0 h 162"/>
              <a:gd name="T10" fmla="*/ 102 w 300"/>
              <a:gd name="T11" fmla="*/ 45 h 162"/>
              <a:gd name="T12" fmla="*/ 183 w 300"/>
              <a:gd name="T13" fmla="*/ 75 h 162"/>
              <a:gd name="T14" fmla="*/ 300 w 300"/>
              <a:gd name="T15" fmla="*/ 105 h 162"/>
              <a:gd name="T16" fmla="*/ 297 w 300"/>
              <a:gd name="T17" fmla="*/ 162 h 16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300" h="162">
                <a:moveTo>
                  <a:pt x="297" y="162"/>
                </a:moveTo>
                <a:lnTo>
                  <a:pt x="168" y="132"/>
                </a:lnTo>
                <a:lnTo>
                  <a:pt x="105" y="114"/>
                </a:lnTo>
                <a:lnTo>
                  <a:pt x="0" y="48"/>
                </a:lnTo>
                <a:lnTo>
                  <a:pt x="36" y="0"/>
                </a:lnTo>
                <a:lnTo>
                  <a:pt x="102" y="45"/>
                </a:lnTo>
                <a:lnTo>
                  <a:pt x="183" y="75"/>
                </a:lnTo>
                <a:lnTo>
                  <a:pt x="300" y="105"/>
                </a:lnTo>
                <a:lnTo>
                  <a:pt x="297" y="162"/>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54" name="Freeform 580">
            <a:extLst>
              <a:ext uri="{FF2B5EF4-FFF2-40B4-BE49-F238E27FC236}">
                <a16:creationId xmlns:a16="http://schemas.microsoft.com/office/drawing/2014/main" id="{534CAA18-195D-4554-9DBE-F7FD04574178}"/>
              </a:ext>
            </a:extLst>
          </xdr:cNvPr>
          <xdr:cNvSpPr>
            <a:spLocks noChangeAspect="1"/>
          </xdr:cNvSpPr>
        </xdr:nvSpPr>
        <xdr:spPr bwMode="auto">
          <a:xfrm rot="16200000">
            <a:off x="11891" y="5831"/>
            <a:ext cx="174" cy="185"/>
          </a:xfrm>
          <a:custGeom>
            <a:avLst/>
            <a:gdLst>
              <a:gd name="T0" fmla="*/ 0 w 246"/>
              <a:gd name="T1" fmla="*/ 222 h 261"/>
              <a:gd name="T2" fmla="*/ 42 w 246"/>
              <a:gd name="T3" fmla="*/ 165 h 261"/>
              <a:gd name="T4" fmla="*/ 117 w 246"/>
              <a:gd name="T5" fmla="*/ 96 h 261"/>
              <a:gd name="T6" fmla="*/ 159 w 246"/>
              <a:gd name="T7" fmla="*/ 57 h 261"/>
              <a:gd name="T8" fmla="*/ 201 w 246"/>
              <a:gd name="T9" fmla="*/ 0 h 261"/>
              <a:gd name="T10" fmla="*/ 246 w 246"/>
              <a:gd name="T11" fmla="*/ 42 h 261"/>
              <a:gd name="T12" fmla="*/ 186 w 246"/>
              <a:gd name="T13" fmla="*/ 114 h 261"/>
              <a:gd name="T14" fmla="*/ 117 w 246"/>
              <a:gd name="T15" fmla="*/ 195 h 261"/>
              <a:gd name="T16" fmla="*/ 81 w 246"/>
              <a:gd name="T17" fmla="*/ 231 h 261"/>
              <a:gd name="T18" fmla="*/ 63 w 246"/>
              <a:gd name="T19" fmla="*/ 261 h 261"/>
              <a:gd name="T20" fmla="*/ 0 w 246"/>
              <a:gd name="T21" fmla="*/ 222 h 26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Lst>
            <a:rect l="0" t="0" r="r" b="b"/>
            <a:pathLst>
              <a:path w="246" h="261">
                <a:moveTo>
                  <a:pt x="0" y="222"/>
                </a:moveTo>
                <a:lnTo>
                  <a:pt x="42" y="165"/>
                </a:lnTo>
                <a:lnTo>
                  <a:pt x="117" y="96"/>
                </a:lnTo>
                <a:lnTo>
                  <a:pt x="159" y="57"/>
                </a:lnTo>
                <a:lnTo>
                  <a:pt x="201" y="0"/>
                </a:lnTo>
                <a:lnTo>
                  <a:pt x="246" y="42"/>
                </a:lnTo>
                <a:lnTo>
                  <a:pt x="186" y="114"/>
                </a:lnTo>
                <a:lnTo>
                  <a:pt x="117" y="195"/>
                </a:lnTo>
                <a:lnTo>
                  <a:pt x="81" y="231"/>
                </a:lnTo>
                <a:lnTo>
                  <a:pt x="63" y="261"/>
                </a:lnTo>
                <a:lnTo>
                  <a:pt x="0" y="222"/>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55" name="Freeform 581">
            <a:extLst>
              <a:ext uri="{FF2B5EF4-FFF2-40B4-BE49-F238E27FC236}">
                <a16:creationId xmlns:a16="http://schemas.microsoft.com/office/drawing/2014/main" id="{629670D9-2482-4AA6-BF23-488A6BC40CC2}"/>
              </a:ext>
            </a:extLst>
          </xdr:cNvPr>
          <xdr:cNvSpPr>
            <a:spLocks noChangeAspect="1"/>
          </xdr:cNvSpPr>
        </xdr:nvSpPr>
        <xdr:spPr bwMode="auto">
          <a:xfrm rot="16200000">
            <a:off x="12221" y="6033"/>
            <a:ext cx="138" cy="178"/>
          </a:xfrm>
          <a:custGeom>
            <a:avLst/>
            <a:gdLst>
              <a:gd name="T0" fmla="*/ 135 w 195"/>
              <a:gd name="T1" fmla="*/ 0 h 252"/>
              <a:gd name="T2" fmla="*/ 96 w 195"/>
              <a:gd name="T3" fmla="*/ 57 h 252"/>
              <a:gd name="T4" fmla="*/ 48 w 195"/>
              <a:gd name="T5" fmla="*/ 138 h 252"/>
              <a:gd name="T6" fmla="*/ 0 w 195"/>
              <a:gd name="T7" fmla="*/ 216 h 252"/>
              <a:gd name="T8" fmla="*/ 54 w 195"/>
              <a:gd name="T9" fmla="*/ 252 h 252"/>
              <a:gd name="T10" fmla="*/ 123 w 195"/>
              <a:gd name="T11" fmla="*/ 147 h 252"/>
              <a:gd name="T12" fmla="*/ 156 w 195"/>
              <a:gd name="T13" fmla="*/ 90 h 252"/>
              <a:gd name="T14" fmla="*/ 195 w 195"/>
              <a:gd name="T15" fmla="*/ 24 h 252"/>
              <a:gd name="T16" fmla="*/ 135 w 195"/>
              <a:gd name="T17" fmla="*/ 0 h 25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195" h="252">
                <a:moveTo>
                  <a:pt x="135" y="0"/>
                </a:moveTo>
                <a:lnTo>
                  <a:pt x="96" y="57"/>
                </a:lnTo>
                <a:lnTo>
                  <a:pt x="48" y="138"/>
                </a:lnTo>
                <a:lnTo>
                  <a:pt x="0" y="216"/>
                </a:lnTo>
                <a:lnTo>
                  <a:pt x="54" y="252"/>
                </a:lnTo>
                <a:lnTo>
                  <a:pt x="123" y="147"/>
                </a:lnTo>
                <a:lnTo>
                  <a:pt x="156" y="90"/>
                </a:lnTo>
                <a:lnTo>
                  <a:pt x="195" y="24"/>
                </a:lnTo>
                <a:lnTo>
                  <a:pt x="135" y="0"/>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56" name="Freeform 582">
            <a:extLst>
              <a:ext uri="{FF2B5EF4-FFF2-40B4-BE49-F238E27FC236}">
                <a16:creationId xmlns:a16="http://schemas.microsoft.com/office/drawing/2014/main" id="{A7E42975-86EB-4797-B287-5A44BD8A9A10}"/>
              </a:ext>
            </a:extLst>
          </xdr:cNvPr>
          <xdr:cNvSpPr>
            <a:spLocks noChangeAspect="1"/>
          </xdr:cNvSpPr>
        </xdr:nvSpPr>
        <xdr:spPr bwMode="auto">
          <a:xfrm rot="16200000">
            <a:off x="12584" y="6157"/>
            <a:ext cx="81" cy="219"/>
          </a:xfrm>
          <a:custGeom>
            <a:avLst/>
            <a:gdLst>
              <a:gd name="T0" fmla="*/ 0 w 114"/>
              <a:gd name="T1" fmla="*/ 306 h 309"/>
              <a:gd name="T2" fmla="*/ 0 w 114"/>
              <a:gd name="T3" fmla="*/ 231 h 309"/>
              <a:gd name="T4" fmla="*/ 9 w 114"/>
              <a:gd name="T5" fmla="*/ 150 h 309"/>
              <a:gd name="T6" fmla="*/ 30 w 114"/>
              <a:gd name="T7" fmla="*/ 66 h 309"/>
              <a:gd name="T8" fmla="*/ 51 w 114"/>
              <a:gd name="T9" fmla="*/ 0 h 309"/>
              <a:gd name="T10" fmla="*/ 114 w 114"/>
              <a:gd name="T11" fmla="*/ 30 h 309"/>
              <a:gd name="T12" fmla="*/ 90 w 114"/>
              <a:gd name="T13" fmla="*/ 105 h 309"/>
              <a:gd name="T14" fmla="*/ 69 w 114"/>
              <a:gd name="T15" fmla="*/ 195 h 309"/>
              <a:gd name="T16" fmla="*/ 66 w 114"/>
              <a:gd name="T17" fmla="*/ 264 h 309"/>
              <a:gd name="T18" fmla="*/ 69 w 114"/>
              <a:gd name="T19" fmla="*/ 309 h 309"/>
              <a:gd name="T20" fmla="*/ 0 w 114"/>
              <a:gd name="T21" fmla="*/ 306 h 30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Lst>
            <a:rect l="0" t="0" r="r" b="b"/>
            <a:pathLst>
              <a:path w="114" h="309">
                <a:moveTo>
                  <a:pt x="0" y="306"/>
                </a:moveTo>
                <a:lnTo>
                  <a:pt x="0" y="231"/>
                </a:lnTo>
                <a:lnTo>
                  <a:pt x="9" y="150"/>
                </a:lnTo>
                <a:lnTo>
                  <a:pt x="30" y="66"/>
                </a:lnTo>
                <a:lnTo>
                  <a:pt x="51" y="0"/>
                </a:lnTo>
                <a:lnTo>
                  <a:pt x="114" y="30"/>
                </a:lnTo>
                <a:lnTo>
                  <a:pt x="90" y="105"/>
                </a:lnTo>
                <a:lnTo>
                  <a:pt x="69" y="195"/>
                </a:lnTo>
                <a:lnTo>
                  <a:pt x="66" y="264"/>
                </a:lnTo>
                <a:lnTo>
                  <a:pt x="69" y="309"/>
                </a:lnTo>
                <a:lnTo>
                  <a:pt x="0" y="306"/>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57" name="Freeform 583">
            <a:extLst>
              <a:ext uri="{FF2B5EF4-FFF2-40B4-BE49-F238E27FC236}">
                <a16:creationId xmlns:a16="http://schemas.microsoft.com/office/drawing/2014/main" id="{328AE72D-E7AB-4D5A-AA36-BBFA89FBADC8}"/>
              </a:ext>
            </a:extLst>
          </xdr:cNvPr>
          <xdr:cNvSpPr>
            <a:spLocks noChangeAspect="1"/>
          </xdr:cNvSpPr>
        </xdr:nvSpPr>
        <xdr:spPr bwMode="auto">
          <a:xfrm rot="16200000">
            <a:off x="12980" y="6178"/>
            <a:ext cx="59" cy="208"/>
          </a:xfrm>
          <a:custGeom>
            <a:avLst/>
            <a:gdLst>
              <a:gd name="T0" fmla="*/ 0 w 84"/>
              <a:gd name="T1" fmla="*/ 291 h 294"/>
              <a:gd name="T2" fmla="*/ 9 w 84"/>
              <a:gd name="T3" fmla="*/ 123 h 294"/>
              <a:gd name="T4" fmla="*/ 15 w 84"/>
              <a:gd name="T5" fmla="*/ 0 h 294"/>
              <a:gd name="T6" fmla="*/ 84 w 84"/>
              <a:gd name="T7" fmla="*/ 3 h 294"/>
              <a:gd name="T8" fmla="*/ 72 w 84"/>
              <a:gd name="T9" fmla="*/ 168 h 294"/>
              <a:gd name="T10" fmla="*/ 66 w 84"/>
              <a:gd name="T11" fmla="*/ 294 h 294"/>
              <a:gd name="T12" fmla="*/ 0 w 84"/>
              <a:gd name="T13" fmla="*/ 291 h 294"/>
            </a:gdLst>
            <a:ahLst/>
            <a:cxnLst>
              <a:cxn ang="0">
                <a:pos x="T0" y="T1"/>
              </a:cxn>
              <a:cxn ang="0">
                <a:pos x="T2" y="T3"/>
              </a:cxn>
              <a:cxn ang="0">
                <a:pos x="T4" y="T5"/>
              </a:cxn>
              <a:cxn ang="0">
                <a:pos x="T6" y="T7"/>
              </a:cxn>
              <a:cxn ang="0">
                <a:pos x="T8" y="T9"/>
              </a:cxn>
              <a:cxn ang="0">
                <a:pos x="T10" y="T11"/>
              </a:cxn>
              <a:cxn ang="0">
                <a:pos x="T12" y="T13"/>
              </a:cxn>
            </a:cxnLst>
            <a:rect l="0" t="0" r="r" b="b"/>
            <a:pathLst>
              <a:path w="84" h="294">
                <a:moveTo>
                  <a:pt x="0" y="291"/>
                </a:moveTo>
                <a:lnTo>
                  <a:pt x="9" y="123"/>
                </a:lnTo>
                <a:lnTo>
                  <a:pt x="15" y="0"/>
                </a:lnTo>
                <a:lnTo>
                  <a:pt x="84" y="3"/>
                </a:lnTo>
                <a:lnTo>
                  <a:pt x="72" y="168"/>
                </a:lnTo>
                <a:lnTo>
                  <a:pt x="66" y="294"/>
                </a:lnTo>
                <a:lnTo>
                  <a:pt x="0" y="291"/>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58" name="Freeform 584">
            <a:extLst>
              <a:ext uri="{FF2B5EF4-FFF2-40B4-BE49-F238E27FC236}">
                <a16:creationId xmlns:a16="http://schemas.microsoft.com/office/drawing/2014/main" id="{08F2BBAF-56B7-4019-8F1B-B62DD6A10FE3}"/>
              </a:ext>
            </a:extLst>
          </xdr:cNvPr>
          <xdr:cNvSpPr>
            <a:spLocks noChangeAspect="1"/>
          </xdr:cNvSpPr>
        </xdr:nvSpPr>
        <xdr:spPr bwMode="auto">
          <a:xfrm rot="16200000">
            <a:off x="13347" y="6177"/>
            <a:ext cx="81" cy="187"/>
          </a:xfrm>
          <a:custGeom>
            <a:avLst/>
            <a:gdLst>
              <a:gd name="T0" fmla="*/ 42 w 114"/>
              <a:gd name="T1" fmla="*/ 264 h 264"/>
              <a:gd name="T2" fmla="*/ 24 w 114"/>
              <a:gd name="T3" fmla="*/ 183 h 264"/>
              <a:gd name="T4" fmla="*/ 9 w 114"/>
              <a:gd name="T5" fmla="*/ 105 h 264"/>
              <a:gd name="T6" fmla="*/ 0 w 114"/>
              <a:gd name="T7" fmla="*/ 0 h 264"/>
              <a:gd name="T8" fmla="*/ 72 w 114"/>
              <a:gd name="T9" fmla="*/ 0 h 264"/>
              <a:gd name="T10" fmla="*/ 90 w 114"/>
              <a:gd name="T11" fmla="*/ 123 h 264"/>
              <a:gd name="T12" fmla="*/ 114 w 114"/>
              <a:gd name="T13" fmla="*/ 252 h 264"/>
              <a:gd name="T14" fmla="*/ 42 w 114"/>
              <a:gd name="T15" fmla="*/ 264 h 264"/>
            </a:gdLst>
            <a:ahLst/>
            <a:cxnLst>
              <a:cxn ang="0">
                <a:pos x="T0" y="T1"/>
              </a:cxn>
              <a:cxn ang="0">
                <a:pos x="T2" y="T3"/>
              </a:cxn>
              <a:cxn ang="0">
                <a:pos x="T4" y="T5"/>
              </a:cxn>
              <a:cxn ang="0">
                <a:pos x="T6" y="T7"/>
              </a:cxn>
              <a:cxn ang="0">
                <a:pos x="T8" y="T9"/>
              </a:cxn>
              <a:cxn ang="0">
                <a:pos x="T10" y="T11"/>
              </a:cxn>
              <a:cxn ang="0">
                <a:pos x="T12" y="T13"/>
              </a:cxn>
              <a:cxn ang="0">
                <a:pos x="T14" y="T15"/>
              </a:cxn>
            </a:cxnLst>
            <a:rect l="0" t="0" r="r" b="b"/>
            <a:pathLst>
              <a:path w="114" h="264">
                <a:moveTo>
                  <a:pt x="42" y="264"/>
                </a:moveTo>
                <a:lnTo>
                  <a:pt x="24" y="183"/>
                </a:lnTo>
                <a:lnTo>
                  <a:pt x="9" y="105"/>
                </a:lnTo>
                <a:lnTo>
                  <a:pt x="0" y="0"/>
                </a:lnTo>
                <a:lnTo>
                  <a:pt x="72" y="0"/>
                </a:lnTo>
                <a:lnTo>
                  <a:pt x="90" y="123"/>
                </a:lnTo>
                <a:lnTo>
                  <a:pt x="114" y="252"/>
                </a:lnTo>
                <a:lnTo>
                  <a:pt x="42" y="264"/>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59" name="Freeform 585">
            <a:extLst>
              <a:ext uri="{FF2B5EF4-FFF2-40B4-BE49-F238E27FC236}">
                <a16:creationId xmlns:a16="http://schemas.microsoft.com/office/drawing/2014/main" id="{9B657C9A-A548-480C-879A-CB2A6EFA3F99}"/>
              </a:ext>
            </a:extLst>
          </xdr:cNvPr>
          <xdr:cNvSpPr>
            <a:spLocks noChangeAspect="1"/>
          </xdr:cNvSpPr>
        </xdr:nvSpPr>
        <xdr:spPr bwMode="auto">
          <a:xfrm rot="16200000">
            <a:off x="13672" y="6057"/>
            <a:ext cx="128" cy="199"/>
          </a:xfrm>
          <a:custGeom>
            <a:avLst/>
            <a:gdLst>
              <a:gd name="T0" fmla="*/ 126 w 180"/>
              <a:gd name="T1" fmla="*/ 282 h 282"/>
              <a:gd name="T2" fmla="*/ 75 w 180"/>
              <a:gd name="T3" fmla="*/ 192 h 282"/>
              <a:gd name="T4" fmla="*/ 30 w 180"/>
              <a:gd name="T5" fmla="*/ 96 h 282"/>
              <a:gd name="T6" fmla="*/ 0 w 180"/>
              <a:gd name="T7" fmla="*/ 21 h 282"/>
              <a:gd name="T8" fmla="*/ 51 w 180"/>
              <a:gd name="T9" fmla="*/ 0 h 282"/>
              <a:gd name="T10" fmla="*/ 99 w 180"/>
              <a:gd name="T11" fmla="*/ 108 h 282"/>
              <a:gd name="T12" fmla="*/ 132 w 180"/>
              <a:gd name="T13" fmla="*/ 174 h 282"/>
              <a:gd name="T14" fmla="*/ 180 w 180"/>
              <a:gd name="T15" fmla="*/ 252 h 282"/>
              <a:gd name="T16" fmla="*/ 126 w 180"/>
              <a:gd name="T17" fmla="*/ 282 h 28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180" h="282">
                <a:moveTo>
                  <a:pt x="126" y="282"/>
                </a:moveTo>
                <a:lnTo>
                  <a:pt x="75" y="192"/>
                </a:lnTo>
                <a:lnTo>
                  <a:pt x="30" y="96"/>
                </a:lnTo>
                <a:lnTo>
                  <a:pt x="0" y="21"/>
                </a:lnTo>
                <a:lnTo>
                  <a:pt x="51" y="0"/>
                </a:lnTo>
                <a:lnTo>
                  <a:pt x="99" y="108"/>
                </a:lnTo>
                <a:lnTo>
                  <a:pt x="132" y="174"/>
                </a:lnTo>
                <a:lnTo>
                  <a:pt x="180" y="252"/>
                </a:lnTo>
                <a:lnTo>
                  <a:pt x="126" y="282"/>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60" name="Freeform 586">
            <a:extLst>
              <a:ext uri="{FF2B5EF4-FFF2-40B4-BE49-F238E27FC236}">
                <a16:creationId xmlns:a16="http://schemas.microsoft.com/office/drawing/2014/main" id="{33BA53E6-805F-4E04-8BEE-680BFA3B6F21}"/>
              </a:ext>
            </a:extLst>
          </xdr:cNvPr>
          <xdr:cNvSpPr>
            <a:spLocks noChangeAspect="1"/>
          </xdr:cNvSpPr>
        </xdr:nvSpPr>
        <xdr:spPr bwMode="auto">
          <a:xfrm rot="16200000">
            <a:off x="13950" y="5837"/>
            <a:ext cx="183" cy="168"/>
          </a:xfrm>
          <a:custGeom>
            <a:avLst/>
            <a:gdLst>
              <a:gd name="T0" fmla="*/ 0 w 258"/>
              <a:gd name="T1" fmla="*/ 48 h 237"/>
              <a:gd name="T2" fmla="*/ 54 w 258"/>
              <a:gd name="T3" fmla="*/ 108 h 237"/>
              <a:gd name="T4" fmla="*/ 114 w 258"/>
              <a:gd name="T5" fmla="*/ 165 h 237"/>
              <a:gd name="T6" fmla="*/ 174 w 258"/>
              <a:gd name="T7" fmla="*/ 210 h 237"/>
              <a:gd name="T8" fmla="*/ 231 w 258"/>
              <a:gd name="T9" fmla="*/ 237 h 237"/>
              <a:gd name="T10" fmla="*/ 258 w 258"/>
              <a:gd name="T11" fmla="*/ 189 h 237"/>
              <a:gd name="T12" fmla="*/ 198 w 258"/>
              <a:gd name="T13" fmla="*/ 147 h 237"/>
              <a:gd name="T14" fmla="*/ 138 w 258"/>
              <a:gd name="T15" fmla="*/ 93 h 237"/>
              <a:gd name="T16" fmla="*/ 51 w 258"/>
              <a:gd name="T17" fmla="*/ 0 h 237"/>
              <a:gd name="T18" fmla="*/ 0 w 258"/>
              <a:gd name="T19" fmla="*/ 48 h 237"/>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Lst>
            <a:rect l="0" t="0" r="r" b="b"/>
            <a:pathLst>
              <a:path w="258" h="237">
                <a:moveTo>
                  <a:pt x="0" y="48"/>
                </a:moveTo>
                <a:lnTo>
                  <a:pt x="54" y="108"/>
                </a:lnTo>
                <a:lnTo>
                  <a:pt x="114" y="165"/>
                </a:lnTo>
                <a:lnTo>
                  <a:pt x="174" y="210"/>
                </a:lnTo>
                <a:lnTo>
                  <a:pt x="231" y="237"/>
                </a:lnTo>
                <a:lnTo>
                  <a:pt x="258" y="189"/>
                </a:lnTo>
                <a:lnTo>
                  <a:pt x="198" y="147"/>
                </a:lnTo>
                <a:lnTo>
                  <a:pt x="138" y="93"/>
                </a:lnTo>
                <a:lnTo>
                  <a:pt x="51" y="0"/>
                </a:lnTo>
                <a:lnTo>
                  <a:pt x="0" y="48"/>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61" name="Freeform 587">
            <a:extLst>
              <a:ext uri="{FF2B5EF4-FFF2-40B4-BE49-F238E27FC236}">
                <a16:creationId xmlns:a16="http://schemas.microsoft.com/office/drawing/2014/main" id="{7DD25C32-92BE-426E-820E-6DD89B1DAB58}"/>
              </a:ext>
            </a:extLst>
          </xdr:cNvPr>
          <xdr:cNvSpPr>
            <a:spLocks noChangeAspect="1"/>
          </xdr:cNvSpPr>
        </xdr:nvSpPr>
        <xdr:spPr bwMode="auto">
          <a:xfrm rot="16200000">
            <a:off x="13405" y="5226"/>
            <a:ext cx="85" cy="214"/>
          </a:xfrm>
          <a:custGeom>
            <a:avLst/>
            <a:gdLst>
              <a:gd name="T0" fmla="*/ 0 w 120"/>
              <a:gd name="T1" fmla="*/ 288 h 303"/>
              <a:gd name="T2" fmla="*/ 33 w 120"/>
              <a:gd name="T3" fmla="*/ 114 h 303"/>
              <a:gd name="T4" fmla="*/ 54 w 120"/>
              <a:gd name="T5" fmla="*/ 0 h 303"/>
              <a:gd name="T6" fmla="*/ 120 w 120"/>
              <a:gd name="T7" fmla="*/ 15 h 303"/>
              <a:gd name="T8" fmla="*/ 90 w 120"/>
              <a:gd name="T9" fmla="*/ 165 h 303"/>
              <a:gd name="T10" fmla="*/ 63 w 120"/>
              <a:gd name="T11" fmla="*/ 303 h 303"/>
              <a:gd name="T12" fmla="*/ 0 w 120"/>
              <a:gd name="T13" fmla="*/ 288 h 303"/>
            </a:gdLst>
            <a:ahLst/>
            <a:cxnLst>
              <a:cxn ang="0">
                <a:pos x="T0" y="T1"/>
              </a:cxn>
              <a:cxn ang="0">
                <a:pos x="T2" y="T3"/>
              </a:cxn>
              <a:cxn ang="0">
                <a:pos x="T4" y="T5"/>
              </a:cxn>
              <a:cxn ang="0">
                <a:pos x="T6" y="T7"/>
              </a:cxn>
              <a:cxn ang="0">
                <a:pos x="T8" y="T9"/>
              </a:cxn>
              <a:cxn ang="0">
                <a:pos x="T10" y="T11"/>
              </a:cxn>
              <a:cxn ang="0">
                <a:pos x="T12" y="T13"/>
              </a:cxn>
            </a:cxnLst>
            <a:rect l="0" t="0" r="r" b="b"/>
            <a:pathLst>
              <a:path w="120" h="303">
                <a:moveTo>
                  <a:pt x="0" y="288"/>
                </a:moveTo>
                <a:lnTo>
                  <a:pt x="33" y="114"/>
                </a:lnTo>
                <a:lnTo>
                  <a:pt x="54" y="0"/>
                </a:lnTo>
                <a:lnTo>
                  <a:pt x="120" y="15"/>
                </a:lnTo>
                <a:lnTo>
                  <a:pt x="90" y="165"/>
                </a:lnTo>
                <a:lnTo>
                  <a:pt x="63" y="303"/>
                </a:lnTo>
                <a:lnTo>
                  <a:pt x="0" y="288"/>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62" name="Freeform 588">
            <a:extLst>
              <a:ext uri="{FF2B5EF4-FFF2-40B4-BE49-F238E27FC236}">
                <a16:creationId xmlns:a16="http://schemas.microsoft.com/office/drawing/2014/main" id="{7B893A7F-63A9-42BC-8399-F13432AF703B}"/>
              </a:ext>
            </a:extLst>
          </xdr:cNvPr>
          <xdr:cNvSpPr>
            <a:spLocks noChangeAspect="1"/>
          </xdr:cNvSpPr>
        </xdr:nvSpPr>
        <xdr:spPr bwMode="auto">
          <a:xfrm rot="16200000">
            <a:off x="13877" y="5247"/>
            <a:ext cx="302" cy="530"/>
          </a:xfrm>
          <a:custGeom>
            <a:avLst/>
            <a:gdLst>
              <a:gd name="T0" fmla="*/ 0 w 426"/>
              <a:gd name="T1" fmla="*/ 576 h 750"/>
              <a:gd name="T2" fmla="*/ 84 w 426"/>
              <a:gd name="T3" fmla="*/ 561 h 750"/>
              <a:gd name="T4" fmla="*/ 192 w 426"/>
              <a:gd name="T5" fmla="*/ 516 h 750"/>
              <a:gd name="T6" fmla="*/ 300 w 426"/>
              <a:gd name="T7" fmla="*/ 459 h 750"/>
              <a:gd name="T8" fmla="*/ 300 w 426"/>
              <a:gd name="T9" fmla="*/ 501 h 750"/>
              <a:gd name="T10" fmla="*/ 315 w 426"/>
              <a:gd name="T11" fmla="*/ 636 h 750"/>
              <a:gd name="T12" fmla="*/ 339 w 426"/>
              <a:gd name="T13" fmla="*/ 750 h 750"/>
              <a:gd name="T14" fmla="*/ 399 w 426"/>
              <a:gd name="T15" fmla="*/ 738 h 750"/>
              <a:gd name="T16" fmla="*/ 378 w 426"/>
              <a:gd name="T17" fmla="*/ 654 h 750"/>
              <a:gd name="T18" fmla="*/ 369 w 426"/>
              <a:gd name="T19" fmla="*/ 561 h 750"/>
              <a:gd name="T20" fmla="*/ 360 w 426"/>
              <a:gd name="T21" fmla="*/ 468 h 750"/>
              <a:gd name="T22" fmla="*/ 372 w 426"/>
              <a:gd name="T23" fmla="*/ 306 h 750"/>
              <a:gd name="T24" fmla="*/ 426 w 426"/>
              <a:gd name="T25" fmla="*/ 12 h 750"/>
              <a:gd name="T26" fmla="*/ 363 w 426"/>
              <a:gd name="T27" fmla="*/ 0 h 750"/>
              <a:gd name="T28" fmla="*/ 342 w 426"/>
              <a:gd name="T29" fmla="*/ 105 h 750"/>
              <a:gd name="T30" fmla="*/ 297 w 426"/>
              <a:gd name="T31" fmla="*/ 351 h 750"/>
              <a:gd name="T32" fmla="*/ 234 w 426"/>
              <a:gd name="T33" fmla="*/ 420 h 750"/>
              <a:gd name="T34" fmla="*/ 156 w 426"/>
              <a:gd name="T35" fmla="*/ 468 h 750"/>
              <a:gd name="T36" fmla="*/ 96 w 426"/>
              <a:gd name="T37" fmla="*/ 495 h 750"/>
              <a:gd name="T38" fmla="*/ 0 w 426"/>
              <a:gd name="T39" fmla="*/ 510 h 750"/>
              <a:gd name="T40" fmla="*/ 0 w 426"/>
              <a:gd name="T41" fmla="*/ 576 h 75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Lst>
            <a:rect l="0" t="0" r="r" b="b"/>
            <a:pathLst>
              <a:path w="426" h="750">
                <a:moveTo>
                  <a:pt x="0" y="576"/>
                </a:moveTo>
                <a:lnTo>
                  <a:pt x="84" y="561"/>
                </a:lnTo>
                <a:lnTo>
                  <a:pt x="192" y="516"/>
                </a:lnTo>
                <a:lnTo>
                  <a:pt x="300" y="459"/>
                </a:lnTo>
                <a:lnTo>
                  <a:pt x="300" y="501"/>
                </a:lnTo>
                <a:lnTo>
                  <a:pt x="315" y="636"/>
                </a:lnTo>
                <a:lnTo>
                  <a:pt x="339" y="750"/>
                </a:lnTo>
                <a:lnTo>
                  <a:pt x="399" y="738"/>
                </a:lnTo>
                <a:lnTo>
                  <a:pt x="378" y="654"/>
                </a:lnTo>
                <a:lnTo>
                  <a:pt x="369" y="561"/>
                </a:lnTo>
                <a:lnTo>
                  <a:pt x="360" y="468"/>
                </a:lnTo>
                <a:lnTo>
                  <a:pt x="372" y="306"/>
                </a:lnTo>
                <a:lnTo>
                  <a:pt x="426" y="12"/>
                </a:lnTo>
                <a:lnTo>
                  <a:pt x="363" y="0"/>
                </a:lnTo>
                <a:lnTo>
                  <a:pt x="342" y="105"/>
                </a:lnTo>
                <a:lnTo>
                  <a:pt x="297" y="351"/>
                </a:lnTo>
                <a:lnTo>
                  <a:pt x="234" y="420"/>
                </a:lnTo>
                <a:lnTo>
                  <a:pt x="156" y="468"/>
                </a:lnTo>
                <a:lnTo>
                  <a:pt x="96" y="495"/>
                </a:lnTo>
                <a:lnTo>
                  <a:pt x="0" y="510"/>
                </a:lnTo>
                <a:lnTo>
                  <a:pt x="0" y="576"/>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63" name="Oval 589">
            <a:extLst>
              <a:ext uri="{FF2B5EF4-FFF2-40B4-BE49-F238E27FC236}">
                <a16:creationId xmlns:a16="http://schemas.microsoft.com/office/drawing/2014/main" id="{F6825E41-0D0B-48A1-A0A8-F647E2C5AE0B}"/>
              </a:ext>
            </a:extLst>
          </xdr:cNvPr>
          <xdr:cNvSpPr>
            <a:spLocks noChangeAspect="1" noChangeArrowheads="1"/>
          </xdr:cNvSpPr>
        </xdr:nvSpPr>
        <xdr:spPr bwMode="auto">
          <a:xfrm rot="16200000">
            <a:off x="13975" y="5363"/>
            <a:ext cx="133" cy="133"/>
          </a:xfrm>
          <a:prstGeom prst="ellipse">
            <a:avLst/>
          </a:prstGeom>
          <a:solidFill>
            <a:srgbClr val="FFFFFF"/>
          </a:solidFill>
          <a:ln w="6350">
            <a:solidFill>
              <a:srgbClr val="000000"/>
            </a:solidFill>
            <a:round/>
            <a:headEnd/>
            <a:tailEnd/>
          </a:ln>
        </xdr:spPr>
      </xdr:sp>
      <xdr:sp macro="" textlink="">
        <xdr:nvSpPr>
          <xdr:cNvPr id="164" name="Freeform 590">
            <a:extLst>
              <a:ext uri="{FF2B5EF4-FFF2-40B4-BE49-F238E27FC236}">
                <a16:creationId xmlns:a16="http://schemas.microsoft.com/office/drawing/2014/main" id="{43FE4CED-AFE9-402E-B2F8-F5FF63B655D4}"/>
              </a:ext>
            </a:extLst>
          </xdr:cNvPr>
          <xdr:cNvSpPr>
            <a:spLocks noChangeAspect="1"/>
          </xdr:cNvSpPr>
        </xdr:nvSpPr>
        <xdr:spPr bwMode="auto">
          <a:xfrm rot="16200000">
            <a:off x="14499" y="5198"/>
            <a:ext cx="125" cy="184"/>
          </a:xfrm>
          <a:custGeom>
            <a:avLst/>
            <a:gdLst>
              <a:gd name="T0" fmla="*/ 129 w 177"/>
              <a:gd name="T1" fmla="*/ 261 h 261"/>
              <a:gd name="T2" fmla="*/ 72 w 177"/>
              <a:gd name="T3" fmla="*/ 174 h 261"/>
              <a:gd name="T4" fmla="*/ 21 w 177"/>
              <a:gd name="T5" fmla="*/ 75 h 261"/>
              <a:gd name="T6" fmla="*/ 0 w 177"/>
              <a:gd name="T7" fmla="*/ 24 h 261"/>
              <a:gd name="T8" fmla="*/ 54 w 177"/>
              <a:gd name="T9" fmla="*/ 0 h 261"/>
              <a:gd name="T10" fmla="*/ 105 w 177"/>
              <a:gd name="T11" fmla="*/ 102 h 261"/>
              <a:gd name="T12" fmla="*/ 177 w 177"/>
              <a:gd name="T13" fmla="*/ 225 h 261"/>
              <a:gd name="T14" fmla="*/ 129 w 177"/>
              <a:gd name="T15" fmla="*/ 261 h 261"/>
            </a:gdLst>
            <a:ahLst/>
            <a:cxnLst>
              <a:cxn ang="0">
                <a:pos x="T0" y="T1"/>
              </a:cxn>
              <a:cxn ang="0">
                <a:pos x="T2" y="T3"/>
              </a:cxn>
              <a:cxn ang="0">
                <a:pos x="T4" y="T5"/>
              </a:cxn>
              <a:cxn ang="0">
                <a:pos x="T6" y="T7"/>
              </a:cxn>
              <a:cxn ang="0">
                <a:pos x="T8" y="T9"/>
              </a:cxn>
              <a:cxn ang="0">
                <a:pos x="T10" y="T11"/>
              </a:cxn>
              <a:cxn ang="0">
                <a:pos x="T12" y="T13"/>
              </a:cxn>
              <a:cxn ang="0">
                <a:pos x="T14" y="T15"/>
              </a:cxn>
            </a:cxnLst>
            <a:rect l="0" t="0" r="r" b="b"/>
            <a:pathLst>
              <a:path w="177" h="261">
                <a:moveTo>
                  <a:pt x="129" y="261"/>
                </a:moveTo>
                <a:lnTo>
                  <a:pt x="72" y="174"/>
                </a:lnTo>
                <a:lnTo>
                  <a:pt x="21" y="75"/>
                </a:lnTo>
                <a:lnTo>
                  <a:pt x="0" y="24"/>
                </a:lnTo>
                <a:lnTo>
                  <a:pt x="54" y="0"/>
                </a:lnTo>
                <a:lnTo>
                  <a:pt x="105" y="102"/>
                </a:lnTo>
                <a:lnTo>
                  <a:pt x="177" y="225"/>
                </a:lnTo>
                <a:lnTo>
                  <a:pt x="129" y="261"/>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65" name="Freeform 591">
            <a:extLst>
              <a:ext uri="{FF2B5EF4-FFF2-40B4-BE49-F238E27FC236}">
                <a16:creationId xmlns:a16="http://schemas.microsoft.com/office/drawing/2014/main" id="{7EB8C362-84FD-4CE8-89D4-6083026141F9}"/>
              </a:ext>
            </a:extLst>
          </xdr:cNvPr>
          <xdr:cNvSpPr>
            <a:spLocks noChangeAspect="1"/>
          </xdr:cNvSpPr>
        </xdr:nvSpPr>
        <xdr:spPr bwMode="auto">
          <a:xfrm rot="16200000">
            <a:off x="14763" y="4980"/>
            <a:ext cx="161" cy="150"/>
          </a:xfrm>
          <a:custGeom>
            <a:avLst/>
            <a:gdLst>
              <a:gd name="T0" fmla="*/ 195 w 228"/>
              <a:gd name="T1" fmla="*/ 213 h 213"/>
              <a:gd name="T2" fmla="*/ 153 w 228"/>
              <a:gd name="T3" fmla="*/ 180 h 213"/>
              <a:gd name="T4" fmla="*/ 81 w 228"/>
              <a:gd name="T5" fmla="*/ 120 h 213"/>
              <a:gd name="T6" fmla="*/ 0 w 228"/>
              <a:gd name="T7" fmla="*/ 39 h 213"/>
              <a:gd name="T8" fmla="*/ 33 w 228"/>
              <a:gd name="T9" fmla="*/ 0 h 213"/>
              <a:gd name="T10" fmla="*/ 120 w 228"/>
              <a:gd name="T11" fmla="*/ 78 h 213"/>
              <a:gd name="T12" fmla="*/ 228 w 228"/>
              <a:gd name="T13" fmla="*/ 162 h 213"/>
              <a:gd name="T14" fmla="*/ 207 w 228"/>
              <a:gd name="T15" fmla="*/ 201 h 213"/>
              <a:gd name="T16" fmla="*/ 195 w 228"/>
              <a:gd name="T17" fmla="*/ 213 h 21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28" h="213">
                <a:moveTo>
                  <a:pt x="195" y="213"/>
                </a:moveTo>
                <a:lnTo>
                  <a:pt x="153" y="180"/>
                </a:lnTo>
                <a:lnTo>
                  <a:pt x="81" y="120"/>
                </a:lnTo>
                <a:lnTo>
                  <a:pt x="0" y="39"/>
                </a:lnTo>
                <a:lnTo>
                  <a:pt x="33" y="0"/>
                </a:lnTo>
                <a:lnTo>
                  <a:pt x="120" y="78"/>
                </a:lnTo>
                <a:lnTo>
                  <a:pt x="228" y="162"/>
                </a:lnTo>
                <a:lnTo>
                  <a:pt x="207" y="201"/>
                </a:lnTo>
                <a:lnTo>
                  <a:pt x="195" y="213"/>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66" name="Freeform 592">
            <a:extLst>
              <a:ext uri="{FF2B5EF4-FFF2-40B4-BE49-F238E27FC236}">
                <a16:creationId xmlns:a16="http://schemas.microsoft.com/office/drawing/2014/main" id="{084A922D-2ADD-4898-A6AF-498C2B4096EA}"/>
              </a:ext>
            </a:extLst>
          </xdr:cNvPr>
          <xdr:cNvSpPr>
            <a:spLocks noChangeAspect="1"/>
          </xdr:cNvSpPr>
        </xdr:nvSpPr>
        <xdr:spPr bwMode="auto">
          <a:xfrm rot="16200000">
            <a:off x="14965" y="4701"/>
            <a:ext cx="169" cy="134"/>
          </a:xfrm>
          <a:custGeom>
            <a:avLst/>
            <a:gdLst>
              <a:gd name="T0" fmla="*/ 0 w 240"/>
              <a:gd name="T1" fmla="*/ 54 h 189"/>
              <a:gd name="T2" fmla="*/ 129 w 240"/>
              <a:gd name="T3" fmla="*/ 135 h 189"/>
              <a:gd name="T4" fmla="*/ 210 w 240"/>
              <a:gd name="T5" fmla="*/ 189 h 189"/>
              <a:gd name="T6" fmla="*/ 240 w 240"/>
              <a:gd name="T7" fmla="*/ 126 h 189"/>
              <a:gd name="T8" fmla="*/ 138 w 240"/>
              <a:gd name="T9" fmla="*/ 69 h 189"/>
              <a:gd name="T10" fmla="*/ 33 w 240"/>
              <a:gd name="T11" fmla="*/ 0 h 189"/>
              <a:gd name="T12" fmla="*/ 0 w 240"/>
              <a:gd name="T13" fmla="*/ 54 h 189"/>
            </a:gdLst>
            <a:ahLst/>
            <a:cxnLst>
              <a:cxn ang="0">
                <a:pos x="T0" y="T1"/>
              </a:cxn>
              <a:cxn ang="0">
                <a:pos x="T2" y="T3"/>
              </a:cxn>
              <a:cxn ang="0">
                <a:pos x="T4" y="T5"/>
              </a:cxn>
              <a:cxn ang="0">
                <a:pos x="T6" y="T7"/>
              </a:cxn>
              <a:cxn ang="0">
                <a:pos x="T8" y="T9"/>
              </a:cxn>
              <a:cxn ang="0">
                <a:pos x="T10" y="T11"/>
              </a:cxn>
              <a:cxn ang="0">
                <a:pos x="T12" y="T13"/>
              </a:cxn>
            </a:cxnLst>
            <a:rect l="0" t="0" r="r" b="b"/>
            <a:pathLst>
              <a:path w="240" h="189">
                <a:moveTo>
                  <a:pt x="0" y="54"/>
                </a:moveTo>
                <a:lnTo>
                  <a:pt x="129" y="135"/>
                </a:lnTo>
                <a:lnTo>
                  <a:pt x="210" y="189"/>
                </a:lnTo>
                <a:lnTo>
                  <a:pt x="240" y="126"/>
                </a:lnTo>
                <a:lnTo>
                  <a:pt x="138" y="69"/>
                </a:lnTo>
                <a:lnTo>
                  <a:pt x="33" y="0"/>
                </a:lnTo>
                <a:lnTo>
                  <a:pt x="0" y="54"/>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67" name="Freeform 593">
            <a:extLst>
              <a:ext uri="{FF2B5EF4-FFF2-40B4-BE49-F238E27FC236}">
                <a16:creationId xmlns:a16="http://schemas.microsoft.com/office/drawing/2014/main" id="{EE250877-1774-4B0C-B072-7BBDFDC2CE3F}"/>
              </a:ext>
            </a:extLst>
          </xdr:cNvPr>
          <xdr:cNvSpPr>
            <a:spLocks noChangeAspect="1"/>
          </xdr:cNvSpPr>
        </xdr:nvSpPr>
        <xdr:spPr bwMode="auto">
          <a:xfrm rot="16200000">
            <a:off x="15156" y="4384"/>
            <a:ext cx="188" cy="163"/>
          </a:xfrm>
          <a:custGeom>
            <a:avLst/>
            <a:gdLst>
              <a:gd name="T0" fmla="*/ 0 w 267"/>
              <a:gd name="T1" fmla="*/ 57 h 231"/>
              <a:gd name="T2" fmla="*/ 135 w 267"/>
              <a:gd name="T3" fmla="*/ 150 h 231"/>
              <a:gd name="T4" fmla="*/ 189 w 267"/>
              <a:gd name="T5" fmla="*/ 192 h 231"/>
              <a:gd name="T6" fmla="*/ 225 w 267"/>
              <a:gd name="T7" fmla="*/ 231 h 231"/>
              <a:gd name="T8" fmla="*/ 267 w 267"/>
              <a:gd name="T9" fmla="*/ 183 h 231"/>
              <a:gd name="T10" fmla="*/ 192 w 267"/>
              <a:gd name="T11" fmla="*/ 120 h 231"/>
              <a:gd name="T12" fmla="*/ 114 w 267"/>
              <a:gd name="T13" fmla="*/ 60 h 231"/>
              <a:gd name="T14" fmla="*/ 39 w 267"/>
              <a:gd name="T15" fmla="*/ 0 h 231"/>
              <a:gd name="T16" fmla="*/ 0 w 267"/>
              <a:gd name="T17" fmla="*/ 57 h 23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67" h="231">
                <a:moveTo>
                  <a:pt x="0" y="57"/>
                </a:moveTo>
                <a:lnTo>
                  <a:pt x="135" y="150"/>
                </a:lnTo>
                <a:lnTo>
                  <a:pt x="189" y="192"/>
                </a:lnTo>
                <a:lnTo>
                  <a:pt x="225" y="231"/>
                </a:lnTo>
                <a:lnTo>
                  <a:pt x="267" y="183"/>
                </a:lnTo>
                <a:lnTo>
                  <a:pt x="192" y="120"/>
                </a:lnTo>
                <a:lnTo>
                  <a:pt x="114" y="60"/>
                </a:lnTo>
                <a:lnTo>
                  <a:pt x="39" y="0"/>
                </a:lnTo>
                <a:lnTo>
                  <a:pt x="0" y="57"/>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68" name="Freeform 594">
            <a:extLst>
              <a:ext uri="{FF2B5EF4-FFF2-40B4-BE49-F238E27FC236}">
                <a16:creationId xmlns:a16="http://schemas.microsoft.com/office/drawing/2014/main" id="{22918276-E066-4634-8BEC-4C81DA71B334}"/>
              </a:ext>
            </a:extLst>
          </xdr:cNvPr>
          <xdr:cNvSpPr>
            <a:spLocks noChangeAspect="1"/>
          </xdr:cNvSpPr>
        </xdr:nvSpPr>
        <xdr:spPr bwMode="auto">
          <a:xfrm rot="16200000">
            <a:off x="15424" y="4141"/>
            <a:ext cx="144" cy="159"/>
          </a:xfrm>
          <a:custGeom>
            <a:avLst/>
            <a:gdLst>
              <a:gd name="T0" fmla="*/ 0 w 204"/>
              <a:gd name="T1" fmla="*/ 48 h 225"/>
              <a:gd name="T2" fmla="*/ 84 w 204"/>
              <a:gd name="T3" fmla="*/ 144 h 225"/>
              <a:gd name="T4" fmla="*/ 159 w 204"/>
              <a:gd name="T5" fmla="*/ 225 h 225"/>
              <a:gd name="T6" fmla="*/ 204 w 204"/>
              <a:gd name="T7" fmla="*/ 168 h 225"/>
              <a:gd name="T8" fmla="*/ 141 w 204"/>
              <a:gd name="T9" fmla="*/ 96 h 225"/>
              <a:gd name="T10" fmla="*/ 57 w 204"/>
              <a:gd name="T11" fmla="*/ 0 h 225"/>
              <a:gd name="T12" fmla="*/ 0 w 204"/>
              <a:gd name="T13" fmla="*/ 48 h 225"/>
            </a:gdLst>
            <a:ahLst/>
            <a:cxnLst>
              <a:cxn ang="0">
                <a:pos x="T0" y="T1"/>
              </a:cxn>
              <a:cxn ang="0">
                <a:pos x="T2" y="T3"/>
              </a:cxn>
              <a:cxn ang="0">
                <a:pos x="T4" y="T5"/>
              </a:cxn>
              <a:cxn ang="0">
                <a:pos x="T6" y="T7"/>
              </a:cxn>
              <a:cxn ang="0">
                <a:pos x="T8" y="T9"/>
              </a:cxn>
              <a:cxn ang="0">
                <a:pos x="T10" y="T11"/>
              </a:cxn>
              <a:cxn ang="0">
                <a:pos x="T12" y="T13"/>
              </a:cxn>
            </a:cxnLst>
            <a:rect l="0" t="0" r="r" b="b"/>
            <a:pathLst>
              <a:path w="204" h="225">
                <a:moveTo>
                  <a:pt x="0" y="48"/>
                </a:moveTo>
                <a:lnTo>
                  <a:pt x="84" y="144"/>
                </a:lnTo>
                <a:lnTo>
                  <a:pt x="159" y="225"/>
                </a:lnTo>
                <a:lnTo>
                  <a:pt x="204" y="168"/>
                </a:lnTo>
                <a:lnTo>
                  <a:pt x="141" y="96"/>
                </a:lnTo>
                <a:lnTo>
                  <a:pt x="57" y="0"/>
                </a:lnTo>
                <a:lnTo>
                  <a:pt x="0" y="48"/>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69" name="Freeform 595">
            <a:extLst>
              <a:ext uri="{FF2B5EF4-FFF2-40B4-BE49-F238E27FC236}">
                <a16:creationId xmlns:a16="http://schemas.microsoft.com/office/drawing/2014/main" id="{6FFDD5D9-4B54-4872-8F5D-54ED9C2F7BD3}"/>
              </a:ext>
            </a:extLst>
          </xdr:cNvPr>
          <xdr:cNvSpPr>
            <a:spLocks noChangeAspect="1"/>
          </xdr:cNvSpPr>
        </xdr:nvSpPr>
        <xdr:spPr bwMode="auto">
          <a:xfrm rot="16200000">
            <a:off x="872" y="3006"/>
            <a:ext cx="6242" cy="2423"/>
          </a:xfrm>
          <a:custGeom>
            <a:avLst/>
            <a:gdLst>
              <a:gd name="T0" fmla="*/ 140 w 8825"/>
              <a:gd name="T1" fmla="*/ 109 h 3426"/>
              <a:gd name="T2" fmla="*/ 430 w 8825"/>
              <a:gd name="T3" fmla="*/ 164 h 3426"/>
              <a:gd name="T4" fmla="*/ 760 w 8825"/>
              <a:gd name="T5" fmla="*/ 124 h 3426"/>
              <a:gd name="T6" fmla="*/ 1060 w 8825"/>
              <a:gd name="T7" fmla="*/ 209 h 3426"/>
              <a:gd name="T8" fmla="*/ 1390 w 8825"/>
              <a:gd name="T9" fmla="*/ 84 h 3426"/>
              <a:gd name="T10" fmla="*/ 1605 w 8825"/>
              <a:gd name="T11" fmla="*/ 14 h 3426"/>
              <a:gd name="T12" fmla="*/ 1765 w 8825"/>
              <a:gd name="T13" fmla="*/ 179 h 3426"/>
              <a:gd name="T14" fmla="*/ 1950 w 8825"/>
              <a:gd name="T15" fmla="*/ 399 h 3426"/>
              <a:gd name="T16" fmla="*/ 2185 w 8825"/>
              <a:gd name="T17" fmla="*/ 584 h 3426"/>
              <a:gd name="T18" fmla="*/ 2515 w 8825"/>
              <a:gd name="T19" fmla="*/ 789 h 3426"/>
              <a:gd name="T20" fmla="*/ 2920 w 8825"/>
              <a:gd name="T21" fmla="*/ 1059 h 3426"/>
              <a:gd name="T22" fmla="*/ 3240 w 8825"/>
              <a:gd name="T23" fmla="*/ 1009 h 3426"/>
              <a:gd name="T24" fmla="*/ 3505 w 8825"/>
              <a:gd name="T25" fmla="*/ 1294 h 3426"/>
              <a:gd name="T26" fmla="*/ 3850 w 8825"/>
              <a:gd name="T27" fmla="*/ 1379 h 3426"/>
              <a:gd name="T28" fmla="*/ 4225 w 8825"/>
              <a:gd name="T29" fmla="*/ 1359 h 3426"/>
              <a:gd name="T30" fmla="*/ 4405 w 8825"/>
              <a:gd name="T31" fmla="*/ 1504 h 3426"/>
              <a:gd name="T32" fmla="*/ 4570 w 8825"/>
              <a:gd name="T33" fmla="*/ 1549 h 3426"/>
              <a:gd name="T34" fmla="*/ 4600 w 8825"/>
              <a:gd name="T35" fmla="*/ 1429 h 3426"/>
              <a:gd name="T36" fmla="*/ 4735 w 8825"/>
              <a:gd name="T37" fmla="*/ 1349 h 3426"/>
              <a:gd name="T38" fmla="*/ 5015 w 8825"/>
              <a:gd name="T39" fmla="*/ 1514 h 3426"/>
              <a:gd name="T40" fmla="*/ 5135 w 8825"/>
              <a:gd name="T41" fmla="*/ 1754 h 3426"/>
              <a:gd name="T42" fmla="*/ 5380 w 8825"/>
              <a:gd name="T43" fmla="*/ 1912 h 3426"/>
              <a:gd name="T44" fmla="*/ 5790 w 8825"/>
              <a:gd name="T45" fmla="*/ 1982 h 3426"/>
              <a:gd name="T46" fmla="*/ 6035 w 8825"/>
              <a:gd name="T47" fmla="*/ 2307 h 3426"/>
              <a:gd name="T48" fmla="*/ 6005 w 8825"/>
              <a:gd name="T49" fmla="*/ 2562 h 3426"/>
              <a:gd name="T50" fmla="*/ 6075 w 8825"/>
              <a:gd name="T51" fmla="*/ 2827 h 3426"/>
              <a:gd name="T52" fmla="*/ 6195 w 8825"/>
              <a:gd name="T53" fmla="*/ 2972 h 3426"/>
              <a:gd name="T54" fmla="*/ 6345 w 8825"/>
              <a:gd name="T55" fmla="*/ 3012 h 3426"/>
              <a:gd name="T56" fmla="*/ 6595 w 8825"/>
              <a:gd name="T57" fmla="*/ 3167 h 3426"/>
              <a:gd name="T58" fmla="*/ 6860 w 8825"/>
              <a:gd name="T59" fmla="*/ 3182 h 3426"/>
              <a:gd name="T60" fmla="*/ 7055 w 8825"/>
              <a:gd name="T61" fmla="*/ 3397 h 3426"/>
              <a:gd name="T62" fmla="*/ 7480 w 8825"/>
              <a:gd name="T63" fmla="*/ 3372 h 3426"/>
              <a:gd name="T64" fmla="*/ 7805 w 8825"/>
              <a:gd name="T65" fmla="*/ 3252 h 3426"/>
              <a:gd name="T66" fmla="*/ 8210 w 8825"/>
              <a:gd name="T67" fmla="*/ 3237 h 3426"/>
              <a:gd name="T68" fmla="*/ 8530 w 8825"/>
              <a:gd name="T69" fmla="*/ 2977 h 3426"/>
              <a:gd name="T70" fmla="*/ 8825 w 8825"/>
              <a:gd name="T71" fmla="*/ 2827 h 342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Lst>
            <a:rect l="0" t="0" r="r" b="b"/>
            <a:pathLst>
              <a:path w="8825" h="3426">
                <a:moveTo>
                  <a:pt x="0" y="129"/>
                </a:moveTo>
                <a:cubicBezTo>
                  <a:pt x="50" y="119"/>
                  <a:pt x="101" y="109"/>
                  <a:pt x="140" y="109"/>
                </a:cubicBezTo>
                <a:cubicBezTo>
                  <a:pt x="179" y="109"/>
                  <a:pt x="187" y="120"/>
                  <a:pt x="235" y="129"/>
                </a:cubicBezTo>
                <a:cubicBezTo>
                  <a:pt x="283" y="138"/>
                  <a:pt x="363" y="166"/>
                  <a:pt x="430" y="164"/>
                </a:cubicBezTo>
                <a:cubicBezTo>
                  <a:pt x="497" y="162"/>
                  <a:pt x="585" y="126"/>
                  <a:pt x="640" y="119"/>
                </a:cubicBezTo>
                <a:cubicBezTo>
                  <a:pt x="695" y="112"/>
                  <a:pt x="716" y="112"/>
                  <a:pt x="760" y="124"/>
                </a:cubicBezTo>
                <a:cubicBezTo>
                  <a:pt x="804" y="136"/>
                  <a:pt x="855" y="180"/>
                  <a:pt x="905" y="194"/>
                </a:cubicBezTo>
                <a:cubicBezTo>
                  <a:pt x="955" y="208"/>
                  <a:pt x="999" y="212"/>
                  <a:pt x="1060" y="209"/>
                </a:cubicBezTo>
                <a:cubicBezTo>
                  <a:pt x="1121" y="206"/>
                  <a:pt x="1215" y="195"/>
                  <a:pt x="1270" y="174"/>
                </a:cubicBezTo>
                <a:cubicBezTo>
                  <a:pt x="1325" y="153"/>
                  <a:pt x="1355" y="111"/>
                  <a:pt x="1390" y="84"/>
                </a:cubicBezTo>
                <a:cubicBezTo>
                  <a:pt x="1425" y="57"/>
                  <a:pt x="1444" y="26"/>
                  <a:pt x="1480" y="14"/>
                </a:cubicBezTo>
                <a:cubicBezTo>
                  <a:pt x="1516" y="2"/>
                  <a:pt x="1568" y="0"/>
                  <a:pt x="1605" y="14"/>
                </a:cubicBezTo>
                <a:cubicBezTo>
                  <a:pt x="1642" y="28"/>
                  <a:pt x="1673" y="72"/>
                  <a:pt x="1700" y="99"/>
                </a:cubicBezTo>
                <a:cubicBezTo>
                  <a:pt x="1727" y="126"/>
                  <a:pt x="1736" y="151"/>
                  <a:pt x="1765" y="179"/>
                </a:cubicBezTo>
                <a:cubicBezTo>
                  <a:pt x="1794" y="207"/>
                  <a:pt x="1844" y="232"/>
                  <a:pt x="1875" y="269"/>
                </a:cubicBezTo>
                <a:cubicBezTo>
                  <a:pt x="1906" y="306"/>
                  <a:pt x="1928" y="358"/>
                  <a:pt x="1950" y="399"/>
                </a:cubicBezTo>
                <a:cubicBezTo>
                  <a:pt x="1972" y="440"/>
                  <a:pt x="1966" y="483"/>
                  <a:pt x="2005" y="514"/>
                </a:cubicBezTo>
                <a:cubicBezTo>
                  <a:pt x="2044" y="545"/>
                  <a:pt x="2132" y="561"/>
                  <a:pt x="2185" y="584"/>
                </a:cubicBezTo>
                <a:cubicBezTo>
                  <a:pt x="2238" y="607"/>
                  <a:pt x="2270" y="615"/>
                  <a:pt x="2325" y="649"/>
                </a:cubicBezTo>
                <a:cubicBezTo>
                  <a:pt x="2380" y="683"/>
                  <a:pt x="2445" y="735"/>
                  <a:pt x="2515" y="789"/>
                </a:cubicBezTo>
                <a:cubicBezTo>
                  <a:pt x="2585" y="843"/>
                  <a:pt x="2677" y="929"/>
                  <a:pt x="2745" y="974"/>
                </a:cubicBezTo>
                <a:cubicBezTo>
                  <a:pt x="2813" y="1019"/>
                  <a:pt x="2866" y="1045"/>
                  <a:pt x="2920" y="1059"/>
                </a:cubicBezTo>
                <a:cubicBezTo>
                  <a:pt x="2974" y="1073"/>
                  <a:pt x="3017" y="1067"/>
                  <a:pt x="3070" y="1059"/>
                </a:cubicBezTo>
                <a:cubicBezTo>
                  <a:pt x="3123" y="1051"/>
                  <a:pt x="3189" y="1005"/>
                  <a:pt x="3240" y="1009"/>
                </a:cubicBezTo>
                <a:cubicBezTo>
                  <a:pt x="3291" y="1013"/>
                  <a:pt x="3331" y="1037"/>
                  <a:pt x="3375" y="1084"/>
                </a:cubicBezTo>
                <a:cubicBezTo>
                  <a:pt x="3419" y="1131"/>
                  <a:pt x="3458" y="1245"/>
                  <a:pt x="3505" y="1294"/>
                </a:cubicBezTo>
                <a:cubicBezTo>
                  <a:pt x="3552" y="1343"/>
                  <a:pt x="3603" y="1365"/>
                  <a:pt x="3660" y="1379"/>
                </a:cubicBezTo>
                <a:cubicBezTo>
                  <a:pt x="3717" y="1393"/>
                  <a:pt x="3787" y="1386"/>
                  <a:pt x="3850" y="1379"/>
                </a:cubicBezTo>
                <a:cubicBezTo>
                  <a:pt x="3913" y="1372"/>
                  <a:pt x="3978" y="1342"/>
                  <a:pt x="4040" y="1339"/>
                </a:cubicBezTo>
                <a:cubicBezTo>
                  <a:pt x="4102" y="1336"/>
                  <a:pt x="4177" y="1349"/>
                  <a:pt x="4225" y="1359"/>
                </a:cubicBezTo>
                <a:cubicBezTo>
                  <a:pt x="4273" y="1369"/>
                  <a:pt x="4300" y="1375"/>
                  <a:pt x="4330" y="1399"/>
                </a:cubicBezTo>
                <a:cubicBezTo>
                  <a:pt x="4360" y="1423"/>
                  <a:pt x="4376" y="1486"/>
                  <a:pt x="4405" y="1504"/>
                </a:cubicBezTo>
                <a:cubicBezTo>
                  <a:pt x="4434" y="1522"/>
                  <a:pt x="4478" y="1502"/>
                  <a:pt x="4505" y="1509"/>
                </a:cubicBezTo>
                <a:cubicBezTo>
                  <a:pt x="4532" y="1516"/>
                  <a:pt x="4552" y="1545"/>
                  <a:pt x="4570" y="1549"/>
                </a:cubicBezTo>
                <a:cubicBezTo>
                  <a:pt x="4588" y="1553"/>
                  <a:pt x="4610" y="1554"/>
                  <a:pt x="4615" y="1534"/>
                </a:cubicBezTo>
                <a:cubicBezTo>
                  <a:pt x="4620" y="1514"/>
                  <a:pt x="4598" y="1458"/>
                  <a:pt x="4600" y="1429"/>
                </a:cubicBezTo>
                <a:cubicBezTo>
                  <a:pt x="4602" y="1400"/>
                  <a:pt x="4608" y="1372"/>
                  <a:pt x="4630" y="1359"/>
                </a:cubicBezTo>
                <a:cubicBezTo>
                  <a:pt x="4652" y="1346"/>
                  <a:pt x="4686" y="1342"/>
                  <a:pt x="4735" y="1349"/>
                </a:cubicBezTo>
                <a:cubicBezTo>
                  <a:pt x="4784" y="1356"/>
                  <a:pt x="4878" y="1377"/>
                  <a:pt x="4925" y="1404"/>
                </a:cubicBezTo>
                <a:cubicBezTo>
                  <a:pt x="4972" y="1431"/>
                  <a:pt x="4994" y="1477"/>
                  <a:pt x="5015" y="1514"/>
                </a:cubicBezTo>
                <a:cubicBezTo>
                  <a:pt x="5036" y="1551"/>
                  <a:pt x="5030" y="1584"/>
                  <a:pt x="5050" y="1624"/>
                </a:cubicBezTo>
                <a:cubicBezTo>
                  <a:pt x="5070" y="1664"/>
                  <a:pt x="5104" y="1717"/>
                  <a:pt x="5135" y="1754"/>
                </a:cubicBezTo>
                <a:cubicBezTo>
                  <a:pt x="5166" y="1791"/>
                  <a:pt x="5194" y="1818"/>
                  <a:pt x="5235" y="1844"/>
                </a:cubicBezTo>
                <a:cubicBezTo>
                  <a:pt x="5276" y="1870"/>
                  <a:pt x="5316" y="1898"/>
                  <a:pt x="5380" y="1912"/>
                </a:cubicBezTo>
                <a:cubicBezTo>
                  <a:pt x="5444" y="1926"/>
                  <a:pt x="5552" y="1915"/>
                  <a:pt x="5620" y="1927"/>
                </a:cubicBezTo>
                <a:cubicBezTo>
                  <a:pt x="5688" y="1939"/>
                  <a:pt x="5737" y="1945"/>
                  <a:pt x="5790" y="1982"/>
                </a:cubicBezTo>
                <a:cubicBezTo>
                  <a:pt x="5843" y="2019"/>
                  <a:pt x="5899" y="2098"/>
                  <a:pt x="5940" y="2152"/>
                </a:cubicBezTo>
                <a:cubicBezTo>
                  <a:pt x="5981" y="2206"/>
                  <a:pt x="6020" y="2261"/>
                  <a:pt x="6035" y="2307"/>
                </a:cubicBezTo>
                <a:cubicBezTo>
                  <a:pt x="6050" y="2353"/>
                  <a:pt x="6035" y="2384"/>
                  <a:pt x="6030" y="2427"/>
                </a:cubicBezTo>
                <a:cubicBezTo>
                  <a:pt x="6025" y="2470"/>
                  <a:pt x="6006" y="2514"/>
                  <a:pt x="6005" y="2562"/>
                </a:cubicBezTo>
                <a:cubicBezTo>
                  <a:pt x="6004" y="2610"/>
                  <a:pt x="6013" y="2673"/>
                  <a:pt x="6025" y="2717"/>
                </a:cubicBezTo>
                <a:cubicBezTo>
                  <a:pt x="6037" y="2761"/>
                  <a:pt x="6058" y="2799"/>
                  <a:pt x="6075" y="2827"/>
                </a:cubicBezTo>
                <a:cubicBezTo>
                  <a:pt x="6092" y="2855"/>
                  <a:pt x="6105" y="2858"/>
                  <a:pt x="6125" y="2882"/>
                </a:cubicBezTo>
                <a:cubicBezTo>
                  <a:pt x="6145" y="2906"/>
                  <a:pt x="6168" y="2954"/>
                  <a:pt x="6195" y="2972"/>
                </a:cubicBezTo>
                <a:cubicBezTo>
                  <a:pt x="6222" y="2990"/>
                  <a:pt x="6265" y="2980"/>
                  <a:pt x="6290" y="2987"/>
                </a:cubicBezTo>
                <a:cubicBezTo>
                  <a:pt x="6315" y="2994"/>
                  <a:pt x="6322" y="3005"/>
                  <a:pt x="6345" y="3012"/>
                </a:cubicBezTo>
                <a:cubicBezTo>
                  <a:pt x="6368" y="3019"/>
                  <a:pt x="6388" y="3006"/>
                  <a:pt x="6430" y="3032"/>
                </a:cubicBezTo>
                <a:cubicBezTo>
                  <a:pt x="6472" y="3058"/>
                  <a:pt x="6539" y="3150"/>
                  <a:pt x="6595" y="3167"/>
                </a:cubicBezTo>
                <a:cubicBezTo>
                  <a:pt x="6651" y="3184"/>
                  <a:pt x="6721" y="3130"/>
                  <a:pt x="6765" y="3132"/>
                </a:cubicBezTo>
                <a:cubicBezTo>
                  <a:pt x="6809" y="3134"/>
                  <a:pt x="6828" y="3154"/>
                  <a:pt x="6860" y="3182"/>
                </a:cubicBezTo>
                <a:cubicBezTo>
                  <a:pt x="6892" y="3210"/>
                  <a:pt x="6922" y="3266"/>
                  <a:pt x="6955" y="3302"/>
                </a:cubicBezTo>
                <a:cubicBezTo>
                  <a:pt x="6988" y="3338"/>
                  <a:pt x="7004" y="3377"/>
                  <a:pt x="7055" y="3397"/>
                </a:cubicBezTo>
                <a:cubicBezTo>
                  <a:pt x="7106" y="3417"/>
                  <a:pt x="7189" y="3426"/>
                  <a:pt x="7260" y="3422"/>
                </a:cubicBezTo>
                <a:cubicBezTo>
                  <a:pt x="7331" y="3418"/>
                  <a:pt x="7412" y="3400"/>
                  <a:pt x="7480" y="3372"/>
                </a:cubicBezTo>
                <a:cubicBezTo>
                  <a:pt x="7548" y="3344"/>
                  <a:pt x="7616" y="3272"/>
                  <a:pt x="7670" y="3252"/>
                </a:cubicBezTo>
                <a:cubicBezTo>
                  <a:pt x="7724" y="3232"/>
                  <a:pt x="7743" y="3244"/>
                  <a:pt x="7805" y="3252"/>
                </a:cubicBezTo>
                <a:cubicBezTo>
                  <a:pt x="7867" y="3260"/>
                  <a:pt x="7973" y="3304"/>
                  <a:pt x="8040" y="3302"/>
                </a:cubicBezTo>
                <a:cubicBezTo>
                  <a:pt x="8107" y="3300"/>
                  <a:pt x="8154" y="3274"/>
                  <a:pt x="8210" y="3237"/>
                </a:cubicBezTo>
                <a:cubicBezTo>
                  <a:pt x="8266" y="3200"/>
                  <a:pt x="8322" y="3120"/>
                  <a:pt x="8375" y="3077"/>
                </a:cubicBezTo>
                <a:cubicBezTo>
                  <a:pt x="8428" y="3034"/>
                  <a:pt x="8478" y="3010"/>
                  <a:pt x="8530" y="2977"/>
                </a:cubicBezTo>
                <a:cubicBezTo>
                  <a:pt x="8582" y="2944"/>
                  <a:pt x="8636" y="2902"/>
                  <a:pt x="8685" y="2877"/>
                </a:cubicBezTo>
                <a:cubicBezTo>
                  <a:pt x="8734" y="2852"/>
                  <a:pt x="8796" y="2837"/>
                  <a:pt x="8825" y="2827"/>
                </a:cubicBezTo>
              </a:path>
            </a:pathLst>
          </a:custGeom>
          <a:noFill/>
          <a:ln w="12700">
            <a:solidFill>
              <a:srgbClr val="000000"/>
            </a:solidFill>
            <a:prstDash val="lgDashDot"/>
            <a:round/>
            <a:headEnd/>
            <a:tailEnd/>
          </a:ln>
          <a:extLst>
            <a:ext uri="{909E8E84-426E-40DD-AFC4-6F175D3DCCD1}">
              <a14:hiddenFill xmlns:a14="http://schemas.microsoft.com/office/drawing/2010/main">
                <a:solidFill>
                  <a:srgbClr val="000000"/>
                </a:solidFill>
              </a14:hiddenFill>
            </a:ext>
          </a:extLst>
        </xdr:spPr>
      </xdr:sp>
      <xdr:sp macro="" textlink="">
        <xdr:nvSpPr>
          <xdr:cNvPr id="170" name="Freeform 596">
            <a:extLst>
              <a:ext uri="{FF2B5EF4-FFF2-40B4-BE49-F238E27FC236}">
                <a16:creationId xmlns:a16="http://schemas.microsoft.com/office/drawing/2014/main" id="{711BB3EC-1CEC-424C-BAE9-909C972BB9ED}"/>
              </a:ext>
            </a:extLst>
          </xdr:cNvPr>
          <xdr:cNvSpPr>
            <a:spLocks noChangeAspect="1"/>
          </xdr:cNvSpPr>
        </xdr:nvSpPr>
        <xdr:spPr bwMode="auto">
          <a:xfrm rot="16200000">
            <a:off x="5952" y="909"/>
            <a:ext cx="738" cy="2290"/>
          </a:xfrm>
          <a:custGeom>
            <a:avLst/>
            <a:gdLst>
              <a:gd name="T0" fmla="*/ 80 w 1044"/>
              <a:gd name="T1" fmla="*/ 0 h 3238"/>
              <a:gd name="T2" fmla="*/ 65 w 1044"/>
              <a:gd name="T3" fmla="*/ 140 h 3238"/>
              <a:gd name="T4" fmla="*/ 140 w 1044"/>
              <a:gd name="T5" fmla="*/ 285 h 3238"/>
              <a:gd name="T6" fmla="*/ 235 w 1044"/>
              <a:gd name="T7" fmla="*/ 345 h 3238"/>
              <a:gd name="T8" fmla="*/ 335 w 1044"/>
              <a:gd name="T9" fmla="*/ 455 h 3238"/>
              <a:gd name="T10" fmla="*/ 420 w 1044"/>
              <a:gd name="T11" fmla="*/ 520 h 3238"/>
              <a:gd name="T12" fmla="*/ 485 w 1044"/>
              <a:gd name="T13" fmla="*/ 620 h 3238"/>
              <a:gd name="T14" fmla="*/ 555 w 1044"/>
              <a:gd name="T15" fmla="*/ 705 h 3238"/>
              <a:gd name="T16" fmla="*/ 560 w 1044"/>
              <a:gd name="T17" fmla="*/ 830 h 3238"/>
              <a:gd name="T18" fmla="*/ 535 w 1044"/>
              <a:gd name="T19" fmla="*/ 945 h 3238"/>
              <a:gd name="T20" fmla="*/ 575 w 1044"/>
              <a:gd name="T21" fmla="*/ 1080 h 3238"/>
              <a:gd name="T22" fmla="*/ 630 w 1044"/>
              <a:gd name="T23" fmla="*/ 1130 h 3238"/>
              <a:gd name="T24" fmla="*/ 695 w 1044"/>
              <a:gd name="T25" fmla="*/ 1185 h 3238"/>
              <a:gd name="T26" fmla="*/ 755 w 1044"/>
              <a:gd name="T27" fmla="*/ 1310 h 3238"/>
              <a:gd name="T28" fmla="*/ 815 w 1044"/>
              <a:gd name="T29" fmla="*/ 1365 h 3238"/>
              <a:gd name="T30" fmla="*/ 940 w 1044"/>
              <a:gd name="T31" fmla="*/ 1405 h 3238"/>
              <a:gd name="T32" fmla="*/ 1010 w 1044"/>
              <a:gd name="T33" fmla="*/ 1465 h 3238"/>
              <a:gd name="T34" fmla="*/ 1040 w 1044"/>
              <a:gd name="T35" fmla="*/ 1620 h 3238"/>
              <a:gd name="T36" fmla="*/ 985 w 1044"/>
              <a:gd name="T37" fmla="*/ 1730 h 3238"/>
              <a:gd name="T38" fmla="*/ 880 w 1044"/>
              <a:gd name="T39" fmla="*/ 1920 h 3238"/>
              <a:gd name="T40" fmla="*/ 755 w 1044"/>
              <a:gd name="T41" fmla="*/ 2085 h 3238"/>
              <a:gd name="T42" fmla="*/ 670 w 1044"/>
              <a:gd name="T43" fmla="*/ 2215 h 3238"/>
              <a:gd name="T44" fmla="*/ 710 w 1044"/>
              <a:gd name="T45" fmla="*/ 2355 h 3238"/>
              <a:gd name="T46" fmla="*/ 775 w 1044"/>
              <a:gd name="T47" fmla="*/ 2435 h 3238"/>
              <a:gd name="T48" fmla="*/ 860 w 1044"/>
              <a:gd name="T49" fmla="*/ 2520 h 3238"/>
              <a:gd name="T50" fmla="*/ 875 w 1044"/>
              <a:gd name="T51" fmla="*/ 2610 h 3238"/>
              <a:gd name="T52" fmla="*/ 860 w 1044"/>
              <a:gd name="T53" fmla="*/ 2675 h 3238"/>
              <a:gd name="T54" fmla="*/ 810 w 1044"/>
              <a:gd name="T55" fmla="*/ 2755 h 3238"/>
              <a:gd name="T56" fmla="*/ 730 w 1044"/>
              <a:gd name="T57" fmla="*/ 2920 h 3238"/>
              <a:gd name="T58" fmla="*/ 600 w 1044"/>
              <a:gd name="T59" fmla="*/ 3165 h 3238"/>
              <a:gd name="T60" fmla="*/ 340 w 1044"/>
              <a:gd name="T61" fmla="*/ 3235 h 3238"/>
              <a:gd name="T62" fmla="*/ 215 w 1044"/>
              <a:gd name="T63" fmla="*/ 3185 h 3238"/>
              <a:gd name="T64" fmla="*/ 85 w 1044"/>
              <a:gd name="T65" fmla="*/ 3160 h 3238"/>
              <a:gd name="T66" fmla="*/ 0 w 1044"/>
              <a:gd name="T67" fmla="*/ 3210 h 323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Lst>
            <a:rect l="0" t="0" r="r" b="b"/>
            <a:pathLst>
              <a:path w="1044" h="3238">
                <a:moveTo>
                  <a:pt x="80" y="0"/>
                </a:moveTo>
                <a:cubicBezTo>
                  <a:pt x="67" y="46"/>
                  <a:pt x="55" y="93"/>
                  <a:pt x="65" y="140"/>
                </a:cubicBezTo>
                <a:cubicBezTo>
                  <a:pt x="75" y="187"/>
                  <a:pt x="112" y="251"/>
                  <a:pt x="140" y="285"/>
                </a:cubicBezTo>
                <a:cubicBezTo>
                  <a:pt x="168" y="319"/>
                  <a:pt x="202" y="317"/>
                  <a:pt x="235" y="345"/>
                </a:cubicBezTo>
                <a:cubicBezTo>
                  <a:pt x="268" y="373"/>
                  <a:pt x="304" y="426"/>
                  <a:pt x="335" y="455"/>
                </a:cubicBezTo>
                <a:cubicBezTo>
                  <a:pt x="366" y="484"/>
                  <a:pt x="395" y="493"/>
                  <a:pt x="420" y="520"/>
                </a:cubicBezTo>
                <a:cubicBezTo>
                  <a:pt x="445" y="547"/>
                  <a:pt x="463" y="589"/>
                  <a:pt x="485" y="620"/>
                </a:cubicBezTo>
                <a:cubicBezTo>
                  <a:pt x="507" y="651"/>
                  <a:pt x="543" y="670"/>
                  <a:pt x="555" y="705"/>
                </a:cubicBezTo>
                <a:cubicBezTo>
                  <a:pt x="567" y="740"/>
                  <a:pt x="563" y="790"/>
                  <a:pt x="560" y="830"/>
                </a:cubicBezTo>
                <a:cubicBezTo>
                  <a:pt x="557" y="870"/>
                  <a:pt x="532" y="903"/>
                  <a:pt x="535" y="945"/>
                </a:cubicBezTo>
                <a:cubicBezTo>
                  <a:pt x="538" y="987"/>
                  <a:pt x="559" y="1049"/>
                  <a:pt x="575" y="1080"/>
                </a:cubicBezTo>
                <a:cubicBezTo>
                  <a:pt x="591" y="1111"/>
                  <a:pt x="610" y="1113"/>
                  <a:pt x="630" y="1130"/>
                </a:cubicBezTo>
                <a:cubicBezTo>
                  <a:pt x="650" y="1147"/>
                  <a:pt x="674" y="1155"/>
                  <a:pt x="695" y="1185"/>
                </a:cubicBezTo>
                <a:cubicBezTo>
                  <a:pt x="716" y="1215"/>
                  <a:pt x="735" y="1280"/>
                  <a:pt x="755" y="1310"/>
                </a:cubicBezTo>
                <a:cubicBezTo>
                  <a:pt x="775" y="1340"/>
                  <a:pt x="784" y="1349"/>
                  <a:pt x="815" y="1365"/>
                </a:cubicBezTo>
                <a:cubicBezTo>
                  <a:pt x="846" y="1381"/>
                  <a:pt x="907" y="1388"/>
                  <a:pt x="940" y="1405"/>
                </a:cubicBezTo>
                <a:cubicBezTo>
                  <a:pt x="973" y="1422"/>
                  <a:pt x="993" y="1429"/>
                  <a:pt x="1010" y="1465"/>
                </a:cubicBezTo>
                <a:cubicBezTo>
                  <a:pt x="1027" y="1501"/>
                  <a:pt x="1044" y="1576"/>
                  <a:pt x="1040" y="1620"/>
                </a:cubicBezTo>
                <a:cubicBezTo>
                  <a:pt x="1036" y="1664"/>
                  <a:pt x="1012" y="1680"/>
                  <a:pt x="985" y="1730"/>
                </a:cubicBezTo>
                <a:cubicBezTo>
                  <a:pt x="958" y="1780"/>
                  <a:pt x="918" y="1861"/>
                  <a:pt x="880" y="1920"/>
                </a:cubicBezTo>
                <a:cubicBezTo>
                  <a:pt x="842" y="1979"/>
                  <a:pt x="790" y="2036"/>
                  <a:pt x="755" y="2085"/>
                </a:cubicBezTo>
                <a:cubicBezTo>
                  <a:pt x="720" y="2134"/>
                  <a:pt x="678" y="2170"/>
                  <a:pt x="670" y="2215"/>
                </a:cubicBezTo>
                <a:cubicBezTo>
                  <a:pt x="662" y="2260"/>
                  <a:pt x="693" y="2318"/>
                  <a:pt x="710" y="2355"/>
                </a:cubicBezTo>
                <a:cubicBezTo>
                  <a:pt x="727" y="2392"/>
                  <a:pt x="750" y="2408"/>
                  <a:pt x="775" y="2435"/>
                </a:cubicBezTo>
                <a:cubicBezTo>
                  <a:pt x="800" y="2462"/>
                  <a:pt x="843" y="2491"/>
                  <a:pt x="860" y="2520"/>
                </a:cubicBezTo>
                <a:cubicBezTo>
                  <a:pt x="877" y="2549"/>
                  <a:pt x="875" y="2584"/>
                  <a:pt x="875" y="2610"/>
                </a:cubicBezTo>
                <a:cubicBezTo>
                  <a:pt x="875" y="2636"/>
                  <a:pt x="871" y="2651"/>
                  <a:pt x="860" y="2675"/>
                </a:cubicBezTo>
                <a:cubicBezTo>
                  <a:pt x="849" y="2699"/>
                  <a:pt x="832" y="2714"/>
                  <a:pt x="810" y="2755"/>
                </a:cubicBezTo>
                <a:cubicBezTo>
                  <a:pt x="788" y="2796"/>
                  <a:pt x="765" y="2852"/>
                  <a:pt x="730" y="2920"/>
                </a:cubicBezTo>
                <a:cubicBezTo>
                  <a:pt x="695" y="2988"/>
                  <a:pt x="665" y="3113"/>
                  <a:pt x="600" y="3165"/>
                </a:cubicBezTo>
                <a:cubicBezTo>
                  <a:pt x="535" y="3217"/>
                  <a:pt x="404" y="3232"/>
                  <a:pt x="340" y="3235"/>
                </a:cubicBezTo>
                <a:cubicBezTo>
                  <a:pt x="276" y="3238"/>
                  <a:pt x="257" y="3197"/>
                  <a:pt x="215" y="3185"/>
                </a:cubicBezTo>
                <a:cubicBezTo>
                  <a:pt x="173" y="3173"/>
                  <a:pt x="121" y="3156"/>
                  <a:pt x="85" y="3160"/>
                </a:cubicBezTo>
                <a:cubicBezTo>
                  <a:pt x="49" y="3164"/>
                  <a:pt x="18" y="3200"/>
                  <a:pt x="0" y="3210"/>
                </a:cubicBezTo>
              </a:path>
            </a:pathLst>
          </a:custGeom>
          <a:noFill/>
          <a:ln w="12700">
            <a:solidFill>
              <a:srgbClr val="000000"/>
            </a:solidFill>
            <a:prstDash val="lgDashDot"/>
            <a:round/>
            <a:headEnd/>
            <a:tailEnd/>
          </a:ln>
          <a:extLst>
            <a:ext uri="{909E8E84-426E-40DD-AFC4-6F175D3DCCD1}">
              <a14:hiddenFill xmlns:a14="http://schemas.microsoft.com/office/drawing/2010/main">
                <a:solidFill>
                  <a:srgbClr val="000000"/>
                </a:solidFill>
              </a14:hiddenFill>
            </a:ext>
          </a:extLst>
        </xdr:spPr>
      </xdr:sp>
      <xdr:sp macro="" textlink="">
        <xdr:nvSpPr>
          <xdr:cNvPr id="171" name="Freeform 597">
            <a:extLst>
              <a:ext uri="{FF2B5EF4-FFF2-40B4-BE49-F238E27FC236}">
                <a16:creationId xmlns:a16="http://schemas.microsoft.com/office/drawing/2014/main" id="{80404CEE-3340-40C0-963E-0479867EAD3C}"/>
              </a:ext>
            </a:extLst>
          </xdr:cNvPr>
          <xdr:cNvSpPr>
            <a:spLocks noChangeAspect="1"/>
          </xdr:cNvSpPr>
        </xdr:nvSpPr>
        <xdr:spPr bwMode="auto">
          <a:xfrm rot="16200000">
            <a:off x="10286" y="-725"/>
            <a:ext cx="2940" cy="8222"/>
          </a:xfrm>
          <a:custGeom>
            <a:avLst/>
            <a:gdLst>
              <a:gd name="T0" fmla="*/ 3440 w 4158"/>
              <a:gd name="T1" fmla="*/ 70 h 11625"/>
              <a:gd name="T2" fmla="*/ 3640 w 4158"/>
              <a:gd name="T3" fmla="*/ 280 h 11625"/>
              <a:gd name="T4" fmla="*/ 3695 w 4158"/>
              <a:gd name="T5" fmla="*/ 525 h 11625"/>
              <a:gd name="T6" fmla="*/ 3680 w 4158"/>
              <a:gd name="T7" fmla="*/ 785 h 11625"/>
              <a:gd name="T8" fmla="*/ 3590 w 4158"/>
              <a:gd name="T9" fmla="*/ 995 h 11625"/>
              <a:gd name="T10" fmla="*/ 3620 w 4158"/>
              <a:gd name="T11" fmla="*/ 1325 h 11625"/>
              <a:gd name="T12" fmla="*/ 3740 w 4158"/>
              <a:gd name="T13" fmla="*/ 1525 h 11625"/>
              <a:gd name="T14" fmla="*/ 3925 w 4158"/>
              <a:gd name="T15" fmla="*/ 1720 h 11625"/>
              <a:gd name="T16" fmla="*/ 4120 w 4158"/>
              <a:gd name="T17" fmla="*/ 1955 h 11625"/>
              <a:gd name="T18" fmla="*/ 4155 w 4158"/>
              <a:gd name="T19" fmla="*/ 2165 h 11625"/>
              <a:gd name="T20" fmla="*/ 4040 w 4158"/>
              <a:gd name="T21" fmla="*/ 2330 h 11625"/>
              <a:gd name="T22" fmla="*/ 3835 w 4158"/>
              <a:gd name="T23" fmla="*/ 2510 h 11625"/>
              <a:gd name="T24" fmla="*/ 3815 w 4158"/>
              <a:gd name="T25" fmla="*/ 2755 h 11625"/>
              <a:gd name="T26" fmla="*/ 3595 w 4158"/>
              <a:gd name="T27" fmla="*/ 3165 h 11625"/>
              <a:gd name="T28" fmla="*/ 3370 w 4158"/>
              <a:gd name="T29" fmla="*/ 3445 h 11625"/>
              <a:gd name="T30" fmla="*/ 3160 w 4158"/>
              <a:gd name="T31" fmla="*/ 3735 h 11625"/>
              <a:gd name="T32" fmla="*/ 2975 w 4158"/>
              <a:gd name="T33" fmla="*/ 4155 h 11625"/>
              <a:gd name="T34" fmla="*/ 2840 w 4158"/>
              <a:gd name="T35" fmla="*/ 4325 h 11625"/>
              <a:gd name="T36" fmla="*/ 2695 w 4158"/>
              <a:gd name="T37" fmla="*/ 4590 h 11625"/>
              <a:gd name="T38" fmla="*/ 2550 w 4158"/>
              <a:gd name="T39" fmla="*/ 5165 h 11625"/>
              <a:gd name="T40" fmla="*/ 2725 w 4158"/>
              <a:gd name="T41" fmla="*/ 5585 h 11625"/>
              <a:gd name="T42" fmla="*/ 2585 w 4158"/>
              <a:gd name="T43" fmla="*/ 5965 h 11625"/>
              <a:gd name="T44" fmla="*/ 2210 w 4158"/>
              <a:gd name="T45" fmla="*/ 6505 h 11625"/>
              <a:gd name="T46" fmla="*/ 2080 w 4158"/>
              <a:gd name="T47" fmla="*/ 6980 h 11625"/>
              <a:gd name="T48" fmla="*/ 1835 w 4158"/>
              <a:gd name="T49" fmla="*/ 7325 h 11625"/>
              <a:gd name="T50" fmla="*/ 1445 w 4158"/>
              <a:gd name="T51" fmla="*/ 7420 h 11625"/>
              <a:gd name="T52" fmla="*/ 1140 w 4158"/>
              <a:gd name="T53" fmla="*/ 7520 h 11625"/>
              <a:gd name="T54" fmla="*/ 850 w 4158"/>
              <a:gd name="T55" fmla="*/ 7430 h 11625"/>
              <a:gd name="T56" fmla="*/ 585 w 4158"/>
              <a:gd name="T57" fmla="*/ 7735 h 11625"/>
              <a:gd name="T58" fmla="*/ 675 w 4158"/>
              <a:gd name="T59" fmla="*/ 8125 h 11625"/>
              <a:gd name="T60" fmla="*/ 585 w 4158"/>
              <a:gd name="T61" fmla="*/ 8425 h 11625"/>
              <a:gd name="T62" fmla="*/ 605 w 4158"/>
              <a:gd name="T63" fmla="*/ 8975 h 11625"/>
              <a:gd name="T64" fmla="*/ 570 w 4158"/>
              <a:gd name="T65" fmla="*/ 9385 h 11625"/>
              <a:gd name="T66" fmla="*/ 520 w 4158"/>
              <a:gd name="T67" fmla="*/ 9855 h 11625"/>
              <a:gd name="T68" fmla="*/ 475 w 4158"/>
              <a:gd name="T69" fmla="*/ 10120 h 11625"/>
              <a:gd name="T70" fmla="*/ 525 w 4158"/>
              <a:gd name="T71" fmla="*/ 10425 h 11625"/>
              <a:gd name="T72" fmla="*/ 565 w 4158"/>
              <a:gd name="T73" fmla="*/ 10715 h 11625"/>
              <a:gd name="T74" fmla="*/ 495 w 4158"/>
              <a:gd name="T75" fmla="*/ 11145 h 11625"/>
              <a:gd name="T76" fmla="*/ 285 w 4158"/>
              <a:gd name="T77" fmla="*/ 11405 h 11625"/>
              <a:gd name="T78" fmla="*/ 0 w 4158"/>
              <a:gd name="T79" fmla="*/ 11625 h 1162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Lst>
            <a:rect l="0" t="0" r="r" b="b"/>
            <a:pathLst>
              <a:path w="4158" h="11625">
                <a:moveTo>
                  <a:pt x="3375" y="0"/>
                </a:moveTo>
                <a:cubicBezTo>
                  <a:pt x="3393" y="26"/>
                  <a:pt x="3411" y="53"/>
                  <a:pt x="3440" y="70"/>
                </a:cubicBezTo>
                <a:cubicBezTo>
                  <a:pt x="3469" y="87"/>
                  <a:pt x="3517" y="70"/>
                  <a:pt x="3550" y="105"/>
                </a:cubicBezTo>
                <a:cubicBezTo>
                  <a:pt x="3583" y="140"/>
                  <a:pt x="3616" y="230"/>
                  <a:pt x="3640" y="280"/>
                </a:cubicBezTo>
                <a:cubicBezTo>
                  <a:pt x="3664" y="330"/>
                  <a:pt x="3686" y="364"/>
                  <a:pt x="3695" y="405"/>
                </a:cubicBezTo>
                <a:cubicBezTo>
                  <a:pt x="3704" y="446"/>
                  <a:pt x="3691" y="485"/>
                  <a:pt x="3695" y="525"/>
                </a:cubicBezTo>
                <a:cubicBezTo>
                  <a:pt x="3699" y="565"/>
                  <a:pt x="3722" y="602"/>
                  <a:pt x="3720" y="645"/>
                </a:cubicBezTo>
                <a:cubicBezTo>
                  <a:pt x="3718" y="688"/>
                  <a:pt x="3698" y="745"/>
                  <a:pt x="3680" y="785"/>
                </a:cubicBezTo>
                <a:cubicBezTo>
                  <a:pt x="3662" y="825"/>
                  <a:pt x="3625" y="850"/>
                  <a:pt x="3610" y="885"/>
                </a:cubicBezTo>
                <a:cubicBezTo>
                  <a:pt x="3595" y="920"/>
                  <a:pt x="3598" y="953"/>
                  <a:pt x="3590" y="995"/>
                </a:cubicBezTo>
                <a:cubicBezTo>
                  <a:pt x="3582" y="1037"/>
                  <a:pt x="3555" y="1080"/>
                  <a:pt x="3560" y="1135"/>
                </a:cubicBezTo>
                <a:cubicBezTo>
                  <a:pt x="3565" y="1190"/>
                  <a:pt x="3601" y="1281"/>
                  <a:pt x="3620" y="1325"/>
                </a:cubicBezTo>
                <a:cubicBezTo>
                  <a:pt x="3639" y="1369"/>
                  <a:pt x="3655" y="1367"/>
                  <a:pt x="3675" y="1400"/>
                </a:cubicBezTo>
                <a:cubicBezTo>
                  <a:pt x="3695" y="1433"/>
                  <a:pt x="3714" y="1489"/>
                  <a:pt x="3740" y="1525"/>
                </a:cubicBezTo>
                <a:cubicBezTo>
                  <a:pt x="3766" y="1561"/>
                  <a:pt x="3799" y="1583"/>
                  <a:pt x="3830" y="1615"/>
                </a:cubicBezTo>
                <a:cubicBezTo>
                  <a:pt x="3861" y="1647"/>
                  <a:pt x="3884" y="1687"/>
                  <a:pt x="3925" y="1720"/>
                </a:cubicBezTo>
                <a:cubicBezTo>
                  <a:pt x="3966" y="1753"/>
                  <a:pt x="4043" y="1776"/>
                  <a:pt x="4075" y="1815"/>
                </a:cubicBezTo>
                <a:cubicBezTo>
                  <a:pt x="4107" y="1854"/>
                  <a:pt x="4110" y="1913"/>
                  <a:pt x="4120" y="1955"/>
                </a:cubicBezTo>
                <a:cubicBezTo>
                  <a:pt x="4130" y="1997"/>
                  <a:pt x="4129" y="2030"/>
                  <a:pt x="4135" y="2065"/>
                </a:cubicBezTo>
                <a:cubicBezTo>
                  <a:pt x="4141" y="2100"/>
                  <a:pt x="4158" y="2132"/>
                  <a:pt x="4155" y="2165"/>
                </a:cubicBezTo>
                <a:cubicBezTo>
                  <a:pt x="4152" y="2198"/>
                  <a:pt x="4134" y="2238"/>
                  <a:pt x="4115" y="2265"/>
                </a:cubicBezTo>
                <a:cubicBezTo>
                  <a:pt x="4096" y="2292"/>
                  <a:pt x="4072" y="2307"/>
                  <a:pt x="4040" y="2330"/>
                </a:cubicBezTo>
                <a:cubicBezTo>
                  <a:pt x="4008" y="2353"/>
                  <a:pt x="3959" y="2375"/>
                  <a:pt x="3925" y="2405"/>
                </a:cubicBezTo>
                <a:cubicBezTo>
                  <a:pt x="3891" y="2435"/>
                  <a:pt x="3855" y="2477"/>
                  <a:pt x="3835" y="2510"/>
                </a:cubicBezTo>
                <a:cubicBezTo>
                  <a:pt x="3815" y="2543"/>
                  <a:pt x="3808" y="2564"/>
                  <a:pt x="3805" y="2605"/>
                </a:cubicBezTo>
                <a:cubicBezTo>
                  <a:pt x="3802" y="2646"/>
                  <a:pt x="3826" y="2694"/>
                  <a:pt x="3815" y="2755"/>
                </a:cubicBezTo>
                <a:cubicBezTo>
                  <a:pt x="3804" y="2816"/>
                  <a:pt x="3777" y="2902"/>
                  <a:pt x="3740" y="2970"/>
                </a:cubicBezTo>
                <a:cubicBezTo>
                  <a:pt x="3703" y="3038"/>
                  <a:pt x="3637" y="3111"/>
                  <a:pt x="3595" y="3165"/>
                </a:cubicBezTo>
                <a:cubicBezTo>
                  <a:pt x="3553" y="3219"/>
                  <a:pt x="3528" y="3248"/>
                  <a:pt x="3490" y="3295"/>
                </a:cubicBezTo>
                <a:cubicBezTo>
                  <a:pt x="3452" y="3342"/>
                  <a:pt x="3399" y="3405"/>
                  <a:pt x="3370" y="3445"/>
                </a:cubicBezTo>
                <a:cubicBezTo>
                  <a:pt x="3341" y="3485"/>
                  <a:pt x="3350" y="3487"/>
                  <a:pt x="3315" y="3535"/>
                </a:cubicBezTo>
                <a:cubicBezTo>
                  <a:pt x="3280" y="3583"/>
                  <a:pt x="3195" y="3670"/>
                  <a:pt x="3160" y="3735"/>
                </a:cubicBezTo>
                <a:cubicBezTo>
                  <a:pt x="3125" y="3800"/>
                  <a:pt x="3136" y="3855"/>
                  <a:pt x="3105" y="3925"/>
                </a:cubicBezTo>
                <a:cubicBezTo>
                  <a:pt x="3074" y="3995"/>
                  <a:pt x="3006" y="4102"/>
                  <a:pt x="2975" y="4155"/>
                </a:cubicBezTo>
                <a:cubicBezTo>
                  <a:pt x="2944" y="4208"/>
                  <a:pt x="2943" y="4217"/>
                  <a:pt x="2920" y="4245"/>
                </a:cubicBezTo>
                <a:cubicBezTo>
                  <a:pt x="2897" y="4273"/>
                  <a:pt x="2857" y="4289"/>
                  <a:pt x="2840" y="4325"/>
                </a:cubicBezTo>
                <a:cubicBezTo>
                  <a:pt x="2823" y="4361"/>
                  <a:pt x="2839" y="4416"/>
                  <a:pt x="2815" y="4460"/>
                </a:cubicBezTo>
                <a:cubicBezTo>
                  <a:pt x="2791" y="4504"/>
                  <a:pt x="2725" y="4532"/>
                  <a:pt x="2695" y="4590"/>
                </a:cubicBezTo>
                <a:cubicBezTo>
                  <a:pt x="2665" y="4648"/>
                  <a:pt x="2659" y="4714"/>
                  <a:pt x="2635" y="4810"/>
                </a:cubicBezTo>
                <a:cubicBezTo>
                  <a:pt x="2611" y="4906"/>
                  <a:pt x="2552" y="5073"/>
                  <a:pt x="2550" y="5165"/>
                </a:cubicBezTo>
                <a:cubicBezTo>
                  <a:pt x="2548" y="5257"/>
                  <a:pt x="2596" y="5295"/>
                  <a:pt x="2625" y="5365"/>
                </a:cubicBezTo>
                <a:cubicBezTo>
                  <a:pt x="2654" y="5435"/>
                  <a:pt x="2713" y="5523"/>
                  <a:pt x="2725" y="5585"/>
                </a:cubicBezTo>
                <a:cubicBezTo>
                  <a:pt x="2737" y="5647"/>
                  <a:pt x="2718" y="5672"/>
                  <a:pt x="2695" y="5735"/>
                </a:cubicBezTo>
                <a:cubicBezTo>
                  <a:pt x="2672" y="5798"/>
                  <a:pt x="2635" y="5876"/>
                  <a:pt x="2585" y="5965"/>
                </a:cubicBezTo>
                <a:cubicBezTo>
                  <a:pt x="2535" y="6054"/>
                  <a:pt x="2457" y="6180"/>
                  <a:pt x="2395" y="6270"/>
                </a:cubicBezTo>
                <a:cubicBezTo>
                  <a:pt x="2333" y="6360"/>
                  <a:pt x="2254" y="6438"/>
                  <a:pt x="2210" y="6505"/>
                </a:cubicBezTo>
                <a:cubicBezTo>
                  <a:pt x="2166" y="6572"/>
                  <a:pt x="2152" y="6591"/>
                  <a:pt x="2130" y="6670"/>
                </a:cubicBezTo>
                <a:cubicBezTo>
                  <a:pt x="2108" y="6749"/>
                  <a:pt x="2108" y="6901"/>
                  <a:pt x="2080" y="6980"/>
                </a:cubicBezTo>
                <a:cubicBezTo>
                  <a:pt x="2052" y="7059"/>
                  <a:pt x="2001" y="7088"/>
                  <a:pt x="1960" y="7145"/>
                </a:cubicBezTo>
                <a:cubicBezTo>
                  <a:pt x="1919" y="7202"/>
                  <a:pt x="1892" y="7277"/>
                  <a:pt x="1835" y="7325"/>
                </a:cubicBezTo>
                <a:cubicBezTo>
                  <a:pt x="1778" y="7373"/>
                  <a:pt x="1685" y="7419"/>
                  <a:pt x="1620" y="7435"/>
                </a:cubicBezTo>
                <a:cubicBezTo>
                  <a:pt x="1555" y="7451"/>
                  <a:pt x="1497" y="7413"/>
                  <a:pt x="1445" y="7420"/>
                </a:cubicBezTo>
                <a:cubicBezTo>
                  <a:pt x="1393" y="7427"/>
                  <a:pt x="1356" y="7458"/>
                  <a:pt x="1305" y="7475"/>
                </a:cubicBezTo>
                <a:cubicBezTo>
                  <a:pt x="1254" y="7492"/>
                  <a:pt x="1187" y="7526"/>
                  <a:pt x="1140" y="7520"/>
                </a:cubicBezTo>
                <a:cubicBezTo>
                  <a:pt x="1093" y="7514"/>
                  <a:pt x="1068" y="7455"/>
                  <a:pt x="1020" y="7440"/>
                </a:cubicBezTo>
                <a:cubicBezTo>
                  <a:pt x="972" y="7425"/>
                  <a:pt x="902" y="7422"/>
                  <a:pt x="850" y="7430"/>
                </a:cubicBezTo>
                <a:cubicBezTo>
                  <a:pt x="798" y="7438"/>
                  <a:pt x="749" y="7439"/>
                  <a:pt x="705" y="7490"/>
                </a:cubicBezTo>
                <a:cubicBezTo>
                  <a:pt x="661" y="7541"/>
                  <a:pt x="593" y="7662"/>
                  <a:pt x="585" y="7735"/>
                </a:cubicBezTo>
                <a:cubicBezTo>
                  <a:pt x="577" y="7808"/>
                  <a:pt x="640" y="7865"/>
                  <a:pt x="655" y="7930"/>
                </a:cubicBezTo>
                <a:cubicBezTo>
                  <a:pt x="670" y="7995"/>
                  <a:pt x="674" y="8071"/>
                  <a:pt x="675" y="8125"/>
                </a:cubicBezTo>
                <a:cubicBezTo>
                  <a:pt x="676" y="8179"/>
                  <a:pt x="675" y="8205"/>
                  <a:pt x="660" y="8255"/>
                </a:cubicBezTo>
                <a:cubicBezTo>
                  <a:pt x="645" y="8305"/>
                  <a:pt x="592" y="8363"/>
                  <a:pt x="585" y="8425"/>
                </a:cubicBezTo>
                <a:cubicBezTo>
                  <a:pt x="578" y="8487"/>
                  <a:pt x="612" y="8538"/>
                  <a:pt x="615" y="8630"/>
                </a:cubicBezTo>
                <a:cubicBezTo>
                  <a:pt x="618" y="8722"/>
                  <a:pt x="612" y="8892"/>
                  <a:pt x="605" y="8975"/>
                </a:cubicBezTo>
                <a:cubicBezTo>
                  <a:pt x="598" y="9058"/>
                  <a:pt x="576" y="9062"/>
                  <a:pt x="570" y="9130"/>
                </a:cubicBezTo>
                <a:cubicBezTo>
                  <a:pt x="564" y="9198"/>
                  <a:pt x="576" y="9308"/>
                  <a:pt x="570" y="9385"/>
                </a:cubicBezTo>
                <a:cubicBezTo>
                  <a:pt x="564" y="9462"/>
                  <a:pt x="543" y="9517"/>
                  <a:pt x="535" y="9595"/>
                </a:cubicBezTo>
                <a:cubicBezTo>
                  <a:pt x="527" y="9673"/>
                  <a:pt x="531" y="9788"/>
                  <a:pt x="520" y="9855"/>
                </a:cubicBezTo>
                <a:cubicBezTo>
                  <a:pt x="509" y="9922"/>
                  <a:pt x="478" y="9956"/>
                  <a:pt x="470" y="10000"/>
                </a:cubicBezTo>
                <a:cubicBezTo>
                  <a:pt x="462" y="10044"/>
                  <a:pt x="475" y="10079"/>
                  <a:pt x="475" y="10120"/>
                </a:cubicBezTo>
                <a:cubicBezTo>
                  <a:pt x="475" y="10161"/>
                  <a:pt x="462" y="10194"/>
                  <a:pt x="470" y="10245"/>
                </a:cubicBezTo>
                <a:cubicBezTo>
                  <a:pt x="478" y="10296"/>
                  <a:pt x="512" y="10365"/>
                  <a:pt x="525" y="10425"/>
                </a:cubicBezTo>
                <a:cubicBezTo>
                  <a:pt x="538" y="10485"/>
                  <a:pt x="538" y="10557"/>
                  <a:pt x="545" y="10605"/>
                </a:cubicBezTo>
                <a:cubicBezTo>
                  <a:pt x="552" y="10653"/>
                  <a:pt x="563" y="10656"/>
                  <a:pt x="565" y="10715"/>
                </a:cubicBezTo>
                <a:cubicBezTo>
                  <a:pt x="567" y="10774"/>
                  <a:pt x="567" y="10888"/>
                  <a:pt x="555" y="10960"/>
                </a:cubicBezTo>
                <a:cubicBezTo>
                  <a:pt x="543" y="11032"/>
                  <a:pt x="532" y="11092"/>
                  <a:pt x="495" y="11145"/>
                </a:cubicBezTo>
                <a:cubicBezTo>
                  <a:pt x="458" y="11198"/>
                  <a:pt x="370" y="11232"/>
                  <a:pt x="335" y="11275"/>
                </a:cubicBezTo>
                <a:cubicBezTo>
                  <a:pt x="300" y="11318"/>
                  <a:pt x="312" y="11361"/>
                  <a:pt x="285" y="11405"/>
                </a:cubicBezTo>
                <a:cubicBezTo>
                  <a:pt x="258" y="11449"/>
                  <a:pt x="217" y="11503"/>
                  <a:pt x="170" y="11540"/>
                </a:cubicBezTo>
                <a:cubicBezTo>
                  <a:pt x="123" y="11577"/>
                  <a:pt x="35" y="11607"/>
                  <a:pt x="0" y="11625"/>
                </a:cubicBezTo>
              </a:path>
            </a:pathLst>
          </a:custGeom>
          <a:noFill/>
          <a:ln w="12700">
            <a:solidFill>
              <a:srgbClr val="000000"/>
            </a:solidFill>
            <a:prstDash val="lgDashDot"/>
            <a:round/>
            <a:headEnd/>
            <a:tailEnd/>
          </a:ln>
          <a:extLst>
            <a:ext uri="{909E8E84-426E-40DD-AFC4-6F175D3DCCD1}">
              <a14:hiddenFill xmlns:a14="http://schemas.microsoft.com/office/drawing/2010/main">
                <a:solidFill>
                  <a:srgbClr val="000000"/>
                </a:solidFill>
              </a14:hiddenFill>
            </a:ext>
          </a:extLst>
        </xdr:spPr>
      </xdr:sp>
      <xdr:sp macro="" textlink="">
        <xdr:nvSpPr>
          <xdr:cNvPr id="172" name="Freeform 598">
            <a:extLst>
              <a:ext uri="{FF2B5EF4-FFF2-40B4-BE49-F238E27FC236}">
                <a16:creationId xmlns:a16="http://schemas.microsoft.com/office/drawing/2014/main" id="{A8BF3C9D-4364-4E8E-A6D8-827280A0D3C9}"/>
              </a:ext>
            </a:extLst>
          </xdr:cNvPr>
          <xdr:cNvSpPr>
            <a:spLocks noChangeAspect="1"/>
          </xdr:cNvSpPr>
        </xdr:nvSpPr>
        <xdr:spPr bwMode="auto">
          <a:xfrm rot="16200000">
            <a:off x="13192" y="3552"/>
            <a:ext cx="1429" cy="300"/>
          </a:xfrm>
          <a:custGeom>
            <a:avLst/>
            <a:gdLst>
              <a:gd name="T0" fmla="*/ 0 w 2020"/>
              <a:gd name="T1" fmla="*/ 4 h 425"/>
              <a:gd name="T2" fmla="*/ 100 w 2020"/>
              <a:gd name="T3" fmla="*/ 14 h 425"/>
              <a:gd name="T4" fmla="*/ 225 w 2020"/>
              <a:gd name="T5" fmla="*/ 89 h 425"/>
              <a:gd name="T6" fmla="*/ 370 w 2020"/>
              <a:gd name="T7" fmla="*/ 184 h 425"/>
              <a:gd name="T8" fmla="*/ 485 w 2020"/>
              <a:gd name="T9" fmla="*/ 239 h 425"/>
              <a:gd name="T10" fmla="*/ 590 w 2020"/>
              <a:gd name="T11" fmla="*/ 329 h 425"/>
              <a:gd name="T12" fmla="*/ 695 w 2020"/>
              <a:gd name="T13" fmla="*/ 319 h 425"/>
              <a:gd name="T14" fmla="*/ 750 w 2020"/>
              <a:gd name="T15" fmla="*/ 229 h 425"/>
              <a:gd name="T16" fmla="*/ 865 w 2020"/>
              <a:gd name="T17" fmla="*/ 224 h 425"/>
              <a:gd name="T18" fmla="*/ 915 w 2020"/>
              <a:gd name="T19" fmla="*/ 264 h 425"/>
              <a:gd name="T20" fmla="*/ 980 w 2020"/>
              <a:gd name="T21" fmla="*/ 314 h 425"/>
              <a:gd name="T22" fmla="*/ 1050 w 2020"/>
              <a:gd name="T23" fmla="*/ 289 h 425"/>
              <a:gd name="T24" fmla="*/ 1055 w 2020"/>
              <a:gd name="T25" fmla="*/ 164 h 425"/>
              <a:gd name="T26" fmla="*/ 1100 w 2020"/>
              <a:gd name="T27" fmla="*/ 99 h 425"/>
              <a:gd name="T28" fmla="*/ 1180 w 2020"/>
              <a:gd name="T29" fmla="*/ 109 h 425"/>
              <a:gd name="T30" fmla="*/ 1250 w 2020"/>
              <a:gd name="T31" fmla="*/ 179 h 425"/>
              <a:gd name="T32" fmla="*/ 1310 w 2020"/>
              <a:gd name="T33" fmla="*/ 219 h 425"/>
              <a:gd name="T34" fmla="*/ 1375 w 2020"/>
              <a:gd name="T35" fmla="*/ 264 h 425"/>
              <a:gd name="T36" fmla="*/ 1470 w 2020"/>
              <a:gd name="T37" fmla="*/ 284 h 425"/>
              <a:gd name="T38" fmla="*/ 1565 w 2020"/>
              <a:gd name="T39" fmla="*/ 294 h 425"/>
              <a:gd name="T40" fmla="*/ 1755 w 2020"/>
              <a:gd name="T41" fmla="*/ 319 h 425"/>
              <a:gd name="T42" fmla="*/ 1825 w 2020"/>
              <a:gd name="T43" fmla="*/ 354 h 425"/>
              <a:gd name="T44" fmla="*/ 1910 w 2020"/>
              <a:gd name="T45" fmla="*/ 414 h 425"/>
              <a:gd name="T46" fmla="*/ 2020 w 2020"/>
              <a:gd name="T47" fmla="*/ 419 h 42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Lst>
            <a:rect l="0" t="0" r="r" b="b"/>
            <a:pathLst>
              <a:path w="2020" h="425">
                <a:moveTo>
                  <a:pt x="0" y="4"/>
                </a:moveTo>
                <a:cubicBezTo>
                  <a:pt x="31" y="2"/>
                  <a:pt x="63" y="0"/>
                  <a:pt x="100" y="14"/>
                </a:cubicBezTo>
                <a:cubicBezTo>
                  <a:pt x="137" y="28"/>
                  <a:pt x="180" y="61"/>
                  <a:pt x="225" y="89"/>
                </a:cubicBezTo>
                <a:cubicBezTo>
                  <a:pt x="270" y="117"/>
                  <a:pt x="327" y="159"/>
                  <a:pt x="370" y="184"/>
                </a:cubicBezTo>
                <a:cubicBezTo>
                  <a:pt x="413" y="209"/>
                  <a:pt x="448" y="215"/>
                  <a:pt x="485" y="239"/>
                </a:cubicBezTo>
                <a:cubicBezTo>
                  <a:pt x="522" y="263"/>
                  <a:pt x="555" y="316"/>
                  <a:pt x="590" y="329"/>
                </a:cubicBezTo>
                <a:cubicBezTo>
                  <a:pt x="625" y="342"/>
                  <a:pt x="668" y="336"/>
                  <a:pt x="695" y="319"/>
                </a:cubicBezTo>
                <a:cubicBezTo>
                  <a:pt x="722" y="302"/>
                  <a:pt x="722" y="245"/>
                  <a:pt x="750" y="229"/>
                </a:cubicBezTo>
                <a:cubicBezTo>
                  <a:pt x="778" y="213"/>
                  <a:pt x="838" y="218"/>
                  <a:pt x="865" y="224"/>
                </a:cubicBezTo>
                <a:cubicBezTo>
                  <a:pt x="892" y="230"/>
                  <a:pt x="896" y="249"/>
                  <a:pt x="915" y="264"/>
                </a:cubicBezTo>
                <a:cubicBezTo>
                  <a:pt x="934" y="279"/>
                  <a:pt x="958" y="310"/>
                  <a:pt x="980" y="314"/>
                </a:cubicBezTo>
                <a:cubicBezTo>
                  <a:pt x="1002" y="318"/>
                  <a:pt x="1038" y="314"/>
                  <a:pt x="1050" y="289"/>
                </a:cubicBezTo>
                <a:cubicBezTo>
                  <a:pt x="1062" y="264"/>
                  <a:pt x="1047" y="196"/>
                  <a:pt x="1055" y="164"/>
                </a:cubicBezTo>
                <a:cubicBezTo>
                  <a:pt x="1063" y="132"/>
                  <a:pt x="1079" y="108"/>
                  <a:pt x="1100" y="99"/>
                </a:cubicBezTo>
                <a:cubicBezTo>
                  <a:pt x="1121" y="90"/>
                  <a:pt x="1155" y="96"/>
                  <a:pt x="1180" y="109"/>
                </a:cubicBezTo>
                <a:cubicBezTo>
                  <a:pt x="1205" y="122"/>
                  <a:pt x="1228" y="161"/>
                  <a:pt x="1250" y="179"/>
                </a:cubicBezTo>
                <a:cubicBezTo>
                  <a:pt x="1272" y="197"/>
                  <a:pt x="1289" y="205"/>
                  <a:pt x="1310" y="219"/>
                </a:cubicBezTo>
                <a:cubicBezTo>
                  <a:pt x="1331" y="233"/>
                  <a:pt x="1348" y="253"/>
                  <a:pt x="1375" y="264"/>
                </a:cubicBezTo>
                <a:cubicBezTo>
                  <a:pt x="1402" y="275"/>
                  <a:pt x="1438" y="279"/>
                  <a:pt x="1470" y="284"/>
                </a:cubicBezTo>
                <a:cubicBezTo>
                  <a:pt x="1502" y="289"/>
                  <a:pt x="1518" y="288"/>
                  <a:pt x="1565" y="294"/>
                </a:cubicBezTo>
                <a:cubicBezTo>
                  <a:pt x="1612" y="300"/>
                  <a:pt x="1712" y="309"/>
                  <a:pt x="1755" y="319"/>
                </a:cubicBezTo>
                <a:cubicBezTo>
                  <a:pt x="1798" y="329"/>
                  <a:pt x="1799" y="338"/>
                  <a:pt x="1825" y="354"/>
                </a:cubicBezTo>
                <a:cubicBezTo>
                  <a:pt x="1851" y="370"/>
                  <a:pt x="1878" y="403"/>
                  <a:pt x="1910" y="414"/>
                </a:cubicBezTo>
                <a:cubicBezTo>
                  <a:pt x="1942" y="425"/>
                  <a:pt x="1981" y="422"/>
                  <a:pt x="2020" y="419"/>
                </a:cubicBezTo>
              </a:path>
            </a:pathLst>
          </a:custGeom>
          <a:noFill/>
          <a:ln w="12700">
            <a:solidFill>
              <a:srgbClr val="000000"/>
            </a:solidFill>
            <a:prstDash val="lgDashDot"/>
            <a:round/>
            <a:headEnd/>
            <a:tailEnd/>
          </a:ln>
          <a:extLst>
            <a:ext uri="{909E8E84-426E-40DD-AFC4-6F175D3DCCD1}">
              <a14:hiddenFill xmlns:a14="http://schemas.microsoft.com/office/drawing/2010/main">
                <a:solidFill>
                  <a:srgbClr val="000000"/>
                </a:solidFill>
              </a14:hiddenFill>
            </a:ext>
          </a:extLst>
        </xdr:spPr>
      </xdr:sp>
      <xdr:sp macro="" textlink="">
        <xdr:nvSpPr>
          <xdr:cNvPr id="173" name="Freeform 599">
            <a:extLst>
              <a:ext uri="{FF2B5EF4-FFF2-40B4-BE49-F238E27FC236}">
                <a16:creationId xmlns:a16="http://schemas.microsoft.com/office/drawing/2014/main" id="{F2D1EB8E-3613-4FCF-9647-466D1BB077FD}"/>
              </a:ext>
            </a:extLst>
          </xdr:cNvPr>
          <xdr:cNvSpPr>
            <a:spLocks noChangeAspect="1"/>
          </xdr:cNvSpPr>
        </xdr:nvSpPr>
        <xdr:spPr bwMode="auto">
          <a:xfrm rot="16200000">
            <a:off x="8082" y="9200"/>
            <a:ext cx="690" cy="347"/>
          </a:xfrm>
          <a:custGeom>
            <a:avLst/>
            <a:gdLst>
              <a:gd name="T0" fmla="*/ 0 w 975"/>
              <a:gd name="T1" fmla="*/ 0 h 490"/>
              <a:gd name="T2" fmla="*/ 155 w 975"/>
              <a:gd name="T3" fmla="*/ 85 h 490"/>
              <a:gd name="T4" fmla="*/ 370 w 975"/>
              <a:gd name="T5" fmla="*/ 205 h 490"/>
              <a:gd name="T6" fmla="*/ 505 w 975"/>
              <a:gd name="T7" fmla="*/ 290 h 490"/>
              <a:gd name="T8" fmla="*/ 665 w 975"/>
              <a:gd name="T9" fmla="*/ 340 h 490"/>
              <a:gd name="T10" fmla="*/ 835 w 975"/>
              <a:gd name="T11" fmla="*/ 455 h 490"/>
              <a:gd name="T12" fmla="*/ 975 w 975"/>
              <a:gd name="T13" fmla="*/ 490 h 490"/>
            </a:gdLst>
            <a:ahLst/>
            <a:cxnLst>
              <a:cxn ang="0">
                <a:pos x="T0" y="T1"/>
              </a:cxn>
              <a:cxn ang="0">
                <a:pos x="T2" y="T3"/>
              </a:cxn>
              <a:cxn ang="0">
                <a:pos x="T4" y="T5"/>
              </a:cxn>
              <a:cxn ang="0">
                <a:pos x="T6" y="T7"/>
              </a:cxn>
              <a:cxn ang="0">
                <a:pos x="T8" y="T9"/>
              </a:cxn>
              <a:cxn ang="0">
                <a:pos x="T10" y="T11"/>
              </a:cxn>
              <a:cxn ang="0">
                <a:pos x="T12" y="T13"/>
              </a:cxn>
            </a:cxnLst>
            <a:rect l="0" t="0" r="r" b="b"/>
            <a:pathLst>
              <a:path w="975" h="490">
                <a:moveTo>
                  <a:pt x="0" y="0"/>
                </a:moveTo>
                <a:cubicBezTo>
                  <a:pt x="46" y="25"/>
                  <a:pt x="93" y="51"/>
                  <a:pt x="155" y="85"/>
                </a:cubicBezTo>
                <a:cubicBezTo>
                  <a:pt x="217" y="119"/>
                  <a:pt x="312" y="171"/>
                  <a:pt x="370" y="205"/>
                </a:cubicBezTo>
                <a:cubicBezTo>
                  <a:pt x="428" y="239"/>
                  <a:pt x="456" y="268"/>
                  <a:pt x="505" y="290"/>
                </a:cubicBezTo>
                <a:cubicBezTo>
                  <a:pt x="554" y="312"/>
                  <a:pt x="610" y="313"/>
                  <a:pt x="665" y="340"/>
                </a:cubicBezTo>
                <a:cubicBezTo>
                  <a:pt x="720" y="367"/>
                  <a:pt x="783" y="430"/>
                  <a:pt x="835" y="455"/>
                </a:cubicBezTo>
                <a:cubicBezTo>
                  <a:pt x="887" y="480"/>
                  <a:pt x="931" y="485"/>
                  <a:pt x="975" y="490"/>
                </a:cubicBezTo>
              </a:path>
            </a:pathLst>
          </a:custGeom>
          <a:noFill/>
          <a:ln w="12700">
            <a:solidFill>
              <a:srgbClr val="000000"/>
            </a:solidFill>
            <a:prstDash val="lgDashDot"/>
            <a:round/>
            <a:headEnd/>
            <a:tailEnd/>
          </a:ln>
          <a:extLst>
            <a:ext uri="{909E8E84-426E-40DD-AFC4-6F175D3DCCD1}">
              <a14:hiddenFill xmlns:a14="http://schemas.microsoft.com/office/drawing/2010/main">
                <a:solidFill>
                  <a:srgbClr val="000000"/>
                </a:solidFill>
              </a14:hiddenFill>
            </a:ext>
          </a:extLst>
        </xdr:spPr>
      </xdr:sp>
      <xdr:sp macro="" textlink="">
        <xdr:nvSpPr>
          <xdr:cNvPr id="174" name="Freeform 600">
            <a:extLst>
              <a:ext uri="{FF2B5EF4-FFF2-40B4-BE49-F238E27FC236}">
                <a16:creationId xmlns:a16="http://schemas.microsoft.com/office/drawing/2014/main" id="{42041C0F-6911-4568-BA74-54340AFEFCD6}"/>
              </a:ext>
            </a:extLst>
          </xdr:cNvPr>
          <xdr:cNvSpPr>
            <a:spLocks noChangeAspect="1"/>
          </xdr:cNvSpPr>
        </xdr:nvSpPr>
        <xdr:spPr bwMode="auto">
          <a:xfrm rot="16200000">
            <a:off x="10703" y="4043"/>
            <a:ext cx="3233" cy="7044"/>
          </a:xfrm>
          <a:custGeom>
            <a:avLst/>
            <a:gdLst>
              <a:gd name="T0" fmla="*/ 981 w 4571"/>
              <a:gd name="T1" fmla="*/ 40 h 9960"/>
              <a:gd name="T2" fmla="*/ 1001 w 4571"/>
              <a:gd name="T3" fmla="*/ 215 h 9960"/>
              <a:gd name="T4" fmla="*/ 956 w 4571"/>
              <a:gd name="T5" fmla="*/ 485 h 9960"/>
              <a:gd name="T6" fmla="*/ 916 w 4571"/>
              <a:gd name="T7" fmla="*/ 765 h 9960"/>
              <a:gd name="T8" fmla="*/ 836 w 4571"/>
              <a:gd name="T9" fmla="*/ 1130 h 9960"/>
              <a:gd name="T10" fmla="*/ 926 w 4571"/>
              <a:gd name="T11" fmla="*/ 1345 h 9960"/>
              <a:gd name="T12" fmla="*/ 1076 w 4571"/>
              <a:gd name="T13" fmla="*/ 1300 h 9960"/>
              <a:gd name="T14" fmla="*/ 1166 w 4571"/>
              <a:gd name="T15" fmla="*/ 1645 h 9960"/>
              <a:gd name="T16" fmla="*/ 1356 w 4571"/>
              <a:gd name="T17" fmla="*/ 1695 h 9960"/>
              <a:gd name="T18" fmla="*/ 1556 w 4571"/>
              <a:gd name="T19" fmla="*/ 1770 h 9960"/>
              <a:gd name="T20" fmla="*/ 1771 w 4571"/>
              <a:gd name="T21" fmla="*/ 1755 h 9960"/>
              <a:gd name="T22" fmla="*/ 1986 w 4571"/>
              <a:gd name="T23" fmla="*/ 1845 h 9960"/>
              <a:gd name="T24" fmla="*/ 2231 w 4571"/>
              <a:gd name="T25" fmla="*/ 1995 h 9960"/>
              <a:gd name="T26" fmla="*/ 2496 w 4571"/>
              <a:gd name="T27" fmla="*/ 2290 h 9960"/>
              <a:gd name="T28" fmla="*/ 2586 w 4571"/>
              <a:gd name="T29" fmla="*/ 2570 h 9960"/>
              <a:gd name="T30" fmla="*/ 2521 w 4571"/>
              <a:gd name="T31" fmla="*/ 2920 h 9960"/>
              <a:gd name="T32" fmla="*/ 2461 w 4571"/>
              <a:gd name="T33" fmla="*/ 3145 h 9960"/>
              <a:gd name="T34" fmla="*/ 2291 w 4571"/>
              <a:gd name="T35" fmla="*/ 3360 h 9960"/>
              <a:gd name="T36" fmla="*/ 1936 w 4571"/>
              <a:gd name="T37" fmla="*/ 3550 h 9960"/>
              <a:gd name="T38" fmla="*/ 1666 w 4571"/>
              <a:gd name="T39" fmla="*/ 3710 h 9960"/>
              <a:gd name="T40" fmla="*/ 1441 w 4571"/>
              <a:gd name="T41" fmla="*/ 3955 h 9960"/>
              <a:gd name="T42" fmla="*/ 1201 w 4571"/>
              <a:gd name="T43" fmla="*/ 3865 h 9960"/>
              <a:gd name="T44" fmla="*/ 1036 w 4571"/>
              <a:gd name="T45" fmla="*/ 3745 h 9960"/>
              <a:gd name="T46" fmla="*/ 806 w 4571"/>
              <a:gd name="T47" fmla="*/ 3840 h 9960"/>
              <a:gd name="T48" fmla="*/ 701 w 4571"/>
              <a:gd name="T49" fmla="*/ 4040 h 9960"/>
              <a:gd name="T50" fmla="*/ 596 w 4571"/>
              <a:gd name="T51" fmla="*/ 4455 h 9960"/>
              <a:gd name="T52" fmla="*/ 656 w 4571"/>
              <a:gd name="T53" fmla="*/ 4675 h 9960"/>
              <a:gd name="T54" fmla="*/ 556 w 4571"/>
              <a:gd name="T55" fmla="*/ 5130 h 9960"/>
              <a:gd name="T56" fmla="*/ 391 w 4571"/>
              <a:gd name="T57" fmla="*/ 5645 h 9960"/>
              <a:gd name="T58" fmla="*/ 286 w 4571"/>
              <a:gd name="T59" fmla="*/ 6120 h 9960"/>
              <a:gd name="T60" fmla="*/ 251 w 4571"/>
              <a:gd name="T61" fmla="*/ 6435 h 9960"/>
              <a:gd name="T62" fmla="*/ 191 w 4571"/>
              <a:gd name="T63" fmla="*/ 6695 h 9960"/>
              <a:gd name="T64" fmla="*/ 131 w 4571"/>
              <a:gd name="T65" fmla="*/ 6955 h 9960"/>
              <a:gd name="T66" fmla="*/ 111 w 4571"/>
              <a:gd name="T67" fmla="*/ 7370 h 9960"/>
              <a:gd name="T68" fmla="*/ 81 w 4571"/>
              <a:gd name="T69" fmla="*/ 7470 h 9960"/>
              <a:gd name="T70" fmla="*/ 6 w 4571"/>
              <a:gd name="T71" fmla="*/ 7750 h 9960"/>
              <a:gd name="T72" fmla="*/ 116 w 4571"/>
              <a:gd name="T73" fmla="*/ 8060 h 9960"/>
              <a:gd name="T74" fmla="*/ 321 w 4571"/>
              <a:gd name="T75" fmla="*/ 8420 h 9960"/>
              <a:gd name="T76" fmla="*/ 536 w 4571"/>
              <a:gd name="T77" fmla="*/ 8560 h 9960"/>
              <a:gd name="T78" fmla="*/ 771 w 4571"/>
              <a:gd name="T79" fmla="*/ 8715 h 9960"/>
              <a:gd name="T80" fmla="*/ 1056 w 4571"/>
              <a:gd name="T81" fmla="*/ 8980 h 9960"/>
              <a:gd name="T82" fmla="*/ 1476 w 4571"/>
              <a:gd name="T83" fmla="*/ 8850 h 9960"/>
              <a:gd name="T84" fmla="*/ 1826 w 4571"/>
              <a:gd name="T85" fmla="*/ 9200 h 9960"/>
              <a:gd name="T86" fmla="*/ 1991 w 4571"/>
              <a:gd name="T87" fmla="*/ 9115 h 9960"/>
              <a:gd name="T88" fmla="*/ 2351 w 4571"/>
              <a:gd name="T89" fmla="*/ 8985 h 9960"/>
              <a:gd name="T90" fmla="*/ 2751 w 4571"/>
              <a:gd name="T91" fmla="*/ 9145 h 9960"/>
              <a:gd name="T92" fmla="*/ 3316 w 4571"/>
              <a:gd name="T93" fmla="*/ 9240 h 9960"/>
              <a:gd name="T94" fmla="*/ 3591 w 4571"/>
              <a:gd name="T95" fmla="*/ 9735 h 9960"/>
              <a:gd name="T96" fmla="*/ 3966 w 4571"/>
              <a:gd name="T97" fmla="*/ 9775 h 9960"/>
              <a:gd name="T98" fmla="*/ 4216 w 4571"/>
              <a:gd name="T99" fmla="*/ 9675 h 9960"/>
              <a:gd name="T100" fmla="*/ 4571 w 4571"/>
              <a:gd name="T101" fmla="*/ 9960 h 996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Lst>
            <a:rect l="0" t="0" r="r" b="b"/>
            <a:pathLst>
              <a:path w="4571" h="9960">
                <a:moveTo>
                  <a:pt x="946" y="0"/>
                </a:moveTo>
                <a:cubicBezTo>
                  <a:pt x="959" y="11"/>
                  <a:pt x="972" y="22"/>
                  <a:pt x="981" y="40"/>
                </a:cubicBezTo>
                <a:cubicBezTo>
                  <a:pt x="990" y="58"/>
                  <a:pt x="998" y="81"/>
                  <a:pt x="1001" y="110"/>
                </a:cubicBezTo>
                <a:cubicBezTo>
                  <a:pt x="1004" y="139"/>
                  <a:pt x="1003" y="179"/>
                  <a:pt x="1001" y="215"/>
                </a:cubicBezTo>
                <a:cubicBezTo>
                  <a:pt x="999" y="251"/>
                  <a:pt x="994" y="280"/>
                  <a:pt x="986" y="325"/>
                </a:cubicBezTo>
                <a:cubicBezTo>
                  <a:pt x="978" y="370"/>
                  <a:pt x="956" y="434"/>
                  <a:pt x="956" y="485"/>
                </a:cubicBezTo>
                <a:cubicBezTo>
                  <a:pt x="956" y="536"/>
                  <a:pt x="993" y="583"/>
                  <a:pt x="986" y="630"/>
                </a:cubicBezTo>
                <a:cubicBezTo>
                  <a:pt x="979" y="677"/>
                  <a:pt x="936" y="714"/>
                  <a:pt x="916" y="765"/>
                </a:cubicBezTo>
                <a:cubicBezTo>
                  <a:pt x="896" y="816"/>
                  <a:pt x="879" y="874"/>
                  <a:pt x="866" y="935"/>
                </a:cubicBezTo>
                <a:cubicBezTo>
                  <a:pt x="853" y="996"/>
                  <a:pt x="837" y="1072"/>
                  <a:pt x="836" y="1130"/>
                </a:cubicBezTo>
                <a:cubicBezTo>
                  <a:pt x="835" y="1188"/>
                  <a:pt x="846" y="1249"/>
                  <a:pt x="861" y="1285"/>
                </a:cubicBezTo>
                <a:cubicBezTo>
                  <a:pt x="876" y="1321"/>
                  <a:pt x="899" y="1349"/>
                  <a:pt x="926" y="1345"/>
                </a:cubicBezTo>
                <a:cubicBezTo>
                  <a:pt x="953" y="1341"/>
                  <a:pt x="1001" y="1267"/>
                  <a:pt x="1026" y="1260"/>
                </a:cubicBezTo>
                <a:cubicBezTo>
                  <a:pt x="1051" y="1253"/>
                  <a:pt x="1060" y="1256"/>
                  <a:pt x="1076" y="1300"/>
                </a:cubicBezTo>
                <a:cubicBezTo>
                  <a:pt x="1092" y="1344"/>
                  <a:pt x="1106" y="1468"/>
                  <a:pt x="1121" y="1525"/>
                </a:cubicBezTo>
                <a:cubicBezTo>
                  <a:pt x="1136" y="1582"/>
                  <a:pt x="1147" y="1612"/>
                  <a:pt x="1166" y="1645"/>
                </a:cubicBezTo>
                <a:cubicBezTo>
                  <a:pt x="1185" y="1678"/>
                  <a:pt x="1204" y="1717"/>
                  <a:pt x="1236" y="1725"/>
                </a:cubicBezTo>
                <a:cubicBezTo>
                  <a:pt x="1268" y="1733"/>
                  <a:pt x="1324" y="1700"/>
                  <a:pt x="1356" y="1695"/>
                </a:cubicBezTo>
                <a:cubicBezTo>
                  <a:pt x="1388" y="1690"/>
                  <a:pt x="1398" y="1683"/>
                  <a:pt x="1431" y="1695"/>
                </a:cubicBezTo>
                <a:cubicBezTo>
                  <a:pt x="1464" y="1707"/>
                  <a:pt x="1517" y="1759"/>
                  <a:pt x="1556" y="1770"/>
                </a:cubicBezTo>
                <a:cubicBezTo>
                  <a:pt x="1595" y="1781"/>
                  <a:pt x="1630" y="1762"/>
                  <a:pt x="1666" y="1760"/>
                </a:cubicBezTo>
                <a:cubicBezTo>
                  <a:pt x="1702" y="1758"/>
                  <a:pt x="1734" y="1751"/>
                  <a:pt x="1771" y="1755"/>
                </a:cubicBezTo>
                <a:cubicBezTo>
                  <a:pt x="1808" y="1759"/>
                  <a:pt x="1855" y="1770"/>
                  <a:pt x="1891" y="1785"/>
                </a:cubicBezTo>
                <a:cubicBezTo>
                  <a:pt x="1927" y="1800"/>
                  <a:pt x="1953" y="1828"/>
                  <a:pt x="1986" y="1845"/>
                </a:cubicBezTo>
                <a:cubicBezTo>
                  <a:pt x="2019" y="1862"/>
                  <a:pt x="2050" y="1860"/>
                  <a:pt x="2091" y="1885"/>
                </a:cubicBezTo>
                <a:cubicBezTo>
                  <a:pt x="2132" y="1910"/>
                  <a:pt x="2184" y="1953"/>
                  <a:pt x="2231" y="1995"/>
                </a:cubicBezTo>
                <a:cubicBezTo>
                  <a:pt x="2278" y="2037"/>
                  <a:pt x="2327" y="2091"/>
                  <a:pt x="2371" y="2140"/>
                </a:cubicBezTo>
                <a:cubicBezTo>
                  <a:pt x="2415" y="2189"/>
                  <a:pt x="2466" y="2249"/>
                  <a:pt x="2496" y="2290"/>
                </a:cubicBezTo>
                <a:cubicBezTo>
                  <a:pt x="2526" y="2331"/>
                  <a:pt x="2536" y="2338"/>
                  <a:pt x="2551" y="2385"/>
                </a:cubicBezTo>
                <a:cubicBezTo>
                  <a:pt x="2566" y="2432"/>
                  <a:pt x="2581" y="2508"/>
                  <a:pt x="2586" y="2570"/>
                </a:cubicBezTo>
                <a:cubicBezTo>
                  <a:pt x="2591" y="2632"/>
                  <a:pt x="2592" y="2702"/>
                  <a:pt x="2581" y="2760"/>
                </a:cubicBezTo>
                <a:cubicBezTo>
                  <a:pt x="2570" y="2818"/>
                  <a:pt x="2531" y="2874"/>
                  <a:pt x="2521" y="2920"/>
                </a:cubicBezTo>
                <a:cubicBezTo>
                  <a:pt x="2511" y="2966"/>
                  <a:pt x="2531" y="2998"/>
                  <a:pt x="2521" y="3035"/>
                </a:cubicBezTo>
                <a:cubicBezTo>
                  <a:pt x="2511" y="3072"/>
                  <a:pt x="2478" y="3113"/>
                  <a:pt x="2461" y="3145"/>
                </a:cubicBezTo>
                <a:cubicBezTo>
                  <a:pt x="2444" y="3177"/>
                  <a:pt x="2449" y="3189"/>
                  <a:pt x="2421" y="3225"/>
                </a:cubicBezTo>
                <a:cubicBezTo>
                  <a:pt x="2393" y="3261"/>
                  <a:pt x="2343" y="3319"/>
                  <a:pt x="2291" y="3360"/>
                </a:cubicBezTo>
                <a:cubicBezTo>
                  <a:pt x="2239" y="3401"/>
                  <a:pt x="2165" y="3438"/>
                  <a:pt x="2106" y="3470"/>
                </a:cubicBezTo>
                <a:cubicBezTo>
                  <a:pt x="2047" y="3502"/>
                  <a:pt x="1994" y="3527"/>
                  <a:pt x="1936" y="3550"/>
                </a:cubicBezTo>
                <a:cubicBezTo>
                  <a:pt x="1878" y="3573"/>
                  <a:pt x="1806" y="3583"/>
                  <a:pt x="1761" y="3610"/>
                </a:cubicBezTo>
                <a:cubicBezTo>
                  <a:pt x="1716" y="3637"/>
                  <a:pt x="1699" y="3659"/>
                  <a:pt x="1666" y="3710"/>
                </a:cubicBezTo>
                <a:cubicBezTo>
                  <a:pt x="1633" y="3761"/>
                  <a:pt x="1603" y="3874"/>
                  <a:pt x="1566" y="3915"/>
                </a:cubicBezTo>
                <a:cubicBezTo>
                  <a:pt x="1529" y="3956"/>
                  <a:pt x="1476" y="3958"/>
                  <a:pt x="1441" y="3955"/>
                </a:cubicBezTo>
                <a:cubicBezTo>
                  <a:pt x="1406" y="3952"/>
                  <a:pt x="1396" y="3910"/>
                  <a:pt x="1356" y="3895"/>
                </a:cubicBezTo>
                <a:cubicBezTo>
                  <a:pt x="1316" y="3880"/>
                  <a:pt x="1243" y="3882"/>
                  <a:pt x="1201" y="3865"/>
                </a:cubicBezTo>
                <a:cubicBezTo>
                  <a:pt x="1159" y="3848"/>
                  <a:pt x="1129" y="3815"/>
                  <a:pt x="1101" y="3795"/>
                </a:cubicBezTo>
                <a:cubicBezTo>
                  <a:pt x="1073" y="3775"/>
                  <a:pt x="1077" y="3755"/>
                  <a:pt x="1036" y="3745"/>
                </a:cubicBezTo>
                <a:cubicBezTo>
                  <a:pt x="995" y="3735"/>
                  <a:pt x="894" y="3719"/>
                  <a:pt x="856" y="3735"/>
                </a:cubicBezTo>
                <a:cubicBezTo>
                  <a:pt x="818" y="3751"/>
                  <a:pt x="827" y="3808"/>
                  <a:pt x="806" y="3840"/>
                </a:cubicBezTo>
                <a:cubicBezTo>
                  <a:pt x="785" y="3872"/>
                  <a:pt x="748" y="3897"/>
                  <a:pt x="731" y="3930"/>
                </a:cubicBezTo>
                <a:cubicBezTo>
                  <a:pt x="714" y="3963"/>
                  <a:pt x="719" y="3997"/>
                  <a:pt x="701" y="4040"/>
                </a:cubicBezTo>
                <a:cubicBezTo>
                  <a:pt x="683" y="4083"/>
                  <a:pt x="638" y="4116"/>
                  <a:pt x="621" y="4185"/>
                </a:cubicBezTo>
                <a:cubicBezTo>
                  <a:pt x="604" y="4254"/>
                  <a:pt x="597" y="4390"/>
                  <a:pt x="596" y="4455"/>
                </a:cubicBezTo>
                <a:cubicBezTo>
                  <a:pt x="595" y="4520"/>
                  <a:pt x="606" y="4538"/>
                  <a:pt x="616" y="4575"/>
                </a:cubicBezTo>
                <a:cubicBezTo>
                  <a:pt x="626" y="4612"/>
                  <a:pt x="654" y="4628"/>
                  <a:pt x="656" y="4675"/>
                </a:cubicBezTo>
                <a:cubicBezTo>
                  <a:pt x="658" y="4722"/>
                  <a:pt x="648" y="4779"/>
                  <a:pt x="631" y="4855"/>
                </a:cubicBezTo>
                <a:cubicBezTo>
                  <a:pt x="614" y="4931"/>
                  <a:pt x="584" y="5039"/>
                  <a:pt x="556" y="5130"/>
                </a:cubicBezTo>
                <a:cubicBezTo>
                  <a:pt x="528" y="5221"/>
                  <a:pt x="488" y="5314"/>
                  <a:pt x="461" y="5400"/>
                </a:cubicBezTo>
                <a:cubicBezTo>
                  <a:pt x="434" y="5486"/>
                  <a:pt x="411" y="5556"/>
                  <a:pt x="391" y="5645"/>
                </a:cubicBezTo>
                <a:cubicBezTo>
                  <a:pt x="371" y="5734"/>
                  <a:pt x="358" y="5856"/>
                  <a:pt x="341" y="5935"/>
                </a:cubicBezTo>
                <a:cubicBezTo>
                  <a:pt x="324" y="6014"/>
                  <a:pt x="298" y="6058"/>
                  <a:pt x="286" y="6120"/>
                </a:cubicBezTo>
                <a:cubicBezTo>
                  <a:pt x="274" y="6182"/>
                  <a:pt x="277" y="6253"/>
                  <a:pt x="271" y="6305"/>
                </a:cubicBezTo>
                <a:cubicBezTo>
                  <a:pt x="265" y="6357"/>
                  <a:pt x="258" y="6386"/>
                  <a:pt x="251" y="6435"/>
                </a:cubicBezTo>
                <a:cubicBezTo>
                  <a:pt x="244" y="6484"/>
                  <a:pt x="236" y="6557"/>
                  <a:pt x="226" y="6600"/>
                </a:cubicBezTo>
                <a:cubicBezTo>
                  <a:pt x="216" y="6643"/>
                  <a:pt x="203" y="6655"/>
                  <a:pt x="191" y="6695"/>
                </a:cubicBezTo>
                <a:cubicBezTo>
                  <a:pt x="179" y="6735"/>
                  <a:pt x="166" y="6797"/>
                  <a:pt x="156" y="6840"/>
                </a:cubicBezTo>
                <a:cubicBezTo>
                  <a:pt x="146" y="6883"/>
                  <a:pt x="137" y="6905"/>
                  <a:pt x="131" y="6955"/>
                </a:cubicBezTo>
                <a:cubicBezTo>
                  <a:pt x="125" y="7005"/>
                  <a:pt x="124" y="7071"/>
                  <a:pt x="121" y="7140"/>
                </a:cubicBezTo>
                <a:cubicBezTo>
                  <a:pt x="118" y="7209"/>
                  <a:pt x="114" y="7331"/>
                  <a:pt x="111" y="7370"/>
                </a:cubicBezTo>
                <a:cubicBezTo>
                  <a:pt x="108" y="7409"/>
                  <a:pt x="106" y="7358"/>
                  <a:pt x="101" y="7375"/>
                </a:cubicBezTo>
                <a:cubicBezTo>
                  <a:pt x="96" y="7392"/>
                  <a:pt x="90" y="7440"/>
                  <a:pt x="81" y="7470"/>
                </a:cubicBezTo>
                <a:cubicBezTo>
                  <a:pt x="72" y="7500"/>
                  <a:pt x="58" y="7508"/>
                  <a:pt x="46" y="7555"/>
                </a:cubicBezTo>
                <a:cubicBezTo>
                  <a:pt x="34" y="7602"/>
                  <a:pt x="0" y="7684"/>
                  <a:pt x="6" y="7750"/>
                </a:cubicBezTo>
                <a:cubicBezTo>
                  <a:pt x="12" y="7816"/>
                  <a:pt x="63" y="7898"/>
                  <a:pt x="81" y="7950"/>
                </a:cubicBezTo>
                <a:cubicBezTo>
                  <a:pt x="99" y="8002"/>
                  <a:pt x="84" y="8005"/>
                  <a:pt x="116" y="8060"/>
                </a:cubicBezTo>
                <a:cubicBezTo>
                  <a:pt x="148" y="8115"/>
                  <a:pt x="237" y="8220"/>
                  <a:pt x="271" y="8280"/>
                </a:cubicBezTo>
                <a:cubicBezTo>
                  <a:pt x="305" y="8340"/>
                  <a:pt x="289" y="8379"/>
                  <a:pt x="321" y="8420"/>
                </a:cubicBezTo>
                <a:cubicBezTo>
                  <a:pt x="353" y="8461"/>
                  <a:pt x="425" y="8502"/>
                  <a:pt x="461" y="8525"/>
                </a:cubicBezTo>
                <a:cubicBezTo>
                  <a:pt x="497" y="8548"/>
                  <a:pt x="504" y="8547"/>
                  <a:pt x="536" y="8560"/>
                </a:cubicBezTo>
                <a:cubicBezTo>
                  <a:pt x="568" y="8573"/>
                  <a:pt x="617" y="8579"/>
                  <a:pt x="656" y="8605"/>
                </a:cubicBezTo>
                <a:cubicBezTo>
                  <a:pt x="695" y="8631"/>
                  <a:pt x="737" y="8675"/>
                  <a:pt x="771" y="8715"/>
                </a:cubicBezTo>
                <a:cubicBezTo>
                  <a:pt x="805" y="8755"/>
                  <a:pt x="814" y="8801"/>
                  <a:pt x="861" y="8845"/>
                </a:cubicBezTo>
                <a:cubicBezTo>
                  <a:pt x="908" y="8889"/>
                  <a:pt x="989" y="8973"/>
                  <a:pt x="1056" y="8980"/>
                </a:cubicBezTo>
                <a:cubicBezTo>
                  <a:pt x="1123" y="8987"/>
                  <a:pt x="1196" y="8907"/>
                  <a:pt x="1266" y="8885"/>
                </a:cubicBezTo>
                <a:cubicBezTo>
                  <a:pt x="1336" y="8863"/>
                  <a:pt x="1415" y="8819"/>
                  <a:pt x="1476" y="8850"/>
                </a:cubicBezTo>
                <a:cubicBezTo>
                  <a:pt x="1537" y="8881"/>
                  <a:pt x="1573" y="9012"/>
                  <a:pt x="1631" y="9070"/>
                </a:cubicBezTo>
                <a:cubicBezTo>
                  <a:pt x="1689" y="9128"/>
                  <a:pt x="1776" y="9182"/>
                  <a:pt x="1826" y="9200"/>
                </a:cubicBezTo>
                <a:cubicBezTo>
                  <a:pt x="1876" y="9218"/>
                  <a:pt x="1904" y="9194"/>
                  <a:pt x="1931" y="9180"/>
                </a:cubicBezTo>
                <a:cubicBezTo>
                  <a:pt x="1958" y="9166"/>
                  <a:pt x="1951" y="9140"/>
                  <a:pt x="1991" y="9115"/>
                </a:cubicBezTo>
                <a:cubicBezTo>
                  <a:pt x="2031" y="9090"/>
                  <a:pt x="2111" y="9052"/>
                  <a:pt x="2171" y="9030"/>
                </a:cubicBezTo>
                <a:cubicBezTo>
                  <a:pt x="2231" y="9008"/>
                  <a:pt x="2289" y="8978"/>
                  <a:pt x="2351" y="8985"/>
                </a:cubicBezTo>
                <a:cubicBezTo>
                  <a:pt x="2413" y="8992"/>
                  <a:pt x="2479" y="9043"/>
                  <a:pt x="2546" y="9070"/>
                </a:cubicBezTo>
                <a:cubicBezTo>
                  <a:pt x="2613" y="9097"/>
                  <a:pt x="2666" y="9148"/>
                  <a:pt x="2751" y="9145"/>
                </a:cubicBezTo>
                <a:cubicBezTo>
                  <a:pt x="2836" y="9142"/>
                  <a:pt x="2962" y="9034"/>
                  <a:pt x="3056" y="9050"/>
                </a:cubicBezTo>
                <a:cubicBezTo>
                  <a:pt x="3150" y="9066"/>
                  <a:pt x="3253" y="9157"/>
                  <a:pt x="3316" y="9240"/>
                </a:cubicBezTo>
                <a:cubicBezTo>
                  <a:pt x="3379" y="9323"/>
                  <a:pt x="3385" y="9467"/>
                  <a:pt x="3431" y="9550"/>
                </a:cubicBezTo>
                <a:cubicBezTo>
                  <a:pt x="3477" y="9633"/>
                  <a:pt x="3535" y="9695"/>
                  <a:pt x="3591" y="9735"/>
                </a:cubicBezTo>
                <a:cubicBezTo>
                  <a:pt x="3647" y="9775"/>
                  <a:pt x="3704" y="9783"/>
                  <a:pt x="3766" y="9790"/>
                </a:cubicBezTo>
                <a:cubicBezTo>
                  <a:pt x="3828" y="9797"/>
                  <a:pt x="3914" y="9791"/>
                  <a:pt x="3966" y="9775"/>
                </a:cubicBezTo>
                <a:cubicBezTo>
                  <a:pt x="4018" y="9759"/>
                  <a:pt x="4039" y="9712"/>
                  <a:pt x="4081" y="9695"/>
                </a:cubicBezTo>
                <a:cubicBezTo>
                  <a:pt x="4123" y="9678"/>
                  <a:pt x="4159" y="9655"/>
                  <a:pt x="4216" y="9675"/>
                </a:cubicBezTo>
                <a:cubicBezTo>
                  <a:pt x="4273" y="9695"/>
                  <a:pt x="4367" y="9767"/>
                  <a:pt x="4426" y="9815"/>
                </a:cubicBezTo>
                <a:cubicBezTo>
                  <a:pt x="4485" y="9863"/>
                  <a:pt x="4541" y="9930"/>
                  <a:pt x="4571" y="9960"/>
                </a:cubicBezTo>
              </a:path>
            </a:pathLst>
          </a:custGeom>
          <a:noFill/>
          <a:ln w="12700">
            <a:solidFill>
              <a:srgbClr val="000000"/>
            </a:solidFill>
            <a:prstDash val="lgDashDot"/>
            <a:round/>
            <a:headEnd/>
            <a:tailEnd/>
          </a:ln>
          <a:extLst>
            <a:ext uri="{909E8E84-426E-40DD-AFC4-6F175D3DCCD1}">
              <a14:hiddenFill xmlns:a14="http://schemas.microsoft.com/office/drawing/2010/main">
                <a:solidFill>
                  <a:srgbClr val="000000"/>
                </a:solidFill>
              </a14:hiddenFill>
            </a:ext>
          </a:extLst>
        </xdr:spPr>
      </xdr:sp>
      <xdr:sp macro="" textlink="">
        <xdr:nvSpPr>
          <xdr:cNvPr id="175" name="Freeform 601">
            <a:extLst>
              <a:ext uri="{FF2B5EF4-FFF2-40B4-BE49-F238E27FC236}">
                <a16:creationId xmlns:a16="http://schemas.microsoft.com/office/drawing/2014/main" id="{D09223A7-4224-4514-8693-17118889ACF6}"/>
              </a:ext>
            </a:extLst>
          </xdr:cNvPr>
          <xdr:cNvSpPr>
            <a:spLocks noChangeAspect="1"/>
          </xdr:cNvSpPr>
        </xdr:nvSpPr>
        <xdr:spPr bwMode="auto">
          <a:xfrm rot="16200000">
            <a:off x="15203" y="8421"/>
            <a:ext cx="484" cy="661"/>
          </a:xfrm>
          <a:custGeom>
            <a:avLst/>
            <a:gdLst>
              <a:gd name="T0" fmla="*/ 685 w 685"/>
              <a:gd name="T1" fmla="*/ 0 h 935"/>
              <a:gd name="T2" fmla="*/ 595 w 685"/>
              <a:gd name="T3" fmla="*/ 90 h 935"/>
              <a:gd name="T4" fmla="*/ 535 w 685"/>
              <a:gd name="T5" fmla="*/ 160 h 935"/>
              <a:gd name="T6" fmla="*/ 495 w 685"/>
              <a:gd name="T7" fmla="*/ 255 h 935"/>
              <a:gd name="T8" fmla="*/ 430 w 685"/>
              <a:gd name="T9" fmla="*/ 320 h 935"/>
              <a:gd name="T10" fmla="*/ 360 w 685"/>
              <a:gd name="T11" fmla="*/ 405 h 935"/>
              <a:gd name="T12" fmla="*/ 275 w 685"/>
              <a:gd name="T13" fmla="*/ 545 h 935"/>
              <a:gd name="T14" fmla="*/ 215 w 685"/>
              <a:gd name="T15" fmla="*/ 635 h 935"/>
              <a:gd name="T16" fmla="*/ 120 w 685"/>
              <a:gd name="T17" fmla="*/ 735 h 935"/>
              <a:gd name="T18" fmla="*/ 80 w 685"/>
              <a:gd name="T19" fmla="*/ 830 h 935"/>
              <a:gd name="T20" fmla="*/ 0 w 685"/>
              <a:gd name="T21" fmla="*/ 935 h 93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Lst>
            <a:rect l="0" t="0" r="r" b="b"/>
            <a:pathLst>
              <a:path w="685" h="935">
                <a:moveTo>
                  <a:pt x="685" y="0"/>
                </a:moveTo>
                <a:cubicBezTo>
                  <a:pt x="652" y="31"/>
                  <a:pt x="620" y="63"/>
                  <a:pt x="595" y="90"/>
                </a:cubicBezTo>
                <a:cubicBezTo>
                  <a:pt x="570" y="117"/>
                  <a:pt x="552" y="132"/>
                  <a:pt x="535" y="160"/>
                </a:cubicBezTo>
                <a:cubicBezTo>
                  <a:pt x="518" y="188"/>
                  <a:pt x="513" y="228"/>
                  <a:pt x="495" y="255"/>
                </a:cubicBezTo>
                <a:cubicBezTo>
                  <a:pt x="477" y="282"/>
                  <a:pt x="452" y="295"/>
                  <a:pt x="430" y="320"/>
                </a:cubicBezTo>
                <a:cubicBezTo>
                  <a:pt x="408" y="345"/>
                  <a:pt x="386" y="368"/>
                  <a:pt x="360" y="405"/>
                </a:cubicBezTo>
                <a:cubicBezTo>
                  <a:pt x="334" y="442"/>
                  <a:pt x="299" y="507"/>
                  <a:pt x="275" y="545"/>
                </a:cubicBezTo>
                <a:cubicBezTo>
                  <a:pt x="251" y="583"/>
                  <a:pt x="241" y="603"/>
                  <a:pt x="215" y="635"/>
                </a:cubicBezTo>
                <a:cubicBezTo>
                  <a:pt x="189" y="667"/>
                  <a:pt x="143" y="702"/>
                  <a:pt x="120" y="735"/>
                </a:cubicBezTo>
                <a:cubicBezTo>
                  <a:pt x="97" y="768"/>
                  <a:pt x="100" y="797"/>
                  <a:pt x="80" y="830"/>
                </a:cubicBezTo>
                <a:cubicBezTo>
                  <a:pt x="60" y="863"/>
                  <a:pt x="30" y="899"/>
                  <a:pt x="0" y="935"/>
                </a:cubicBezTo>
              </a:path>
            </a:pathLst>
          </a:custGeom>
          <a:noFill/>
          <a:ln w="12700">
            <a:solidFill>
              <a:srgbClr val="000000"/>
            </a:solidFill>
            <a:prstDash val="lgDashDot"/>
            <a:round/>
            <a:headEnd/>
            <a:tailEnd/>
          </a:ln>
          <a:extLst>
            <a:ext uri="{909E8E84-426E-40DD-AFC4-6F175D3DCCD1}">
              <a14:hiddenFill xmlns:a14="http://schemas.microsoft.com/office/drawing/2010/main">
                <a:solidFill>
                  <a:srgbClr val="000000"/>
                </a:solidFill>
              </a14:hiddenFill>
            </a:ext>
          </a:extLst>
        </xdr:spPr>
      </xdr:sp>
      <xdr:sp macro="" textlink="">
        <xdr:nvSpPr>
          <xdr:cNvPr id="176" name="Freeform 602">
            <a:extLst>
              <a:ext uri="{FF2B5EF4-FFF2-40B4-BE49-F238E27FC236}">
                <a16:creationId xmlns:a16="http://schemas.microsoft.com/office/drawing/2014/main" id="{08B5DA09-306E-47D0-AA9A-896BCD6D1C41}"/>
              </a:ext>
            </a:extLst>
          </xdr:cNvPr>
          <xdr:cNvSpPr>
            <a:spLocks noChangeAspect="1"/>
          </xdr:cNvSpPr>
        </xdr:nvSpPr>
        <xdr:spPr bwMode="auto">
          <a:xfrm rot="16200000">
            <a:off x="11957" y="7715"/>
            <a:ext cx="1959" cy="888"/>
          </a:xfrm>
          <a:custGeom>
            <a:avLst/>
            <a:gdLst>
              <a:gd name="T0" fmla="*/ 0 w 2770"/>
              <a:gd name="T1" fmla="*/ 0 h 1255"/>
              <a:gd name="T2" fmla="*/ 115 w 2770"/>
              <a:gd name="T3" fmla="*/ 60 h 1255"/>
              <a:gd name="T4" fmla="*/ 265 w 2770"/>
              <a:gd name="T5" fmla="*/ 90 h 1255"/>
              <a:gd name="T6" fmla="*/ 390 w 2770"/>
              <a:gd name="T7" fmla="*/ 170 h 1255"/>
              <a:gd name="T8" fmla="*/ 490 w 2770"/>
              <a:gd name="T9" fmla="*/ 240 h 1255"/>
              <a:gd name="T10" fmla="*/ 645 w 2770"/>
              <a:gd name="T11" fmla="*/ 195 h 1255"/>
              <a:gd name="T12" fmla="*/ 785 w 2770"/>
              <a:gd name="T13" fmla="*/ 120 h 1255"/>
              <a:gd name="T14" fmla="*/ 865 w 2770"/>
              <a:gd name="T15" fmla="*/ 130 h 1255"/>
              <a:gd name="T16" fmla="*/ 950 w 2770"/>
              <a:gd name="T17" fmla="*/ 240 h 1255"/>
              <a:gd name="T18" fmla="*/ 975 w 2770"/>
              <a:gd name="T19" fmla="*/ 415 h 1255"/>
              <a:gd name="T20" fmla="*/ 1040 w 2770"/>
              <a:gd name="T21" fmla="*/ 540 h 1255"/>
              <a:gd name="T22" fmla="*/ 1130 w 2770"/>
              <a:gd name="T23" fmla="*/ 615 h 1255"/>
              <a:gd name="T24" fmla="*/ 1215 w 2770"/>
              <a:gd name="T25" fmla="*/ 755 h 1255"/>
              <a:gd name="T26" fmla="*/ 1330 w 2770"/>
              <a:gd name="T27" fmla="*/ 815 h 1255"/>
              <a:gd name="T28" fmla="*/ 1410 w 2770"/>
              <a:gd name="T29" fmla="*/ 870 h 1255"/>
              <a:gd name="T30" fmla="*/ 1520 w 2770"/>
              <a:gd name="T31" fmla="*/ 845 h 1255"/>
              <a:gd name="T32" fmla="*/ 1595 w 2770"/>
              <a:gd name="T33" fmla="*/ 815 h 1255"/>
              <a:gd name="T34" fmla="*/ 1695 w 2770"/>
              <a:gd name="T35" fmla="*/ 830 h 1255"/>
              <a:gd name="T36" fmla="*/ 1795 w 2770"/>
              <a:gd name="T37" fmla="*/ 875 h 1255"/>
              <a:gd name="T38" fmla="*/ 1955 w 2770"/>
              <a:gd name="T39" fmla="*/ 845 h 1255"/>
              <a:gd name="T40" fmla="*/ 2095 w 2770"/>
              <a:gd name="T41" fmla="*/ 895 h 1255"/>
              <a:gd name="T42" fmla="*/ 2185 w 2770"/>
              <a:gd name="T43" fmla="*/ 970 h 1255"/>
              <a:gd name="T44" fmla="*/ 2310 w 2770"/>
              <a:gd name="T45" fmla="*/ 1075 h 1255"/>
              <a:gd name="T46" fmla="*/ 2440 w 2770"/>
              <a:gd name="T47" fmla="*/ 1130 h 1255"/>
              <a:gd name="T48" fmla="*/ 2570 w 2770"/>
              <a:gd name="T49" fmla="*/ 1205 h 1255"/>
              <a:gd name="T50" fmla="*/ 2770 w 2770"/>
              <a:gd name="T51" fmla="*/ 1255 h 125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Lst>
            <a:rect l="0" t="0" r="r" b="b"/>
            <a:pathLst>
              <a:path w="2770" h="1255">
                <a:moveTo>
                  <a:pt x="0" y="0"/>
                </a:moveTo>
                <a:cubicBezTo>
                  <a:pt x="35" y="22"/>
                  <a:pt x="71" y="45"/>
                  <a:pt x="115" y="60"/>
                </a:cubicBezTo>
                <a:cubicBezTo>
                  <a:pt x="159" y="75"/>
                  <a:pt x="219" y="72"/>
                  <a:pt x="265" y="90"/>
                </a:cubicBezTo>
                <a:cubicBezTo>
                  <a:pt x="311" y="108"/>
                  <a:pt x="353" y="145"/>
                  <a:pt x="390" y="170"/>
                </a:cubicBezTo>
                <a:cubicBezTo>
                  <a:pt x="427" y="195"/>
                  <a:pt x="448" y="236"/>
                  <a:pt x="490" y="240"/>
                </a:cubicBezTo>
                <a:cubicBezTo>
                  <a:pt x="532" y="244"/>
                  <a:pt x="596" y="215"/>
                  <a:pt x="645" y="195"/>
                </a:cubicBezTo>
                <a:cubicBezTo>
                  <a:pt x="694" y="175"/>
                  <a:pt x="748" y="131"/>
                  <a:pt x="785" y="120"/>
                </a:cubicBezTo>
                <a:cubicBezTo>
                  <a:pt x="822" y="109"/>
                  <a:pt x="837" y="110"/>
                  <a:pt x="865" y="130"/>
                </a:cubicBezTo>
                <a:cubicBezTo>
                  <a:pt x="893" y="150"/>
                  <a:pt x="932" y="192"/>
                  <a:pt x="950" y="240"/>
                </a:cubicBezTo>
                <a:cubicBezTo>
                  <a:pt x="968" y="288"/>
                  <a:pt x="960" y="365"/>
                  <a:pt x="975" y="415"/>
                </a:cubicBezTo>
                <a:cubicBezTo>
                  <a:pt x="990" y="465"/>
                  <a:pt x="1014" y="507"/>
                  <a:pt x="1040" y="540"/>
                </a:cubicBezTo>
                <a:cubicBezTo>
                  <a:pt x="1066" y="573"/>
                  <a:pt x="1101" y="579"/>
                  <a:pt x="1130" y="615"/>
                </a:cubicBezTo>
                <a:cubicBezTo>
                  <a:pt x="1159" y="651"/>
                  <a:pt x="1182" y="722"/>
                  <a:pt x="1215" y="755"/>
                </a:cubicBezTo>
                <a:cubicBezTo>
                  <a:pt x="1248" y="788"/>
                  <a:pt x="1298" y="796"/>
                  <a:pt x="1330" y="815"/>
                </a:cubicBezTo>
                <a:cubicBezTo>
                  <a:pt x="1362" y="834"/>
                  <a:pt x="1378" y="865"/>
                  <a:pt x="1410" y="870"/>
                </a:cubicBezTo>
                <a:cubicBezTo>
                  <a:pt x="1442" y="875"/>
                  <a:pt x="1489" y="854"/>
                  <a:pt x="1520" y="845"/>
                </a:cubicBezTo>
                <a:cubicBezTo>
                  <a:pt x="1551" y="836"/>
                  <a:pt x="1566" y="817"/>
                  <a:pt x="1595" y="815"/>
                </a:cubicBezTo>
                <a:cubicBezTo>
                  <a:pt x="1624" y="813"/>
                  <a:pt x="1662" y="820"/>
                  <a:pt x="1695" y="830"/>
                </a:cubicBezTo>
                <a:cubicBezTo>
                  <a:pt x="1728" y="840"/>
                  <a:pt x="1752" y="872"/>
                  <a:pt x="1795" y="875"/>
                </a:cubicBezTo>
                <a:cubicBezTo>
                  <a:pt x="1838" y="878"/>
                  <a:pt x="1905" y="842"/>
                  <a:pt x="1955" y="845"/>
                </a:cubicBezTo>
                <a:cubicBezTo>
                  <a:pt x="2005" y="848"/>
                  <a:pt x="2057" y="874"/>
                  <a:pt x="2095" y="895"/>
                </a:cubicBezTo>
                <a:cubicBezTo>
                  <a:pt x="2133" y="916"/>
                  <a:pt x="2149" y="940"/>
                  <a:pt x="2185" y="970"/>
                </a:cubicBezTo>
                <a:cubicBezTo>
                  <a:pt x="2221" y="1000"/>
                  <a:pt x="2267" y="1048"/>
                  <a:pt x="2310" y="1075"/>
                </a:cubicBezTo>
                <a:cubicBezTo>
                  <a:pt x="2353" y="1102"/>
                  <a:pt x="2397" y="1108"/>
                  <a:pt x="2440" y="1130"/>
                </a:cubicBezTo>
                <a:cubicBezTo>
                  <a:pt x="2483" y="1152"/>
                  <a:pt x="2515" y="1184"/>
                  <a:pt x="2570" y="1205"/>
                </a:cubicBezTo>
                <a:cubicBezTo>
                  <a:pt x="2625" y="1226"/>
                  <a:pt x="2697" y="1240"/>
                  <a:pt x="2770" y="1255"/>
                </a:cubicBezTo>
              </a:path>
            </a:pathLst>
          </a:custGeom>
          <a:noFill/>
          <a:ln w="9525">
            <a:solidFill>
              <a:srgbClr val="000000"/>
            </a:solidFill>
            <a:round/>
            <a:headEnd/>
            <a:tailEnd/>
          </a:ln>
          <a:extLst>
            <a:ext uri="{909E8E84-426E-40DD-AFC4-6F175D3DCCD1}">
              <a14:hiddenFill xmlns:a14="http://schemas.microsoft.com/office/drawing/2010/main">
                <a:solidFill>
                  <a:srgbClr val="000000"/>
                </a:solidFill>
              </a14:hiddenFill>
            </a:ext>
          </a:extLst>
        </xdr:spPr>
      </xdr:sp>
      <xdr:sp macro="" textlink="">
        <xdr:nvSpPr>
          <xdr:cNvPr id="177" name="Freeform 603">
            <a:extLst>
              <a:ext uri="{FF2B5EF4-FFF2-40B4-BE49-F238E27FC236}">
                <a16:creationId xmlns:a16="http://schemas.microsoft.com/office/drawing/2014/main" id="{5AC29139-A285-400F-895C-4A2255C74C63}"/>
              </a:ext>
            </a:extLst>
          </xdr:cNvPr>
          <xdr:cNvSpPr>
            <a:spLocks noChangeAspect="1"/>
          </xdr:cNvSpPr>
        </xdr:nvSpPr>
        <xdr:spPr bwMode="auto">
          <a:xfrm rot="16200000">
            <a:off x="13473" y="7943"/>
            <a:ext cx="205" cy="1825"/>
          </a:xfrm>
          <a:custGeom>
            <a:avLst/>
            <a:gdLst>
              <a:gd name="T0" fmla="*/ 120 w 290"/>
              <a:gd name="T1" fmla="*/ 2580 h 2580"/>
              <a:gd name="T2" fmla="*/ 105 w 290"/>
              <a:gd name="T3" fmla="*/ 2405 h 2580"/>
              <a:gd name="T4" fmla="*/ 30 w 290"/>
              <a:gd name="T5" fmla="*/ 2275 h 2580"/>
              <a:gd name="T6" fmla="*/ 0 w 290"/>
              <a:gd name="T7" fmla="*/ 2155 h 2580"/>
              <a:gd name="T8" fmla="*/ 30 w 290"/>
              <a:gd name="T9" fmla="*/ 2025 h 2580"/>
              <a:gd name="T10" fmla="*/ 45 w 290"/>
              <a:gd name="T11" fmla="*/ 1890 h 2580"/>
              <a:gd name="T12" fmla="*/ 110 w 290"/>
              <a:gd name="T13" fmla="*/ 1760 h 2580"/>
              <a:gd name="T14" fmla="*/ 170 w 290"/>
              <a:gd name="T15" fmla="*/ 1660 h 2580"/>
              <a:gd name="T16" fmla="*/ 205 w 290"/>
              <a:gd name="T17" fmla="*/ 1580 h 2580"/>
              <a:gd name="T18" fmla="*/ 185 w 290"/>
              <a:gd name="T19" fmla="*/ 1460 h 2580"/>
              <a:gd name="T20" fmla="*/ 185 w 290"/>
              <a:gd name="T21" fmla="*/ 1370 h 2580"/>
              <a:gd name="T22" fmla="*/ 135 w 290"/>
              <a:gd name="T23" fmla="*/ 1235 h 2580"/>
              <a:gd name="T24" fmla="*/ 145 w 290"/>
              <a:gd name="T25" fmla="*/ 1110 h 2580"/>
              <a:gd name="T26" fmla="*/ 215 w 290"/>
              <a:gd name="T27" fmla="*/ 930 h 2580"/>
              <a:gd name="T28" fmla="*/ 220 w 290"/>
              <a:gd name="T29" fmla="*/ 830 h 2580"/>
              <a:gd name="T30" fmla="*/ 215 w 290"/>
              <a:gd name="T31" fmla="*/ 705 h 2580"/>
              <a:gd name="T32" fmla="*/ 265 w 290"/>
              <a:gd name="T33" fmla="*/ 580 h 2580"/>
              <a:gd name="T34" fmla="*/ 260 w 290"/>
              <a:gd name="T35" fmla="*/ 455 h 2580"/>
              <a:gd name="T36" fmla="*/ 255 w 290"/>
              <a:gd name="T37" fmla="*/ 325 h 2580"/>
              <a:gd name="T38" fmla="*/ 285 w 290"/>
              <a:gd name="T39" fmla="*/ 220 h 2580"/>
              <a:gd name="T40" fmla="*/ 280 w 290"/>
              <a:gd name="T41" fmla="*/ 130 h 2580"/>
              <a:gd name="T42" fmla="*/ 225 w 290"/>
              <a:gd name="T43" fmla="*/ 0 h 258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Lst>
            <a:rect l="0" t="0" r="r" b="b"/>
            <a:pathLst>
              <a:path w="290" h="2580">
                <a:moveTo>
                  <a:pt x="120" y="2580"/>
                </a:moveTo>
                <a:cubicBezTo>
                  <a:pt x="120" y="2518"/>
                  <a:pt x="120" y="2456"/>
                  <a:pt x="105" y="2405"/>
                </a:cubicBezTo>
                <a:cubicBezTo>
                  <a:pt x="90" y="2354"/>
                  <a:pt x="48" y="2317"/>
                  <a:pt x="30" y="2275"/>
                </a:cubicBezTo>
                <a:cubicBezTo>
                  <a:pt x="12" y="2233"/>
                  <a:pt x="0" y="2197"/>
                  <a:pt x="0" y="2155"/>
                </a:cubicBezTo>
                <a:cubicBezTo>
                  <a:pt x="0" y="2113"/>
                  <a:pt x="22" y="2069"/>
                  <a:pt x="30" y="2025"/>
                </a:cubicBezTo>
                <a:cubicBezTo>
                  <a:pt x="38" y="1981"/>
                  <a:pt x="32" y="1934"/>
                  <a:pt x="45" y="1890"/>
                </a:cubicBezTo>
                <a:cubicBezTo>
                  <a:pt x="58" y="1846"/>
                  <a:pt x="89" y="1798"/>
                  <a:pt x="110" y="1760"/>
                </a:cubicBezTo>
                <a:cubicBezTo>
                  <a:pt x="131" y="1722"/>
                  <a:pt x="154" y="1690"/>
                  <a:pt x="170" y="1660"/>
                </a:cubicBezTo>
                <a:cubicBezTo>
                  <a:pt x="186" y="1630"/>
                  <a:pt x="202" y="1613"/>
                  <a:pt x="205" y="1580"/>
                </a:cubicBezTo>
                <a:cubicBezTo>
                  <a:pt x="208" y="1547"/>
                  <a:pt x="188" y="1495"/>
                  <a:pt x="185" y="1460"/>
                </a:cubicBezTo>
                <a:cubicBezTo>
                  <a:pt x="182" y="1425"/>
                  <a:pt x="193" y="1407"/>
                  <a:pt x="185" y="1370"/>
                </a:cubicBezTo>
                <a:cubicBezTo>
                  <a:pt x="177" y="1333"/>
                  <a:pt x="142" y="1278"/>
                  <a:pt x="135" y="1235"/>
                </a:cubicBezTo>
                <a:cubicBezTo>
                  <a:pt x="128" y="1192"/>
                  <a:pt x="132" y="1161"/>
                  <a:pt x="145" y="1110"/>
                </a:cubicBezTo>
                <a:cubicBezTo>
                  <a:pt x="158" y="1059"/>
                  <a:pt x="203" y="977"/>
                  <a:pt x="215" y="930"/>
                </a:cubicBezTo>
                <a:cubicBezTo>
                  <a:pt x="227" y="883"/>
                  <a:pt x="220" y="867"/>
                  <a:pt x="220" y="830"/>
                </a:cubicBezTo>
                <a:cubicBezTo>
                  <a:pt x="220" y="793"/>
                  <a:pt x="208" y="747"/>
                  <a:pt x="215" y="705"/>
                </a:cubicBezTo>
                <a:cubicBezTo>
                  <a:pt x="222" y="663"/>
                  <a:pt x="258" y="622"/>
                  <a:pt x="265" y="580"/>
                </a:cubicBezTo>
                <a:cubicBezTo>
                  <a:pt x="272" y="538"/>
                  <a:pt x="262" y="497"/>
                  <a:pt x="260" y="455"/>
                </a:cubicBezTo>
                <a:cubicBezTo>
                  <a:pt x="258" y="413"/>
                  <a:pt x="251" y="364"/>
                  <a:pt x="255" y="325"/>
                </a:cubicBezTo>
                <a:cubicBezTo>
                  <a:pt x="259" y="286"/>
                  <a:pt x="281" y="252"/>
                  <a:pt x="285" y="220"/>
                </a:cubicBezTo>
                <a:cubicBezTo>
                  <a:pt x="289" y="188"/>
                  <a:pt x="290" y="167"/>
                  <a:pt x="280" y="130"/>
                </a:cubicBezTo>
                <a:cubicBezTo>
                  <a:pt x="270" y="93"/>
                  <a:pt x="236" y="27"/>
                  <a:pt x="225" y="0"/>
                </a:cubicBezTo>
              </a:path>
            </a:pathLst>
          </a:custGeom>
          <a:noFill/>
          <a:ln w="9525">
            <a:solidFill>
              <a:srgbClr val="000000"/>
            </a:solidFill>
            <a:round/>
            <a:headEnd/>
            <a:tailEnd/>
          </a:ln>
          <a:extLst>
            <a:ext uri="{909E8E84-426E-40DD-AFC4-6F175D3DCCD1}">
              <a14:hiddenFill xmlns:a14="http://schemas.microsoft.com/office/drawing/2010/main">
                <a:solidFill>
                  <a:srgbClr val="000000"/>
                </a:solidFill>
              </a14:hiddenFill>
            </a:ext>
          </a:extLst>
        </xdr:spPr>
      </xdr:sp>
      <xdr:sp macro="" textlink="">
        <xdr:nvSpPr>
          <xdr:cNvPr id="178" name="Freeform 604">
            <a:extLst>
              <a:ext uri="{FF2B5EF4-FFF2-40B4-BE49-F238E27FC236}">
                <a16:creationId xmlns:a16="http://schemas.microsoft.com/office/drawing/2014/main" id="{21A441DA-14BB-4694-93ED-2ACA2ACC6F99}"/>
              </a:ext>
            </a:extLst>
          </xdr:cNvPr>
          <xdr:cNvSpPr>
            <a:spLocks noChangeAspect="1"/>
          </xdr:cNvSpPr>
        </xdr:nvSpPr>
        <xdr:spPr bwMode="auto">
          <a:xfrm rot="16200000">
            <a:off x="13928" y="8214"/>
            <a:ext cx="446" cy="753"/>
          </a:xfrm>
          <a:custGeom>
            <a:avLst/>
            <a:gdLst>
              <a:gd name="T0" fmla="*/ 0 w 630"/>
              <a:gd name="T1" fmla="*/ 0 h 1065"/>
              <a:gd name="T2" fmla="*/ 115 w 630"/>
              <a:gd name="T3" fmla="*/ 70 h 1065"/>
              <a:gd name="T4" fmla="*/ 220 w 630"/>
              <a:gd name="T5" fmla="*/ 185 h 1065"/>
              <a:gd name="T6" fmla="*/ 300 w 630"/>
              <a:gd name="T7" fmla="*/ 285 h 1065"/>
              <a:gd name="T8" fmla="*/ 360 w 630"/>
              <a:gd name="T9" fmla="*/ 420 h 1065"/>
              <a:gd name="T10" fmla="*/ 425 w 630"/>
              <a:gd name="T11" fmla="*/ 490 h 1065"/>
              <a:gd name="T12" fmla="*/ 480 w 630"/>
              <a:gd name="T13" fmla="*/ 595 h 1065"/>
              <a:gd name="T14" fmla="*/ 495 w 630"/>
              <a:gd name="T15" fmla="*/ 735 h 1065"/>
              <a:gd name="T16" fmla="*/ 520 w 630"/>
              <a:gd name="T17" fmla="*/ 835 h 1065"/>
              <a:gd name="T18" fmla="*/ 575 w 630"/>
              <a:gd name="T19" fmla="*/ 940 h 1065"/>
              <a:gd name="T20" fmla="*/ 630 w 630"/>
              <a:gd name="T21" fmla="*/ 1065 h 106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Lst>
            <a:rect l="0" t="0" r="r" b="b"/>
            <a:pathLst>
              <a:path w="630" h="1065">
                <a:moveTo>
                  <a:pt x="0" y="0"/>
                </a:moveTo>
                <a:cubicBezTo>
                  <a:pt x="39" y="19"/>
                  <a:pt x="78" y="39"/>
                  <a:pt x="115" y="70"/>
                </a:cubicBezTo>
                <a:cubicBezTo>
                  <a:pt x="152" y="101"/>
                  <a:pt x="189" y="149"/>
                  <a:pt x="220" y="185"/>
                </a:cubicBezTo>
                <a:cubicBezTo>
                  <a:pt x="251" y="221"/>
                  <a:pt x="277" y="246"/>
                  <a:pt x="300" y="285"/>
                </a:cubicBezTo>
                <a:cubicBezTo>
                  <a:pt x="323" y="324"/>
                  <a:pt x="339" y="386"/>
                  <a:pt x="360" y="420"/>
                </a:cubicBezTo>
                <a:cubicBezTo>
                  <a:pt x="381" y="454"/>
                  <a:pt x="405" y="461"/>
                  <a:pt x="425" y="490"/>
                </a:cubicBezTo>
                <a:cubicBezTo>
                  <a:pt x="445" y="519"/>
                  <a:pt x="468" y="554"/>
                  <a:pt x="480" y="595"/>
                </a:cubicBezTo>
                <a:cubicBezTo>
                  <a:pt x="492" y="636"/>
                  <a:pt x="488" y="695"/>
                  <a:pt x="495" y="735"/>
                </a:cubicBezTo>
                <a:cubicBezTo>
                  <a:pt x="502" y="775"/>
                  <a:pt x="507" y="801"/>
                  <a:pt x="520" y="835"/>
                </a:cubicBezTo>
                <a:cubicBezTo>
                  <a:pt x="533" y="869"/>
                  <a:pt x="557" y="902"/>
                  <a:pt x="575" y="940"/>
                </a:cubicBezTo>
                <a:cubicBezTo>
                  <a:pt x="593" y="978"/>
                  <a:pt x="619" y="1039"/>
                  <a:pt x="630" y="1065"/>
                </a:cubicBezTo>
              </a:path>
            </a:pathLst>
          </a:custGeom>
          <a:noFill/>
          <a:ln w="9525">
            <a:solidFill>
              <a:srgbClr val="000000"/>
            </a:solidFill>
            <a:round/>
            <a:headEnd/>
            <a:tailEnd/>
          </a:ln>
          <a:extLst>
            <a:ext uri="{909E8E84-426E-40DD-AFC4-6F175D3DCCD1}">
              <a14:hiddenFill xmlns:a14="http://schemas.microsoft.com/office/drawing/2010/main">
                <a:solidFill>
                  <a:srgbClr val="000000"/>
                </a:solidFill>
              </a14:hiddenFill>
            </a:ext>
          </a:extLst>
        </xdr:spPr>
      </xdr:sp>
      <xdr:sp macro="" textlink="">
        <xdr:nvSpPr>
          <xdr:cNvPr id="179" name="Freeform 605">
            <a:extLst>
              <a:ext uri="{FF2B5EF4-FFF2-40B4-BE49-F238E27FC236}">
                <a16:creationId xmlns:a16="http://schemas.microsoft.com/office/drawing/2014/main" id="{4BD70D23-523E-4115-971A-52C2D546F3F8}"/>
              </a:ext>
            </a:extLst>
          </xdr:cNvPr>
          <xdr:cNvSpPr>
            <a:spLocks noChangeAspect="1"/>
          </xdr:cNvSpPr>
        </xdr:nvSpPr>
        <xdr:spPr bwMode="auto">
          <a:xfrm rot="16200000">
            <a:off x="11422" y="7374"/>
            <a:ext cx="1100" cy="1213"/>
          </a:xfrm>
          <a:custGeom>
            <a:avLst/>
            <a:gdLst>
              <a:gd name="T0" fmla="*/ 0 w 1555"/>
              <a:gd name="T1" fmla="*/ 1715 h 1715"/>
              <a:gd name="T2" fmla="*/ 90 w 1555"/>
              <a:gd name="T3" fmla="*/ 1565 h 1715"/>
              <a:gd name="T4" fmla="*/ 215 w 1555"/>
              <a:gd name="T5" fmla="*/ 1350 h 1715"/>
              <a:gd name="T6" fmla="*/ 255 w 1555"/>
              <a:gd name="T7" fmla="*/ 1140 h 1715"/>
              <a:gd name="T8" fmla="*/ 235 w 1555"/>
              <a:gd name="T9" fmla="*/ 1010 h 1715"/>
              <a:gd name="T10" fmla="*/ 230 w 1555"/>
              <a:gd name="T11" fmla="*/ 830 h 1715"/>
              <a:gd name="T12" fmla="*/ 335 w 1555"/>
              <a:gd name="T13" fmla="*/ 715 h 1715"/>
              <a:gd name="T14" fmla="*/ 455 w 1555"/>
              <a:gd name="T15" fmla="*/ 615 h 1715"/>
              <a:gd name="T16" fmla="*/ 590 w 1555"/>
              <a:gd name="T17" fmla="*/ 580 h 1715"/>
              <a:gd name="T18" fmla="*/ 740 w 1555"/>
              <a:gd name="T19" fmla="*/ 550 h 1715"/>
              <a:gd name="T20" fmla="*/ 835 w 1555"/>
              <a:gd name="T21" fmla="*/ 500 h 1715"/>
              <a:gd name="T22" fmla="*/ 940 w 1555"/>
              <a:gd name="T23" fmla="*/ 370 h 1715"/>
              <a:gd name="T24" fmla="*/ 1125 w 1555"/>
              <a:gd name="T25" fmla="*/ 290 h 1715"/>
              <a:gd name="T26" fmla="*/ 1235 w 1555"/>
              <a:gd name="T27" fmla="*/ 210 h 1715"/>
              <a:gd name="T28" fmla="*/ 1345 w 1555"/>
              <a:gd name="T29" fmla="*/ 175 h 1715"/>
              <a:gd name="T30" fmla="*/ 1435 w 1555"/>
              <a:gd name="T31" fmla="*/ 105 h 1715"/>
              <a:gd name="T32" fmla="*/ 1555 w 1555"/>
              <a:gd name="T33" fmla="*/ 0 h 171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Lst>
            <a:rect l="0" t="0" r="r" b="b"/>
            <a:pathLst>
              <a:path w="1555" h="1715">
                <a:moveTo>
                  <a:pt x="0" y="1715"/>
                </a:moveTo>
                <a:cubicBezTo>
                  <a:pt x="27" y="1670"/>
                  <a:pt x="54" y="1626"/>
                  <a:pt x="90" y="1565"/>
                </a:cubicBezTo>
                <a:cubicBezTo>
                  <a:pt x="126" y="1504"/>
                  <a:pt x="187" y="1421"/>
                  <a:pt x="215" y="1350"/>
                </a:cubicBezTo>
                <a:cubicBezTo>
                  <a:pt x="243" y="1279"/>
                  <a:pt x="252" y="1197"/>
                  <a:pt x="255" y="1140"/>
                </a:cubicBezTo>
                <a:cubicBezTo>
                  <a:pt x="258" y="1083"/>
                  <a:pt x="239" y="1062"/>
                  <a:pt x="235" y="1010"/>
                </a:cubicBezTo>
                <a:cubicBezTo>
                  <a:pt x="231" y="958"/>
                  <a:pt x="213" y="879"/>
                  <a:pt x="230" y="830"/>
                </a:cubicBezTo>
                <a:cubicBezTo>
                  <a:pt x="247" y="781"/>
                  <a:pt x="297" y="751"/>
                  <a:pt x="335" y="715"/>
                </a:cubicBezTo>
                <a:cubicBezTo>
                  <a:pt x="373" y="679"/>
                  <a:pt x="413" y="637"/>
                  <a:pt x="455" y="615"/>
                </a:cubicBezTo>
                <a:cubicBezTo>
                  <a:pt x="497" y="593"/>
                  <a:pt x="543" y="591"/>
                  <a:pt x="590" y="580"/>
                </a:cubicBezTo>
                <a:cubicBezTo>
                  <a:pt x="637" y="569"/>
                  <a:pt x="699" y="563"/>
                  <a:pt x="740" y="550"/>
                </a:cubicBezTo>
                <a:cubicBezTo>
                  <a:pt x="781" y="537"/>
                  <a:pt x="802" y="530"/>
                  <a:pt x="835" y="500"/>
                </a:cubicBezTo>
                <a:cubicBezTo>
                  <a:pt x="868" y="470"/>
                  <a:pt x="892" y="405"/>
                  <a:pt x="940" y="370"/>
                </a:cubicBezTo>
                <a:cubicBezTo>
                  <a:pt x="988" y="335"/>
                  <a:pt x="1076" y="317"/>
                  <a:pt x="1125" y="290"/>
                </a:cubicBezTo>
                <a:cubicBezTo>
                  <a:pt x="1174" y="263"/>
                  <a:pt x="1198" y="229"/>
                  <a:pt x="1235" y="210"/>
                </a:cubicBezTo>
                <a:cubicBezTo>
                  <a:pt x="1272" y="191"/>
                  <a:pt x="1312" y="192"/>
                  <a:pt x="1345" y="175"/>
                </a:cubicBezTo>
                <a:cubicBezTo>
                  <a:pt x="1378" y="158"/>
                  <a:pt x="1400" y="134"/>
                  <a:pt x="1435" y="105"/>
                </a:cubicBezTo>
                <a:cubicBezTo>
                  <a:pt x="1470" y="76"/>
                  <a:pt x="1512" y="38"/>
                  <a:pt x="1555" y="0"/>
                </a:cubicBezTo>
              </a:path>
            </a:pathLst>
          </a:custGeom>
          <a:noFill/>
          <a:ln w="9525">
            <a:solidFill>
              <a:srgbClr val="000000"/>
            </a:solidFill>
            <a:round/>
            <a:headEnd/>
            <a:tailEnd/>
          </a:ln>
          <a:extLst>
            <a:ext uri="{909E8E84-426E-40DD-AFC4-6F175D3DCCD1}">
              <a14:hiddenFill xmlns:a14="http://schemas.microsoft.com/office/drawing/2010/main">
                <a:solidFill>
                  <a:srgbClr val="000000"/>
                </a:solidFill>
              </a14:hiddenFill>
            </a:ext>
          </a:extLst>
        </xdr:spPr>
      </xdr:sp>
      <xdr:sp macro="" textlink="">
        <xdr:nvSpPr>
          <xdr:cNvPr id="180" name="Freeform 606">
            <a:extLst>
              <a:ext uri="{FF2B5EF4-FFF2-40B4-BE49-F238E27FC236}">
                <a16:creationId xmlns:a16="http://schemas.microsoft.com/office/drawing/2014/main" id="{78875BBF-BB28-48EF-8F85-31D1F2C1F47B}"/>
              </a:ext>
            </a:extLst>
          </xdr:cNvPr>
          <xdr:cNvSpPr>
            <a:spLocks noChangeAspect="1"/>
          </xdr:cNvSpPr>
        </xdr:nvSpPr>
        <xdr:spPr bwMode="auto">
          <a:xfrm rot="16200000">
            <a:off x="8879" y="7063"/>
            <a:ext cx="289" cy="1640"/>
          </a:xfrm>
          <a:custGeom>
            <a:avLst/>
            <a:gdLst>
              <a:gd name="T0" fmla="*/ 309 w 399"/>
              <a:gd name="T1" fmla="*/ 2315 h 2315"/>
              <a:gd name="T2" fmla="*/ 289 w 399"/>
              <a:gd name="T3" fmla="*/ 2180 h 2315"/>
              <a:gd name="T4" fmla="*/ 244 w 399"/>
              <a:gd name="T5" fmla="*/ 2030 h 2315"/>
              <a:gd name="T6" fmla="*/ 184 w 399"/>
              <a:gd name="T7" fmla="*/ 1800 h 2315"/>
              <a:gd name="T8" fmla="*/ 184 w 399"/>
              <a:gd name="T9" fmla="*/ 1555 h 2315"/>
              <a:gd name="T10" fmla="*/ 129 w 399"/>
              <a:gd name="T11" fmla="*/ 1435 h 2315"/>
              <a:gd name="T12" fmla="*/ 44 w 399"/>
              <a:gd name="T13" fmla="*/ 1325 h 2315"/>
              <a:gd name="T14" fmla="*/ 4 w 399"/>
              <a:gd name="T15" fmla="*/ 1125 h 2315"/>
              <a:gd name="T16" fmla="*/ 19 w 399"/>
              <a:gd name="T17" fmla="*/ 835 h 2315"/>
              <a:gd name="T18" fmla="*/ 64 w 399"/>
              <a:gd name="T19" fmla="*/ 575 h 2315"/>
              <a:gd name="T20" fmla="*/ 234 w 399"/>
              <a:gd name="T21" fmla="*/ 310 h 2315"/>
              <a:gd name="T22" fmla="*/ 399 w 399"/>
              <a:gd name="T23" fmla="*/ 0 h 231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Lst>
            <a:rect l="0" t="0" r="r" b="b"/>
            <a:pathLst>
              <a:path w="399" h="2315">
                <a:moveTo>
                  <a:pt x="309" y="2315"/>
                </a:moveTo>
                <a:cubicBezTo>
                  <a:pt x="304" y="2271"/>
                  <a:pt x="300" y="2227"/>
                  <a:pt x="289" y="2180"/>
                </a:cubicBezTo>
                <a:cubicBezTo>
                  <a:pt x="278" y="2133"/>
                  <a:pt x="262" y="2093"/>
                  <a:pt x="244" y="2030"/>
                </a:cubicBezTo>
                <a:cubicBezTo>
                  <a:pt x="226" y="1967"/>
                  <a:pt x="194" y="1879"/>
                  <a:pt x="184" y="1800"/>
                </a:cubicBezTo>
                <a:cubicBezTo>
                  <a:pt x="174" y="1721"/>
                  <a:pt x="193" y="1616"/>
                  <a:pt x="184" y="1555"/>
                </a:cubicBezTo>
                <a:cubicBezTo>
                  <a:pt x="175" y="1494"/>
                  <a:pt x="152" y="1473"/>
                  <a:pt x="129" y="1435"/>
                </a:cubicBezTo>
                <a:cubicBezTo>
                  <a:pt x="106" y="1397"/>
                  <a:pt x="65" y="1377"/>
                  <a:pt x="44" y="1325"/>
                </a:cubicBezTo>
                <a:cubicBezTo>
                  <a:pt x="23" y="1273"/>
                  <a:pt x="8" y="1207"/>
                  <a:pt x="4" y="1125"/>
                </a:cubicBezTo>
                <a:cubicBezTo>
                  <a:pt x="0" y="1043"/>
                  <a:pt x="9" y="927"/>
                  <a:pt x="19" y="835"/>
                </a:cubicBezTo>
                <a:cubicBezTo>
                  <a:pt x="29" y="743"/>
                  <a:pt x="28" y="662"/>
                  <a:pt x="64" y="575"/>
                </a:cubicBezTo>
                <a:cubicBezTo>
                  <a:pt x="100" y="488"/>
                  <a:pt x="178" y="406"/>
                  <a:pt x="234" y="310"/>
                </a:cubicBezTo>
                <a:cubicBezTo>
                  <a:pt x="290" y="214"/>
                  <a:pt x="344" y="107"/>
                  <a:pt x="399" y="0"/>
                </a:cubicBezTo>
              </a:path>
            </a:pathLst>
          </a:custGeom>
          <a:noFill/>
          <a:ln w="9525">
            <a:solidFill>
              <a:srgbClr val="000000"/>
            </a:solidFill>
            <a:round/>
            <a:headEnd/>
            <a:tailEnd/>
          </a:ln>
          <a:extLst>
            <a:ext uri="{909E8E84-426E-40DD-AFC4-6F175D3DCCD1}">
              <a14:hiddenFill xmlns:a14="http://schemas.microsoft.com/office/drawing/2010/main">
                <a:solidFill>
                  <a:srgbClr val="000000"/>
                </a:solidFill>
              </a14:hiddenFill>
            </a:ext>
          </a:extLst>
        </xdr:spPr>
      </xdr:sp>
      <xdr:sp macro="" textlink="">
        <xdr:nvSpPr>
          <xdr:cNvPr id="181" name="Freeform 607">
            <a:extLst>
              <a:ext uri="{FF2B5EF4-FFF2-40B4-BE49-F238E27FC236}">
                <a16:creationId xmlns:a16="http://schemas.microsoft.com/office/drawing/2014/main" id="{3C7B94A2-70C8-4339-BA57-860FE9BF4086}"/>
              </a:ext>
            </a:extLst>
          </xdr:cNvPr>
          <xdr:cNvSpPr>
            <a:spLocks noChangeAspect="1"/>
          </xdr:cNvSpPr>
        </xdr:nvSpPr>
        <xdr:spPr bwMode="auto">
          <a:xfrm rot="16200000">
            <a:off x="8778" y="6615"/>
            <a:ext cx="463" cy="1627"/>
          </a:xfrm>
          <a:custGeom>
            <a:avLst/>
            <a:gdLst>
              <a:gd name="T0" fmla="*/ 655 w 655"/>
              <a:gd name="T1" fmla="*/ 2300 h 2300"/>
              <a:gd name="T2" fmla="*/ 505 w 655"/>
              <a:gd name="T3" fmla="*/ 2015 h 2300"/>
              <a:gd name="T4" fmla="*/ 395 w 655"/>
              <a:gd name="T5" fmla="*/ 1755 h 2300"/>
              <a:gd name="T6" fmla="*/ 360 w 655"/>
              <a:gd name="T7" fmla="*/ 1500 h 2300"/>
              <a:gd name="T8" fmla="*/ 355 w 655"/>
              <a:gd name="T9" fmla="*/ 1300 h 2300"/>
              <a:gd name="T10" fmla="*/ 280 w 655"/>
              <a:gd name="T11" fmla="*/ 1095 h 2300"/>
              <a:gd name="T12" fmla="*/ 245 w 655"/>
              <a:gd name="T13" fmla="*/ 915 h 2300"/>
              <a:gd name="T14" fmla="*/ 225 w 655"/>
              <a:gd name="T15" fmla="*/ 830 h 2300"/>
              <a:gd name="T16" fmla="*/ 165 w 655"/>
              <a:gd name="T17" fmla="*/ 710 h 2300"/>
              <a:gd name="T18" fmla="*/ 155 w 655"/>
              <a:gd name="T19" fmla="*/ 475 h 2300"/>
              <a:gd name="T20" fmla="*/ 115 w 655"/>
              <a:gd name="T21" fmla="*/ 235 h 2300"/>
              <a:gd name="T22" fmla="*/ 0 w 655"/>
              <a:gd name="T23" fmla="*/ 0 h 230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Lst>
            <a:rect l="0" t="0" r="r" b="b"/>
            <a:pathLst>
              <a:path w="655" h="2300">
                <a:moveTo>
                  <a:pt x="655" y="2300"/>
                </a:moveTo>
                <a:cubicBezTo>
                  <a:pt x="601" y="2203"/>
                  <a:pt x="548" y="2106"/>
                  <a:pt x="505" y="2015"/>
                </a:cubicBezTo>
                <a:cubicBezTo>
                  <a:pt x="462" y="1924"/>
                  <a:pt x="419" y="1841"/>
                  <a:pt x="395" y="1755"/>
                </a:cubicBezTo>
                <a:cubicBezTo>
                  <a:pt x="371" y="1669"/>
                  <a:pt x="367" y="1576"/>
                  <a:pt x="360" y="1500"/>
                </a:cubicBezTo>
                <a:cubicBezTo>
                  <a:pt x="353" y="1424"/>
                  <a:pt x="368" y="1367"/>
                  <a:pt x="355" y="1300"/>
                </a:cubicBezTo>
                <a:cubicBezTo>
                  <a:pt x="342" y="1233"/>
                  <a:pt x="298" y="1159"/>
                  <a:pt x="280" y="1095"/>
                </a:cubicBezTo>
                <a:cubicBezTo>
                  <a:pt x="262" y="1031"/>
                  <a:pt x="254" y="959"/>
                  <a:pt x="245" y="915"/>
                </a:cubicBezTo>
                <a:cubicBezTo>
                  <a:pt x="236" y="871"/>
                  <a:pt x="238" y="864"/>
                  <a:pt x="225" y="830"/>
                </a:cubicBezTo>
                <a:cubicBezTo>
                  <a:pt x="212" y="796"/>
                  <a:pt x="177" y="769"/>
                  <a:pt x="165" y="710"/>
                </a:cubicBezTo>
                <a:cubicBezTo>
                  <a:pt x="153" y="651"/>
                  <a:pt x="163" y="554"/>
                  <a:pt x="155" y="475"/>
                </a:cubicBezTo>
                <a:cubicBezTo>
                  <a:pt x="147" y="396"/>
                  <a:pt x="141" y="314"/>
                  <a:pt x="115" y="235"/>
                </a:cubicBezTo>
                <a:cubicBezTo>
                  <a:pt x="89" y="156"/>
                  <a:pt x="19" y="39"/>
                  <a:pt x="0" y="0"/>
                </a:cubicBezTo>
              </a:path>
            </a:pathLst>
          </a:custGeom>
          <a:noFill/>
          <a:ln w="9525">
            <a:solidFill>
              <a:srgbClr val="000000"/>
            </a:solidFill>
            <a:round/>
            <a:headEnd/>
            <a:tailEnd/>
          </a:ln>
          <a:extLst>
            <a:ext uri="{909E8E84-426E-40DD-AFC4-6F175D3DCCD1}">
              <a14:hiddenFill xmlns:a14="http://schemas.microsoft.com/office/drawing/2010/main">
                <a:solidFill>
                  <a:srgbClr val="000000"/>
                </a:solidFill>
              </a14:hiddenFill>
            </a:ext>
          </a:extLst>
        </xdr:spPr>
      </xdr:sp>
      <xdr:sp macro="" textlink="">
        <xdr:nvSpPr>
          <xdr:cNvPr id="182" name="Freeform 608">
            <a:extLst>
              <a:ext uri="{FF2B5EF4-FFF2-40B4-BE49-F238E27FC236}">
                <a16:creationId xmlns:a16="http://schemas.microsoft.com/office/drawing/2014/main" id="{4FF56432-447F-4144-B964-45D777F8549B}"/>
              </a:ext>
            </a:extLst>
          </xdr:cNvPr>
          <xdr:cNvSpPr>
            <a:spLocks noChangeAspect="1"/>
          </xdr:cNvSpPr>
        </xdr:nvSpPr>
        <xdr:spPr bwMode="auto">
          <a:xfrm rot="16200000">
            <a:off x="7736" y="8675"/>
            <a:ext cx="1415" cy="630"/>
          </a:xfrm>
          <a:custGeom>
            <a:avLst/>
            <a:gdLst>
              <a:gd name="T0" fmla="*/ 0 w 2000"/>
              <a:gd name="T1" fmla="*/ 0 h 890"/>
              <a:gd name="T2" fmla="*/ 60 w 2000"/>
              <a:gd name="T3" fmla="*/ 30 h 890"/>
              <a:gd name="T4" fmla="*/ 130 w 2000"/>
              <a:gd name="T5" fmla="*/ 65 h 890"/>
              <a:gd name="T6" fmla="*/ 275 w 2000"/>
              <a:gd name="T7" fmla="*/ 195 h 890"/>
              <a:gd name="T8" fmla="*/ 475 w 2000"/>
              <a:gd name="T9" fmla="*/ 240 h 890"/>
              <a:gd name="T10" fmla="*/ 660 w 2000"/>
              <a:gd name="T11" fmla="*/ 300 h 890"/>
              <a:gd name="T12" fmla="*/ 800 w 2000"/>
              <a:gd name="T13" fmla="*/ 350 h 890"/>
              <a:gd name="T14" fmla="*/ 920 w 2000"/>
              <a:gd name="T15" fmla="*/ 405 h 890"/>
              <a:gd name="T16" fmla="*/ 1075 w 2000"/>
              <a:gd name="T17" fmla="*/ 485 h 890"/>
              <a:gd name="T18" fmla="*/ 1255 w 2000"/>
              <a:gd name="T19" fmla="*/ 515 h 890"/>
              <a:gd name="T20" fmla="*/ 1415 w 2000"/>
              <a:gd name="T21" fmla="*/ 580 h 890"/>
              <a:gd name="T22" fmla="*/ 1610 w 2000"/>
              <a:gd name="T23" fmla="*/ 585 h 890"/>
              <a:gd name="T24" fmla="*/ 1790 w 2000"/>
              <a:gd name="T25" fmla="*/ 710 h 890"/>
              <a:gd name="T26" fmla="*/ 1910 w 2000"/>
              <a:gd name="T27" fmla="*/ 820 h 890"/>
              <a:gd name="T28" fmla="*/ 2000 w 2000"/>
              <a:gd name="T29" fmla="*/ 890 h 89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Lst>
            <a:rect l="0" t="0" r="r" b="b"/>
            <a:pathLst>
              <a:path w="2000" h="890">
                <a:moveTo>
                  <a:pt x="0" y="0"/>
                </a:moveTo>
                <a:cubicBezTo>
                  <a:pt x="10" y="6"/>
                  <a:pt x="38" y="19"/>
                  <a:pt x="60" y="30"/>
                </a:cubicBezTo>
                <a:cubicBezTo>
                  <a:pt x="82" y="41"/>
                  <a:pt x="94" y="38"/>
                  <a:pt x="130" y="65"/>
                </a:cubicBezTo>
                <a:cubicBezTo>
                  <a:pt x="166" y="92"/>
                  <a:pt x="217" y="166"/>
                  <a:pt x="275" y="195"/>
                </a:cubicBezTo>
                <a:cubicBezTo>
                  <a:pt x="333" y="224"/>
                  <a:pt x="411" y="223"/>
                  <a:pt x="475" y="240"/>
                </a:cubicBezTo>
                <a:cubicBezTo>
                  <a:pt x="539" y="257"/>
                  <a:pt x="606" y="282"/>
                  <a:pt x="660" y="300"/>
                </a:cubicBezTo>
                <a:cubicBezTo>
                  <a:pt x="714" y="318"/>
                  <a:pt x="757" y="333"/>
                  <a:pt x="800" y="350"/>
                </a:cubicBezTo>
                <a:cubicBezTo>
                  <a:pt x="843" y="367"/>
                  <a:pt x="874" y="383"/>
                  <a:pt x="920" y="405"/>
                </a:cubicBezTo>
                <a:cubicBezTo>
                  <a:pt x="966" y="427"/>
                  <a:pt x="1019" y="467"/>
                  <a:pt x="1075" y="485"/>
                </a:cubicBezTo>
                <a:cubicBezTo>
                  <a:pt x="1131" y="503"/>
                  <a:pt x="1198" y="499"/>
                  <a:pt x="1255" y="515"/>
                </a:cubicBezTo>
                <a:cubicBezTo>
                  <a:pt x="1312" y="531"/>
                  <a:pt x="1356" y="568"/>
                  <a:pt x="1415" y="580"/>
                </a:cubicBezTo>
                <a:cubicBezTo>
                  <a:pt x="1474" y="592"/>
                  <a:pt x="1548" y="563"/>
                  <a:pt x="1610" y="585"/>
                </a:cubicBezTo>
                <a:cubicBezTo>
                  <a:pt x="1672" y="607"/>
                  <a:pt x="1740" y="671"/>
                  <a:pt x="1790" y="710"/>
                </a:cubicBezTo>
                <a:cubicBezTo>
                  <a:pt x="1840" y="749"/>
                  <a:pt x="1875" y="790"/>
                  <a:pt x="1910" y="820"/>
                </a:cubicBezTo>
                <a:cubicBezTo>
                  <a:pt x="1945" y="850"/>
                  <a:pt x="1972" y="870"/>
                  <a:pt x="2000" y="890"/>
                </a:cubicBezTo>
              </a:path>
            </a:pathLst>
          </a:custGeom>
          <a:noFill/>
          <a:ln w="9525">
            <a:solidFill>
              <a:srgbClr val="000000"/>
            </a:solidFill>
            <a:round/>
            <a:headEnd/>
            <a:tailEnd/>
          </a:ln>
          <a:extLst>
            <a:ext uri="{909E8E84-426E-40DD-AFC4-6F175D3DCCD1}">
              <a14:hiddenFill xmlns:a14="http://schemas.microsoft.com/office/drawing/2010/main">
                <a:solidFill>
                  <a:srgbClr val="000000"/>
                </a:solidFill>
              </a14:hiddenFill>
            </a:ext>
          </a:extLst>
        </xdr:spPr>
      </xdr:sp>
      <xdr:sp macro="" textlink="">
        <xdr:nvSpPr>
          <xdr:cNvPr id="183" name="Freeform 609">
            <a:extLst>
              <a:ext uri="{FF2B5EF4-FFF2-40B4-BE49-F238E27FC236}">
                <a16:creationId xmlns:a16="http://schemas.microsoft.com/office/drawing/2014/main" id="{847BFAF5-A8B0-4020-909E-A3E7001C882B}"/>
              </a:ext>
            </a:extLst>
          </xdr:cNvPr>
          <xdr:cNvSpPr>
            <a:spLocks noChangeAspect="1"/>
          </xdr:cNvSpPr>
        </xdr:nvSpPr>
        <xdr:spPr bwMode="auto">
          <a:xfrm rot="16200000">
            <a:off x="7498" y="8942"/>
            <a:ext cx="753" cy="403"/>
          </a:xfrm>
          <a:custGeom>
            <a:avLst/>
            <a:gdLst>
              <a:gd name="T0" fmla="*/ 1065 w 1065"/>
              <a:gd name="T1" fmla="*/ 570 h 570"/>
              <a:gd name="T2" fmla="*/ 750 w 1065"/>
              <a:gd name="T3" fmla="*/ 475 h 570"/>
              <a:gd name="T4" fmla="*/ 510 w 1065"/>
              <a:gd name="T5" fmla="*/ 365 h 570"/>
              <a:gd name="T6" fmla="*/ 350 w 1065"/>
              <a:gd name="T7" fmla="*/ 280 h 570"/>
              <a:gd name="T8" fmla="*/ 235 w 1065"/>
              <a:gd name="T9" fmla="*/ 140 h 570"/>
              <a:gd name="T10" fmla="*/ 135 w 1065"/>
              <a:gd name="T11" fmla="*/ 70 h 570"/>
              <a:gd name="T12" fmla="*/ 0 w 1065"/>
              <a:gd name="T13" fmla="*/ 0 h 570"/>
            </a:gdLst>
            <a:ahLst/>
            <a:cxnLst>
              <a:cxn ang="0">
                <a:pos x="T0" y="T1"/>
              </a:cxn>
              <a:cxn ang="0">
                <a:pos x="T2" y="T3"/>
              </a:cxn>
              <a:cxn ang="0">
                <a:pos x="T4" y="T5"/>
              </a:cxn>
              <a:cxn ang="0">
                <a:pos x="T6" y="T7"/>
              </a:cxn>
              <a:cxn ang="0">
                <a:pos x="T8" y="T9"/>
              </a:cxn>
              <a:cxn ang="0">
                <a:pos x="T10" y="T11"/>
              </a:cxn>
              <a:cxn ang="0">
                <a:pos x="T12" y="T13"/>
              </a:cxn>
            </a:cxnLst>
            <a:rect l="0" t="0" r="r" b="b"/>
            <a:pathLst>
              <a:path w="1065" h="570">
                <a:moveTo>
                  <a:pt x="1065" y="570"/>
                </a:moveTo>
                <a:cubicBezTo>
                  <a:pt x="953" y="539"/>
                  <a:pt x="842" y="509"/>
                  <a:pt x="750" y="475"/>
                </a:cubicBezTo>
                <a:cubicBezTo>
                  <a:pt x="658" y="441"/>
                  <a:pt x="577" y="397"/>
                  <a:pt x="510" y="365"/>
                </a:cubicBezTo>
                <a:cubicBezTo>
                  <a:pt x="443" y="333"/>
                  <a:pt x="396" y="317"/>
                  <a:pt x="350" y="280"/>
                </a:cubicBezTo>
                <a:cubicBezTo>
                  <a:pt x="304" y="243"/>
                  <a:pt x="271" y="175"/>
                  <a:pt x="235" y="140"/>
                </a:cubicBezTo>
                <a:cubicBezTo>
                  <a:pt x="199" y="105"/>
                  <a:pt x="174" y="93"/>
                  <a:pt x="135" y="70"/>
                </a:cubicBezTo>
                <a:cubicBezTo>
                  <a:pt x="96" y="47"/>
                  <a:pt x="48" y="23"/>
                  <a:pt x="0" y="0"/>
                </a:cubicBezTo>
              </a:path>
            </a:pathLst>
          </a:custGeom>
          <a:noFill/>
          <a:ln w="9525">
            <a:solidFill>
              <a:srgbClr val="000000"/>
            </a:solidFill>
            <a:round/>
            <a:headEnd/>
            <a:tailEnd/>
          </a:ln>
          <a:extLst>
            <a:ext uri="{909E8E84-426E-40DD-AFC4-6F175D3DCCD1}">
              <a14:hiddenFill xmlns:a14="http://schemas.microsoft.com/office/drawing/2010/main">
                <a:solidFill>
                  <a:srgbClr val="000000"/>
                </a:solidFill>
              </a14:hiddenFill>
            </a:ext>
          </a:extLst>
        </xdr:spPr>
      </xdr:sp>
      <xdr:sp macro="" textlink="">
        <xdr:nvSpPr>
          <xdr:cNvPr id="184" name="Freeform 610">
            <a:extLst>
              <a:ext uri="{FF2B5EF4-FFF2-40B4-BE49-F238E27FC236}">
                <a16:creationId xmlns:a16="http://schemas.microsoft.com/office/drawing/2014/main" id="{5BD6A26B-D36E-470D-98AF-F44D113BFAC8}"/>
              </a:ext>
            </a:extLst>
          </xdr:cNvPr>
          <xdr:cNvSpPr>
            <a:spLocks noChangeAspect="1"/>
          </xdr:cNvSpPr>
        </xdr:nvSpPr>
        <xdr:spPr bwMode="auto">
          <a:xfrm rot="16200000">
            <a:off x="8203" y="8339"/>
            <a:ext cx="301" cy="357"/>
          </a:xfrm>
          <a:custGeom>
            <a:avLst/>
            <a:gdLst>
              <a:gd name="T0" fmla="*/ 0 w 425"/>
              <a:gd name="T1" fmla="*/ 0 h 505"/>
              <a:gd name="T2" fmla="*/ 115 w 425"/>
              <a:gd name="T3" fmla="*/ 160 h 505"/>
              <a:gd name="T4" fmla="*/ 265 w 425"/>
              <a:gd name="T5" fmla="*/ 345 h 505"/>
              <a:gd name="T6" fmla="*/ 370 w 425"/>
              <a:gd name="T7" fmla="*/ 445 h 505"/>
              <a:gd name="T8" fmla="*/ 425 w 425"/>
              <a:gd name="T9" fmla="*/ 505 h 505"/>
            </a:gdLst>
            <a:ahLst/>
            <a:cxnLst>
              <a:cxn ang="0">
                <a:pos x="T0" y="T1"/>
              </a:cxn>
              <a:cxn ang="0">
                <a:pos x="T2" y="T3"/>
              </a:cxn>
              <a:cxn ang="0">
                <a:pos x="T4" y="T5"/>
              </a:cxn>
              <a:cxn ang="0">
                <a:pos x="T6" y="T7"/>
              </a:cxn>
              <a:cxn ang="0">
                <a:pos x="T8" y="T9"/>
              </a:cxn>
            </a:cxnLst>
            <a:rect l="0" t="0" r="r" b="b"/>
            <a:pathLst>
              <a:path w="425" h="505">
                <a:moveTo>
                  <a:pt x="0" y="0"/>
                </a:moveTo>
                <a:cubicBezTo>
                  <a:pt x="35" y="51"/>
                  <a:pt x="71" y="103"/>
                  <a:pt x="115" y="160"/>
                </a:cubicBezTo>
                <a:cubicBezTo>
                  <a:pt x="159" y="217"/>
                  <a:pt x="223" y="298"/>
                  <a:pt x="265" y="345"/>
                </a:cubicBezTo>
                <a:cubicBezTo>
                  <a:pt x="307" y="392"/>
                  <a:pt x="343" y="418"/>
                  <a:pt x="370" y="445"/>
                </a:cubicBezTo>
                <a:cubicBezTo>
                  <a:pt x="397" y="472"/>
                  <a:pt x="411" y="488"/>
                  <a:pt x="425" y="505"/>
                </a:cubicBezTo>
              </a:path>
            </a:pathLst>
          </a:custGeom>
          <a:noFill/>
          <a:ln w="9525">
            <a:solidFill>
              <a:srgbClr val="000000"/>
            </a:solidFill>
            <a:round/>
            <a:headEnd/>
            <a:tailEnd/>
          </a:ln>
          <a:extLst>
            <a:ext uri="{909E8E84-426E-40DD-AFC4-6F175D3DCCD1}">
              <a14:hiddenFill xmlns:a14="http://schemas.microsoft.com/office/drawing/2010/main">
                <a:solidFill>
                  <a:srgbClr val="000000"/>
                </a:solidFill>
              </a14:hiddenFill>
            </a:ext>
          </a:extLst>
        </xdr:spPr>
      </xdr:sp>
      <xdr:sp macro="" textlink="">
        <xdr:nvSpPr>
          <xdr:cNvPr id="185" name="Freeform 611">
            <a:extLst>
              <a:ext uri="{FF2B5EF4-FFF2-40B4-BE49-F238E27FC236}">
                <a16:creationId xmlns:a16="http://schemas.microsoft.com/office/drawing/2014/main" id="{82234DCD-717D-4C49-8E54-FFE0F49F910B}"/>
              </a:ext>
            </a:extLst>
          </xdr:cNvPr>
          <xdr:cNvSpPr>
            <a:spLocks noChangeAspect="1"/>
          </xdr:cNvSpPr>
        </xdr:nvSpPr>
        <xdr:spPr bwMode="auto">
          <a:xfrm rot="16200000">
            <a:off x="7511" y="9404"/>
            <a:ext cx="134" cy="21"/>
          </a:xfrm>
          <a:custGeom>
            <a:avLst/>
            <a:gdLst>
              <a:gd name="T0" fmla="*/ 0 w 190"/>
              <a:gd name="T1" fmla="*/ 0 h 30"/>
              <a:gd name="T2" fmla="*/ 80 w 190"/>
              <a:gd name="T3" fmla="*/ 25 h 30"/>
              <a:gd name="T4" fmla="*/ 190 w 190"/>
              <a:gd name="T5" fmla="*/ 30 h 30"/>
            </a:gdLst>
            <a:ahLst/>
            <a:cxnLst>
              <a:cxn ang="0">
                <a:pos x="T0" y="T1"/>
              </a:cxn>
              <a:cxn ang="0">
                <a:pos x="T2" y="T3"/>
              </a:cxn>
              <a:cxn ang="0">
                <a:pos x="T4" y="T5"/>
              </a:cxn>
            </a:cxnLst>
            <a:rect l="0" t="0" r="r" b="b"/>
            <a:pathLst>
              <a:path w="190" h="30">
                <a:moveTo>
                  <a:pt x="0" y="0"/>
                </a:moveTo>
                <a:cubicBezTo>
                  <a:pt x="24" y="10"/>
                  <a:pt x="48" y="20"/>
                  <a:pt x="80" y="25"/>
                </a:cubicBezTo>
                <a:cubicBezTo>
                  <a:pt x="112" y="30"/>
                  <a:pt x="151" y="30"/>
                  <a:pt x="190" y="30"/>
                </a:cubicBezTo>
              </a:path>
            </a:pathLst>
          </a:custGeom>
          <a:noFill/>
          <a:ln w="9525">
            <a:solidFill>
              <a:srgbClr val="000000"/>
            </a:solidFill>
            <a:round/>
            <a:headEnd/>
            <a:tailEnd/>
          </a:ln>
          <a:extLst>
            <a:ext uri="{909E8E84-426E-40DD-AFC4-6F175D3DCCD1}">
              <a14:hiddenFill xmlns:a14="http://schemas.microsoft.com/office/drawing/2010/main">
                <a:solidFill>
                  <a:srgbClr val="000000"/>
                </a:solidFill>
              </a14:hiddenFill>
            </a:ext>
          </a:extLst>
        </xdr:spPr>
      </xdr:sp>
      <xdr:sp macro="" textlink="">
        <xdr:nvSpPr>
          <xdr:cNvPr id="186" name="Freeform 612">
            <a:extLst>
              <a:ext uri="{FF2B5EF4-FFF2-40B4-BE49-F238E27FC236}">
                <a16:creationId xmlns:a16="http://schemas.microsoft.com/office/drawing/2014/main" id="{37EAF13E-5665-42D0-AAEE-B162A86EF2C6}"/>
              </a:ext>
            </a:extLst>
          </xdr:cNvPr>
          <xdr:cNvSpPr>
            <a:spLocks noChangeAspect="1"/>
          </xdr:cNvSpPr>
        </xdr:nvSpPr>
        <xdr:spPr bwMode="auto">
          <a:xfrm rot="16200000">
            <a:off x="7383" y="8605"/>
            <a:ext cx="824" cy="364"/>
          </a:xfrm>
          <a:custGeom>
            <a:avLst/>
            <a:gdLst>
              <a:gd name="T0" fmla="*/ 0 w 1165"/>
              <a:gd name="T1" fmla="*/ 0 h 515"/>
              <a:gd name="T2" fmla="*/ 145 w 1165"/>
              <a:gd name="T3" fmla="*/ 80 h 515"/>
              <a:gd name="T4" fmla="*/ 370 w 1165"/>
              <a:gd name="T5" fmla="*/ 215 h 515"/>
              <a:gd name="T6" fmla="*/ 570 w 1165"/>
              <a:gd name="T7" fmla="*/ 315 h 515"/>
              <a:gd name="T8" fmla="*/ 785 w 1165"/>
              <a:gd name="T9" fmla="*/ 325 h 515"/>
              <a:gd name="T10" fmla="*/ 1000 w 1165"/>
              <a:gd name="T11" fmla="*/ 385 h 515"/>
              <a:gd name="T12" fmla="*/ 1165 w 1165"/>
              <a:gd name="T13" fmla="*/ 515 h 515"/>
            </a:gdLst>
            <a:ahLst/>
            <a:cxnLst>
              <a:cxn ang="0">
                <a:pos x="T0" y="T1"/>
              </a:cxn>
              <a:cxn ang="0">
                <a:pos x="T2" y="T3"/>
              </a:cxn>
              <a:cxn ang="0">
                <a:pos x="T4" y="T5"/>
              </a:cxn>
              <a:cxn ang="0">
                <a:pos x="T6" y="T7"/>
              </a:cxn>
              <a:cxn ang="0">
                <a:pos x="T8" y="T9"/>
              </a:cxn>
              <a:cxn ang="0">
                <a:pos x="T10" y="T11"/>
              </a:cxn>
              <a:cxn ang="0">
                <a:pos x="T12" y="T13"/>
              </a:cxn>
            </a:cxnLst>
            <a:rect l="0" t="0" r="r" b="b"/>
            <a:pathLst>
              <a:path w="1165" h="515">
                <a:moveTo>
                  <a:pt x="0" y="0"/>
                </a:moveTo>
                <a:cubicBezTo>
                  <a:pt x="41" y="22"/>
                  <a:pt x="83" y="44"/>
                  <a:pt x="145" y="80"/>
                </a:cubicBezTo>
                <a:cubicBezTo>
                  <a:pt x="207" y="116"/>
                  <a:pt x="299" y="176"/>
                  <a:pt x="370" y="215"/>
                </a:cubicBezTo>
                <a:cubicBezTo>
                  <a:pt x="441" y="254"/>
                  <a:pt x="501" y="297"/>
                  <a:pt x="570" y="315"/>
                </a:cubicBezTo>
                <a:cubicBezTo>
                  <a:pt x="639" y="333"/>
                  <a:pt x="713" y="313"/>
                  <a:pt x="785" y="325"/>
                </a:cubicBezTo>
                <a:cubicBezTo>
                  <a:pt x="857" y="337"/>
                  <a:pt x="937" y="353"/>
                  <a:pt x="1000" y="385"/>
                </a:cubicBezTo>
                <a:cubicBezTo>
                  <a:pt x="1063" y="417"/>
                  <a:pt x="1114" y="466"/>
                  <a:pt x="1165" y="515"/>
                </a:cubicBezTo>
              </a:path>
            </a:pathLst>
          </a:custGeom>
          <a:noFill/>
          <a:ln w="9525">
            <a:solidFill>
              <a:srgbClr val="000000"/>
            </a:solidFill>
            <a:round/>
            <a:headEnd/>
            <a:tailEnd/>
          </a:ln>
          <a:extLst>
            <a:ext uri="{909E8E84-426E-40DD-AFC4-6F175D3DCCD1}">
              <a14:hiddenFill xmlns:a14="http://schemas.microsoft.com/office/drawing/2010/main">
                <a:solidFill>
                  <a:srgbClr val="000000"/>
                </a:solidFill>
              </a14:hiddenFill>
            </a:ext>
          </a:extLst>
        </xdr:spPr>
      </xdr:sp>
      <xdr:sp macro="" textlink="">
        <xdr:nvSpPr>
          <xdr:cNvPr id="187" name="Freeform 613">
            <a:extLst>
              <a:ext uri="{FF2B5EF4-FFF2-40B4-BE49-F238E27FC236}">
                <a16:creationId xmlns:a16="http://schemas.microsoft.com/office/drawing/2014/main" id="{C2CEE6F4-C2A3-4F13-814F-D9AF0A929C3E}"/>
              </a:ext>
            </a:extLst>
          </xdr:cNvPr>
          <xdr:cNvSpPr>
            <a:spLocks noChangeAspect="1"/>
          </xdr:cNvSpPr>
        </xdr:nvSpPr>
        <xdr:spPr bwMode="auto">
          <a:xfrm rot="16200000">
            <a:off x="6821" y="8148"/>
            <a:ext cx="1351" cy="863"/>
          </a:xfrm>
          <a:custGeom>
            <a:avLst/>
            <a:gdLst>
              <a:gd name="T0" fmla="*/ 0 w 1910"/>
              <a:gd name="T1" fmla="*/ 0 h 1220"/>
              <a:gd name="T2" fmla="*/ 60 w 1910"/>
              <a:gd name="T3" fmla="*/ 35 h 1220"/>
              <a:gd name="T4" fmla="*/ 160 w 1910"/>
              <a:gd name="T5" fmla="*/ 115 h 1220"/>
              <a:gd name="T6" fmla="*/ 310 w 1910"/>
              <a:gd name="T7" fmla="*/ 185 h 1220"/>
              <a:gd name="T8" fmla="*/ 425 w 1910"/>
              <a:gd name="T9" fmla="*/ 225 h 1220"/>
              <a:gd name="T10" fmla="*/ 550 w 1910"/>
              <a:gd name="T11" fmla="*/ 350 h 1220"/>
              <a:gd name="T12" fmla="*/ 660 w 1910"/>
              <a:gd name="T13" fmla="*/ 445 h 1220"/>
              <a:gd name="T14" fmla="*/ 815 w 1910"/>
              <a:gd name="T15" fmla="*/ 490 h 1220"/>
              <a:gd name="T16" fmla="*/ 950 w 1910"/>
              <a:gd name="T17" fmla="*/ 550 h 1220"/>
              <a:gd name="T18" fmla="*/ 1020 w 1910"/>
              <a:gd name="T19" fmla="*/ 615 h 1220"/>
              <a:gd name="T20" fmla="*/ 1080 w 1910"/>
              <a:gd name="T21" fmla="*/ 715 h 1220"/>
              <a:gd name="T22" fmla="*/ 1215 w 1910"/>
              <a:gd name="T23" fmla="*/ 785 h 1220"/>
              <a:gd name="T24" fmla="*/ 1405 w 1910"/>
              <a:gd name="T25" fmla="*/ 780 h 1220"/>
              <a:gd name="T26" fmla="*/ 1560 w 1910"/>
              <a:gd name="T27" fmla="*/ 820 h 1220"/>
              <a:gd name="T28" fmla="*/ 1695 w 1910"/>
              <a:gd name="T29" fmla="*/ 975 h 1220"/>
              <a:gd name="T30" fmla="*/ 1795 w 1910"/>
              <a:gd name="T31" fmla="*/ 1125 h 1220"/>
              <a:gd name="T32" fmla="*/ 1910 w 1910"/>
              <a:gd name="T33" fmla="*/ 1220 h 122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Lst>
            <a:rect l="0" t="0" r="r" b="b"/>
            <a:pathLst>
              <a:path w="1910" h="1220">
                <a:moveTo>
                  <a:pt x="0" y="0"/>
                </a:moveTo>
                <a:cubicBezTo>
                  <a:pt x="16" y="8"/>
                  <a:pt x="33" y="16"/>
                  <a:pt x="60" y="35"/>
                </a:cubicBezTo>
                <a:cubicBezTo>
                  <a:pt x="87" y="54"/>
                  <a:pt x="118" y="90"/>
                  <a:pt x="160" y="115"/>
                </a:cubicBezTo>
                <a:cubicBezTo>
                  <a:pt x="202" y="140"/>
                  <a:pt x="266" y="167"/>
                  <a:pt x="310" y="185"/>
                </a:cubicBezTo>
                <a:cubicBezTo>
                  <a:pt x="354" y="203"/>
                  <a:pt x="385" y="197"/>
                  <a:pt x="425" y="225"/>
                </a:cubicBezTo>
                <a:cubicBezTo>
                  <a:pt x="465" y="253"/>
                  <a:pt x="511" y="313"/>
                  <a:pt x="550" y="350"/>
                </a:cubicBezTo>
                <a:cubicBezTo>
                  <a:pt x="589" y="387"/>
                  <a:pt x="616" y="422"/>
                  <a:pt x="660" y="445"/>
                </a:cubicBezTo>
                <a:cubicBezTo>
                  <a:pt x="704" y="468"/>
                  <a:pt x="767" y="473"/>
                  <a:pt x="815" y="490"/>
                </a:cubicBezTo>
                <a:cubicBezTo>
                  <a:pt x="863" y="507"/>
                  <a:pt x="916" y="529"/>
                  <a:pt x="950" y="550"/>
                </a:cubicBezTo>
                <a:cubicBezTo>
                  <a:pt x="984" y="571"/>
                  <a:pt x="998" y="588"/>
                  <a:pt x="1020" y="615"/>
                </a:cubicBezTo>
                <a:cubicBezTo>
                  <a:pt x="1042" y="642"/>
                  <a:pt x="1047" y="687"/>
                  <a:pt x="1080" y="715"/>
                </a:cubicBezTo>
                <a:cubicBezTo>
                  <a:pt x="1113" y="743"/>
                  <a:pt x="1161" y="774"/>
                  <a:pt x="1215" y="785"/>
                </a:cubicBezTo>
                <a:cubicBezTo>
                  <a:pt x="1269" y="796"/>
                  <a:pt x="1348" y="774"/>
                  <a:pt x="1405" y="780"/>
                </a:cubicBezTo>
                <a:cubicBezTo>
                  <a:pt x="1462" y="786"/>
                  <a:pt x="1512" y="788"/>
                  <a:pt x="1560" y="820"/>
                </a:cubicBezTo>
                <a:cubicBezTo>
                  <a:pt x="1608" y="852"/>
                  <a:pt x="1656" y="924"/>
                  <a:pt x="1695" y="975"/>
                </a:cubicBezTo>
                <a:cubicBezTo>
                  <a:pt x="1734" y="1026"/>
                  <a:pt x="1759" y="1084"/>
                  <a:pt x="1795" y="1125"/>
                </a:cubicBezTo>
                <a:cubicBezTo>
                  <a:pt x="1831" y="1166"/>
                  <a:pt x="1870" y="1193"/>
                  <a:pt x="1910" y="1220"/>
                </a:cubicBezTo>
              </a:path>
            </a:pathLst>
          </a:custGeom>
          <a:noFill/>
          <a:ln w="9525">
            <a:solidFill>
              <a:srgbClr val="000000"/>
            </a:solidFill>
            <a:round/>
            <a:headEnd/>
            <a:tailEnd/>
          </a:ln>
          <a:extLst>
            <a:ext uri="{909E8E84-426E-40DD-AFC4-6F175D3DCCD1}">
              <a14:hiddenFill xmlns:a14="http://schemas.microsoft.com/office/drawing/2010/main">
                <a:solidFill>
                  <a:srgbClr val="000000"/>
                </a:solidFill>
              </a14:hiddenFill>
            </a:ext>
          </a:extLst>
        </xdr:spPr>
      </xdr:sp>
      <xdr:sp macro="" textlink="">
        <xdr:nvSpPr>
          <xdr:cNvPr id="188" name="Freeform 614">
            <a:extLst>
              <a:ext uri="{FF2B5EF4-FFF2-40B4-BE49-F238E27FC236}">
                <a16:creationId xmlns:a16="http://schemas.microsoft.com/office/drawing/2014/main" id="{49947DE7-D8FA-4007-B34A-C3A084BC9CAF}"/>
              </a:ext>
            </a:extLst>
          </xdr:cNvPr>
          <xdr:cNvSpPr>
            <a:spLocks noChangeAspect="1"/>
          </xdr:cNvSpPr>
        </xdr:nvSpPr>
        <xdr:spPr bwMode="auto">
          <a:xfrm rot="16200000">
            <a:off x="6776" y="8267"/>
            <a:ext cx="643" cy="654"/>
          </a:xfrm>
          <a:custGeom>
            <a:avLst/>
            <a:gdLst>
              <a:gd name="T0" fmla="*/ 0 w 910"/>
              <a:gd name="T1" fmla="*/ 0 h 925"/>
              <a:gd name="T2" fmla="*/ 125 w 910"/>
              <a:gd name="T3" fmla="*/ 95 h 925"/>
              <a:gd name="T4" fmla="*/ 420 w 910"/>
              <a:gd name="T5" fmla="*/ 220 h 925"/>
              <a:gd name="T6" fmla="*/ 585 w 910"/>
              <a:gd name="T7" fmla="*/ 345 h 925"/>
              <a:gd name="T8" fmla="*/ 715 w 910"/>
              <a:gd name="T9" fmla="*/ 600 h 925"/>
              <a:gd name="T10" fmla="*/ 790 w 910"/>
              <a:gd name="T11" fmla="*/ 755 h 925"/>
              <a:gd name="T12" fmla="*/ 910 w 910"/>
              <a:gd name="T13" fmla="*/ 925 h 925"/>
            </a:gdLst>
            <a:ahLst/>
            <a:cxnLst>
              <a:cxn ang="0">
                <a:pos x="T0" y="T1"/>
              </a:cxn>
              <a:cxn ang="0">
                <a:pos x="T2" y="T3"/>
              </a:cxn>
              <a:cxn ang="0">
                <a:pos x="T4" y="T5"/>
              </a:cxn>
              <a:cxn ang="0">
                <a:pos x="T6" y="T7"/>
              </a:cxn>
              <a:cxn ang="0">
                <a:pos x="T8" y="T9"/>
              </a:cxn>
              <a:cxn ang="0">
                <a:pos x="T10" y="T11"/>
              </a:cxn>
              <a:cxn ang="0">
                <a:pos x="T12" y="T13"/>
              </a:cxn>
            </a:cxnLst>
            <a:rect l="0" t="0" r="r" b="b"/>
            <a:pathLst>
              <a:path w="910" h="925">
                <a:moveTo>
                  <a:pt x="0" y="0"/>
                </a:moveTo>
                <a:cubicBezTo>
                  <a:pt x="27" y="29"/>
                  <a:pt x="55" y="58"/>
                  <a:pt x="125" y="95"/>
                </a:cubicBezTo>
                <a:cubicBezTo>
                  <a:pt x="195" y="132"/>
                  <a:pt x="343" y="178"/>
                  <a:pt x="420" y="220"/>
                </a:cubicBezTo>
                <a:cubicBezTo>
                  <a:pt x="497" y="262"/>
                  <a:pt x="536" y="282"/>
                  <a:pt x="585" y="345"/>
                </a:cubicBezTo>
                <a:cubicBezTo>
                  <a:pt x="634" y="408"/>
                  <a:pt x="681" y="532"/>
                  <a:pt x="715" y="600"/>
                </a:cubicBezTo>
                <a:cubicBezTo>
                  <a:pt x="749" y="668"/>
                  <a:pt x="757" y="701"/>
                  <a:pt x="790" y="755"/>
                </a:cubicBezTo>
                <a:cubicBezTo>
                  <a:pt x="823" y="809"/>
                  <a:pt x="890" y="897"/>
                  <a:pt x="910" y="925"/>
                </a:cubicBezTo>
              </a:path>
            </a:pathLst>
          </a:custGeom>
          <a:noFill/>
          <a:ln w="9525">
            <a:solidFill>
              <a:srgbClr val="000000"/>
            </a:solidFill>
            <a:round/>
            <a:headEnd/>
            <a:tailEnd/>
          </a:ln>
          <a:extLst>
            <a:ext uri="{909E8E84-426E-40DD-AFC4-6F175D3DCCD1}">
              <a14:hiddenFill xmlns:a14="http://schemas.microsoft.com/office/drawing/2010/main">
                <a:solidFill>
                  <a:srgbClr val="000000"/>
                </a:solidFill>
              </a14:hiddenFill>
            </a:ext>
          </a:extLst>
        </xdr:spPr>
      </xdr:sp>
      <xdr:sp macro="" textlink="">
        <xdr:nvSpPr>
          <xdr:cNvPr id="189" name="Freeform 615">
            <a:extLst>
              <a:ext uri="{FF2B5EF4-FFF2-40B4-BE49-F238E27FC236}">
                <a16:creationId xmlns:a16="http://schemas.microsoft.com/office/drawing/2014/main" id="{79FCD527-0571-4220-9B53-C381D4C2551B}"/>
              </a:ext>
            </a:extLst>
          </xdr:cNvPr>
          <xdr:cNvSpPr>
            <a:spLocks noChangeAspect="1"/>
          </xdr:cNvSpPr>
        </xdr:nvSpPr>
        <xdr:spPr bwMode="auto">
          <a:xfrm rot="16200000">
            <a:off x="6369" y="6343"/>
            <a:ext cx="527" cy="2674"/>
          </a:xfrm>
          <a:custGeom>
            <a:avLst/>
            <a:gdLst>
              <a:gd name="T0" fmla="*/ 355 w 744"/>
              <a:gd name="T1" fmla="*/ 3780 h 3780"/>
              <a:gd name="T2" fmla="*/ 390 w 744"/>
              <a:gd name="T3" fmla="*/ 3595 h 3780"/>
              <a:gd name="T4" fmla="*/ 515 w 744"/>
              <a:gd name="T5" fmla="*/ 3330 h 3780"/>
              <a:gd name="T6" fmla="*/ 655 w 744"/>
              <a:gd name="T7" fmla="*/ 3145 h 3780"/>
              <a:gd name="T8" fmla="*/ 725 w 744"/>
              <a:gd name="T9" fmla="*/ 2880 h 3780"/>
              <a:gd name="T10" fmla="*/ 740 w 744"/>
              <a:gd name="T11" fmla="*/ 2505 h 3780"/>
              <a:gd name="T12" fmla="*/ 700 w 744"/>
              <a:gd name="T13" fmla="*/ 2000 h 3780"/>
              <a:gd name="T14" fmla="*/ 640 w 744"/>
              <a:gd name="T15" fmla="*/ 1440 h 3780"/>
              <a:gd name="T16" fmla="*/ 620 w 744"/>
              <a:gd name="T17" fmla="*/ 1185 h 3780"/>
              <a:gd name="T18" fmla="*/ 600 w 744"/>
              <a:gd name="T19" fmla="*/ 730 h 3780"/>
              <a:gd name="T20" fmla="*/ 525 w 744"/>
              <a:gd name="T21" fmla="*/ 565 h 3780"/>
              <a:gd name="T22" fmla="*/ 430 w 744"/>
              <a:gd name="T23" fmla="*/ 470 h 3780"/>
              <a:gd name="T24" fmla="*/ 295 w 744"/>
              <a:gd name="T25" fmla="*/ 280 h 3780"/>
              <a:gd name="T26" fmla="*/ 205 w 744"/>
              <a:gd name="T27" fmla="*/ 175 h 3780"/>
              <a:gd name="T28" fmla="*/ 0 w 744"/>
              <a:gd name="T29" fmla="*/ 0 h 378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Lst>
            <a:rect l="0" t="0" r="r" b="b"/>
            <a:pathLst>
              <a:path w="744" h="3780">
                <a:moveTo>
                  <a:pt x="355" y="3780"/>
                </a:moveTo>
                <a:cubicBezTo>
                  <a:pt x="359" y="3725"/>
                  <a:pt x="363" y="3670"/>
                  <a:pt x="390" y="3595"/>
                </a:cubicBezTo>
                <a:cubicBezTo>
                  <a:pt x="417" y="3520"/>
                  <a:pt x="471" y="3405"/>
                  <a:pt x="515" y="3330"/>
                </a:cubicBezTo>
                <a:cubicBezTo>
                  <a:pt x="559" y="3255"/>
                  <a:pt x="620" y="3220"/>
                  <a:pt x="655" y="3145"/>
                </a:cubicBezTo>
                <a:cubicBezTo>
                  <a:pt x="690" y="3070"/>
                  <a:pt x="711" y="2987"/>
                  <a:pt x="725" y="2880"/>
                </a:cubicBezTo>
                <a:cubicBezTo>
                  <a:pt x="739" y="2773"/>
                  <a:pt x="744" y="2652"/>
                  <a:pt x="740" y="2505"/>
                </a:cubicBezTo>
                <a:cubicBezTo>
                  <a:pt x="736" y="2358"/>
                  <a:pt x="717" y="2177"/>
                  <a:pt x="700" y="2000"/>
                </a:cubicBezTo>
                <a:cubicBezTo>
                  <a:pt x="683" y="1823"/>
                  <a:pt x="653" y="1576"/>
                  <a:pt x="640" y="1440"/>
                </a:cubicBezTo>
                <a:cubicBezTo>
                  <a:pt x="627" y="1304"/>
                  <a:pt x="627" y="1303"/>
                  <a:pt x="620" y="1185"/>
                </a:cubicBezTo>
                <a:cubicBezTo>
                  <a:pt x="613" y="1067"/>
                  <a:pt x="616" y="833"/>
                  <a:pt x="600" y="730"/>
                </a:cubicBezTo>
                <a:cubicBezTo>
                  <a:pt x="584" y="627"/>
                  <a:pt x="553" y="608"/>
                  <a:pt x="525" y="565"/>
                </a:cubicBezTo>
                <a:cubicBezTo>
                  <a:pt x="497" y="522"/>
                  <a:pt x="468" y="517"/>
                  <a:pt x="430" y="470"/>
                </a:cubicBezTo>
                <a:cubicBezTo>
                  <a:pt x="392" y="423"/>
                  <a:pt x="332" y="329"/>
                  <a:pt x="295" y="280"/>
                </a:cubicBezTo>
                <a:cubicBezTo>
                  <a:pt x="258" y="231"/>
                  <a:pt x="254" y="222"/>
                  <a:pt x="205" y="175"/>
                </a:cubicBezTo>
                <a:cubicBezTo>
                  <a:pt x="156" y="128"/>
                  <a:pt x="43" y="36"/>
                  <a:pt x="0" y="0"/>
                </a:cubicBezTo>
              </a:path>
            </a:pathLst>
          </a:custGeom>
          <a:noFill/>
          <a:ln w="9525">
            <a:solidFill>
              <a:srgbClr val="000000"/>
            </a:solidFill>
            <a:round/>
            <a:headEnd/>
            <a:tailEnd/>
          </a:ln>
          <a:extLst>
            <a:ext uri="{909E8E84-426E-40DD-AFC4-6F175D3DCCD1}">
              <a14:hiddenFill xmlns:a14="http://schemas.microsoft.com/office/drawing/2010/main">
                <a:solidFill>
                  <a:srgbClr val="000000"/>
                </a:solidFill>
              </a14:hiddenFill>
            </a:ext>
          </a:extLst>
        </xdr:spPr>
      </xdr:sp>
      <xdr:sp macro="" textlink="">
        <xdr:nvSpPr>
          <xdr:cNvPr id="190" name="Freeform 616">
            <a:extLst>
              <a:ext uri="{FF2B5EF4-FFF2-40B4-BE49-F238E27FC236}">
                <a16:creationId xmlns:a16="http://schemas.microsoft.com/office/drawing/2014/main" id="{8726C454-4E37-4ECB-BBA5-B6CBEEEE3E1B}"/>
              </a:ext>
            </a:extLst>
          </xdr:cNvPr>
          <xdr:cNvSpPr>
            <a:spLocks noChangeAspect="1"/>
          </xdr:cNvSpPr>
        </xdr:nvSpPr>
        <xdr:spPr bwMode="auto">
          <a:xfrm rot="16200000">
            <a:off x="6336" y="6602"/>
            <a:ext cx="380" cy="2351"/>
          </a:xfrm>
          <a:custGeom>
            <a:avLst/>
            <a:gdLst>
              <a:gd name="T0" fmla="*/ 15 w 538"/>
              <a:gd name="T1" fmla="*/ 0 h 3325"/>
              <a:gd name="T2" fmla="*/ 145 w 538"/>
              <a:gd name="T3" fmla="*/ 50 h 3325"/>
              <a:gd name="T4" fmla="*/ 260 w 538"/>
              <a:gd name="T5" fmla="*/ 150 h 3325"/>
              <a:gd name="T6" fmla="*/ 390 w 538"/>
              <a:gd name="T7" fmla="*/ 330 h 3325"/>
              <a:gd name="T8" fmla="*/ 470 w 538"/>
              <a:gd name="T9" fmla="*/ 435 h 3325"/>
              <a:gd name="T10" fmla="*/ 515 w 538"/>
              <a:gd name="T11" fmla="*/ 485 h 3325"/>
              <a:gd name="T12" fmla="*/ 525 w 538"/>
              <a:gd name="T13" fmla="*/ 575 h 3325"/>
              <a:gd name="T14" fmla="*/ 435 w 538"/>
              <a:gd name="T15" fmla="*/ 830 h 3325"/>
              <a:gd name="T16" fmla="*/ 335 w 538"/>
              <a:gd name="T17" fmla="*/ 1130 h 3325"/>
              <a:gd name="T18" fmla="*/ 305 w 538"/>
              <a:gd name="T19" fmla="*/ 1290 h 3325"/>
              <a:gd name="T20" fmla="*/ 280 w 538"/>
              <a:gd name="T21" fmla="*/ 1410 h 3325"/>
              <a:gd name="T22" fmla="*/ 245 w 538"/>
              <a:gd name="T23" fmla="*/ 1630 h 3325"/>
              <a:gd name="T24" fmla="*/ 190 w 538"/>
              <a:gd name="T25" fmla="*/ 1880 h 3325"/>
              <a:gd name="T26" fmla="*/ 155 w 538"/>
              <a:gd name="T27" fmla="*/ 2095 h 3325"/>
              <a:gd name="T28" fmla="*/ 110 w 538"/>
              <a:gd name="T29" fmla="*/ 2345 h 3325"/>
              <a:gd name="T30" fmla="*/ 95 w 538"/>
              <a:gd name="T31" fmla="*/ 2585 h 3325"/>
              <a:gd name="T32" fmla="*/ 15 w 538"/>
              <a:gd name="T33" fmla="*/ 2820 h 3325"/>
              <a:gd name="T34" fmla="*/ 5 w 538"/>
              <a:gd name="T35" fmla="*/ 3170 h 3325"/>
              <a:gd name="T36" fmla="*/ 25 w 538"/>
              <a:gd name="T37" fmla="*/ 3325 h 332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Lst>
            <a:rect l="0" t="0" r="r" b="b"/>
            <a:pathLst>
              <a:path w="538" h="3325">
                <a:moveTo>
                  <a:pt x="15" y="0"/>
                </a:moveTo>
                <a:cubicBezTo>
                  <a:pt x="59" y="12"/>
                  <a:pt x="104" y="25"/>
                  <a:pt x="145" y="50"/>
                </a:cubicBezTo>
                <a:cubicBezTo>
                  <a:pt x="186" y="75"/>
                  <a:pt x="219" y="103"/>
                  <a:pt x="260" y="150"/>
                </a:cubicBezTo>
                <a:cubicBezTo>
                  <a:pt x="301" y="197"/>
                  <a:pt x="355" y="283"/>
                  <a:pt x="390" y="330"/>
                </a:cubicBezTo>
                <a:cubicBezTo>
                  <a:pt x="425" y="377"/>
                  <a:pt x="449" y="409"/>
                  <a:pt x="470" y="435"/>
                </a:cubicBezTo>
                <a:cubicBezTo>
                  <a:pt x="491" y="461"/>
                  <a:pt x="506" y="462"/>
                  <a:pt x="515" y="485"/>
                </a:cubicBezTo>
                <a:cubicBezTo>
                  <a:pt x="524" y="508"/>
                  <a:pt x="538" y="518"/>
                  <a:pt x="525" y="575"/>
                </a:cubicBezTo>
                <a:cubicBezTo>
                  <a:pt x="512" y="632"/>
                  <a:pt x="467" y="738"/>
                  <a:pt x="435" y="830"/>
                </a:cubicBezTo>
                <a:cubicBezTo>
                  <a:pt x="403" y="922"/>
                  <a:pt x="357" y="1053"/>
                  <a:pt x="335" y="1130"/>
                </a:cubicBezTo>
                <a:cubicBezTo>
                  <a:pt x="313" y="1207"/>
                  <a:pt x="314" y="1243"/>
                  <a:pt x="305" y="1290"/>
                </a:cubicBezTo>
                <a:cubicBezTo>
                  <a:pt x="296" y="1337"/>
                  <a:pt x="290" y="1353"/>
                  <a:pt x="280" y="1410"/>
                </a:cubicBezTo>
                <a:cubicBezTo>
                  <a:pt x="270" y="1467"/>
                  <a:pt x="260" y="1552"/>
                  <a:pt x="245" y="1630"/>
                </a:cubicBezTo>
                <a:cubicBezTo>
                  <a:pt x="230" y="1708"/>
                  <a:pt x="205" y="1803"/>
                  <a:pt x="190" y="1880"/>
                </a:cubicBezTo>
                <a:cubicBezTo>
                  <a:pt x="175" y="1957"/>
                  <a:pt x="168" y="2018"/>
                  <a:pt x="155" y="2095"/>
                </a:cubicBezTo>
                <a:cubicBezTo>
                  <a:pt x="142" y="2172"/>
                  <a:pt x="120" y="2263"/>
                  <a:pt x="110" y="2345"/>
                </a:cubicBezTo>
                <a:cubicBezTo>
                  <a:pt x="100" y="2427"/>
                  <a:pt x="111" y="2506"/>
                  <a:pt x="95" y="2585"/>
                </a:cubicBezTo>
                <a:cubicBezTo>
                  <a:pt x="79" y="2664"/>
                  <a:pt x="30" y="2723"/>
                  <a:pt x="15" y="2820"/>
                </a:cubicBezTo>
                <a:cubicBezTo>
                  <a:pt x="0" y="2917"/>
                  <a:pt x="3" y="3086"/>
                  <a:pt x="5" y="3170"/>
                </a:cubicBezTo>
                <a:cubicBezTo>
                  <a:pt x="7" y="3254"/>
                  <a:pt x="21" y="3293"/>
                  <a:pt x="25" y="3325"/>
                </a:cubicBezTo>
              </a:path>
            </a:pathLst>
          </a:custGeom>
          <a:noFill/>
          <a:ln w="9525">
            <a:solidFill>
              <a:srgbClr val="000000"/>
            </a:solidFill>
            <a:round/>
            <a:headEnd/>
            <a:tailEnd/>
          </a:ln>
          <a:extLst>
            <a:ext uri="{909E8E84-426E-40DD-AFC4-6F175D3DCCD1}">
              <a14:hiddenFill xmlns:a14="http://schemas.microsoft.com/office/drawing/2010/main">
                <a:solidFill>
                  <a:srgbClr val="000000"/>
                </a:solidFill>
              </a14:hiddenFill>
            </a:ext>
          </a:extLst>
        </xdr:spPr>
      </xdr:sp>
      <xdr:sp macro="" textlink="">
        <xdr:nvSpPr>
          <xdr:cNvPr id="191" name="Freeform 617">
            <a:extLst>
              <a:ext uri="{FF2B5EF4-FFF2-40B4-BE49-F238E27FC236}">
                <a16:creationId xmlns:a16="http://schemas.microsoft.com/office/drawing/2014/main" id="{7AD448F8-D7F0-48DA-8543-DDC4180D3454}"/>
              </a:ext>
            </a:extLst>
          </xdr:cNvPr>
          <xdr:cNvSpPr>
            <a:spLocks noChangeAspect="1"/>
          </xdr:cNvSpPr>
        </xdr:nvSpPr>
        <xdr:spPr bwMode="auto">
          <a:xfrm rot="16200000">
            <a:off x="5762" y="7472"/>
            <a:ext cx="159" cy="238"/>
          </a:xfrm>
          <a:custGeom>
            <a:avLst/>
            <a:gdLst>
              <a:gd name="T0" fmla="*/ 0 w 225"/>
              <a:gd name="T1" fmla="*/ 337 h 337"/>
              <a:gd name="T2" fmla="*/ 60 w 225"/>
              <a:gd name="T3" fmla="*/ 187 h 337"/>
              <a:gd name="T4" fmla="*/ 115 w 225"/>
              <a:gd name="T5" fmla="*/ 42 h 337"/>
              <a:gd name="T6" fmla="*/ 140 w 225"/>
              <a:gd name="T7" fmla="*/ 7 h 337"/>
              <a:gd name="T8" fmla="*/ 190 w 225"/>
              <a:gd name="T9" fmla="*/ 82 h 337"/>
              <a:gd name="T10" fmla="*/ 225 w 225"/>
              <a:gd name="T11" fmla="*/ 297 h 337"/>
            </a:gdLst>
            <a:ahLst/>
            <a:cxnLst>
              <a:cxn ang="0">
                <a:pos x="T0" y="T1"/>
              </a:cxn>
              <a:cxn ang="0">
                <a:pos x="T2" y="T3"/>
              </a:cxn>
              <a:cxn ang="0">
                <a:pos x="T4" y="T5"/>
              </a:cxn>
              <a:cxn ang="0">
                <a:pos x="T6" y="T7"/>
              </a:cxn>
              <a:cxn ang="0">
                <a:pos x="T8" y="T9"/>
              </a:cxn>
              <a:cxn ang="0">
                <a:pos x="T10" y="T11"/>
              </a:cxn>
            </a:cxnLst>
            <a:rect l="0" t="0" r="r" b="b"/>
            <a:pathLst>
              <a:path w="225" h="337">
                <a:moveTo>
                  <a:pt x="0" y="337"/>
                </a:moveTo>
                <a:cubicBezTo>
                  <a:pt x="20" y="286"/>
                  <a:pt x="41" y="236"/>
                  <a:pt x="60" y="187"/>
                </a:cubicBezTo>
                <a:cubicBezTo>
                  <a:pt x="79" y="138"/>
                  <a:pt x="102" y="72"/>
                  <a:pt x="115" y="42"/>
                </a:cubicBezTo>
                <a:cubicBezTo>
                  <a:pt x="128" y="12"/>
                  <a:pt x="128" y="0"/>
                  <a:pt x="140" y="7"/>
                </a:cubicBezTo>
                <a:cubicBezTo>
                  <a:pt x="152" y="14"/>
                  <a:pt x="176" y="34"/>
                  <a:pt x="190" y="82"/>
                </a:cubicBezTo>
                <a:cubicBezTo>
                  <a:pt x="204" y="130"/>
                  <a:pt x="214" y="213"/>
                  <a:pt x="225" y="297"/>
                </a:cubicBezTo>
              </a:path>
            </a:pathLst>
          </a:custGeom>
          <a:noFill/>
          <a:ln w="9525">
            <a:solidFill>
              <a:srgbClr val="000000"/>
            </a:solidFill>
            <a:round/>
            <a:headEnd/>
            <a:tailEnd/>
          </a:ln>
          <a:extLst>
            <a:ext uri="{909E8E84-426E-40DD-AFC4-6F175D3DCCD1}">
              <a14:hiddenFill xmlns:a14="http://schemas.microsoft.com/office/drawing/2010/main">
                <a:solidFill>
                  <a:srgbClr val="000000"/>
                </a:solidFill>
              </a14:hiddenFill>
            </a:ext>
          </a:extLst>
        </xdr:spPr>
      </xdr:sp>
      <xdr:sp macro="" textlink="">
        <xdr:nvSpPr>
          <xdr:cNvPr id="192" name="Freeform 618">
            <a:extLst>
              <a:ext uri="{FF2B5EF4-FFF2-40B4-BE49-F238E27FC236}">
                <a16:creationId xmlns:a16="http://schemas.microsoft.com/office/drawing/2014/main" id="{E588C0F2-8DE1-477B-8556-B31BF7F086A9}"/>
              </a:ext>
            </a:extLst>
          </xdr:cNvPr>
          <xdr:cNvSpPr>
            <a:spLocks noChangeAspect="1"/>
          </xdr:cNvSpPr>
        </xdr:nvSpPr>
        <xdr:spPr bwMode="auto">
          <a:xfrm rot="16200000">
            <a:off x="6195" y="2119"/>
            <a:ext cx="4119" cy="7218"/>
          </a:xfrm>
          <a:custGeom>
            <a:avLst/>
            <a:gdLst>
              <a:gd name="T0" fmla="*/ 50 w 5824"/>
              <a:gd name="T1" fmla="*/ 115 h 10205"/>
              <a:gd name="T2" fmla="*/ 330 w 5824"/>
              <a:gd name="T3" fmla="*/ 510 h 10205"/>
              <a:gd name="T4" fmla="*/ 715 w 5824"/>
              <a:gd name="T5" fmla="*/ 610 h 10205"/>
              <a:gd name="T6" fmla="*/ 1255 w 5824"/>
              <a:gd name="T7" fmla="*/ 675 h 10205"/>
              <a:gd name="T8" fmla="*/ 1355 w 5824"/>
              <a:gd name="T9" fmla="*/ 975 h 10205"/>
              <a:gd name="T10" fmla="*/ 1525 w 5824"/>
              <a:gd name="T11" fmla="*/ 1325 h 10205"/>
              <a:gd name="T12" fmla="*/ 2015 w 5824"/>
              <a:gd name="T13" fmla="*/ 1955 h 10205"/>
              <a:gd name="T14" fmla="*/ 2325 w 5824"/>
              <a:gd name="T15" fmla="*/ 2110 h 10205"/>
              <a:gd name="T16" fmla="*/ 2685 w 5824"/>
              <a:gd name="T17" fmla="*/ 2390 h 10205"/>
              <a:gd name="T18" fmla="*/ 2990 w 5824"/>
              <a:gd name="T19" fmla="*/ 2525 h 10205"/>
              <a:gd name="T20" fmla="*/ 3330 w 5824"/>
              <a:gd name="T21" fmla="*/ 2630 h 10205"/>
              <a:gd name="T22" fmla="*/ 3760 w 5824"/>
              <a:gd name="T23" fmla="*/ 2825 h 10205"/>
              <a:gd name="T24" fmla="*/ 4145 w 5824"/>
              <a:gd name="T25" fmla="*/ 2920 h 10205"/>
              <a:gd name="T26" fmla="*/ 4240 w 5824"/>
              <a:gd name="T27" fmla="*/ 3075 h 10205"/>
              <a:gd name="T28" fmla="*/ 4315 w 5824"/>
              <a:gd name="T29" fmla="*/ 3300 h 10205"/>
              <a:gd name="T30" fmla="*/ 4580 w 5824"/>
              <a:gd name="T31" fmla="*/ 3500 h 10205"/>
              <a:gd name="T32" fmla="*/ 4780 w 5824"/>
              <a:gd name="T33" fmla="*/ 3670 h 10205"/>
              <a:gd name="T34" fmla="*/ 5060 w 5824"/>
              <a:gd name="T35" fmla="*/ 3805 h 10205"/>
              <a:gd name="T36" fmla="*/ 5230 w 5824"/>
              <a:gd name="T37" fmla="*/ 3655 h 10205"/>
              <a:gd name="T38" fmla="*/ 5365 w 5824"/>
              <a:gd name="T39" fmla="*/ 3685 h 10205"/>
              <a:gd name="T40" fmla="*/ 5440 w 5824"/>
              <a:gd name="T41" fmla="*/ 3935 h 10205"/>
              <a:gd name="T42" fmla="*/ 5420 w 5824"/>
              <a:gd name="T43" fmla="*/ 4080 h 10205"/>
              <a:gd name="T44" fmla="*/ 5490 w 5824"/>
              <a:gd name="T45" fmla="*/ 4255 h 10205"/>
              <a:gd name="T46" fmla="*/ 5585 w 5824"/>
              <a:gd name="T47" fmla="*/ 4590 h 10205"/>
              <a:gd name="T48" fmla="*/ 5805 w 5824"/>
              <a:gd name="T49" fmla="*/ 4960 h 10205"/>
              <a:gd name="T50" fmla="*/ 5705 w 5824"/>
              <a:gd name="T51" fmla="*/ 5425 h 10205"/>
              <a:gd name="T52" fmla="*/ 5350 w 5824"/>
              <a:gd name="T53" fmla="*/ 5490 h 10205"/>
              <a:gd name="T54" fmla="*/ 5305 w 5824"/>
              <a:gd name="T55" fmla="*/ 5625 h 10205"/>
              <a:gd name="T56" fmla="*/ 5515 w 5824"/>
              <a:gd name="T57" fmla="*/ 5745 h 10205"/>
              <a:gd name="T58" fmla="*/ 5530 w 5824"/>
              <a:gd name="T59" fmla="*/ 5945 h 10205"/>
              <a:gd name="T60" fmla="*/ 5405 w 5824"/>
              <a:gd name="T61" fmla="*/ 6330 h 10205"/>
              <a:gd name="T62" fmla="*/ 5305 w 5824"/>
              <a:gd name="T63" fmla="*/ 6550 h 10205"/>
              <a:gd name="T64" fmla="*/ 5315 w 5824"/>
              <a:gd name="T65" fmla="*/ 6925 h 10205"/>
              <a:gd name="T66" fmla="*/ 5275 w 5824"/>
              <a:gd name="T67" fmla="*/ 7055 h 10205"/>
              <a:gd name="T68" fmla="*/ 5240 w 5824"/>
              <a:gd name="T69" fmla="*/ 7335 h 10205"/>
              <a:gd name="T70" fmla="*/ 5065 w 5824"/>
              <a:gd name="T71" fmla="*/ 7805 h 10205"/>
              <a:gd name="T72" fmla="*/ 5050 w 5824"/>
              <a:gd name="T73" fmla="*/ 8140 h 10205"/>
              <a:gd name="T74" fmla="*/ 4870 w 5824"/>
              <a:gd name="T75" fmla="*/ 8500 h 10205"/>
              <a:gd name="T76" fmla="*/ 4755 w 5824"/>
              <a:gd name="T77" fmla="*/ 8795 h 10205"/>
              <a:gd name="T78" fmla="*/ 4885 w 5824"/>
              <a:gd name="T79" fmla="*/ 9185 h 10205"/>
              <a:gd name="T80" fmla="*/ 5010 w 5824"/>
              <a:gd name="T81" fmla="*/ 9440 h 10205"/>
              <a:gd name="T82" fmla="*/ 5120 w 5824"/>
              <a:gd name="T83" fmla="*/ 9815 h 10205"/>
              <a:gd name="T84" fmla="*/ 4985 w 5824"/>
              <a:gd name="T85" fmla="*/ 10205 h 1020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Lst>
            <a:rect l="0" t="0" r="r" b="b"/>
            <a:pathLst>
              <a:path w="5824" h="10205">
                <a:moveTo>
                  <a:pt x="0" y="0"/>
                </a:moveTo>
                <a:cubicBezTo>
                  <a:pt x="10" y="27"/>
                  <a:pt x="21" y="55"/>
                  <a:pt x="50" y="115"/>
                </a:cubicBezTo>
                <a:cubicBezTo>
                  <a:pt x="79" y="175"/>
                  <a:pt x="128" y="294"/>
                  <a:pt x="175" y="360"/>
                </a:cubicBezTo>
                <a:cubicBezTo>
                  <a:pt x="222" y="426"/>
                  <a:pt x="280" y="477"/>
                  <a:pt x="330" y="510"/>
                </a:cubicBezTo>
                <a:cubicBezTo>
                  <a:pt x="380" y="543"/>
                  <a:pt x="411" y="538"/>
                  <a:pt x="475" y="555"/>
                </a:cubicBezTo>
                <a:cubicBezTo>
                  <a:pt x="539" y="572"/>
                  <a:pt x="617" y="603"/>
                  <a:pt x="715" y="610"/>
                </a:cubicBezTo>
                <a:cubicBezTo>
                  <a:pt x="813" y="617"/>
                  <a:pt x="975" y="589"/>
                  <a:pt x="1065" y="600"/>
                </a:cubicBezTo>
                <a:cubicBezTo>
                  <a:pt x="1155" y="611"/>
                  <a:pt x="1213" y="644"/>
                  <a:pt x="1255" y="675"/>
                </a:cubicBezTo>
                <a:cubicBezTo>
                  <a:pt x="1297" y="706"/>
                  <a:pt x="1298" y="735"/>
                  <a:pt x="1315" y="785"/>
                </a:cubicBezTo>
                <a:cubicBezTo>
                  <a:pt x="1332" y="835"/>
                  <a:pt x="1346" y="924"/>
                  <a:pt x="1355" y="975"/>
                </a:cubicBezTo>
                <a:cubicBezTo>
                  <a:pt x="1364" y="1026"/>
                  <a:pt x="1342" y="1032"/>
                  <a:pt x="1370" y="1090"/>
                </a:cubicBezTo>
                <a:cubicBezTo>
                  <a:pt x="1398" y="1148"/>
                  <a:pt x="1451" y="1224"/>
                  <a:pt x="1525" y="1325"/>
                </a:cubicBezTo>
                <a:cubicBezTo>
                  <a:pt x="1599" y="1426"/>
                  <a:pt x="1733" y="1590"/>
                  <a:pt x="1815" y="1695"/>
                </a:cubicBezTo>
                <a:cubicBezTo>
                  <a:pt x="1897" y="1800"/>
                  <a:pt x="1955" y="1898"/>
                  <a:pt x="2015" y="1955"/>
                </a:cubicBezTo>
                <a:cubicBezTo>
                  <a:pt x="2075" y="2012"/>
                  <a:pt x="2124" y="2014"/>
                  <a:pt x="2175" y="2040"/>
                </a:cubicBezTo>
                <a:cubicBezTo>
                  <a:pt x="2226" y="2066"/>
                  <a:pt x="2271" y="2072"/>
                  <a:pt x="2325" y="2110"/>
                </a:cubicBezTo>
                <a:cubicBezTo>
                  <a:pt x="2379" y="2148"/>
                  <a:pt x="2440" y="2223"/>
                  <a:pt x="2500" y="2270"/>
                </a:cubicBezTo>
                <a:cubicBezTo>
                  <a:pt x="2560" y="2317"/>
                  <a:pt x="2634" y="2362"/>
                  <a:pt x="2685" y="2390"/>
                </a:cubicBezTo>
                <a:cubicBezTo>
                  <a:pt x="2736" y="2418"/>
                  <a:pt x="2754" y="2417"/>
                  <a:pt x="2805" y="2440"/>
                </a:cubicBezTo>
                <a:cubicBezTo>
                  <a:pt x="2856" y="2463"/>
                  <a:pt x="2934" y="2503"/>
                  <a:pt x="2990" y="2525"/>
                </a:cubicBezTo>
                <a:cubicBezTo>
                  <a:pt x="3046" y="2547"/>
                  <a:pt x="3083" y="2553"/>
                  <a:pt x="3140" y="2570"/>
                </a:cubicBezTo>
                <a:cubicBezTo>
                  <a:pt x="3197" y="2587"/>
                  <a:pt x="3264" y="2600"/>
                  <a:pt x="3330" y="2630"/>
                </a:cubicBezTo>
                <a:cubicBezTo>
                  <a:pt x="3396" y="2660"/>
                  <a:pt x="3463" y="2717"/>
                  <a:pt x="3535" y="2750"/>
                </a:cubicBezTo>
                <a:cubicBezTo>
                  <a:pt x="3607" y="2783"/>
                  <a:pt x="3678" y="2806"/>
                  <a:pt x="3760" y="2825"/>
                </a:cubicBezTo>
                <a:cubicBezTo>
                  <a:pt x="3842" y="2844"/>
                  <a:pt x="3961" y="2849"/>
                  <a:pt x="4025" y="2865"/>
                </a:cubicBezTo>
                <a:cubicBezTo>
                  <a:pt x="4089" y="2881"/>
                  <a:pt x="4114" y="2898"/>
                  <a:pt x="4145" y="2920"/>
                </a:cubicBezTo>
                <a:cubicBezTo>
                  <a:pt x="4176" y="2942"/>
                  <a:pt x="4194" y="2969"/>
                  <a:pt x="4210" y="2995"/>
                </a:cubicBezTo>
                <a:cubicBezTo>
                  <a:pt x="4226" y="3021"/>
                  <a:pt x="4228" y="3045"/>
                  <a:pt x="4240" y="3075"/>
                </a:cubicBezTo>
                <a:cubicBezTo>
                  <a:pt x="4252" y="3105"/>
                  <a:pt x="4272" y="3137"/>
                  <a:pt x="4285" y="3175"/>
                </a:cubicBezTo>
                <a:cubicBezTo>
                  <a:pt x="4298" y="3213"/>
                  <a:pt x="4302" y="3253"/>
                  <a:pt x="4315" y="3300"/>
                </a:cubicBezTo>
                <a:cubicBezTo>
                  <a:pt x="4328" y="3347"/>
                  <a:pt x="4321" y="3427"/>
                  <a:pt x="4365" y="3460"/>
                </a:cubicBezTo>
                <a:cubicBezTo>
                  <a:pt x="4409" y="3493"/>
                  <a:pt x="4527" y="3483"/>
                  <a:pt x="4580" y="3500"/>
                </a:cubicBezTo>
                <a:cubicBezTo>
                  <a:pt x="4633" y="3517"/>
                  <a:pt x="4647" y="3532"/>
                  <a:pt x="4680" y="3560"/>
                </a:cubicBezTo>
                <a:cubicBezTo>
                  <a:pt x="4713" y="3588"/>
                  <a:pt x="4736" y="3635"/>
                  <a:pt x="4780" y="3670"/>
                </a:cubicBezTo>
                <a:cubicBezTo>
                  <a:pt x="4824" y="3705"/>
                  <a:pt x="4898" y="3748"/>
                  <a:pt x="4945" y="3770"/>
                </a:cubicBezTo>
                <a:cubicBezTo>
                  <a:pt x="4992" y="3792"/>
                  <a:pt x="5028" y="3802"/>
                  <a:pt x="5060" y="3805"/>
                </a:cubicBezTo>
                <a:cubicBezTo>
                  <a:pt x="5092" y="3808"/>
                  <a:pt x="5107" y="3815"/>
                  <a:pt x="5135" y="3790"/>
                </a:cubicBezTo>
                <a:cubicBezTo>
                  <a:pt x="5163" y="3765"/>
                  <a:pt x="5203" y="3687"/>
                  <a:pt x="5230" y="3655"/>
                </a:cubicBezTo>
                <a:cubicBezTo>
                  <a:pt x="5257" y="3623"/>
                  <a:pt x="5278" y="3590"/>
                  <a:pt x="5300" y="3595"/>
                </a:cubicBezTo>
                <a:cubicBezTo>
                  <a:pt x="5322" y="3600"/>
                  <a:pt x="5360" y="3648"/>
                  <a:pt x="5365" y="3685"/>
                </a:cubicBezTo>
                <a:cubicBezTo>
                  <a:pt x="5370" y="3722"/>
                  <a:pt x="5318" y="3773"/>
                  <a:pt x="5330" y="3815"/>
                </a:cubicBezTo>
                <a:cubicBezTo>
                  <a:pt x="5342" y="3857"/>
                  <a:pt x="5419" y="3906"/>
                  <a:pt x="5440" y="3935"/>
                </a:cubicBezTo>
                <a:cubicBezTo>
                  <a:pt x="5461" y="3964"/>
                  <a:pt x="5458" y="3966"/>
                  <a:pt x="5455" y="3990"/>
                </a:cubicBezTo>
                <a:cubicBezTo>
                  <a:pt x="5452" y="4014"/>
                  <a:pt x="5427" y="4049"/>
                  <a:pt x="5420" y="4080"/>
                </a:cubicBezTo>
                <a:cubicBezTo>
                  <a:pt x="5413" y="4111"/>
                  <a:pt x="5403" y="4146"/>
                  <a:pt x="5415" y="4175"/>
                </a:cubicBezTo>
                <a:cubicBezTo>
                  <a:pt x="5427" y="4204"/>
                  <a:pt x="5477" y="4216"/>
                  <a:pt x="5490" y="4255"/>
                </a:cubicBezTo>
                <a:cubicBezTo>
                  <a:pt x="5503" y="4294"/>
                  <a:pt x="5479" y="4354"/>
                  <a:pt x="5495" y="4410"/>
                </a:cubicBezTo>
                <a:cubicBezTo>
                  <a:pt x="5511" y="4466"/>
                  <a:pt x="5555" y="4546"/>
                  <a:pt x="5585" y="4590"/>
                </a:cubicBezTo>
                <a:cubicBezTo>
                  <a:pt x="5615" y="4634"/>
                  <a:pt x="5638" y="4613"/>
                  <a:pt x="5675" y="4675"/>
                </a:cubicBezTo>
                <a:cubicBezTo>
                  <a:pt x="5712" y="4737"/>
                  <a:pt x="5786" y="4875"/>
                  <a:pt x="5805" y="4960"/>
                </a:cubicBezTo>
                <a:cubicBezTo>
                  <a:pt x="5824" y="5045"/>
                  <a:pt x="5807" y="5108"/>
                  <a:pt x="5790" y="5185"/>
                </a:cubicBezTo>
                <a:cubicBezTo>
                  <a:pt x="5773" y="5262"/>
                  <a:pt x="5746" y="5374"/>
                  <a:pt x="5705" y="5425"/>
                </a:cubicBezTo>
                <a:cubicBezTo>
                  <a:pt x="5664" y="5476"/>
                  <a:pt x="5604" y="5479"/>
                  <a:pt x="5545" y="5490"/>
                </a:cubicBezTo>
                <a:cubicBezTo>
                  <a:pt x="5486" y="5501"/>
                  <a:pt x="5393" y="5481"/>
                  <a:pt x="5350" y="5490"/>
                </a:cubicBezTo>
                <a:cubicBezTo>
                  <a:pt x="5307" y="5499"/>
                  <a:pt x="5292" y="5523"/>
                  <a:pt x="5285" y="5545"/>
                </a:cubicBezTo>
                <a:cubicBezTo>
                  <a:pt x="5278" y="5567"/>
                  <a:pt x="5275" y="5603"/>
                  <a:pt x="5305" y="5625"/>
                </a:cubicBezTo>
                <a:cubicBezTo>
                  <a:pt x="5335" y="5647"/>
                  <a:pt x="5430" y="5655"/>
                  <a:pt x="5465" y="5675"/>
                </a:cubicBezTo>
                <a:cubicBezTo>
                  <a:pt x="5500" y="5695"/>
                  <a:pt x="5500" y="5720"/>
                  <a:pt x="5515" y="5745"/>
                </a:cubicBezTo>
                <a:cubicBezTo>
                  <a:pt x="5530" y="5770"/>
                  <a:pt x="5553" y="5792"/>
                  <a:pt x="5555" y="5825"/>
                </a:cubicBezTo>
                <a:cubicBezTo>
                  <a:pt x="5557" y="5858"/>
                  <a:pt x="5539" y="5893"/>
                  <a:pt x="5530" y="5945"/>
                </a:cubicBezTo>
                <a:cubicBezTo>
                  <a:pt x="5521" y="5997"/>
                  <a:pt x="5521" y="6076"/>
                  <a:pt x="5500" y="6140"/>
                </a:cubicBezTo>
                <a:cubicBezTo>
                  <a:pt x="5479" y="6204"/>
                  <a:pt x="5427" y="6282"/>
                  <a:pt x="5405" y="6330"/>
                </a:cubicBezTo>
                <a:cubicBezTo>
                  <a:pt x="5383" y="6378"/>
                  <a:pt x="5387" y="6388"/>
                  <a:pt x="5370" y="6425"/>
                </a:cubicBezTo>
                <a:cubicBezTo>
                  <a:pt x="5353" y="6462"/>
                  <a:pt x="5308" y="6486"/>
                  <a:pt x="5305" y="6550"/>
                </a:cubicBezTo>
                <a:cubicBezTo>
                  <a:pt x="5302" y="6614"/>
                  <a:pt x="5348" y="6748"/>
                  <a:pt x="5350" y="6810"/>
                </a:cubicBezTo>
                <a:cubicBezTo>
                  <a:pt x="5352" y="6872"/>
                  <a:pt x="5327" y="6897"/>
                  <a:pt x="5315" y="6925"/>
                </a:cubicBezTo>
                <a:cubicBezTo>
                  <a:pt x="5303" y="6953"/>
                  <a:pt x="5287" y="6958"/>
                  <a:pt x="5280" y="6980"/>
                </a:cubicBezTo>
                <a:cubicBezTo>
                  <a:pt x="5273" y="7002"/>
                  <a:pt x="5277" y="7029"/>
                  <a:pt x="5275" y="7055"/>
                </a:cubicBezTo>
                <a:cubicBezTo>
                  <a:pt x="5273" y="7081"/>
                  <a:pt x="5276" y="7088"/>
                  <a:pt x="5270" y="7135"/>
                </a:cubicBezTo>
                <a:cubicBezTo>
                  <a:pt x="5264" y="7182"/>
                  <a:pt x="5253" y="7274"/>
                  <a:pt x="5240" y="7335"/>
                </a:cubicBezTo>
                <a:cubicBezTo>
                  <a:pt x="5227" y="7396"/>
                  <a:pt x="5219" y="7422"/>
                  <a:pt x="5190" y="7500"/>
                </a:cubicBezTo>
                <a:cubicBezTo>
                  <a:pt x="5161" y="7578"/>
                  <a:pt x="5079" y="7726"/>
                  <a:pt x="5065" y="7805"/>
                </a:cubicBezTo>
                <a:cubicBezTo>
                  <a:pt x="5051" y="7884"/>
                  <a:pt x="5107" y="7919"/>
                  <a:pt x="5105" y="7975"/>
                </a:cubicBezTo>
                <a:cubicBezTo>
                  <a:pt x="5103" y="8031"/>
                  <a:pt x="5083" y="8080"/>
                  <a:pt x="5050" y="8140"/>
                </a:cubicBezTo>
                <a:cubicBezTo>
                  <a:pt x="5017" y="8200"/>
                  <a:pt x="4935" y="8275"/>
                  <a:pt x="4905" y="8335"/>
                </a:cubicBezTo>
                <a:cubicBezTo>
                  <a:pt x="4875" y="8395"/>
                  <a:pt x="4886" y="8453"/>
                  <a:pt x="4870" y="8500"/>
                </a:cubicBezTo>
                <a:cubicBezTo>
                  <a:pt x="4854" y="8547"/>
                  <a:pt x="4829" y="8566"/>
                  <a:pt x="4810" y="8615"/>
                </a:cubicBezTo>
                <a:cubicBezTo>
                  <a:pt x="4791" y="8664"/>
                  <a:pt x="4759" y="8733"/>
                  <a:pt x="4755" y="8795"/>
                </a:cubicBezTo>
                <a:cubicBezTo>
                  <a:pt x="4751" y="8857"/>
                  <a:pt x="4763" y="8925"/>
                  <a:pt x="4785" y="8990"/>
                </a:cubicBezTo>
                <a:cubicBezTo>
                  <a:pt x="4807" y="9055"/>
                  <a:pt x="4864" y="9138"/>
                  <a:pt x="4885" y="9185"/>
                </a:cubicBezTo>
                <a:cubicBezTo>
                  <a:pt x="4906" y="9232"/>
                  <a:pt x="4889" y="9233"/>
                  <a:pt x="4910" y="9275"/>
                </a:cubicBezTo>
                <a:cubicBezTo>
                  <a:pt x="4931" y="9317"/>
                  <a:pt x="4978" y="9383"/>
                  <a:pt x="5010" y="9440"/>
                </a:cubicBezTo>
                <a:cubicBezTo>
                  <a:pt x="5042" y="9497"/>
                  <a:pt x="5087" y="9558"/>
                  <a:pt x="5105" y="9620"/>
                </a:cubicBezTo>
                <a:cubicBezTo>
                  <a:pt x="5123" y="9682"/>
                  <a:pt x="5137" y="9749"/>
                  <a:pt x="5120" y="9815"/>
                </a:cubicBezTo>
                <a:cubicBezTo>
                  <a:pt x="5103" y="9881"/>
                  <a:pt x="5022" y="9950"/>
                  <a:pt x="5000" y="10015"/>
                </a:cubicBezTo>
                <a:cubicBezTo>
                  <a:pt x="4978" y="10080"/>
                  <a:pt x="4988" y="10165"/>
                  <a:pt x="4985" y="10205"/>
                </a:cubicBezTo>
              </a:path>
            </a:pathLst>
          </a:custGeom>
          <a:noFill/>
          <a:ln w="9525">
            <a:solidFill>
              <a:srgbClr val="000000"/>
            </a:solidFill>
            <a:round/>
            <a:headEnd/>
            <a:tailEnd/>
          </a:ln>
          <a:extLst>
            <a:ext uri="{909E8E84-426E-40DD-AFC4-6F175D3DCCD1}">
              <a14:hiddenFill xmlns:a14="http://schemas.microsoft.com/office/drawing/2010/main">
                <a:solidFill>
                  <a:srgbClr val="000000"/>
                </a:solidFill>
              </a14:hiddenFill>
            </a:ext>
          </a:extLst>
        </xdr:spPr>
      </xdr:sp>
      <xdr:sp macro="" textlink="">
        <xdr:nvSpPr>
          <xdr:cNvPr id="193" name="Freeform 619">
            <a:extLst>
              <a:ext uri="{FF2B5EF4-FFF2-40B4-BE49-F238E27FC236}">
                <a16:creationId xmlns:a16="http://schemas.microsoft.com/office/drawing/2014/main" id="{A0850B35-B058-4F31-9D81-2647AEF245DA}"/>
              </a:ext>
            </a:extLst>
          </xdr:cNvPr>
          <xdr:cNvSpPr>
            <a:spLocks noChangeAspect="1"/>
          </xdr:cNvSpPr>
        </xdr:nvSpPr>
        <xdr:spPr bwMode="auto">
          <a:xfrm rot="16200000">
            <a:off x="5661" y="5542"/>
            <a:ext cx="1329" cy="3232"/>
          </a:xfrm>
          <a:custGeom>
            <a:avLst/>
            <a:gdLst>
              <a:gd name="T0" fmla="*/ 0 w 1880"/>
              <a:gd name="T1" fmla="*/ 34 h 4569"/>
              <a:gd name="T2" fmla="*/ 45 w 1880"/>
              <a:gd name="T3" fmla="*/ 4 h 4569"/>
              <a:gd name="T4" fmla="*/ 90 w 1880"/>
              <a:gd name="T5" fmla="*/ 59 h 4569"/>
              <a:gd name="T6" fmla="*/ 180 w 1880"/>
              <a:gd name="T7" fmla="*/ 239 h 4569"/>
              <a:gd name="T8" fmla="*/ 235 w 1880"/>
              <a:gd name="T9" fmla="*/ 339 h 4569"/>
              <a:gd name="T10" fmla="*/ 285 w 1880"/>
              <a:gd name="T11" fmla="*/ 404 h 4569"/>
              <a:gd name="T12" fmla="*/ 260 w 1880"/>
              <a:gd name="T13" fmla="*/ 509 h 4569"/>
              <a:gd name="T14" fmla="*/ 275 w 1880"/>
              <a:gd name="T15" fmla="*/ 674 h 4569"/>
              <a:gd name="T16" fmla="*/ 370 w 1880"/>
              <a:gd name="T17" fmla="*/ 909 h 4569"/>
              <a:gd name="T18" fmla="*/ 560 w 1880"/>
              <a:gd name="T19" fmla="*/ 1134 h 4569"/>
              <a:gd name="T20" fmla="*/ 770 w 1880"/>
              <a:gd name="T21" fmla="*/ 1314 h 4569"/>
              <a:gd name="T22" fmla="*/ 920 w 1880"/>
              <a:gd name="T23" fmla="*/ 1474 h 4569"/>
              <a:gd name="T24" fmla="*/ 1005 w 1880"/>
              <a:gd name="T25" fmla="*/ 1584 h 4569"/>
              <a:gd name="T26" fmla="*/ 1105 w 1880"/>
              <a:gd name="T27" fmla="*/ 1654 h 4569"/>
              <a:gd name="T28" fmla="*/ 1190 w 1880"/>
              <a:gd name="T29" fmla="*/ 1769 h 4569"/>
              <a:gd name="T30" fmla="*/ 1320 w 1880"/>
              <a:gd name="T31" fmla="*/ 2019 h 4569"/>
              <a:gd name="T32" fmla="*/ 1470 w 1880"/>
              <a:gd name="T33" fmla="*/ 2389 h 4569"/>
              <a:gd name="T34" fmla="*/ 1570 w 1880"/>
              <a:gd name="T35" fmla="*/ 2749 h 4569"/>
              <a:gd name="T36" fmla="*/ 1640 w 1880"/>
              <a:gd name="T37" fmla="*/ 2879 h 4569"/>
              <a:gd name="T38" fmla="*/ 1680 w 1880"/>
              <a:gd name="T39" fmla="*/ 3014 h 4569"/>
              <a:gd name="T40" fmla="*/ 1740 w 1880"/>
              <a:gd name="T41" fmla="*/ 3244 h 4569"/>
              <a:gd name="T42" fmla="*/ 1755 w 1880"/>
              <a:gd name="T43" fmla="*/ 3419 h 4569"/>
              <a:gd name="T44" fmla="*/ 1820 w 1880"/>
              <a:gd name="T45" fmla="*/ 3584 h 4569"/>
              <a:gd name="T46" fmla="*/ 1840 w 1880"/>
              <a:gd name="T47" fmla="*/ 3729 h 4569"/>
              <a:gd name="T48" fmla="*/ 1810 w 1880"/>
              <a:gd name="T49" fmla="*/ 3889 h 4569"/>
              <a:gd name="T50" fmla="*/ 1835 w 1880"/>
              <a:gd name="T51" fmla="*/ 4004 h 4569"/>
              <a:gd name="T52" fmla="*/ 1845 w 1880"/>
              <a:gd name="T53" fmla="*/ 4119 h 4569"/>
              <a:gd name="T54" fmla="*/ 1875 w 1880"/>
              <a:gd name="T55" fmla="*/ 4294 h 4569"/>
              <a:gd name="T56" fmla="*/ 1865 w 1880"/>
              <a:gd name="T57" fmla="*/ 4429 h 4569"/>
              <a:gd name="T58" fmla="*/ 1870 w 1880"/>
              <a:gd name="T59" fmla="*/ 4499 h 4569"/>
              <a:gd name="T60" fmla="*/ 1880 w 1880"/>
              <a:gd name="T61" fmla="*/ 4569 h 456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Lst>
            <a:rect l="0" t="0" r="r" b="b"/>
            <a:pathLst>
              <a:path w="1880" h="4569">
                <a:moveTo>
                  <a:pt x="0" y="34"/>
                </a:moveTo>
                <a:cubicBezTo>
                  <a:pt x="15" y="17"/>
                  <a:pt x="30" y="0"/>
                  <a:pt x="45" y="4"/>
                </a:cubicBezTo>
                <a:cubicBezTo>
                  <a:pt x="60" y="8"/>
                  <a:pt x="68" y="20"/>
                  <a:pt x="90" y="59"/>
                </a:cubicBezTo>
                <a:cubicBezTo>
                  <a:pt x="112" y="98"/>
                  <a:pt x="156" y="192"/>
                  <a:pt x="180" y="239"/>
                </a:cubicBezTo>
                <a:cubicBezTo>
                  <a:pt x="204" y="286"/>
                  <a:pt x="217" y="312"/>
                  <a:pt x="235" y="339"/>
                </a:cubicBezTo>
                <a:cubicBezTo>
                  <a:pt x="253" y="366"/>
                  <a:pt x="281" y="376"/>
                  <a:pt x="285" y="404"/>
                </a:cubicBezTo>
                <a:cubicBezTo>
                  <a:pt x="289" y="432"/>
                  <a:pt x="262" y="464"/>
                  <a:pt x="260" y="509"/>
                </a:cubicBezTo>
                <a:cubicBezTo>
                  <a:pt x="258" y="554"/>
                  <a:pt x="257" y="607"/>
                  <a:pt x="275" y="674"/>
                </a:cubicBezTo>
                <a:cubicBezTo>
                  <a:pt x="293" y="741"/>
                  <a:pt x="323" y="832"/>
                  <a:pt x="370" y="909"/>
                </a:cubicBezTo>
                <a:cubicBezTo>
                  <a:pt x="417" y="986"/>
                  <a:pt x="493" y="1067"/>
                  <a:pt x="560" y="1134"/>
                </a:cubicBezTo>
                <a:cubicBezTo>
                  <a:pt x="627" y="1201"/>
                  <a:pt x="710" y="1257"/>
                  <a:pt x="770" y="1314"/>
                </a:cubicBezTo>
                <a:cubicBezTo>
                  <a:pt x="830" y="1371"/>
                  <a:pt x="881" y="1429"/>
                  <a:pt x="920" y="1474"/>
                </a:cubicBezTo>
                <a:cubicBezTo>
                  <a:pt x="959" y="1519"/>
                  <a:pt x="974" y="1554"/>
                  <a:pt x="1005" y="1584"/>
                </a:cubicBezTo>
                <a:cubicBezTo>
                  <a:pt x="1036" y="1614"/>
                  <a:pt x="1074" y="1623"/>
                  <a:pt x="1105" y="1654"/>
                </a:cubicBezTo>
                <a:cubicBezTo>
                  <a:pt x="1136" y="1685"/>
                  <a:pt x="1154" y="1708"/>
                  <a:pt x="1190" y="1769"/>
                </a:cubicBezTo>
                <a:cubicBezTo>
                  <a:pt x="1226" y="1830"/>
                  <a:pt x="1273" y="1916"/>
                  <a:pt x="1320" y="2019"/>
                </a:cubicBezTo>
                <a:cubicBezTo>
                  <a:pt x="1367" y="2122"/>
                  <a:pt x="1428" y="2268"/>
                  <a:pt x="1470" y="2389"/>
                </a:cubicBezTo>
                <a:cubicBezTo>
                  <a:pt x="1512" y="2510"/>
                  <a:pt x="1542" y="2667"/>
                  <a:pt x="1570" y="2749"/>
                </a:cubicBezTo>
                <a:cubicBezTo>
                  <a:pt x="1598" y="2831"/>
                  <a:pt x="1622" y="2835"/>
                  <a:pt x="1640" y="2879"/>
                </a:cubicBezTo>
                <a:cubicBezTo>
                  <a:pt x="1658" y="2923"/>
                  <a:pt x="1663" y="2953"/>
                  <a:pt x="1680" y="3014"/>
                </a:cubicBezTo>
                <a:cubicBezTo>
                  <a:pt x="1697" y="3075"/>
                  <a:pt x="1728" y="3177"/>
                  <a:pt x="1740" y="3244"/>
                </a:cubicBezTo>
                <a:cubicBezTo>
                  <a:pt x="1752" y="3311"/>
                  <a:pt x="1742" y="3362"/>
                  <a:pt x="1755" y="3419"/>
                </a:cubicBezTo>
                <a:cubicBezTo>
                  <a:pt x="1768" y="3476"/>
                  <a:pt x="1806" y="3532"/>
                  <a:pt x="1820" y="3584"/>
                </a:cubicBezTo>
                <a:cubicBezTo>
                  <a:pt x="1834" y="3636"/>
                  <a:pt x="1842" y="3678"/>
                  <a:pt x="1840" y="3729"/>
                </a:cubicBezTo>
                <a:cubicBezTo>
                  <a:pt x="1838" y="3780"/>
                  <a:pt x="1811" y="3843"/>
                  <a:pt x="1810" y="3889"/>
                </a:cubicBezTo>
                <a:cubicBezTo>
                  <a:pt x="1809" y="3935"/>
                  <a:pt x="1829" y="3966"/>
                  <a:pt x="1835" y="4004"/>
                </a:cubicBezTo>
                <a:cubicBezTo>
                  <a:pt x="1841" y="4042"/>
                  <a:pt x="1838" y="4071"/>
                  <a:pt x="1845" y="4119"/>
                </a:cubicBezTo>
                <a:cubicBezTo>
                  <a:pt x="1852" y="4167"/>
                  <a:pt x="1872" y="4242"/>
                  <a:pt x="1875" y="4294"/>
                </a:cubicBezTo>
                <a:cubicBezTo>
                  <a:pt x="1878" y="4346"/>
                  <a:pt x="1866" y="4395"/>
                  <a:pt x="1865" y="4429"/>
                </a:cubicBezTo>
                <a:cubicBezTo>
                  <a:pt x="1864" y="4463"/>
                  <a:pt x="1867" y="4476"/>
                  <a:pt x="1870" y="4499"/>
                </a:cubicBezTo>
                <a:cubicBezTo>
                  <a:pt x="1873" y="4522"/>
                  <a:pt x="1878" y="4554"/>
                  <a:pt x="1880" y="4569"/>
                </a:cubicBezTo>
              </a:path>
            </a:pathLst>
          </a:custGeom>
          <a:noFill/>
          <a:ln w="9525">
            <a:solidFill>
              <a:srgbClr val="000000"/>
            </a:solidFill>
            <a:round/>
            <a:headEnd/>
            <a:tailEnd/>
          </a:ln>
          <a:extLst>
            <a:ext uri="{909E8E84-426E-40DD-AFC4-6F175D3DCCD1}">
              <a14:hiddenFill xmlns:a14="http://schemas.microsoft.com/office/drawing/2010/main">
                <a:solidFill>
                  <a:srgbClr val="000000"/>
                </a:solidFill>
              </a14:hiddenFill>
            </a:ext>
          </a:extLst>
        </xdr:spPr>
      </xdr:sp>
      <xdr:sp macro="" textlink="">
        <xdr:nvSpPr>
          <xdr:cNvPr id="194" name="Freeform 620">
            <a:extLst>
              <a:ext uri="{FF2B5EF4-FFF2-40B4-BE49-F238E27FC236}">
                <a16:creationId xmlns:a16="http://schemas.microsoft.com/office/drawing/2014/main" id="{5AD2A8DC-82FC-4327-9864-8C3EB7701A47}"/>
              </a:ext>
            </a:extLst>
          </xdr:cNvPr>
          <xdr:cNvSpPr>
            <a:spLocks noChangeAspect="1"/>
          </xdr:cNvSpPr>
        </xdr:nvSpPr>
        <xdr:spPr bwMode="auto">
          <a:xfrm rot="16200000">
            <a:off x="4811" y="7044"/>
            <a:ext cx="770" cy="406"/>
          </a:xfrm>
          <a:custGeom>
            <a:avLst/>
            <a:gdLst>
              <a:gd name="T0" fmla="*/ 144 w 1089"/>
              <a:gd name="T1" fmla="*/ 574 h 574"/>
              <a:gd name="T2" fmla="*/ 59 w 1089"/>
              <a:gd name="T3" fmla="*/ 404 h 574"/>
              <a:gd name="T4" fmla="*/ 9 w 1089"/>
              <a:gd name="T5" fmla="*/ 259 h 574"/>
              <a:gd name="T6" fmla="*/ 4 w 1089"/>
              <a:gd name="T7" fmla="*/ 109 h 574"/>
              <a:gd name="T8" fmla="*/ 29 w 1089"/>
              <a:gd name="T9" fmla="*/ 14 h 574"/>
              <a:gd name="T10" fmla="*/ 74 w 1089"/>
              <a:gd name="T11" fmla="*/ 24 h 574"/>
              <a:gd name="T12" fmla="*/ 164 w 1089"/>
              <a:gd name="T13" fmla="*/ 69 h 574"/>
              <a:gd name="T14" fmla="*/ 354 w 1089"/>
              <a:gd name="T15" fmla="*/ 119 h 574"/>
              <a:gd name="T16" fmla="*/ 504 w 1089"/>
              <a:gd name="T17" fmla="*/ 139 h 574"/>
              <a:gd name="T18" fmla="*/ 769 w 1089"/>
              <a:gd name="T19" fmla="*/ 119 h 574"/>
              <a:gd name="T20" fmla="*/ 924 w 1089"/>
              <a:gd name="T21" fmla="*/ 134 h 574"/>
              <a:gd name="T22" fmla="*/ 1039 w 1089"/>
              <a:gd name="T23" fmla="*/ 194 h 574"/>
              <a:gd name="T24" fmla="*/ 1089 w 1089"/>
              <a:gd name="T25" fmla="*/ 284 h 57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Lst>
            <a:rect l="0" t="0" r="r" b="b"/>
            <a:pathLst>
              <a:path w="1089" h="574">
                <a:moveTo>
                  <a:pt x="144" y="574"/>
                </a:moveTo>
                <a:cubicBezTo>
                  <a:pt x="112" y="515"/>
                  <a:pt x="81" y="456"/>
                  <a:pt x="59" y="404"/>
                </a:cubicBezTo>
                <a:cubicBezTo>
                  <a:pt x="37" y="352"/>
                  <a:pt x="18" y="308"/>
                  <a:pt x="9" y="259"/>
                </a:cubicBezTo>
                <a:cubicBezTo>
                  <a:pt x="0" y="210"/>
                  <a:pt x="1" y="150"/>
                  <a:pt x="4" y="109"/>
                </a:cubicBezTo>
                <a:cubicBezTo>
                  <a:pt x="7" y="68"/>
                  <a:pt x="17" y="28"/>
                  <a:pt x="29" y="14"/>
                </a:cubicBezTo>
                <a:cubicBezTo>
                  <a:pt x="41" y="0"/>
                  <a:pt x="52" y="15"/>
                  <a:pt x="74" y="24"/>
                </a:cubicBezTo>
                <a:cubicBezTo>
                  <a:pt x="96" y="33"/>
                  <a:pt x="117" y="53"/>
                  <a:pt x="164" y="69"/>
                </a:cubicBezTo>
                <a:cubicBezTo>
                  <a:pt x="211" y="85"/>
                  <a:pt x="297" y="107"/>
                  <a:pt x="354" y="119"/>
                </a:cubicBezTo>
                <a:cubicBezTo>
                  <a:pt x="411" y="131"/>
                  <a:pt x="435" y="139"/>
                  <a:pt x="504" y="139"/>
                </a:cubicBezTo>
                <a:cubicBezTo>
                  <a:pt x="573" y="139"/>
                  <a:pt x="699" y="120"/>
                  <a:pt x="769" y="119"/>
                </a:cubicBezTo>
                <a:cubicBezTo>
                  <a:pt x="839" y="118"/>
                  <a:pt x="879" y="122"/>
                  <a:pt x="924" y="134"/>
                </a:cubicBezTo>
                <a:cubicBezTo>
                  <a:pt x="969" y="146"/>
                  <a:pt x="1012" y="169"/>
                  <a:pt x="1039" y="194"/>
                </a:cubicBezTo>
                <a:cubicBezTo>
                  <a:pt x="1066" y="219"/>
                  <a:pt x="1077" y="251"/>
                  <a:pt x="1089" y="284"/>
                </a:cubicBezTo>
              </a:path>
            </a:pathLst>
          </a:custGeom>
          <a:noFill/>
          <a:ln w="9525">
            <a:solidFill>
              <a:srgbClr val="000000"/>
            </a:solidFill>
            <a:round/>
            <a:headEnd/>
            <a:tailEnd/>
          </a:ln>
          <a:extLst>
            <a:ext uri="{909E8E84-426E-40DD-AFC4-6F175D3DCCD1}">
              <a14:hiddenFill xmlns:a14="http://schemas.microsoft.com/office/drawing/2010/main">
                <a:solidFill>
                  <a:srgbClr val="000000"/>
                </a:solidFill>
              </a14:hiddenFill>
            </a:ext>
          </a:extLst>
        </xdr:spPr>
      </xdr:sp>
      <xdr:sp macro="" textlink="">
        <xdr:nvSpPr>
          <xdr:cNvPr id="195" name="Freeform 621">
            <a:extLst>
              <a:ext uri="{FF2B5EF4-FFF2-40B4-BE49-F238E27FC236}">
                <a16:creationId xmlns:a16="http://schemas.microsoft.com/office/drawing/2014/main" id="{264E1BEE-CEBD-431A-BEA3-45A6BA540F92}"/>
              </a:ext>
            </a:extLst>
          </xdr:cNvPr>
          <xdr:cNvSpPr>
            <a:spLocks noChangeAspect="1"/>
          </xdr:cNvSpPr>
        </xdr:nvSpPr>
        <xdr:spPr bwMode="auto">
          <a:xfrm rot="16200000">
            <a:off x="4207" y="5977"/>
            <a:ext cx="1408" cy="432"/>
          </a:xfrm>
          <a:custGeom>
            <a:avLst/>
            <a:gdLst>
              <a:gd name="T0" fmla="*/ 0 w 1990"/>
              <a:gd name="T1" fmla="*/ 610 h 610"/>
              <a:gd name="T2" fmla="*/ 90 w 1990"/>
              <a:gd name="T3" fmla="*/ 560 h 610"/>
              <a:gd name="T4" fmla="*/ 130 w 1990"/>
              <a:gd name="T5" fmla="*/ 535 h 610"/>
              <a:gd name="T6" fmla="*/ 200 w 1990"/>
              <a:gd name="T7" fmla="*/ 505 h 610"/>
              <a:gd name="T8" fmla="*/ 315 w 1990"/>
              <a:gd name="T9" fmla="*/ 485 h 610"/>
              <a:gd name="T10" fmla="*/ 405 w 1990"/>
              <a:gd name="T11" fmla="*/ 465 h 610"/>
              <a:gd name="T12" fmla="*/ 575 w 1990"/>
              <a:gd name="T13" fmla="*/ 460 h 610"/>
              <a:gd name="T14" fmla="*/ 650 w 1990"/>
              <a:gd name="T15" fmla="*/ 400 h 610"/>
              <a:gd name="T16" fmla="*/ 705 w 1990"/>
              <a:gd name="T17" fmla="*/ 265 h 610"/>
              <a:gd name="T18" fmla="*/ 795 w 1990"/>
              <a:gd name="T19" fmla="*/ 150 h 610"/>
              <a:gd name="T20" fmla="*/ 950 w 1990"/>
              <a:gd name="T21" fmla="*/ 115 h 610"/>
              <a:gd name="T22" fmla="*/ 1135 w 1990"/>
              <a:gd name="T23" fmla="*/ 165 h 610"/>
              <a:gd name="T24" fmla="*/ 1315 w 1990"/>
              <a:gd name="T25" fmla="*/ 225 h 610"/>
              <a:gd name="T26" fmla="*/ 1445 w 1990"/>
              <a:gd name="T27" fmla="*/ 225 h 610"/>
              <a:gd name="T28" fmla="*/ 1590 w 1990"/>
              <a:gd name="T29" fmla="*/ 255 h 610"/>
              <a:gd name="T30" fmla="*/ 1710 w 1990"/>
              <a:gd name="T31" fmla="*/ 215 h 610"/>
              <a:gd name="T32" fmla="*/ 1830 w 1990"/>
              <a:gd name="T33" fmla="*/ 135 h 610"/>
              <a:gd name="T34" fmla="*/ 1925 w 1990"/>
              <a:gd name="T35" fmla="*/ 55 h 610"/>
              <a:gd name="T36" fmla="*/ 1990 w 1990"/>
              <a:gd name="T37" fmla="*/ 0 h 61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Lst>
            <a:rect l="0" t="0" r="r" b="b"/>
            <a:pathLst>
              <a:path w="1990" h="610">
                <a:moveTo>
                  <a:pt x="0" y="610"/>
                </a:moveTo>
                <a:cubicBezTo>
                  <a:pt x="34" y="591"/>
                  <a:pt x="68" y="572"/>
                  <a:pt x="90" y="560"/>
                </a:cubicBezTo>
                <a:cubicBezTo>
                  <a:pt x="112" y="548"/>
                  <a:pt x="112" y="544"/>
                  <a:pt x="130" y="535"/>
                </a:cubicBezTo>
                <a:cubicBezTo>
                  <a:pt x="148" y="526"/>
                  <a:pt x="169" y="513"/>
                  <a:pt x="200" y="505"/>
                </a:cubicBezTo>
                <a:cubicBezTo>
                  <a:pt x="231" y="497"/>
                  <a:pt x="281" y="492"/>
                  <a:pt x="315" y="485"/>
                </a:cubicBezTo>
                <a:cubicBezTo>
                  <a:pt x="349" y="478"/>
                  <a:pt x="362" y="469"/>
                  <a:pt x="405" y="465"/>
                </a:cubicBezTo>
                <a:cubicBezTo>
                  <a:pt x="448" y="461"/>
                  <a:pt x="534" y="471"/>
                  <a:pt x="575" y="460"/>
                </a:cubicBezTo>
                <a:cubicBezTo>
                  <a:pt x="616" y="449"/>
                  <a:pt x="628" y="432"/>
                  <a:pt x="650" y="400"/>
                </a:cubicBezTo>
                <a:cubicBezTo>
                  <a:pt x="672" y="368"/>
                  <a:pt x="681" y="307"/>
                  <a:pt x="705" y="265"/>
                </a:cubicBezTo>
                <a:cubicBezTo>
                  <a:pt x="729" y="223"/>
                  <a:pt x="754" y="175"/>
                  <a:pt x="795" y="150"/>
                </a:cubicBezTo>
                <a:cubicBezTo>
                  <a:pt x="836" y="125"/>
                  <a:pt x="893" y="113"/>
                  <a:pt x="950" y="115"/>
                </a:cubicBezTo>
                <a:cubicBezTo>
                  <a:pt x="1007" y="117"/>
                  <a:pt x="1074" y="147"/>
                  <a:pt x="1135" y="165"/>
                </a:cubicBezTo>
                <a:cubicBezTo>
                  <a:pt x="1196" y="183"/>
                  <a:pt x="1263" y="215"/>
                  <a:pt x="1315" y="225"/>
                </a:cubicBezTo>
                <a:cubicBezTo>
                  <a:pt x="1367" y="235"/>
                  <a:pt x="1399" y="220"/>
                  <a:pt x="1445" y="225"/>
                </a:cubicBezTo>
                <a:cubicBezTo>
                  <a:pt x="1491" y="230"/>
                  <a:pt x="1546" y="257"/>
                  <a:pt x="1590" y="255"/>
                </a:cubicBezTo>
                <a:cubicBezTo>
                  <a:pt x="1634" y="253"/>
                  <a:pt x="1670" y="235"/>
                  <a:pt x="1710" y="215"/>
                </a:cubicBezTo>
                <a:cubicBezTo>
                  <a:pt x="1750" y="195"/>
                  <a:pt x="1794" y="162"/>
                  <a:pt x="1830" y="135"/>
                </a:cubicBezTo>
                <a:cubicBezTo>
                  <a:pt x="1866" y="108"/>
                  <a:pt x="1898" y="77"/>
                  <a:pt x="1925" y="55"/>
                </a:cubicBezTo>
                <a:cubicBezTo>
                  <a:pt x="1952" y="33"/>
                  <a:pt x="1971" y="16"/>
                  <a:pt x="1990" y="0"/>
                </a:cubicBezTo>
              </a:path>
            </a:pathLst>
          </a:custGeom>
          <a:noFill/>
          <a:ln w="9525">
            <a:solidFill>
              <a:srgbClr val="000000"/>
            </a:solidFill>
            <a:round/>
            <a:headEnd/>
            <a:tailEnd/>
          </a:ln>
          <a:extLst>
            <a:ext uri="{909E8E84-426E-40DD-AFC4-6F175D3DCCD1}">
              <a14:hiddenFill xmlns:a14="http://schemas.microsoft.com/office/drawing/2010/main">
                <a:solidFill>
                  <a:srgbClr val="000000"/>
                </a:solidFill>
              </a14:hiddenFill>
            </a:ext>
          </a:extLst>
        </xdr:spPr>
      </xdr:sp>
      <xdr:sp macro="" textlink="">
        <xdr:nvSpPr>
          <xdr:cNvPr id="196" name="Freeform 622">
            <a:extLst>
              <a:ext uri="{FF2B5EF4-FFF2-40B4-BE49-F238E27FC236}">
                <a16:creationId xmlns:a16="http://schemas.microsoft.com/office/drawing/2014/main" id="{0BFF9D72-D956-4F24-A9F7-2266B19E712F}"/>
              </a:ext>
            </a:extLst>
          </xdr:cNvPr>
          <xdr:cNvSpPr>
            <a:spLocks noChangeAspect="1"/>
          </xdr:cNvSpPr>
        </xdr:nvSpPr>
        <xdr:spPr bwMode="auto">
          <a:xfrm rot="16200000">
            <a:off x="4549" y="6085"/>
            <a:ext cx="212" cy="357"/>
          </a:xfrm>
          <a:custGeom>
            <a:avLst/>
            <a:gdLst>
              <a:gd name="T0" fmla="*/ 0 w 300"/>
              <a:gd name="T1" fmla="*/ 505 h 505"/>
              <a:gd name="T2" fmla="*/ 120 w 300"/>
              <a:gd name="T3" fmla="*/ 345 h 505"/>
              <a:gd name="T4" fmla="*/ 185 w 300"/>
              <a:gd name="T5" fmla="*/ 210 h 505"/>
              <a:gd name="T6" fmla="*/ 220 w 300"/>
              <a:gd name="T7" fmla="*/ 70 h 505"/>
              <a:gd name="T8" fmla="*/ 300 w 300"/>
              <a:gd name="T9" fmla="*/ 0 h 505"/>
            </a:gdLst>
            <a:ahLst/>
            <a:cxnLst>
              <a:cxn ang="0">
                <a:pos x="T0" y="T1"/>
              </a:cxn>
              <a:cxn ang="0">
                <a:pos x="T2" y="T3"/>
              </a:cxn>
              <a:cxn ang="0">
                <a:pos x="T4" y="T5"/>
              </a:cxn>
              <a:cxn ang="0">
                <a:pos x="T6" y="T7"/>
              </a:cxn>
              <a:cxn ang="0">
                <a:pos x="T8" y="T9"/>
              </a:cxn>
            </a:cxnLst>
            <a:rect l="0" t="0" r="r" b="b"/>
            <a:pathLst>
              <a:path w="300" h="505">
                <a:moveTo>
                  <a:pt x="0" y="505"/>
                </a:moveTo>
                <a:cubicBezTo>
                  <a:pt x="44" y="449"/>
                  <a:pt x="89" y="394"/>
                  <a:pt x="120" y="345"/>
                </a:cubicBezTo>
                <a:cubicBezTo>
                  <a:pt x="151" y="296"/>
                  <a:pt x="168" y="256"/>
                  <a:pt x="185" y="210"/>
                </a:cubicBezTo>
                <a:cubicBezTo>
                  <a:pt x="202" y="164"/>
                  <a:pt x="201" y="105"/>
                  <a:pt x="220" y="70"/>
                </a:cubicBezTo>
                <a:cubicBezTo>
                  <a:pt x="239" y="35"/>
                  <a:pt x="269" y="17"/>
                  <a:pt x="300" y="0"/>
                </a:cubicBezTo>
              </a:path>
            </a:pathLst>
          </a:custGeom>
          <a:noFill/>
          <a:ln w="9525">
            <a:solidFill>
              <a:srgbClr val="000000"/>
            </a:solidFill>
            <a:round/>
            <a:headEnd/>
            <a:tailEnd/>
          </a:ln>
          <a:extLst>
            <a:ext uri="{909E8E84-426E-40DD-AFC4-6F175D3DCCD1}">
              <a14:hiddenFill xmlns:a14="http://schemas.microsoft.com/office/drawing/2010/main">
                <a:solidFill>
                  <a:srgbClr val="000000"/>
                </a:solidFill>
              </a14:hiddenFill>
            </a:ext>
          </a:extLst>
        </xdr:spPr>
      </xdr:sp>
      <xdr:sp macro="" textlink="">
        <xdr:nvSpPr>
          <xdr:cNvPr id="197" name="Freeform 623">
            <a:extLst>
              <a:ext uri="{FF2B5EF4-FFF2-40B4-BE49-F238E27FC236}">
                <a16:creationId xmlns:a16="http://schemas.microsoft.com/office/drawing/2014/main" id="{C43ED2F2-9399-4AF3-BB62-0EAC7AEC5867}"/>
              </a:ext>
            </a:extLst>
          </xdr:cNvPr>
          <xdr:cNvSpPr>
            <a:spLocks noChangeAspect="1"/>
          </xdr:cNvSpPr>
        </xdr:nvSpPr>
        <xdr:spPr bwMode="auto">
          <a:xfrm rot="16200000">
            <a:off x="4748" y="5561"/>
            <a:ext cx="470" cy="249"/>
          </a:xfrm>
          <a:custGeom>
            <a:avLst/>
            <a:gdLst>
              <a:gd name="T0" fmla="*/ 0 w 665"/>
              <a:gd name="T1" fmla="*/ 0 h 352"/>
              <a:gd name="T2" fmla="*/ 30 w 665"/>
              <a:gd name="T3" fmla="*/ 115 h 352"/>
              <a:gd name="T4" fmla="*/ 75 w 665"/>
              <a:gd name="T5" fmla="*/ 200 h 352"/>
              <a:gd name="T6" fmla="*/ 95 w 665"/>
              <a:gd name="T7" fmla="*/ 260 h 352"/>
              <a:gd name="T8" fmla="*/ 150 w 665"/>
              <a:gd name="T9" fmla="*/ 320 h 352"/>
              <a:gd name="T10" fmla="*/ 245 w 665"/>
              <a:gd name="T11" fmla="*/ 335 h 352"/>
              <a:gd name="T12" fmla="*/ 360 w 665"/>
              <a:gd name="T13" fmla="*/ 350 h 352"/>
              <a:gd name="T14" fmla="*/ 480 w 665"/>
              <a:gd name="T15" fmla="*/ 325 h 352"/>
              <a:gd name="T16" fmla="*/ 555 w 665"/>
              <a:gd name="T17" fmla="*/ 325 h 352"/>
              <a:gd name="T18" fmla="*/ 615 w 665"/>
              <a:gd name="T19" fmla="*/ 305 h 352"/>
              <a:gd name="T20" fmla="*/ 665 w 665"/>
              <a:gd name="T21" fmla="*/ 305 h 35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Lst>
            <a:rect l="0" t="0" r="r" b="b"/>
            <a:pathLst>
              <a:path w="665" h="352">
                <a:moveTo>
                  <a:pt x="0" y="0"/>
                </a:moveTo>
                <a:cubicBezTo>
                  <a:pt x="9" y="41"/>
                  <a:pt x="18" y="82"/>
                  <a:pt x="30" y="115"/>
                </a:cubicBezTo>
                <a:cubicBezTo>
                  <a:pt x="42" y="148"/>
                  <a:pt x="64" y="176"/>
                  <a:pt x="75" y="200"/>
                </a:cubicBezTo>
                <a:cubicBezTo>
                  <a:pt x="86" y="224"/>
                  <a:pt x="83" y="240"/>
                  <a:pt x="95" y="260"/>
                </a:cubicBezTo>
                <a:cubicBezTo>
                  <a:pt x="107" y="280"/>
                  <a:pt x="125" y="308"/>
                  <a:pt x="150" y="320"/>
                </a:cubicBezTo>
                <a:cubicBezTo>
                  <a:pt x="175" y="332"/>
                  <a:pt x="210" y="330"/>
                  <a:pt x="245" y="335"/>
                </a:cubicBezTo>
                <a:cubicBezTo>
                  <a:pt x="280" y="340"/>
                  <a:pt x="321" y="352"/>
                  <a:pt x="360" y="350"/>
                </a:cubicBezTo>
                <a:cubicBezTo>
                  <a:pt x="399" y="348"/>
                  <a:pt x="448" y="329"/>
                  <a:pt x="480" y="325"/>
                </a:cubicBezTo>
                <a:cubicBezTo>
                  <a:pt x="512" y="321"/>
                  <a:pt x="533" y="328"/>
                  <a:pt x="555" y="325"/>
                </a:cubicBezTo>
                <a:cubicBezTo>
                  <a:pt x="577" y="322"/>
                  <a:pt x="597" y="308"/>
                  <a:pt x="615" y="305"/>
                </a:cubicBezTo>
                <a:cubicBezTo>
                  <a:pt x="633" y="302"/>
                  <a:pt x="649" y="303"/>
                  <a:pt x="665" y="305"/>
                </a:cubicBezTo>
              </a:path>
            </a:pathLst>
          </a:custGeom>
          <a:noFill/>
          <a:ln w="9525">
            <a:solidFill>
              <a:srgbClr val="000000"/>
            </a:solidFill>
            <a:round/>
            <a:headEnd/>
            <a:tailEnd/>
          </a:ln>
          <a:extLst>
            <a:ext uri="{909E8E84-426E-40DD-AFC4-6F175D3DCCD1}">
              <a14:hiddenFill xmlns:a14="http://schemas.microsoft.com/office/drawing/2010/main">
                <a:solidFill>
                  <a:srgbClr val="000000"/>
                </a:solidFill>
              </a14:hiddenFill>
            </a:ext>
          </a:extLst>
        </xdr:spPr>
      </xdr:sp>
      <xdr:sp macro="" textlink="">
        <xdr:nvSpPr>
          <xdr:cNvPr id="198" name="Freeform 624">
            <a:extLst>
              <a:ext uri="{FF2B5EF4-FFF2-40B4-BE49-F238E27FC236}">
                <a16:creationId xmlns:a16="http://schemas.microsoft.com/office/drawing/2014/main" id="{50B61283-D2DE-425B-AC1C-3335B6EAF9BB}"/>
              </a:ext>
            </a:extLst>
          </xdr:cNvPr>
          <xdr:cNvSpPr>
            <a:spLocks noChangeAspect="1"/>
          </xdr:cNvSpPr>
        </xdr:nvSpPr>
        <xdr:spPr bwMode="auto">
          <a:xfrm rot="16200000">
            <a:off x="7018" y="4843"/>
            <a:ext cx="508" cy="2387"/>
          </a:xfrm>
          <a:custGeom>
            <a:avLst/>
            <a:gdLst>
              <a:gd name="T0" fmla="*/ 3 w 718"/>
              <a:gd name="T1" fmla="*/ 0 h 3375"/>
              <a:gd name="T2" fmla="*/ 28 w 718"/>
              <a:gd name="T3" fmla="*/ 190 h 3375"/>
              <a:gd name="T4" fmla="*/ 8 w 718"/>
              <a:gd name="T5" fmla="*/ 385 h 3375"/>
              <a:gd name="T6" fmla="*/ 78 w 718"/>
              <a:gd name="T7" fmla="*/ 720 h 3375"/>
              <a:gd name="T8" fmla="*/ 143 w 718"/>
              <a:gd name="T9" fmla="*/ 1070 h 3375"/>
              <a:gd name="T10" fmla="*/ 158 w 718"/>
              <a:gd name="T11" fmla="*/ 1175 h 3375"/>
              <a:gd name="T12" fmla="*/ 148 w 718"/>
              <a:gd name="T13" fmla="*/ 1315 h 3375"/>
              <a:gd name="T14" fmla="*/ 163 w 718"/>
              <a:gd name="T15" fmla="*/ 1445 h 3375"/>
              <a:gd name="T16" fmla="*/ 163 w 718"/>
              <a:gd name="T17" fmla="*/ 1845 h 3375"/>
              <a:gd name="T18" fmla="*/ 193 w 718"/>
              <a:gd name="T19" fmla="*/ 2080 h 3375"/>
              <a:gd name="T20" fmla="*/ 188 w 718"/>
              <a:gd name="T21" fmla="*/ 2230 h 3375"/>
              <a:gd name="T22" fmla="*/ 158 w 718"/>
              <a:gd name="T23" fmla="*/ 2485 h 3375"/>
              <a:gd name="T24" fmla="*/ 193 w 718"/>
              <a:gd name="T25" fmla="*/ 2555 h 3375"/>
              <a:gd name="T26" fmla="*/ 233 w 718"/>
              <a:gd name="T27" fmla="*/ 2640 h 3375"/>
              <a:gd name="T28" fmla="*/ 328 w 718"/>
              <a:gd name="T29" fmla="*/ 2675 h 3375"/>
              <a:gd name="T30" fmla="*/ 423 w 718"/>
              <a:gd name="T31" fmla="*/ 2775 h 3375"/>
              <a:gd name="T32" fmla="*/ 483 w 718"/>
              <a:gd name="T33" fmla="*/ 2800 h 3375"/>
              <a:gd name="T34" fmla="*/ 523 w 718"/>
              <a:gd name="T35" fmla="*/ 2895 h 3375"/>
              <a:gd name="T36" fmla="*/ 608 w 718"/>
              <a:gd name="T37" fmla="*/ 3060 h 3375"/>
              <a:gd name="T38" fmla="*/ 658 w 718"/>
              <a:gd name="T39" fmla="*/ 3245 h 3375"/>
              <a:gd name="T40" fmla="*/ 718 w 718"/>
              <a:gd name="T41" fmla="*/ 3375 h 337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Lst>
            <a:rect l="0" t="0" r="r" b="b"/>
            <a:pathLst>
              <a:path w="718" h="3375">
                <a:moveTo>
                  <a:pt x="3" y="0"/>
                </a:moveTo>
                <a:cubicBezTo>
                  <a:pt x="15" y="63"/>
                  <a:pt x="27" y="126"/>
                  <a:pt x="28" y="190"/>
                </a:cubicBezTo>
                <a:cubicBezTo>
                  <a:pt x="29" y="254"/>
                  <a:pt x="0" y="297"/>
                  <a:pt x="8" y="385"/>
                </a:cubicBezTo>
                <a:cubicBezTo>
                  <a:pt x="16" y="473"/>
                  <a:pt x="56" y="606"/>
                  <a:pt x="78" y="720"/>
                </a:cubicBezTo>
                <a:cubicBezTo>
                  <a:pt x="100" y="834"/>
                  <a:pt x="130" y="994"/>
                  <a:pt x="143" y="1070"/>
                </a:cubicBezTo>
                <a:cubicBezTo>
                  <a:pt x="156" y="1146"/>
                  <a:pt x="157" y="1134"/>
                  <a:pt x="158" y="1175"/>
                </a:cubicBezTo>
                <a:cubicBezTo>
                  <a:pt x="159" y="1216"/>
                  <a:pt x="147" y="1270"/>
                  <a:pt x="148" y="1315"/>
                </a:cubicBezTo>
                <a:cubicBezTo>
                  <a:pt x="149" y="1360"/>
                  <a:pt x="160" y="1357"/>
                  <a:pt x="163" y="1445"/>
                </a:cubicBezTo>
                <a:cubicBezTo>
                  <a:pt x="166" y="1533"/>
                  <a:pt x="158" y="1739"/>
                  <a:pt x="163" y="1845"/>
                </a:cubicBezTo>
                <a:cubicBezTo>
                  <a:pt x="168" y="1951"/>
                  <a:pt x="189" y="2016"/>
                  <a:pt x="193" y="2080"/>
                </a:cubicBezTo>
                <a:cubicBezTo>
                  <a:pt x="197" y="2144"/>
                  <a:pt x="194" y="2163"/>
                  <a:pt x="188" y="2230"/>
                </a:cubicBezTo>
                <a:cubicBezTo>
                  <a:pt x="182" y="2297"/>
                  <a:pt x="157" y="2431"/>
                  <a:pt x="158" y="2485"/>
                </a:cubicBezTo>
                <a:cubicBezTo>
                  <a:pt x="159" y="2539"/>
                  <a:pt x="180" y="2529"/>
                  <a:pt x="193" y="2555"/>
                </a:cubicBezTo>
                <a:cubicBezTo>
                  <a:pt x="206" y="2581"/>
                  <a:pt x="211" y="2620"/>
                  <a:pt x="233" y="2640"/>
                </a:cubicBezTo>
                <a:cubicBezTo>
                  <a:pt x="255" y="2660"/>
                  <a:pt x="296" y="2652"/>
                  <a:pt x="328" y="2675"/>
                </a:cubicBezTo>
                <a:cubicBezTo>
                  <a:pt x="360" y="2698"/>
                  <a:pt x="397" y="2754"/>
                  <a:pt x="423" y="2775"/>
                </a:cubicBezTo>
                <a:cubicBezTo>
                  <a:pt x="449" y="2796"/>
                  <a:pt x="466" y="2780"/>
                  <a:pt x="483" y="2800"/>
                </a:cubicBezTo>
                <a:cubicBezTo>
                  <a:pt x="500" y="2820"/>
                  <a:pt x="502" y="2852"/>
                  <a:pt x="523" y="2895"/>
                </a:cubicBezTo>
                <a:cubicBezTo>
                  <a:pt x="544" y="2938"/>
                  <a:pt x="586" y="3002"/>
                  <a:pt x="608" y="3060"/>
                </a:cubicBezTo>
                <a:cubicBezTo>
                  <a:pt x="630" y="3118"/>
                  <a:pt x="640" y="3193"/>
                  <a:pt x="658" y="3245"/>
                </a:cubicBezTo>
                <a:cubicBezTo>
                  <a:pt x="676" y="3297"/>
                  <a:pt x="706" y="3348"/>
                  <a:pt x="718" y="3375"/>
                </a:cubicBezTo>
              </a:path>
            </a:pathLst>
          </a:custGeom>
          <a:noFill/>
          <a:ln w="9525">
            <a:solidFill>
              <a:srgbClr val="000000"/>
            </a:solidFill>
            <a:round/>
            <a:headEnd/>
            <a:tailEnd/>
          </a:ln>
          <a:extLst>
            <a:ext uri="{909E8E84-426E-40DD-AFC4-6F175D3DCCD1}">
              <a14:hiddenFill xmlns:a14="http://schemas.microsoft.com/office/drawing/2010/main">
                <a:solidFill>
                  <a:srgbClr val="000000"/>
                </a:solidFill>
              </a14:hiddenFill>
            </a:ext>
          </a:extLst>
        </xdr:spPr>
      </xdr:sp>
      <xdr:sp macro="" textlink="">
        <xdr:nvSpPr>
          <xdr:cNvPr id="199" name="Freeform 625">
            <a:extLst>
              <a:ext uri="{FF2B5EF4-FFF2-40B4-BE49-F238E27FC236}">
                <a16:creationId xmlns:a16="http://schemas.microsoft.com/office/drawing/2014/main" id="{6418D255-3A70-4F12-8DD9-C0A67ABD171A}"/>
              </a:ext>
            </a:extLst>
          </xdr:cNvPr>
          <xdr:cNvSpPr>
            <a:spLocks noChangeAspect="1"/>
          </xdr:cNvSpPr>
        </xdr:nvSpPr>
        <xdr:spPr bwMode="auto">
          <a:xfrm rot="16200000">
            <a:off x="7939" y="6094"/>
            <a:ext cx="38" cy="216"/>
          </a:xfrm>
          <a:custGeom>
            <a:avLst/>
            <a:gdLst>
              <a:gd name="T0" fmla="*/ 55 w 55"/>
              <a:gd name="T1" fmla="*/ 0 h 305"/>
              <a:gd name="T2" fmla="*/ 25 w 55"/>
              <a:gd name="T3" fmla="*/ 75 h 305"/>
              <a:gd name="T4" fmla="*/ 15 w 55"/>
              <a:gd name="T5" fmla="*/ 175 h 305"/>
              <a:gd name="T6" fmla="*/ 0 w 55"/>
              <a:gd name="T7" fmla="*/ 305 h 305"/>
            </a:gdLst>
            <a:ahLst/>
            <a:cxnLst>
              <a:cxn ang="0">
                <a:pos x="T0" y="T1"/>
              </a:cxn>
              <a:cxn ang="0">
                <a:pos x="T2" y="T3"/>
              </a:cxn>
              <a:cxn ang="0">
                <a:pos x="T4" y="T5"/>
              </a:cxn>
              <a:cxn ang="0">
                <a:pos x="T6" y="T7"/>
              </a:cxn>
            </a:cxnLst>
            <a:rect l="0" t="0" r="r" b="b"/>
            <a:pathLst>
              <a:path w="55" h="305">
                <a:moveTo>
                  <a:pt x="55" y="0"/>
                </a:moveTo>
                <a:cubicBezTo>
                  <a:pt x="43" y="23"/>
                  <a:pt x="32" y="46"/>
                  <a:pt x="25" y="75"/>
                </a:cubicBezTo>
                <a:cubicBezTo>
                  <a:pt x="18" y="104"/>
                  <a:pt x="19" y="137"/>
                  <a:pt x="15" y="175"/>
                </a:cubicBezTo>
                <a:cubicBezTo>
                  <a:pt x="11" y="213"/>
                  <a:pt x="5" y="259"/>
                  <a:pt x="0" y="305"/>
                </a:cubicBezTo>
              </a:path>
            </a:pathLst>
          </a:custGeom>
          <a:noFill/>
          <a:ln w="9525">
            <a:solidFill>
              <a:srgbClr val="000000"/>
            </a:solidFill>
            <a:round/>
            <a:headEnd/>
            <a:tailEnd/>
          </a:ln>
          <a:extLst>
            <a:ext uri="{909E8E84-426E-40DD-AFC4-6F175D3DCCD1}">
              <a14:hiddenFill xmlns:a14="http://schemas.microsoft.com/office/drawing/2010/main">
                <a:solidFill>
                  <a:srgbClr val="000000"/>
                </a:solidFill>
              </a14:hiddenFill>
            </a:ext>
          </a:extLst>
        </xdr:spPr>
      </xdr:sp>
      <xdr:sp macro="" textlink="">
        <xdr:nvSpPr>
          <xdr:cNvPr id="200" name="Freeform 626">
            <a:extLst>
              <a:ext uri="{FF2B5EF4-FFF2-40B4-BE49-F238E27FC236}">
                <a16:creationId xmlns:a16="http://schemas.microsoft.com/office/drawing/2014/main" id="{103B2D4F-F324-436E-B167-F27A385B493D}"/>
              </a:ext>
            </a:extLst>
          </xdr:cNvPr>
          <xdr:cNvSpPr>
            <a:spLocks noChangeAspect="1"/>
          </xdr:cNvSpPr>
        </xdr:nvSpPr>
        <xdr:spPr bwMode="auto">
          <a:xfrm rot="16200000">
            <a:off x="7269" y="4619"/>
            <a:ext cx="192" cy="1740"/>
          </a:xfrm>
          <a:custGeom>
            <a:avLst/>
            <a:gdLst>
              <a:gd name="T0" fmla="*/ 165 w 271"/>
              <a:gd name="T1" fmla="*/ 0 h 2460"/>
              <a:gd name="T2" fmla="*/ 145 w 271"/>
              <a:gd name="T3" fmla="*/ 100 h 2460"/>
              <a:gd name="T4" fmla="*/ 165 w 271"/>
              <a:gd name="T5" fmla="*/ 335 h 2460"/>
              <a:gd name="T6" fmla="*/ 205 w 271"/>
              <a:gd name="T7" fmla="*/ 575 h 2460"/>
              <a:gd name="T8" fmla="*/ 260 w 271"/>
              <a:gd name="T9" fmla="*/ 740 h 2460"/>
              <a:gd name="T10" fmla="*/ 265 w 271"/>
              <a:gd name="T11" fmla="*/ 880 h 2460"/>
              <a:gd name="T12" fmla="*/ 225 w 271"/>
              <a:gd name="T13" fmla="*/ 980 h 2460"/>
              <a:gd name="T14" fmla="*/ 195 w 271"/>
              <a:gd name="T15" fmla="*/ 1085 h 2460"/>
              <a:gd name="T16" fmla="*/ 200 w 271"/>
              <a:gd name="T17" fmla="*/ 1225 h 2460"/>
              <a:gd name="T18" fmla="*/ 215 w 271"/>
              <a:gd name="T19" fmla="*/ 1340 h 2460"/>
              <a:gd name="T20" fmla="*/ 190 w 271"/>
              <a:gd name="T21" fmla="*/ 1485 h 2460"/>
              <a:gd name="T22" fmla="*/ 165 w 271"/>
              <a:gd name="T23" fmla="*/ 1610 h 2460"/>
              <a:gd name="T24" fmla="*/ 180 w 271"/>
              <a:gd name="T25" fmla="*/ 1805 h 2460"/>
              <a:gd name="T26" fmla="*/ 155 w 271"/>
              <a:gd name="T27" fmla="*/ 1965 h 2460"/>
              <a:gd name="T28" fmla="*/ 130 w 271"/>
              <a:gd name="T29" fmla="*/ 2090 h 2460"/>
              <a:gd name="T30" fmla="*/ 85 w 271"/>
              <a:gd name="T31" fmla="*/ 2160 h 2460"/>
              <a:gd name="T32" fmla="*/ 65 w 271"/>
              <a:gd name="T33" fmla="*/ 2240 h 2460"/>
              <a:gd name="T34" fmla="*/ 10 w 271"/>
              <a:gd name="T35" fmla="*/ 2340 h 2460"/>
              <a:gd name="T36" fmla="*/ 5 w 271"/>
              <a:gd name="T37" fmla="*/ 2460 h 246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Lst>
            <a:rect l="0" t="0" r="r" b="b"/>
            <a:pathLst>
              <a:path w="271" h="2460">
                <a:moveTo>
                  <a:pt x="165" y="0"/>
                </a:moveTo>
                <a:cubicBezTo>
                  <a:pt x="155" y="22"/>
                  <a:pt x="145" y="44"/>
                  <a:pt x="145" y="100"/>
                </a:cubicBezTo>
                <a:cubicBezTo>
                  <a:pt x="145" y="156"/>
                  <a:pt x="155" y="256"/>
                  <a:pt x="165" y="335"/>
                </a:cubicBezTo>
                <a:cubicBezTo>
                  <a:pt x="175" y="414"/>
                  <a:pt x="189" y="508"/>
                  <a:pt x="205" y="575"/>
                </a:cubicBezTo>
                <a:cubicBezTo>
                  <a:pt x="221" y="642"/>
                  <a:pt x="250" y="689"/>
                  <a:pt x="260" y="740"/>
                </a:cubicBezTo>
                <a:cubicBezTo>
                  <a:pt x="270" y="791"/>
                  <a:pt x="271" y="840"/>
                  <a:pt x="265" y="880"/>
                </a:cubicBezTo>
                <a:cubicBezTo>
                  <a:pt x="259" y="920"/>
                  <a:pt x="237" y="946"/>
                  <a:pt x="225" y="980"/>
                </a:cubicBezTo>
                <a:cubicBezTo>
                  <a:pt x="213" y="1014"/>
                  <a:pt x="199" y="1044"/>
                  <a:pt x="195" y="1085"/>
                </a:cubicBezTo>
                <a:cubicBezTo>
                  <a:pt x="191" y="1126"/>
                  <a:pt x="197" y="1182"/>
                  <a:pt x="200" y="1225"/>
                </a:cubicBezTo>
                <a:cubicBezTo>
                  <a:pt x="203" y="1268"/>
                  <a:pt x="217" y="1297"/>
                  <a:pt x="215" y="1340"/>
                </a:cubicBezTo>
                <a:cubicBezTo>
                  <a:pt x="213" y="1383"/>
                  <a:pt x="198" y="1440"/>
                  <a:pt x="190" y="1485"/>
                </a:cubicBezTo>
                <a:cubicBezTo>
                  <a:pt x="182" y="1530"/>
                  <a:pt x="167" y="1557"/>
                  <a:pt x="165" y="1610"/>
                </a:cubicBezTo>
                <a:cubicBezTo>
                  <a:pt x="163" y="1663"/>
                  <a:pt x="182" y="1746"/>
                  <a:pt x="180" y="1805"/>
                </a:cubicBezTo>
                <a:cubicBezTo>
                  <a:pt x="178" y="1864"/>
                  <a:pt x="163" y="1918"/>
                  <a:pt x="155" y="1965"/>
                </a:cubicBezTo>
                <a:cubicBezTo>
                  <a:pt x="147" y="2012"/>
                  <a:pt x="142" y="2057"/>
                  <a:pt x="130" y="2090"/>
                </a:cubicBezTo>
                <a:cubicBezTo>
                  <a:pt x="118" y="2123"/>
                  <a:pt x="96" y="2135"/>
                  <a:pt x="85" y="2160"/>
                </a:cubicBezTo>
                <a:cubicBezTo>
                  <a:pt x="74" y="2185"/>
                  <a:pt x="77" y="2210"/>
                  <a:pt x="65" y="2240"/>
                </a:cubicBezTo>
                <a:cubicBezTo>
                  <a:pt x="53" y="2270"/>
                  <a:pt x="20" y="2303"/>
                  <a:pt x="10" y="2340"/>
                </a:cubicBezTo>
                <a:cubicBezTo>
                  <a:pt x="0" y="2377"/>
                  <a:pt x="2" y="2418"/>
                  <a:pt x="5" y="2460"/>
                </a:cubicBezTo>
              </a:path>
            </a:pathLst>
          </a:custGeom>
          <a:noFill/>
          <a:ln w="9525">
            <a:solidFill>
              <a:srgbClr val="000000"/>
            </a:solidFill>
            <a:round/>
            <a:headEnd/>
            <a:tailEnd/>
          </a:ln>
          <a:extLst>
            <a:ext uri="{909E8E84-426E-40DD-AFC4-6F175D3DCCD1}">
              <a14:hiddenFill xmlns:a14="http://schemas.microsoft.com/office/drawing/2010/main">
                <a:solidFill>
                  <a:srgbClr val="000000"/>
                </a:solidFill>
              </a14:hiddenFill>
            </a:ext>
          </a:extLst>
        </xdr:spPr>
      </xdr:sp>
      <xdr:sp macro="" textlink="">
        <xdr:nvSpPr>
          <xdr:cNvPr id="201" name="Freeform 627">
            <a:extLst>
              <a:ext uri="{FF2B5EF4-FFF2-40B4-BE49-F238E27FC236}">
                <a16:creationId xmlns:a16="http://schemas.microsoft.com/office/drawing/2014/main" id="{09E8FC0D-44A2-4B88-B1E9-228F584CDFA9}"/>
              </a:ext>
            </a:extLst>
          </xdr:cNvPr>
          <xdr:cNvSpPr>
            <a:spLocks noChangeAspect="1"/>
          </xdr:cNvSpPr>
        </xdr:nvSpPr>
        <xdr:spPr bwMode="auto">
          <a:xfrm rot="16200000">
            <a:off x="4909" y="3270"/>
            <a:ext cx="1160" cy="2338"/>
          </a:xfrm>
          <a:custGeom>
            <a:avLst/>
            <a:gdLst>
              <a:gd name="T0" fmla="*/ 0 w 1640"/>
              <a:gd name="T1" fmla="*/ 3305 h 3305"/>
              <a:gd name="T2" fmla="*/ 40 w 1640"/>
              <a:gd name="T3" fmla="*/ 3160 h 3305"/>
              <a:gd name="T4" fmla="*/ 75 w 1640"/>
              <a:gd name="T5" fmla="*/ 2870 h 3305"/>
              <a:gd name="T6" fmla="*/ 140 w 1640"/>
              <a:gd name="T7" fmla="*/ 2700 h 3305"/>
              <a:gd name="T8" fmla="*/ 225 w 1640"/>
              <a:gd name="T9" fmla="*/ 2585 h 3305"/>
              <a:gd name="T10" fmla="*/ 250 w 1640"/>
              <a:gd name="T11" fmla="*/ 2435 h 3305"/>
              <a:gd name="T12" fmla="*/ 280 w 1640"/>
              <a:gd name="T13" fmla="*/ 2155 h 3305"/>
              <a:gd name="T14" fmla="*/ 360 w 1640"/>
              <a:gd name="T15" fmla="*/ 1985 h 3305"/>
              <a:gd name="T16" fmla="*/ 375 w 1640"/>
              <a:gd name="T17" fmla="*/ 1800 h 3305"/>
              <a:gd name="T18" fmla="*/ 405 w 1640"/>
              <a:gd name="T19" fmla="*/ 1640 h 3305"/>
              <a:gd name="T20" fmla="*/ 515 w 1640"/>
              <a:gd name="T21" fmla="*/ 1520 h 3305"/>
              <a:gd name="T22" fmla="*/ 565 w 1640"/>
              <a:gd name="T23" fmla="*/ 1430 h 3305"/>
              <a:gd name="T24" fmla="*/ 650 w 1640"/>
              <a:gd name="T25" fmla="*/ 1345 h 3305"/>
              <a:gd name="T26" fmla="*/ 700 w 1640"/>
              <a:gd name="T27" fmla="*/ 1180 h 3305"/>
              <a:gd name="T28" fmla="*/ 715 w 1640"/>
              <a:gd name="T29" fmla="*/ 1070 h 3305"/>
              <a:gd name="T30" fmla="*/ 760 w 1640"/>
              <a:gd name="T31" fmla="*/ 950 h 3305"/>
              <a:gd name="T32" fmla="*/ 760 w 1640"/>
              <a:gd name="T33" fmla="*/ 825 h 3305"/>
              <a:gd name="T34" fmla="*/ 815 w 1640"/>
              <a:gd name="T35" fmla="*/ 690 h 3305"/>
              <a:gd name="T36" fmla="*/ 840 w 1640"/>
              <a:gd name="T37" fmla="*/ 585 h 3305"/>
              <a:gd name="T38" fmla="*/ 850 w 1640"/>
              <a:gd name="T39" fmla="*/ 415 h 3305"/>
              <a:gd name="T40" fmla="*/ 915 w 1640"/>
              <a:gd name="T41" fmla="*/ 265 h 3305"/>
              <a:gd name="T42" fmla="*/ 955 w 1640"/>
              <a:gd name="T43" fmla="*/ 155 h 3305"/>
              <a:gd name="T44" fmla="*/ 1090 w 1640"/>
              <a:gd name="T45" fmla="*/ 55 h 3305"/>
              <a:gd name="T46" fmla="*/ 1295 w 1640"/>
              <a:gd name="T47" fmla="*/ 70 h 3305"/>
              <a:gd name="T48" fmla="*/ 1375 w 1640"/>
              <a:gd name="T49" fmla="*/ 70 h 3305"/>
              <a:gd name="T50" fmla="*/ 1465 w 1640"/>
              <a:gd name="T51" fmla="*/ 45 h 3305"/>
              <a:gd name="T52" fmla="*/ 1545 w 1640"/>
              <a:gd name="T53" fmla="*/ 55 h 3305"/>
              <a:gd name="T54" fmla="*/ 1610 w 1640"/>
              <a:gd name="T55" fmla="*/ 35 h 3305"/>
              <a:gd name="T56" fmla="*/ 1640 w 1640"/>
              <a:gd name="T57" fmla="*/ 0 h 330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Lst>
            <a:rect l="0" t="0" r="r" b="b"/>
            <a:pathLst>
              <a:path w="1640" h="3305">
                <a:moveTo>
                  <a:pt x="0" y="3305"/>
                </a:moveTo>
                <a:cubicBezTo>
                  <a:pt x="14" y="3268"/>
                  <a:pt x="28" y="3232"/>
                  <a:pt x="40" y="3160"/>
                </a:cubicBezTo>
                <a:cubicBezTo>
                  <a:pt x="52" y="3088"/>
                  <a:pt x="58" y="2947"/>
                  <a:pt x="75" y="2870"/>
                </a:cubicBezTo>
                <a:cubicBezTo>
                  <a:pt x="92" y="2793"/>
                  <a:pt x="115" y="2747"/>
                  <a:pt x="140" y="2700"/>
                </a:cubicBezTo>
                <a:cubicBezTo>
                  <a:pt x="165" y="2653"/>
                  <a:pt x="207" y="2629"/>
                  <a:pt x="225" y="2585"/>
                </a:cubicBezTo>
                <a:cubicBezTo>
                  <a:pt x="243" y="2541"/>
                  <a:pt x="241" y="2507"/>
                  <a:pt x="250" y="2435"/>
                </a:cubicBezTo>
                <a:cubicBezTo>
                  <a:pt x="259" y="2363"/>
                  <a:pt x="262" y="2230"/>
                  <a:pt x="280" y="2155"/>
                </a:cubicBezTo>
                <a:cubicBezTo>
                  <a:pt x="298" y="2080"/>
                  <a:pt x="344" y="2044"/>
                  <a:pt x="360" y="1985"/>
                </a:cubicBezTo>
                <a:cubicBezTo>
                  <a:pt x="376" y="1926"/>
                  <a:pt x="368" y="1857"/>
                  <a:pt x="375" y="1800"/>
                </a:cubicBezTo>
                <a:cubicBezTo>
                  <a:pt x="382" y="1743"/>
                  <a:pt x="382" y="1687"/>
                  <a:pt x="405" y="1640"/>
                </a:cubicBezTo>
                <a:cubicBezTo>
                  <a:pt x="428" y="1593"/>
                  <a:pt x="488" y="1555"/>
                  <a:pt x="515" y="1520"/>
                </a:cubicBezTo>
                <a:cubicBezTo>
                  <a:pt x="542" y="1485"/>
                  <a:pt x="542" y="1459"/>
                  <a:pt x="565" y="1430"/>
                </a:cubicBezTo>
                <a:cubicBezTo>
                  <a:pt x="588" y="1401"/>
                  <a:pt x="627" y="1387"/>
                  <a:pt x="650" y="1345"/>
                </a:cubicBezTo>
                <a:cubicBezTo>
                  <a:pt x="673" y="1303"/>
                  <a:pt x="689" y="1226"/>
                  <a:pt x="700" y="1180"/>
                </a:cubicBezTo>
                <a:cubicBezTo>
                  <a:pt x="711" y="1134"/>
                  <a:pt x="705" y="1108"/>
                  <a:pt x="715" y="1070"/>
                </a:cubicBezTo>
                <a:cubicBezTo>
                  <a:pt x="725" y="1032"/>
                  <a:pt x="753" y="991"/>
                  <a:pt x="760" y="950"/>
                </a:cubicBezTo>
                <a:cubicBezTo>
                  <a:pt x="767" y="909"/>
                  <a:pt x="751" y="868"/>
                  <a:pt x="760" y="825"/>
                </a:cubicBezTo>
                <a:cubicBezTo>
                  <a:pt x="769" y="782"/>
                  <a:pt x="802" y="730"/>
                  <a:pt x="815" y="690"/>
                </a:cubicBezTo>
                <a:cubicBezTo>
                  <a:pt x="828" y="650"/>
                  <a:pt x="834" y="631"/>
                  <a:pt x="840" y="585"/>
                </a:cubicBezTo>
                <a:cubicBezTo>
                  <a:pt x="846" y="539"/>
                  <a:pt x="838" y="468"/>
                  <a:pt x="850" y="415"/>
                </a:cubicBezTo>
                <a:cubicBezTo>
                  <a:pt x="862" y="362"/>
                  <a:pt x="898" y="308"/>
                  <a:pt x="915" y="265"/>
                </a:cubicBezTo>
                <a:cubicBezTo>
                  <a:pt x="932" y="222"/>
                  <a:pt x="926" y="190"/>
                  <a:pt x="955" y="155"/>
                </a:cubicBezTo>
                <a:cubicBezTo>
                  <a:pt x="984" y="120"/>
                  <a:pt x="1033" y="69"/>
                  <a:pt x="1090" y="55"/>
                </a:cubicBezTo>
                <a:cubicBezTo>
                  <a:pt x="1147" y="41"/>
                  <a:pt x="1248" y="68"/>
                  <a:pt x="1295" y="70"/>
                </a:cubicBezTo>
                <a:cubicBezTo>
                  <a:pt x="1342" y="72"/>
                  <a:pt x="1347" y="74"/>
                  <a:pt x="1375" y="70"/>
                </a:cubicBezTo>
                <a:cubicBezTo>
                  <a:pt x="1403" y="66"/>
                  <a:pt x="1437" y="47"/>
                  <a:pt x="1465" y="45"/>
                </a:cubicBezTo>
                <a:cubicBezTo>
                  <a:pt x="1493" y="43"/>
                  <a:pt x="1521" y="57"/>
                  <a:pt x="1545" y="55"/>
                </a:cubicBezTo>
                <a:cubicBezTo>
                  <a:pt x="1569" y="53"/>
                  <a:pt x="1594" y="44"/>
                  <a:pt x="1610" y="35"/>
                </a:cubicBezTo>
                <a:cubicBezTo>
                  <a:pt x="1626" y="26"/>
                  <a:pt x="1634" y="7"/>
                  <a:pt x="1640" y="0"/>
                </a:cubicBezTo>
              </a:path>
            </a:pathLst>
          </a:custGeom>
          <a:noFill/>
          <a:ln w="9525">
            <a:solidFill>
              <a:srgbClr val="000000"/>
            </a:solidFill>
            <a:round/>
            <a:headEnd/>
            <a:tailEnd/>
          </a:ln>
          <a:extLst>
            <a:ext uri="{909E8E84-426E-40DD-AFC4-6F175D3DCCD1}">
              <a14:hiddenFill xmlns:a14="http://schemas.microsoft.com/office/drawing/2010/main">
                <a:solidFill>
                  <a:srgbClr val="000000"/>
                </a:solidFill>
              </a14:hiddenFill>
            </a:ext>
          </a:extLst>
        </xdr:spPr>
      </xdr:sp>
      <xdr:sp macro="" textlink="">
        <xdr:nvSpPr>
          <xdr:cNvPr id="202" name="Freeform 628">
            <a:extLst>
              <a:ext uri="{FF2B5EF4-FFF2-40B4-BE49-F238E27FC236}">
                <a16:creationId xmlns:a16="http://schemas.microsoft.com/office/drawing/2014/main" id="{A95AC251-0A81-440C-A245-EC6B72E10E5C}"/>
              </a:ext>
            </a:extLst>
          </xdr:cNvPr>
          <xdr:cNvSpPr>
            <a:spLocks noChangeAspect="1"/>
          </xdr:cNvSpPr>
        </xdr:nvSpPr>
        <xdr:spPr bwMode="auto">
          <a:xfrm rot="16200000">
            <a:off x="4477" y="4262"/>
            <a:ext cx="526" cy="1453"/>
          </a:xfrm>
          <a:custGeom>
            <a:avLst/>
            <a:gdLst>
              <a:gd name="T0" fmla="*/ 745 w 745"/>
              <a:gd name="T1" fmla="*/ 2055 h 2055"/>
              <a:gd name="T2" fmla="*/ 690 w 745"/>
              <a:gd name="T3" fmla="*/ 1905 h 2055"/>
              <a:gd name="T4" fmla="*/ 645 w 745"/>
              <a:gd name="T5" fmla="*/ 1785 h 2055"/>
              <a:gd name="T6" fmla="*/ 610 w 745"/>
              <a:gd name="T7" fmla="*/ 1640 h 2055"/>
              <a:gd name="T8" fmla="*/ 535 w 745"/>
              <a:gd name="T9" fmla="*/ 1490 h 2055"/>
              <a:gd name="T10" fmla="*/ 490 w 745"/>
              <a:gd name="T11" fmla="*/ 1355 h 2055"/>
              <a:gd name="T12" fmla="*/ 405 w 745"/>
              <a:gd name="T13" fmla="*/ 1220 h 2055"/>
              <a:gd name="T14" fmla="*/ 345 w 745"/>
              <a:gd name="T15" fmla="*/ 1060 h 2055"/>
              <a:gd name="T16" fmla="*/ 280 w 745"/>
              <a:gd name="T17" fmla="*/ 985 h 2055"/>
              <a:gd name="T18" fmla="*/ 250 w 745"/>
              <a:gd name="T19" fmla="*/ 860 h 2055"/>
              <a:gd name="T20" fmla="*/ 220 w 745"/>
              <a:gd name="T21" fmla="*/ 785 h 2055"/>
              <a:gd name="T22" fmla="*/ 195 w 745"/>
              <a:gd name="T23" fmla="*/ 700 h 2055"/>
              <a:gd name="T24" fmla="*/ 115 w 745"/>
              <a:gd name="T25" fmla="*/ 605 h 2055"/>
              <a:gd name="T26" fmla="*/ 90 w 745"/>
              <a:gd name="T27" fmla="*/ 475 h 2055"/>
              <a:gd name="T28" fmla="*/ 70 w 745"/>
              <a:gd name="T29" fmla="*/ 320 h 2055"/>
              <a:gd name="T30" fmla="*/ 10 w 745"/>
              <a:gd name="T31" fmla="*/ 200 h 2055"/>
              <a:gd name="T32" fmla="*/ 15 w 745"/>
              <a:gd name="T33" fmla="*/ 80 h 2055"/>
              <a:gd name="T34" fmla="*/ 0 w 745"/>
              <a:gd name="T35" fmla="*/ 0 h 205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Lst>
            <a:rect l="0" t="0" r="r" b="b"/>
            <a:pathLst>
              <a:path w="745" h="2055">
                <a:moveTo>
                  <a:pt x="745" y="2055"/>
                </a:moveTo>
                <a:cubicBezTo>
                  <a:pt x="726" y="2002"/>
                  <a:pt x="707" y="1950"/>
                  <a:pt x="690" y="1905"/>
                </a:cubicBezTo>
                <a:cubicBezTo>
                  <a:pt x="673" y="1860"/>
                  <a:pt x="658" y="1829"/>
                  <a:pt x="645" y="1785"/>
                </a:cubicBezTo>
                <a:cubicBezTo>
                  <a:pt x="632" y="1741"/>
                  <a:pt x="628" y="1689"/>
                  <a:pt x="610" y="1640"/>
                </a:cubicBezTo>
                <a:cubicBezTo>
                  <a:pt x="592" y="1591"/>
                  <a:pt x="555" y="1537"/>
                  <a:pt x="535" y="1490"/>
                </a:cubicBezTo>
                <a:cubicBezTo>
                  <a:pt x="515" y="1443"/>
                  <a:pt x="512" y="1400"/>
                  <a:pt x="490" y="1355"/>
                </a:cubicBezTo>
                <a:cubicBezTo>
                  <a:pt x="468" y="1310"/>
                  <a:pt x="429" y="1269"/>
                  <a:pt x="405" y="1220"/>
                </a:cubicBezTo>
                <a:cubicBezTo>
                  <a:pt x="381" y="1171"/>
                  <a:pt x="366" y="1099"/>
                  <a:pt x="345" y="1060"/>
                </a:cubicBezTo>
                <a:cubicBezTo>
                  <a:pt x="324" y="1021"/>
                  <a:pt x="296" y="1018"/>
                  <a:pt x="280" y="985"/>
                </a:cubicBezTo>
                <a:cubicBezTo>
                  <a:pt x="264" y="952"/>
                  <a:pt x="260" y="893"/>
                  <a:pt x="250" y="860"/>
                </a:cubicBezTo>
                <a:cubicBezTo>
                  <a:pt x="240" y="827"/>
                  <a:pt x="229" y="812"/>
                  <a:pt x="220" y="785"/>
                </a:cubicBezTo>
                <a:cubicBezTo>
                  <a:pt x="211" y="758"/>
                  <a:pt x="212" y="730"/>
                  <a:pt x="195" y="700"/>
                </a:cubicBezTo>
                <a:cubicBezTo>
                  <a:pt x="178" y="670"/>
                  <a:pt x="132" y="642"/>
                  <a:pt x="115" y="605"/>
                </a:cubicBezTo>
                <a:cubicBezTo>
                  <a:pt x="98" y="568"/>
                  <a:pt x="97" y="522"/>
                  <a:pt x="90" y="475"/>
                </a:cubicBezTo>
                <a:cubicBezTo>
                  <a:pt x="83" y="428"/>
                  <a:pt x="83" y="366"/>
                  <a:pt x="70" y="320"/>
                </a:cubicBezTo>
                <a:cubicBezTo>
                  <a:pt x="57" y="274"/>
                  <a:pt x="19" y="240"/>
                  <a:pt x="10" y="200"/>
                </a:cubicBezTo>
                <a:cubicBezTo>
                  <a:pt x="1" y="160"/>
                  <a:pt x="17" y="113"/>
                  <a:pt x="15" y="80"/>
                </a:cubicBezTo>
                <a:cubicBezTo>
                  <a:pt x="13" y="47"/>
                  <a:pt x="6" y="23"/>
                  <a:pt x="0" y="0"/>
                </a:cubicBezTo>
              </a:path>
            </a:pathLst>
          </a:custGeom>
          <a:noFill/>
          <a:ln w="9525">
            <a:solidFill>
              <a:srgbClr val="000000"/>
            </a:solidFill>
            <a:round/>
            <a:headEnd/>
            <a:tailEnd/>
          </a:ln>
          <a:extLst>
            <a:ext uri="{909E8E84-426E-40DD-AFC4-6F175D3DCCD1}">
              <a14:hiddenFill xmlns:a14="http://schemas.microsoft.com/office/drawing/2010/main">
                <a:solidFill>
                  <a:srgbClr val="000000"/>
                </a:solidFill>
              </a14:hiddenFill>
            </a:ext>
          </a:extLst>
        </xdr:spPr>
      </xdr:sp>
      <xdr:sp macro="" textlink="">
        <xdr:nvSpPr>
          <xdr:cNvPr id="203" name="Freeform 629">
            <a:extLst>
              <a:ext uri="{FF2B5EF4-FFF2-40B4-BE49-F238E27FC236}">
                <a16:creationId xmlns:a16="http://schemas.microsoft.com/office/drawing/2014/main" id="{A360ADBF-E7D0-49AA-837A-2A6B416101DE}"/>
              </a:ext>
            </a:extLst>
          </xdr:cNvPr>
          <xdr:cNvSpPr>
            <a:spLocks noChangeAspect="1"/>
          </xdr:cNvSpPr>
        </xdr:nvSpPr>
        <xdr:spPr bwMode="auto">
          <a:xfrm rot="16200000">
            <a:off x="4379" y="3605"/>
            <a:ext cx="1503" cy="567"/>
          </a:xfrm>
          <a:custGeom>
            <a:avLst/>
            <a:gdLst>
              <a:gd name="T0" fmla="*/ 0 w 2125"/>
              <a:gd name="T1" fmla="*/ 745 h 801"/>
              <a:gd name="T2" fmla="*/ 80 w 2125"/>
              <a:gd name="T3" fmla="*/ 740 h 801"/>
              <a:gd name="T4" fmla="*/ 260 w 2125"/>
              <a:gd name="T5" fmla="*/ 720 h 801"/>
              <a:gd name="T6" fmla="*/ 420 w 2125"/>
              <a:gd name="T7" fmla="*/ 740 h 801"/>
              <a:gd name="T8" fmla="*/ 555 w 2125"/>
              <a:gd name="T9" fmla="*/ 795 h 801"/>
              <a:gd name="T10" fmla="*/ 715 w 2125"/>
              <a:gd name="T11" fmla="*/ 775 h 801"/>
              <a:gd name="T12" fmla="*/ 825 w 2125"/>
              <a:gd name="T13" fmla="*/ 690 h 801"/>
              <a:gd name="T14" fmla="*/ 935 w 2125"/>
              <a:gd name="T15" fmla="*/ 530 h 801"/>
              <a:gd name="T16" fmla="*/ 1020 w 2125"/>
              <a:gd name="T17" fmla="*/ 405 h 801"/>
              <a:gd name="T18" fmla="*/ 1205 w 2125"/>
              <a:gd name="T19" fmla="*/ 300 h 801"/>
              <a:gd name="T20" fmla="*/ 1355 w 2125"/>
              <a:gd name="T21" fmla="*/ 225 h 801"/>
              <a:gd name="T22" fmla="*/ 1455 w 2125"/>
              <a:gd name="T23" fmla="*/ 100 h 801"/>
              <a:gd name="T24" fmla="*/ 1600 w 2125"/>
              <a:gd name="T25" fmla="*/ 60 h 801"/>
              <a:gd name="T26" fmla="*/ 1760 w 2125"/>
              <a:gd name="T27" fmla="*/ 50 h 801"/>
              <a:gd name="T28" fmla="*/ 1870 w 2125"/>
              <a:gd name="T29" fmla="*/ 70 h 801"/>
              <a:gd name="T30" fmla="*/ 1985 w 2125"/>
              <a:gd name="T31" fmla="*/ 50 h 801"/>
              <a:gd name="T32" fmla="*/ 2125 w 2125"/>
              <a:gd name="T33" fmla="*/ 0 h 80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Lst>
            <a:rect l="0" t="0" r="r" b="b"/>
            <a:pathLst>
              <a:path w="2125" h="801">
                <a:moveTo>
                  <a:pt x="0" y="745"/>
                </a:moveTo>
                <a:cubicBezTo>
                  <a:pt x="18" y="744"/>
                  <a:pt x="37" y="744"/>
                  <a:pt x="80" y="740"/>
                </a:cubicBezTo>
                <a:cubicBezTo>
                  <a:pt x="123" y="736"/>
                  <a:pt x="203" y="720"/>
                  <a:pt x="260" y="720"/>
                </a:cubicBezTo>
                <a:cubicBezTo>
                  <a:pt x="317" y="720"/>
                  <a:pt x="371" y="728"/>
                  <a:pt x="420" y="740"/>
                </a:cubicBezTo>
                <a:cubicBezTo>
                  <a:pt x="469" y="752"/>
                  <a:pt x="506" y="789"/>
                  <a:pt x="555" y="795"/>
                </a:cubicBezTo>
                <a:cubicBezTo>
                  <a:pt x="604" y="801"/>
                  <a:pt x="670" y="792"/>
                  <a:pt x="715" y="775"/>
                </a:cubicBezTo>
                <a:cubicBezTo>
                  <a:pt x="760" y="758"/>
                  <a:pt x="788" y="731"/>
                  <a:pt x="825" y="690"/>
                </a:cubicBezTo>
                <a:cubicBezTo>
                  <a:pt x="862" y="649"/>
                  <a:pt x="903" y="578"/>
                  <a:pt x="935" y="530"/>
                </a:cubicBezTo>
                <a:cubicBezTo>
                  <a:pt x="967" y="482"/>
                  <a:pt x="975" y="443"/>
                  <a:pt x="1020" y="405"/>
                </a:cubicBezTo>
                <a:cubicBezTo>
                  <a:pt x="1065" y="367"/>
                  <a:pt x="1149" y="330"/>
                  <a:pt x="1205" y="300"/>
                </a:cubicBezTo>
                <a:cubicBezTo>
                  <a:pt x="1261" y="270"/>
                  <a:pt x="1313" y="258"/>
                  <a:pt x="1355" y="225"/>
                </a:cubicBezTo>
                <a:cubicBezTo>
                  <a:pt x="1397" y="192"/>
                  <a:pt x="1414" y="127"/>
                  <a:pt x="1455" y="100"/>
                </a:cubicBezTo>
                <a:cubicBezTo>
                  <a:pt x="1496" y="73"/>
                  <a:pt x="1549" y="68"/>
                  <a:pt x="1600" y="60"/>
                </a:cubicBezTo>
                <a:cubicBezTo>
                  <a:pt x="1651" y="52"/>
                  <a:pt x="1715" y="48"/>
                  <a:pt x="1760" y="50"/>
                </a:cubicBezTo>
                <a:cubicBezTo>
                  <a:pt x="1805" y="52"/>
                  <a:pt x="1833" y="70"/>
                  <a:pt x="1870" y="70"/>
                </a:cubicBezTo>
                <a:cubicBezTo>
                  <a:pt x="1907" y="70"/>
                  <a:pt x="1943" y="62"/>
                  <a:pt x="1985" y="50"/>
                </a:cubicBezTo>
                <a:cubicBezTo>
                  <a:pt x="2027" y="38"/>
                  <a:pt x="2076" y="19"/>
                  <a:pt x="2125" y="0"/>
                </a:cubicBezTo>
              </a:path>
            </a:pathLst>
          </a:custGeom>
          <a:noFill/>
          <a:ln w="9525">
            <a:solidFill>
              <a:srgbClr val="000000"/>
            </a:solidFill>
            <a:round/>
            <a:headEnd/>
            <a:tailEnd/>
          </a:ln>
          <a:extLst>
            <a:ext uri="{909E8E84-426E-40DD-AFC4-6F175D3DCCD1}">
              <a14:hiddenFill xmlns:a14="http://schemas.microsoft.com/office/drawing/2010/main">
                <a:solidFill>
                  <a:srgbClr val="000000"/>
                </a:solidFill>
              </a14:hiddenFill>
            </a:ext>
          </a:extLst>
        </xdr:spPr>
      </xdr:sp>
      <xdr:sp macro="" textlink="">
        <xdr:nvSpPr>
          <xdr:cNvPr id="204" name="Freeform 630">
            <a:extLst>
              <a:ext uri="{FF2B5EF4-FFF2-40B4-BE49-F238E27FC236}">
                <a16:creationId xmlns:a16="http://schemas.microsoft.com/office/drawing/2014/main" id="{DA70973B-3102-4D79-82C9-C35C5472EB36}"/>
              </a:ext>
            </a:extLst>
          </xdr:cNvPr>
          <xdr:cNvSpPr>
            <a:spLocks noChangeAspect="1"/>
          </xdr:cNvSpPr>
        </xdr:nvSpPr>
        <xdr:spPr bwMode="auto">
          <a:xfrm rot="16200000">
            <a:off x="4876" y="3579"/>
            <a:ext cx="1743" cy="845"/>
          </a:xfrm>
          <a:custGeom>
            <a:avLst/>
            <a:gdLst>
              <a:gd name="T0" fmla="*/ 0 w 2465"/>
              <a:gd name="T1" fmla="*/ 1195 h 1195"/>
              <a:gd name="T2" fmla="*/ 180 w 2465"/>
              <a:gd name="T3" fmla="*/ 1180 h 1195"/>
              <a:gd name="T4" fmla="*/ 300 w 2465"/>
              <a:gd name="T5" fmla="*/ 1175 h 1195"/>
              <a:gd name="T6" fmla="*/ 410 w 2465"/>
              <a:gd name="T7" fmla="*/ 1155 h 1195"/>
              <a:gd name="T8" fmla="*/ 495 w 2465"/>
              <a:gd name="T9" fmla="*/ 1170 h 1195"/>
              <a:gd name="T10" fmla="*/ 575 w 2465"/>
              <a:gd name="T11" fmla="*/ 1160 h 1195"/>
              <a:gd name="T12" fmla="*/ 680 w 2465"/>
              <a:gd name="T13" fmla="*/ 1140 h 1195"/>
              <a:gd name="T14" fmla="*/ 810 w 2465"/>
              <a:gd name="T15" fmla="*/ 1055 h 1195"/>
              <a:gd name="T16" fmla="*/ 875 w 2465"/>
              <a:gd name="T17" fmla="*/ 1025 h 1195"/>
              <a:gd name="T18" fmla="*/ 925 w 2465"/>
              <a:gd name="T19" fmla="*/ 1000 h 1195"/>
              <a:gd name="T20" fmla="*/ 1035 w 2465"/>
              <a:gd name="T21" fmla="*/ 945 h 1195"/>
              <a:gd name="T22" fmla="*/ 1130 w 2465"/>
              <a:gd name="T23" fmla="*/ 835 h 1195"/>
              <a:gd name="T24" fmla="*/ 1240 w 2465"/>
              <a:gd name="T25" fmla="*/ 755 h 1195"/>
              <a:gd name="T26" fmla="*/ 1390 w 2465"/>
              <a:gd name="T27" fmla="*/ 660 h 1195"/>
              <a:gd name="T28" fmla="*/ 1470 w 2465"/>
              <a:gd name="T29" fmla="*/ 605 h 1195"/>
              <a:gd name="T30" fmla="*/ 1550 w 2465"/>
              <a:gd name="T31" fmla="*/ 505 h 1195"/>
              <a:gd name="T32" fmla="*/ 1720 w 2465"/>
              <a:gd name="T33" fmla="*/ 355 h 1195"/>
              <a:gd name="T34" fmla="*/ 1880 w 2465"/>
              <a:gd name="T35" fmla="*/ 235 h 1195"/>
              <a:gd name="T36" fmla="*/ 2045 w 2465"/>
              <a:gd name="T37" fmla="*/ 145 h 1195"/>
              <a:gd name="T38" fmla="*/ 2155 w 2465"/>
              <a:gd name="T39" fmla="*/ 110 h 1195"/>
              <a:gd name="T40" fmla="*/ 2240 w 2465"/>
              <a:gd name="T41" fmla="*/ 95 h 1195"/>
              <a:gd name="T42" fmla="*/ 2335 w 2465"/>
              <a:gd name="T43" fmla="*/ 55 h 1195"/>
              <a:gd name="T44" fmla="*/ 2400 w 2465"/>
              <a:gd name="T45" fmla="*/ 15 h 1195"/>
              <a:gd name="T46" fmla="*/ 2465 w 2465"/>
              <a:gd name="T47" fmla="*/ 0 h 119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Lst>
            <a:rect l="0" t="0" r="r" b="b"/>
            <a:pathLst>
              <a:path w="2465" h="1195">
                <a:moveTo>
                  <a:pt x="0" y="1195"/>
                </a:moveTo>
                <a:cubicBezTo>
                  <a:pt x="65" y="1189"/>
                  <a:pt x="130" y="1183"/>
                  <a:pt x="180" y="1180"/>
                </a:cubicBezTo>
                <a:cubicBezTo>
                  <a:pt x="230" y="1177"/>
                  <a:pt x="262" y="1179"/>
                  <a:pt x="300" y="1175"/>
                </a:cubicBezTo>
                <a:cubicBezTo>
                  <a:pt x="338" y="1171"/>
                  <a:pt x="378" y="1156"/>
                  <a:pt x="410" y="1155"/>
                </a:cubicBezTo>
                <a:cubicBezTo>
                  <a:pt x="442" y="1154"/>
                  <a:pt x="468" y="1169"/>
                  <a:pt x="495" y="1170"/>
                </a:cubicBezTo>
                <a:cubicBezTo>
                  <a:pt x="522" y="1171"/>
                  <a:pt x="544" y="1165"/>
                  <a:pt x="575" y="1160"/>
                </a:cubicBezTo>
                <a:cubicBezTo>
                  <a:pt x="606" y="1155"/>
                  <a:pt x="641" y="1157"/>
                  <a:pt x="680" y="1140"/>
                </a:cubicBezTo>
                <a:cubicBezTo>
                  <a:pt x="719" y="1123"/>
                  <a:pt x="778" y="1074"/>
                  <a:pt x="810" y="1055"/>
                </a:cubicBezTo>
                <a:cubicBezTo>
                  <a:pt x="842" y="1036"/>
                  <a:pt x="856" y="1034"/>
                  <a:pt x="875" y="1025"/>
                </a:cubicBezTo>
                <a:cubicBezTo>
                  <a:pt x="894" y="1016"/>
                  <a:pt x="898" y="1013"/>
                  <a:pt x="925" y="1000"/>
                </a:cubicBezTo>
                <a:cubicBezTo>
                  <a:pt x="952" y="987"/>
                  <a:pt x="1001" y="973"/>
                  <a:pt x="1035" y="945"/>
                </a:cubicBezTo>
                <a:cubicBezTo>
                  <a:pt x="1069" y="917"/>
                  <a:pt x="1096" y="867"/>
                  <a:pt x="1130" y="835"/>
                </a:cubicBezTo>
                <a:cubicBezTo>
                  <a:pt x="1164" y="803"/>
                  <a:pt x="1197" y="784"/>
                  <a:pt x="1240" y="755"/>
                </a:cubicBezTo>
                <a:cubicBezTo>
                  <a:pt x="1283" y="726"/>
                  <a:pt x="1352" y="685"/>
                  <a:pt x="1390" y="660"/>
                </a:cubicBezTo>
                <a:cubicBezTo>
                  <a:pt x="1428" y="635"/>
                  <a:pt x="1443" y="631"/>
                  <a:pt x="1470" y="605"/>
                </a:cubicBezTo>
                <a:cubicBezTo>
                  <a:pt x="1497" y="579"/>
                  <a:pt x="1508" y="547"/>
                  <a:pt x="1550" y="505"/>
                </a:cubicBezTo>
                <a:cubicBezTo>
                  <a:pt x="1592" y="463"/>
                  <a:pt x="1665" y="400"/>
                  <a:pt x="1720" y="355"/>
                </a:cubicBezTo>
                <a:cubicBezTo>
                  <a:pt x="1775" y="310"/>
                  <a:pt x="1826" y="270"/>
                  <a:pt x="1880" y="235"/>
                </a:cubicBezTo>
                <a:cubicBezTo>
                  <a:pt x="1934" y="200"/>
                  <a:pt x="1999" y="166"/>
                  <a:pt x="2045" y="145"/>
                </a:cubicBezTo>
                <a:cubicBezTo>
                  <a:pt x="2091" y="124"/>
                  <a:pt x="2123" y="118"/>
                  <a:pt x="2155" y="110"/>
                </a:cubicBezTo>
                <a:cubicBezTo>
                  <a:pt x="2187" y="102"/>
                  <a:pt x="2210" y="104"/>
                  <a:pt x="2240" y="95"/>
                </a:cubicBezTo>
                <a:cubicBezTo>
                  <a:pt x="2270" y="86"/>
                  <a:pt x="2308" y="68"/>
                  <a:pt x="2335" y="55"/>
                </a:cubicBezTo>
                <a:cubicBezTo>
                  <a:pt x="2362" y="42"/>
                  <a:pt x="2378" y="24"/>
                  <a:pt x="2400" y="15"/>
                </a:cubicBezTo>
                <a:cubicBezTo>
                  <a:pt x="2422" y="6"/>
                  <a:pt x="2443" y="3"/>
                  <a:pt x="2465" y="0"/>
                </a:cubicBezTo>
              </a:path>
            </a:pathLst>
          </a:custGeom>
          <a:noFill/>
          <a:ln w="9525">
            <a:solidFill>
              <a:srgbClr val="000000"/>
            </a:solidFill>
            <a:round/>
            <a:headEnd/>
            <a:tailEnd/>
          </a:ln>
          <a:extLst>
            <a:ext uri="{909E8E84-426E-40DD-AFC4-6F175D3DCCD1}">
              <a14:hiddenFill xmlns:a14="http://schemas.microsoft.com/office/drawing/2010/main">
                <a:solidFill>
                  <a:srgbClr val="000000"/>
                </a:solidFill>
              </a14:hiddenFill>
            </a:ext>
          </a:extLst>
        </xdr:spPr>
      </xdr:sp>
      <xdr:sp macro="" textlink="">
        <xdr:nvSpPr>
          <xdr:cNvPr id="205" name="Freeform 631">
            <a:extLst>
              <a:ext uri="{FF2B5EF4-FFF2-40B4-BE49-F238E27FC236}">
                <a16:creationId xmlns:a16="http://schemas.microsoft.com/office/drawing/2014/main" id="{48BA39AE-DA17-4F3C-8A76-EB0D0FC1D80A}"/>
              </a:ext>
            </a:extLst>
          </xdr:cNvPr>
          <xdr:cNvSpPr>
            <a:spLocks noChangeAspect="1"/>
          </xdr:cNvSpPr>
        </xdr:nvSpPr>
        <xdr:spPr bwMode="auto">
          <a:xfrm rot="16200000">
            <a:off x="5698" y="4122"/>
            <a:ext cx="1118" cy="620"/>
          </a:xfrm>
          <a:custGeom>
            <a:avLst/>
            <a:gdLst>
              <a:gd name="T0" fmla="*/ 0 w 1580"/>
              <a:gd name="T1" fmla="*/ 875 h 877"/>
              <a:gd name="T2" fmla="*/ 140 w 1580"/>
              <a:gd name="T3" fmla="*/ 875 h 877"/>
              <a:gd name="T4" fmla="*/ 340 w 1580"/>
              <a:gd name="T5" fmla="*/ 870 h 877"/>
              <a:gd name="T6" fmla="*/ 475 w 1580"/>
              <a:gd name="T7" fmla="*/ 835 h 877"/>
              <a:gd name="T8" fmla="*/ 555 w 1580"/>
              <a:gd name="T9" fmla="*/ 765 h 877"/>
              <a:gd name="T10" fmla="*/ 625 w 1580"/>
              <a:gd name="T11" fmla="*/ 700 h 877"/>
              <a:gd name="T12" fmla="*/ 680 w 1580"/>
              <a:gd name="T13" fmla="*/ 615 h 877"/>
              <a:gd name="T14" fmla="*/ 795 w 1580"/>
              <a:gd name="T15" fmla="*/ 505 h 877"/>
              <a:gd name="T16" fmla="*/ 910 w 1580"/>
              <a:gd name="T17" fmla="*/ 370 h 877"/>
              <a:gd name="T18" fmla="*/ 945 w 1580"/>
              <a:gd name="T19" fmla="*/ 325 h 877"/>
              <a:gd name="T20" fmla="*/ 1020 w 1580"/>
              <a:gd name="T21" fmla="*/ 295 h 877"/>
              <a:gd name="T22" fmla="*/ 1065 w 1580"/>
              <a:gd name="T23" fmla="*/ 255 h 877"/>
              <a:gd name="T24" fmla="*/ 1150 w 1580"/>
              <a:gd name="T25" fmla="*/ 230 h 877"/>
              <a:gd name="T26" fmla="*/ 1225 w 1580"/>
              <a:gd name="T27" fmla="*/ 210 h 877"/>
              <a:gd name="T28" fmla="*/ 1340 w 1580"/>
              <a:gd name="T29" fmla="*/ 140 h 877"/>
              <a:gd name="T30" fmla="*/ 1455 w 1580"/>
              <a:gd name="T31" fmla="*/ 90 h 877"/>
              <a:gd name="T32" fmla="*/ 1580 w 1580"/>
              <a:gd name="T33" fmla="*/ 0 h 877"/>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Lst>
            <a:rect l="0" t="0" r="r" b="b"/>
            <a:pathLst>
              <a:path w="1580" h="877">
                <a:moveTo>
                  <a:pt x="0" y="875"/>
                </a:moveTo>
                <a:cubicBezTo>
                  <a:pt x="41" y="875"/>
                  <a:pt x="83" y="876"/>
                  <a:pt x="140" y="875"/>
                </a:cubicBezTo>
                <a:cubicBezTo>
                  <a:pt x="197" y="874"/>
                  <a:pt x="284" y="877"/>
                  <a:pt x="340" y="870"/>
                </a:cubicBezTo>
                <a:cubicBezTo>
                  <a:pt x="396" y="863"/>
                  <a:pt x="439" y="852"/>
                  <a:pt x="475" y="835"/>
                </a:cubicBezTo>
                <a:cubicBezTo>
                  <a:pt x="511" y="818"/>
                  <a:pt x="530" y="787"/>
                  <a:pt x="555" y="765"/>
                </a:cubicBezTo>
                <a:cubicBezTo>
                  <a:pt x="580" y="743"/>
                  <a:pt x="604" y="725"/>
                  <a:pt x="625" y="700"/>
                </a:cubicBezTo>
                <a:cubicBezTo>
                  <a:pt x="646" y="675"/>
                  <a:pt x="652" y="648"/>
                  <a:pt x="680" y="615"/>
                </a:cubicBezTo>
                <a:cubicBezTo>
                  <a:pt x="708" y="582"/>
                  <a:pt x="757" y="546"/>
                  <a:pt x="795" y="505"/>
                </a:cubicBezTo>
                <a:cubicBezTo>
                  <a:pt x="833" y="464"/>
                  <a:pt x="885" y="400"/>
                  <a:pt x="910" y="370"/>
                </a:cubicBezTo>
                <a:cubicBezTo>
                  <a:pt x="935" y="340"/>
                  <a:pt x="927" y="338"/>
                  <a:pt x="945" y="325"/>
                </a:cubicBezTo>
                <a:cubicBezTo>
                  <a:pt x="963" y="312"/>
                  <a:pt x="1000" y="307"/>
                  <a:pt x="1020" y="295"/>
                </a:cubicBezTo>
                <a:cubicBezTo>
                  <a:pt x="1040" y="283"/>
                  <a:pt x="1043" y="266"/>
                  <a:pt x="1065" y="255"/>
                </a:cubicBezTo>
                <a:cubicBezTo>
                  <a:pt x="1087" y="244"/>
                  <a:pt x="1123" y="237"/>
                  <a:pt x="1150" y="230"/>
                </a:cubicBezTo>
                <a:cubicBezTo>
                  <a:pt x="1177" y="223"/>
                  <a:pt x="1193" y="225"/>
                  <a:pt x="1225" y="210"/>
                </a:cubicBezTo>
                <a:cubicBezTo>
                  <a:pt x="1257" y="195"/>
                  <a:pt x="1302" y="160"/>
                  <a:pt x="1340" y="140"/>
                </a:cubicBezTo>
                <a:cubicBezTo>
                  <a:pt x="1378" y="120"/>
                  <a:pt x="1415" y="113"/>
                  <a:pt x="1455" y="90"/>
                </a:cubicBezTo>
                <a:cubicBezTo>
                  <a:pt x="1495" y="67"/>
                  <a:pt x="1537" y="33"/>
                  <a:pt x="1580" y="0"/>
                </a:cubicBezTo>
              </a:path>
            </a:pathLst>
          </a:custGeom>
          <a:noFill/>
          <a:ln w="9525">
            <a:solidFill>
              <a:srgbClr val="000000"/>
            </a:solidFill>
            <a:round/>
            <a:headEnd/>
            <a:tailEnd/>
          </a:ln>
          <a:extLst>
            <a:ext uri="{909E8E84-426E-40DD-AFC4-6F175D3DCCD1}">
              <a14:hiddenFill xmlns:a14="http://schemas.microsoft.com/office/drawing/2010/main">
                <a:solidFill>
                  <a:srgbClr val="000000"/>
                </a:solidFill>
              </a14:hiddenFill>
            </a:ext>
          </a:extLst>
        </xdr:spPr>
      </xdr:sp>
      <xdr:sp macro="" textlink="">
        <xdr:nvSpPr>
          <xdr:cNvPr id="206" name="Freeform 632">
            <a:extLst>
              <a:ext uri="{FF2B5EF4-FFF2-40B4-BE49-F238E27FC236}">
                <a16:creationId xmlns:a16="http://schemas.microsoft.com/office/drawing/2014/main" id="{2C30AF9C-DF22-48B3-9BAC-4B6DBFCE196F}"/>
              </a:ext>
            </a:extLst>
          </xdr:cNvPr>
          <xdr:cNvSpPr>
            <a:spLocks noChangeAspect="1"/>
          </xdr:cNvSpPr>
        </xdr:nvSpPr>
        <xdr:spPr bwMode="auto">
          <a:xfrm rot="16200000">
            <a:off x="6140" y="4111"/>
            <a:ext cx="919" cy="435"/>
          </a:xfrm>
          <a:custGeom>
            <a:avLst/>
            <a:gdLst>
              <a:gd name="T0" fmla="*/ 0 w 1300"/>
              <a:gd name="T1" fmla="*/ 615 h 615"/>
              <a:gd name="T2" fmla="*/ 260 w 1300"/>
              <a:gd name="T3" fmla="*/ 470 h 615"/>
              <a:gd name="T4" fmla="*/ 380 w 1300"/>
              <a:gd name="T5" fmla="*/ 415 h 615"/>
              <a:gd name="T6" fmla="*/ 535 w 1300"/>
              <a:gd name="T7" fmla="*/ 365 h 615"/>
              <a:gd name="T8" fmla="*/ 740 w 1300"/>
              <a:gd name="T9" fmla="*/ 250 h 615"/>
              <a:gd name="T10" fmla="*/ 855 w 1300"/>
              <a:gd name="T11" fmla="*/ 210 h 615"/>
              <a:gd name="T12" fmla="*/ 960 w 1300"/>
              <a:gd name="T13" fmla="*/ 160 h 615"/>
              <a:gd name="T14" fmla="*/ 1045 w 1300"/>
              <a:gd name="T15" fmla="*/ 130 h 615"/>
              <a:gd name="T16" fmla="*/ 1165 w 1300"/>
              <a:gd name="T17" fmla="*/ 85 h 615"/>
              <a:gd name="T18" fmla="*/ 1230 w 1300"/>
              <a:gd name="T19" fmla="*/ 35 h 615"/>
              <a:gd name="T20" fmla="*/ 1300 w 1300"/>
              <a:gd name="T21" fmla="*/ 0 h 61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Lst>
            <a:rect l="0" t="0" r="r" b="b"/>
            <a:pathLst>
              <a:path w="1300" h="615">
                <a:moveTo>
                  <a:pt x="0" y="615"/>
                </a:moveTo>
                <a:cubicBezTo>
                  <a:pt x="98" y="559"/>
                  <a:pt x="197" y="503"/>
                  <a:pt x="260" y="470"/>
                </a:cubicBezTo>
                <a:cubicBezTo>
                  <a:pt x="323" y="437"/>
                  <a:pt x="334" y="432"/>
                  <a:pt x="380" y="415"/>
                </a:cubicBezTo>
                <a:cubicBezTo>
                  <a:pt x="426" y="398"/>
                  <a:pt x="475" y="393"/>
                  <a:pt x="535" y="365"/>
                </a:cubicBezTo>
                <a:cubicBezTo>
                  <a:pt x="595" y="337"/>
                  <a:pt x="687" y="276"/>
                  <a:pt x="740" y="250"/>
                </a:cubicBezTo>
                <a:cubicBezTo>
                  <a:pt x="793" y="224"/>
                  <a:pt x="818" y="225"/>
                  <a:pt x="855" y="210"/>
                </a:cubicBezTo>
                <a:cubicBezTo>
                  <a:pt x="892" y="195"/>
                  <a:pt x="928" y="173"/>
                  <a:pt x="960" y="160"/>
                </a:cubicBezTo>
                <a:cubicBezTo>
                  <a:pt x="992" y="147"/>
                  <a:pt x="1011" y="143"/>
                  <a:pt x="1045" y="130"/>
                </a:cubicBezTo>
                <a:cubicBezTo>
                  <a:pt x="1079" y="117"/>
                  <a:pt x="1134" y="101"/>
                  <a:pt x="1165" y="85"/>
                </a:cubicBezTo>
                <a:cubicBezTo>
                  <a:pt x="1196" y="69"/>
                  <a:pt x="1208" y="49"/>
                  <a:pt x="1230" y="35"/>
                </a:cubicBezTo>
                <a:cubicBezTo>
                  <a:pt x="1252" y="21"/>
                  <a:pt x="1276" y="10"/>
                  <a:pt x="1300" y="0"/>
                </a:cubicBezTo>
              </a:path>
            </a:pathLst>
          </a:custGeom>
          <a:noFill/>
          <a:ln w="9525">
            <a:solidFill>
              <a:srgbClr val="000000"/>
            </a:solidFill>
            <a:round/>
            <a:headEnd/>
            <a:tailEnd/>
          </a:ln>
          <a:extLst>
            <a:ext uri="{909E8E84-426E-40DD-AFC4-6F175D3DCCD1}">
              <a14:hiddenFill xmlns:a14="http://schemas.microsoft.com/office/drawing/2010/main">
                <a:solidFill>
                  <a:srgbClr val="000000"/>
                </a:solidFill>
              </a14:hiddenFill>
            </a:ext>
          </a:extLst>
        </xdr:spPr>
      </xdr:sp>
      <xdr:sp macro="" textlink="">
        <xdr:nvSpPr>
          <xdr:cNvPr id="207" name="Freeform 633">
            <a:extLst>
              <a:ext uri="{FF2B5EF4-FFF2-40B4-BE49-F238E27FC236}">
                <a16:creationId xmlns:a16="http://schemas.microsoft.com/office/drawing/2014/main" id="{E064EBF4-0B79-43A6-812A-D7F7CF6975F9}"/>
              </a:ext>
            </a:extLst>
          </xdr:cNvPr>
          <xdr:cNvSpPr>
            <a:spLocks noChangeAspect="1"/>
          </xdr:cNvSpPr>
        </xdr:nvSpPr>
        <xdr:spPr bwMode="auto">
          <a:xfrm rot="16200000">
            <a:off x="5642" y="3054"/>
            <a:ext cx="650" cy="605"/>
          </a:xfrm>
          <a:custGeom>
            <a:avLst/>
            <a:gdLst>
              <a:gd name="T0" fmla="*/ 0 w 920"/>
              <a:gd name="T1" fmla="*/ 855 h 855"/>
              <a:gd name="T2" fmla="*/ 90 w 920"/>
              <a:gd name="T3" fmla="*/ 770 h 855"/>
              <a:gd name="T4" fmla="*/ 185 w 920"/>
              <a:gd name="T5" fmla="*/ 655 h 855"/>
              <a:gd name="T6" fmla="*/ 365 w 920"/>
              <a:gd name="T7" fmla="*/ 500 h 855"/>
              <a:gd name="T8" fmla="*/ 510 w 920"/>
              <a:gd name="T9" fmla="*/ 335 h 855"/>
              <a:gd name="T10" fmla="*/ 645 w 920"/>
              <a:gd name="T11" fmla="*/ 230 h 855"/>
              <a:gd name="T12" fmla="*/ 760 w 920"/>
              <a:gd name="T13" fmla="*/ 120 h 855"/>
              <a:gd name="T14" fmla="*/ 920 w 920"/>
              <a:gd name="T15" fmla="*/ 0 h 855"/>
            </a:gdLst>
            <a:ahLst/>
            <a:cxnLst>
              <a:cxn ang="0">
                <a:pos x="T0" y="T1"/>
              </a:cxn>
              <a:cxn ang="0">
                <a:pos x="T2" y="T3"/>
              </a:cxn>
              <a:cxn ang="0">
                <a:pos x="T4" y="T5"/>
              </a:cxn>
              <a:cxn ang="0">
                <a:pos x="T6" y="T7"/>
              </a:cxn>
              <a:cxn ang="0">
                <a:pos x="T8" y="T9"/>
              </a:cxn>
              <a:cxn ang="0">
                <a:pos x="T10" y="T11"/>
              </a:cxn>
              <a:cxn ang="0">
                <a:pos x="T12" y="T13"/>
              </a:cxn>
              <a:cxn ang="0">
                <a:pos x="T14" y="T15"/>
              </a:cxn>
            </a:cxnLst>
            <a:rect l="0" t="0" r="r" b="b"/>
            <a:pathLst>
              <a:path w="920" h="855">
                <a:moveTo>
                  <a:pt x="0" y="855"/>
                </a:moveTo>
                <a:cubicBezTo>
                  <a:pt x="29" y="829"/>
                  <a:pt x="59" y="803"/>
                  <a:pt x="90" y="770"/>
                </a:cubicBezTo>
                <a:cubicBezTo>
                  <a:pt x="121" y="737"/>
                  <a:pt x="139" y="700"/>
                  <a:pt x="185" y="655"/>
                </a:cubicBezTo>
                <a:cubicBezTo>
                  <a:pt x="231" y="610"/>
                  <a:pt x="311" y="553"/>
                  <a:pt x="365" y="500"/>
                </a:cubicBezTo>
                <a:cubicBezTo>
                  <a:pt x="419" y="447"/>
                  <a:pt x="463" y="380"/>
                  <a:pt x="510" y="335"/>
                </a:cubicBezTo>
                <a:cubicBezTo>
                  <a:pt x="557" y="290"/>
                  <a:pt x="603" y="266"/>
                  <a:pt x="645" y="230"/>
                </a:cubicBezTo>
                <a:cubicBezTo>
                  <a:pt x="687" y="194"/>
                  <a:pt x="714" y="158"/>
                  <a:pt x="760" y="120"/>
                </a:cubicBezTo>
                <a:cubicBezTo>
                  <a:pt x="806" y="82"/>
                  <a:pt x="892" y="20"/>
                  <a:pt x="920" y="0"/>
                </a:cubicBezTo>
              </a:path>
            </a:pathLst>
          </a:custGeom>
          <a:noFill/>
          <a:ln w="9525">
            <a:solidFill>
              <a:srgbClr val="000000"/>
            </a:solidFill>
            <a:round/>
            <a:headEnd/>
            <a:tailEnd/>
          </a:ln>
          <a:extLst>
            <a:ext uri="{909E8E84-426E-40DD-AFC4-6F175D3DCCD1}">
              <a14:hiddenFill xmlns:a14="http://schemas.microsoft.com/office/drawing/2010/main">
                <a:solidFill>
                  <a:srgbClr val="000000"/>
                </a:solidFill>
              </a14:hiddenFill>
            </a:ext>
          </a:extLst>
        </xdr:spPr>
      </xdr:sp>
      <xdr:sp macro="" textlink="">
        <xdr:nvSpPr>
          <xdr:cNvPr id="208" name="Freeform 634">
            <a:extLst>
              <a:ext uri="{FF2B5EF4-FFF2-40B4-BE49-F238E27FC236}">
                <a16:creationId xmlns:a16="http://schemas.microsoft.com/office/drawing/2014/main" id="{8A64A71E-F7EE-4C0B-84B4-824F72864503}"/>
              </a:ext>
            </a:extLst>
          </xdr:cNvPr>
          <xdr:cNvSpPr>
            <a:spLocks noChangeAspect="1"/>
          </xdr:cNvSpPr>
        </xdr:nvSpPr>
        <xdr:spPr bwMode="auto">
          <a:xfrm rot="16200000">
            <a:off x="5623" y="2951"/>
            <a:ext cx="2246" cy="822"/>
          </a:xfrm>
          <a:custGeom>
            <a:avLst/>
            <a:gdLst>
              <a:gd name="T0" fmla="*/ 0 w 3175"/>
              <a:gd name="T1" fmla="*/ 1162 h 1162"/>
              <a:gd name="T2" fmla="*/ 110 w 3175"/>
              <a:gd name="T3" fmla="*/ 1097 h 1162"/>
              <a:gd name="T4" fmla="*/ 255 w 3175"/>
              <a:gd name="T5" fmla="*/ 977 h 1162"/>
              <a:gd name="T6" fmla="*/ 355 w 3175"/>
              <a:gd name="T7" fmla="*/ 927 h 1162"/>
              <a:gd name="T8" fmla="*/ 500 w 3175"/>
              <a:gd name="T9" fmla="*/ 922 h 1162"/>
              <a:gd name="T10" fmla="*/ 595 w 3175"/>
              <a:gd name="T11" fmla="*/ 907 h 1162"/>
              <a:gd name="T12" fmla="*/ 710 w 3175"/>
              <a:gd name="T13" fmla="*/ 892 h 1162"/>
              <a:gd name="T14" fmla="*/ 870 w 3175"/>
              <a:gd name="T15" fmla="*/ 812 h 1162"/>
              <a:gd name="T16" fmla="*/ 1195 w 3175"/>
              <a:gd name="T17" fmla="*/ 577 h 1162"/>
              <a:gd name="T18" fmla="*/ 1325 w 3175"/>
              <a:gd name="T19" fmla="*/ 392 h 1162"/>
              <a:gd name="T20" fmla="*/ 1410 w 3175"/>
              <a:gd name="T21" fmla="*/ 242 h 1162"/>
              <a:gd name="T22" fmla="*/ 1555 w 3175"/>
              <a:gd name="T23" fmla="*/ 107 h 1162"/>
              <a:gd name="T24" fmla="*/ 1800 w 3175"/>
              <a:gd name="T25" fmla="*/ 17 h 1162"/>
              <a:gd name="T26" fmla="*/ 1970 w 3175"/>
              <a:gd name="T27" fmla="*/ 7 h 1162"/>
              <a:gd name="T28" fmla="*/ 2140 w 3175"/>
              <a:gd name="T29" fmla="*/ 32 h 1162"/>
              <a:gd name="T30" fmla="*/ 2315 w 3175"/>
              <a:gd name="T31" fmla="*/ 77 h 1162"/>
              <a:gd name="T32" fmla="*/ 2460 w 3175"/>
              <a:gd name="T33" fmla="*/ 202 h 1162"/>
              <a:gd name="T34" fmla="*/ 2580 w 3175"/>
              <a:gd name="T35" fmla="*/ 262 h 1162"/>
              <a:gd name="T36" fmla="*/ 2705 w 3175"/>
              <a:gd name="T37" fmla="*/ 287 h 1162"/>
              <a:gd name="T38" fmla="*/ 2800 w 3175"/>
              <a:gd name="T39" fmla="*/ 367 h 1162"/>
              <a:gd name="T40" fmla="*/ 2830 w 3175"/>
              <a:gd name="T41" fmla="*/ 427 h 1162"/>
              <a:gd name="T42" fmla="*/ 2970 w 3175"/>
              <a:gd name="T43" fmla="*/ 537 h 1162"/>
              <a:gd name="T44" fmla="*/ 3045 w 3175"/>
              <a:gd name="T45" fmla="*/ 587 h 1162"/>
              <a:gd name="T46" fmla="*/ 3120 w 3175"/>
              <a:gd name="T47" fmla="*/ 617 h 1162"/>
              <a:gd name="T48" fmla="*/ 3175 w 3175"/>
              <a:gd name="T49" fmla="*/ 662 h 116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Lst>
            <a:rect l="0" t="0" r="r" b="b"/>
            <a:pathLst>
              <a:path w="3175" h="1162">
                <a:moveTo>
                  <a:pt x="0" y="1162"/>
                </a:moveTo>
                <a:cubicBezTo>
                  <a:pt x="34" y="1145"/>
                  <a:pt x="68" y="1128"/>
                  <a:pt x="110" y="1097"/>
                </a:cubicBezTo>
                <a:cubicBezTo>
                  <a:pt x="152" y="1066"/>
                  <a:pt x="214" y="1005"/>
                  <a:pt x="255" y="977"/>
                </a:cubicBezTo>
                <a:cubicBezTo>
                  <a:pt x="296" y="949"/>
                  <a:pt x="314" y="936"/>
                  <a:pt x="355" y="927"/>
                </a:cubicBezTo>
                <a:cubicBezTo>
                  <a:pt x="396" y="918"/>
                  <a:pt x="460" y="925"/>
                  <a:pt x="500" y="922"/>
                </a:cubicBezTo>
                <a:cubicBezTo>
                  <a:pt x="540" y="919"/>
                  <a:pt x="560" y="912"/>
                  <a:pt x="595" y="907"/>
                </a:cubicBezTo>
                <a:cubicBezTo>
                  <a:pt x="630" y="902"/>
                  <a:pt x="664" y="908"/>
                  <a:pt x="710" y="892"/>
                </a:cubicBezTo>
                <a:cubicBezTo>
                  <a:pt x="756" y="876"/>
                  <a:pt x="789" y="864"/>
                  <a:pt x="870" y="812"/>
                </a:cubicBezTo>
                <a:cubicBezTo>
                  <a:pt x="951" y="760"/>
                  <a:pt x="1119" y="647"/>
                  <a:pt x="1195" y="577"/>
                </a:cubicBezTo>
                <a:cubicBezTo>
                  <a:pt x="1271" y="507"/>
                  <a:pt x="1289" y="448"/>
                  <a:pt x="1325" y="392"/>
                </a:cubicBezTo>
                <a:cubicBezTo>
                  <a:pt x="1361" y="336"/>
                  <a:pt x="1372" y="289"/>
                  <a:pt x="1410" y="242"/>
                </a:cubicBezTo>
                <a:cubicBezTo>
                  <a:pt x="1448" y="195"/>
                  <a:pt x="1490" y="144"/>
                  <a:pt x="1555" y="107"/>
                </a:cubicBezTo>
                <a:cubicBezTo>
                  <a:pt x="1620" y="70"/>
                  <a:pt x="1731" y="34"/>
                  <a:pt x="1800" y="17"/>
                </a:cubicBezTo>
                <a:cubicBezTo>
                  <a:pt x="1869" y="0"/>
                  <a:pt x="1913" y="5"/>
                  <a:pt x="1970" y="7"/>
                </a:cubicBezTo>
                <a:cubicBezTo>
                  <a:pt x="2027" y="9"/>
                  <a:pt x="2083" y="20"/>
                  <a:pt x="2140" y="32"/>
                </a:cubicBezTo>
                <a:cubicBezTo>
                  <a:pt x="2197" y="44"/>
                  <a:pt x="2262" y="49"/>
                  <a:pt x="2315" y="77"/>
                </a:cubicBezTo>
                <a:cubicBezTo>
                  <a:pt x="2368" y="105"/>
                  <a:pt x="2416" y="171"/>
                  <a:pt x="2460" y="202"/>
                </a:cubicBezTo>
                <a:cubicBezTo>
                  <a:pt x="2504" y="233"/>
                  <a:pt x="2539" y="248"/>
                  <a:pt x="2580" y="262"/>
                </a:cubicBezTo>
                <a:cubicBezTo>
                  <a:pt x="2621" y="276"/>
                  <a:pt x="2668" y="270"/>
                  <a:pt x="2705" y="287"/>
                </a:cubicBezTo>
                <a:cubicBezTo>
                  <a:pt x="2742" y="304"/>
                  <a:pt x="2779" y="344"/>
                  <a:pt x="2800" y="367"/>
                </a:cubicBezTo>
                <a:cubicBezTo>
                  <a:pt x="2821" y="390"/>
                  <a:pt x="2802" y="399"/>
                  <a:pt x="2830" y="427"/>
                </a:cubicBezTo>
                <a:cubicBezTo>
                  <a:pt x="2858" y="455"/>
                  <a:pt x="2934" y="510"/>
                  <a:pt x="2970" y="537"/>
                </a:cubicBezTo>
                <a:cubicBezTo>
                  <a:pt x="3006" y="564"/>
                  <a:pt x="3020" y="574"/>
                  <a:pt x="3045" y="587"/>
                </a:cubicBezTo>
                <a:cubicBezTo>
                  <a:pt x="3070" y="600"/>
                  <a:pt x="3098" y="605"/>
                  <a:pt x="3120" y="617"/>
                </a:cubicBezTo>
                <a:cubicBezTo>
                  <a:pt x="3142" y="629"/>
                  <a:pt x="3158" y="645"/>
                  <a:pt x="3175" y="662"/>
                </a:cubicBezTo>
              </a:path>
            </a:pathLst>
          </a:custGeom>
          <a:noFill/>
          <a:ln w="9525">
            <a:solidFill>
              <a:srgbClr val="000000"/>
            </a:solidFill>
            <a:round/>
            <a:headEnd/>
            <a:tailEnd/>
          </a:ln>
          <a:extLst>
            <a:ext uri="{909E8E84-426E-40DD-AFC4-6F175D3DCCD1}">
              <a14:hiddenFill xmlns:a14="http://schemas.microsoft.com/office/drawing/2010/main">
                <a:solidFill>
                  <a:srgbClr val="000000"/>
                </a:solidFill>
              </a14:hiddenFill>
            </a:ext>
          </a:extLst>
        </xdr:spPr>
      </xdr:sp>
      <xdr:sp macro="" textlink="">
        <xdr:nvSpPr>
          <xdr:cNvPr id="209" name="Freeform 635">
            <a:extLst>
              <a:ext uri="{FF2B5EF4-FFF2-40B4-BE49-F238E27FC236}">
                <a16:creationId xmlns:a16="http://schemas.microsoft.com/office/drawing/2014/main" id="{45617580-8B4D-401E-9326-CF0065B5B3F2}"/>
              </a:ext>
            </a:extLst>
          </xdr:cNvPr>
          <xdr:cNvSpPr>
            <a:spLocks noChangeAspect="1"/>
          </xdr:cNvSpPr>
        </xdr:nvSpPr>
        <xdr:spPr bwMode="auto">
          <a:xfrm rot="16200000">
            <a:off x="5855" y="2277"/>
            <a:ext cx="697" cy="393"/>
          </a:xfrm>
          <a:custGeom>
            <a:avLst/>
            <a:gdLst>
              <a:gd name="T0" fmla="*/ 0 w 985"/>
              <a:gd name="T1" fmla="*/ 555 h 555"/>
              <a:gd name="T2" fmla="*/ 150 w 985"/>
              <a:gd name="T3" fmla="*/ 450 h 555"/>
              <a:gd name="T4" fmla="*/ 290 w 985"/>
              <a:gd name="T5" fmla="*/ 325 h 555"/>
              <a:gd name="T6" fmla="*/ 420 w 985"/>
              <a:gd name="T7" fmla="*/ 255 h 555"/>
              <a:gd name="T8" fmla="*/ 495 w 985"/>
              <a:gd name="T9" fmla="*/ 170 h 555"/>
              <a:gd name="T10" fmla="*/ 620 w 985"/>
              <a:gd name="T11" fmla="*/ 110 h 555"/>
              <a:gd name="T12" fmla="*/ 775 w 985"/>
              <a:gd name="T13" fmla="*/ 65 h 555"/>
              <a:gd name="T14" fmla="*/ 920 w 985"/>
              <a:gd name="T15" fmla="*/ 20 h 555"/>
              <a:gd name="T16" fmla="*/ 985 w 985"/>
              <a:gd name="T17" fmla="*/ 0 h 55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985" h="555">
                <a:moveTo>
                  <a:pt x="0" y="555"/>
                </a:moveTo>
                <a:cubicBezTo>
                  <a:pt x="51" y="521"/>
                  <a:pt x="102" y="488"/>
                  <a:pt x="150" y="450"/>
                </a:cubicBezTo>
                <a:cubicBezTo>
                  <a:pt x="198" y="412"/>
                  <a:pt x="245" y="358"/>
                  <a:pt x="290" y="325"/>
                </a:cubicBezTo>
                <a:cubicBezTo>
                  <a:pt x="335" y="292"/>
                  <a:pt x="386" y="281"/>
                  <a:pt x="420" y="255"/>
                </a:cubicBezTo>
                <a:cubicBezTo>
                  <a:pt x="454" y="229"/>
                  <a:pt x="462" y="194"/>
                  <a:pt x="495" y="170"/>
                </a:cubicBezTo>
                <a:cubicBezTo>
                  <a:pt x="528" y="146"/>
                  <a:pt x="573" y="127"/>
                  <a:pt x="620" y="110"/>
                </a:cubicBezTo>
                <a:cubicBezTo>
                  <a:pt x="667" y="93"/>
                  <a:pt x="725" y="80"/>
                  <a:pt x="775" y="65"/>
                </a:cubicBezTo>
                <a:cubicBezTo>
                  <a:pt x="825" y="50"/>
                  <a:pt x="885" y="31"/>
                  <a:pt x="920" y="20"/>
                </a:cubicBezTo>
                <a:cubicBezTo>
                  <a:pt x="955" y="9"/>
                  <a:pt x="970" y="4"/>
                  <a:pt x="985" y="0"/>
                </a:cubicBezTo>
              </a:path>
            </a:pathLst>
          </a:custGeom>
          <a:noFill/>
          <a:ln w="9525">
            <a:solidFill>
              <a:srgbClr val="000000"/>
            </a:solidFill>
            <a:round/>
            <a:headEnd/>
            <a:tailEnd/>
          </a:ln>
          <a:extLst>
            <a:ext uri="{909E8E84-426E-40DD-AFC4-6F175D3DCCD1}">
              <a14:hiddenFill xmlns:a14="http://schemas.microsoft.com/office/drawing/2010/main">
                <a:solidFill>
                  <a:srgbClr val="000000"/>
                </a:solidFill>
              </a14:hiddenFill>
            </a:ext>
          </a:extLst>
        </xdr:spPr>
      </xdr:sp>
      <xdr:sp macro="" textlink="">
        <xdr:nvSpPr>
          <xdr:cNvPr id="210" name="Freeform 636">
            <a:extLst>
              <a:ext uri="{FF2B5EF4-FFF2-40B4-BE49-F238E27FC236}">
                <a16:creationId xmlns:a16="http://schemas.microsoft.com/office/drawing/2014/main" id="{9F76095F-3A17-4775-8C7B-960C7F8CBEF2}"/>
              </a:ext>
            </a:extLst>
          </xdr:cNvPr>
          <xdr:cNvSpPr>
            <a:spLocks noChangeAspect="1"/>
          </xdr:cNvSpPr>
        </xdr:nvSpPr>
        <xdr:spPr bwMode="auto">
          <a:xfrm rot="16200000">
            <a:off x="7280" y="3412"/>
            <a:ext cx="831" cy="154"/>
          </a:xfrm>
          <a:custGeom>
            <a:avLst/>
            <a:gdLst>
              <a:gd name="T0" fmla="*/ 0 w 1175"/>
              <a:gd name="T1" fmla="*/ 217 h 218"/>
              <a:gd name="T2" fmla="*/ 100 w 1175"/>
              <a:gd name="T3" fmla="*/ 207 h 218"/>
              <a:gd name="T4" fmla="*/ 220 w 1175"/>
              <a:gd name="T5" fmla="*/ 152 h 218"/>
              <a:gd name="T6" fmla="*/ 310 w 1175"/>
              <a:gd name="T7" fmla="*/ 142 h 218"/>
              <a:gd name="T8" fmla="*/ 390 w 1175"/>
              <a:gd name="T9" fmla="*/ 172 h 218"/>
              <a:gd name="T10" fmla="*/ 485 w 1175"/>
              <a:gd name="T11" fmla="*/ 167 h 218"/>
              <a:gd name="T12" fmla="*/ 570 w 1175"/>
              <a:gd name="T13" fmla="*/ 137 h 218"/>
              <a:gd name="T14" fmla="*/ 705 w 1175"/>
              <a:gd name="T15" fmla="*/ 57 h 218"/>
              <a:gd name="T16" fmla="*/ 815 w 1175"/>
              <a:gd name="T17" fmla="*/ 7 h 218"/>
              <a:gd name="T18" fmla="*/ 915 w 1175"/>
              <a:gd name="T19" fmla="*/ 17 h 218"/>
              <a:gd name="T20" fmla="*/ 990 w 1175"/>
              <a:gd name="T21" fmla="*/ 27 h 218"/>
              <a:gd name="T22" fmla="*/ 1090 w 1175"/>
              <a:gd name="T23" fmla="*/ 42 h 218"/>
              <a:gd name="T24" fmla="*/ 1175 w 1175"/>
              <a:gd name="T25" fmla="*/ 97 h 21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Lst>
            <a:rect l="0" t="0" r="r" b="b"/>
            <a:pathLst>
              <a:path w="1175" h="218">
                <a:moveTo>
                  <a:pt x="0" y="217"/>
                </a:moveTo>
                <a:cubicBezTo>
                  <a:pt x="31" y="217"/>
                  <a:pt x="63" y="218"/>
                  <a:pt x="100" y="207"/>
                </a:cubicBezTo>
                <a:cubicBezTo>
                  <a:pt x="137" y="196"/>
                  <a:pt x="185" y="163"/>
                  <a:pt x="220" y="152"/>
                </a:cubicBezTo>
                <a:cubicBezTo>
                  <a:pt x="255" y="141"/>
                  <a:pt x="282" y="139"/>
                  <a:pt x="310" y="142"/>
                </a:cubicBezTo>
                <a:cubicBezTo>
                  <a:pt x="338" y="145"/>
                  <a:pt x="361" y="168"/>
                  <a:pt x="390" y="172"/>
                </a:cubicBezTo>
                <a:cubicBezTo>
                  <a:pt x="419" y="176"/>
                  <a:pt x="455" y="173"/>
                  <a:pt x="485" y="167"/>
                </a:cubicBezTo>
                <a:cubicBezTo>
                  <a:pt x="515" y="161"/>
                  <a:pt x="533" y="155"/>
                  <a:pt x="570" y="137"/>
                </a:cubicBezTo>
                <a:cubicBezTo>
                  <a:pt x="607" y="119"/>
                  <a:pt x="664" y="79"/>
                  <a:pt x="705" y="57"/>
                </a:cubicBezTo>
                <a:cubicBezTo>
                  <a:pt x="746" y="35"/>
                  <a:pt x="780" y="14"/>
                  <a:pt x="815" y="7"/>
                </a:cubicBezTo>
                <a:cubicBezTo>
                  <a:pt x="850" y="0"/>
                  <a:pt x="886" y="14"/>
                  <a:pt x="915" y="17"/>
                </a:cubicBezTo>
                <a:cubicBezTo>
                  <a:pt x="944" y="20"/>
                  <a:pt x="961" y="23"/>
                  <a:pt x="990" y="27"/>
                </a:cubicBezTo>
                <a:cubicBezTo>
                  <a:pt x="1019" y="31"/>
                  <a:pt x="1059" y="30"/>
                  <a:pt x="1090" y="42"/>
                </a:cubicBezTo>
                <a:cubicBezTo>
                  <a:pt x="1121" y="54"/>
                  <a:pt x="1148" y="75"/>
                  <a:pt x="1175" y="97"/>
                </a:cubicBezTo>
              </a:path>
            </a:pathLst>
          </a:custGeom>
          <a:noFill/>
          <a:ln w="9525">
            <a:solidFill>
              <a:srgbClr val="000000"/>
            </a:solidFill>
            <a:round/>
            <a:headEnd/>
            <a:tailEnd/>
          </a:ln>
          <a:extLst>
            <a:ext uri="{909E8E84-426E-40DD-AFC4-6F175D3DCCD1}">
              <a14:hiddenFill xmlns:a14="http://schemas.microsoft.com/office/drawing/2010/main">
                <a:solidFill>
                  <a:srgbClr val="000000"/>
                </a:solidFill>
              </a14:hiddenFill>
            </a:ext>
          </a:extLst>
        </xdr:spPr>
      </xdr:sp>
      <xdr:sp macro="" textlink="">
        <xdr:nvSpPr>
          <xdr:cNvPr id="211" name="Freeform 637">
            <a:extLst>
              <a:ext uri="{FF2B5EF4-FFF2-40B4-BE49-F238E27FC236}">
                <a16:creationId xmlns:a16="http://schemas.microsoft.com/office/drawing/2014/main" id="{E52BDCFE-1FD0-4728-95FD-CB47DB8BAB3F}"/>
              </a:ext>
            </a:extLst>
          </xdr:cNvPr>
          <xdr:cNvSpPr>
            <a:spLocks noChangeAspect="1"/>
          </xdr:cNvSpPr>
        </xdr:nvSpPr>
        <xdr:spPr bwMode="auto">
          <a:xfrm rot="16200000">
            <a:off x="7830" y="4232"/>
            <a:ext cx="1058" cy="340"/>
          </a:xfrm>
          <a:custGeom>
            <a:avLst/>
            <a:gdLst>
              <a:gd name="T0" fmla="*/ 1495 w 1495"/>
              <a:gd name="T1" fmla="*/ 480 h 480"/>
              <a:gd name="T2" fmla="*/ 1480 w 1495"/>
              <a:gd name="T3" fmla="*/ 315 h 480"/>
              <a:gd name="T4" fmla="*/ 1415 w 1495"/>
              <a:gd name="T5" fmla="*/ 165 h 480"/>
              <a:gd name="T6" fmla="*/ 1270 w 1495"/>
              <a:gd name="T7" fmla="*/ 50 h 480"/>
              <a:gd name="T8" fmla="*/ 1060 w 1495"/>
              <a:gd name="T9" fmla="*/ 5 h 480"/>
              <a:gd name="T10" fmla="*/ 800 w 1495"/>
              <a:gd name="T11" fmla="*/ 20 h 480"/>
              <a:gd name="T12" fmla="*/ 570 w 1495"/>
              <a:gd name="T13" fmla="*/ 35 h 480"/>
              <a:gd name="T14" fmla="*/ 310 w 1495"/>
              <a:gd name="T15" fmla="*/ 85 h 480"/>
              <a:gd name="T16" fmla="*/ 100 w 1495"/>
              <a:gd name="T17" fmla="*/ 185 h 480"/>
              <a:gd name="T18" fmla="*/ 0 w 1495"/>
              <a:gd name="T19" fmla="*/ 275 h 48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Lst>
            <a:rect l="0" t="0" r="r" b="b"/>
            <a:pathLst>
              <a:path w="1495" h="480">
                <a:moveTo>
                  <a:pt x="1495" y="480"/>
                </a:moveTo>
                <a:cubicBezTo>
                  <a:pt x="1494" y="423"/>
                  <a:pt x="1493" y="367"/>
                  <a:pt x="1480" y="315"/>
                </a:cubicBezTo>
                <a:cubicBezTo>
                  <a:pt x="1467" y="263"/>
                  <a:pt x="1450" y="209"/>
                  <a:pt x="1415" y="165"/>
                </a:cubicBezTo>
                <a:cubicBezTo>
                  <a:pt x="1380" y="121"/>
                  <a:pt x="1329" y="77"/>
                  <a:pt x="1270" y="50"/>
                </a:cubicBezTo>
                <a:cubicBezTo>
                  <a:pt x="1211" y="23"/>
                  <a:pt x="1138" y="10"/>
                  <a:pt x="1060" y="5"/>
                </a:cubicBezTo>
                <a:cubicBezTo>
                  <a:pt x="982" y="0"/>
                  <a:pt x="882" y="15"/>
                  <a:pt x="800" y="20"/>
                </a:cubicBezTo>
                <a:cubicBezTo>
                  <a:pt x="718" y="25"/>
                  <a:pt x="652" y="24"/>
                  <a:pt x="570" y="35"/>
                </a:cubicBezTo>
                <a:cubicBezTo>
                  <a:pt x="488" y="46"/>
                  <a:pt x="388" y="60"/>
                  <a:pt x="310" y="85"/>
                </a:cubicBezTo>
                <a:cubicBezTo>
                  <a:pt x="232" y="110"/>
                  <a:pt x="152" y="153"/>
                  <a:pt x="100" y="185"/>
                </a:cubicBezTo>
                <a:cubicBezTo>
                  <a:pt x="48" y="217"/>
                  <a:pt x="24" y="246"/>
                  <a:pt x="0" y="275"/>
                </a:cubicBezTo>
              </a:path>
            </a:pathLst>
          </a:custGeom>
          <a:noFill/>
          <a:ln w="9525">
            <a:solidFill>
              <a:srgbClr val="000000"/>
            </a:solidFill>
            <a:round/>
            <a:headEnd/>
            <a:tailEnd/>
          </a:ln>
          <a:extLst>
            <a:ext uri="{909E8E84-426E-40DD-AFC4-6F175D3DCCD1}">
              <a14:hiddenFill xmlns:a14="http://schemas.microsoft.com/office/drawing/2010/main">
                <a:solidFill>
                  <a:srgbClr val="000000"/>
                </a:solidFill>
              </a14:hiddenFill>
            </a:ext>
          </a:extLst>
        </xdr:spPr>
      </xdr:sp>
      <xdr:sp macro="" textlink="">
        <xdr:nvSpPr>
          <xdr:cNvPr id="212" name="Freeform 638">
            <a:extLst>
              <a:ext uri="{FF2B5EF4-FFF2-40B4-BE49-F238E27FC236}">
                <a16:creationId xmlns:a16="http://schemas.microsoft.com/office/drawing/2014/main" id="{053D26D8-DFA5-4573-A917-EE6352E807C4}"/>
              </a:ext>
            </a:extLst>
          </xdr:cNvPr>
          <xdr:cNvSpPr>
            <a:spLocks noChangeAspect="1"/>
          </xdr:cNvSpPr>
        </xdr:nvSpPr>
        <xdr:spPr bwMode="auto">
          <a:xfrm rot="16200000">
            <a:off x="8175" y="2214"/>
            <a:ext cx="343" cy="782"/>
          </a:xfrm>
          <a:custGeom>
            <a:avLst/>
            <a:gdLst>
              <a:gd name="T0" fmla="*/ 0 w 485"/>
              <a:gd name="T1" fmla="*/ 0 h 1105"/>
              <a:gd name="T2" fmla="*/ 25 w 485"/>
              <a:gd name="T3" fmla="*/ 75 h 1105"/>
              <a:gd name="T4" fmla="*/ 55 w 485"/>
              <a:gd name="T5" fmla="*/ 180 h 1105"/>
              <a:gd name="T6" fmla="*/ 165 w 485"/>
              <a:gd name="T7" fmla="*/ 330 h 1105"/>
              <a:gd name="T8" fmla="*/ 310 w 485"/>
              <a:gd name="T9" fmla="*/ 485 h 1105"/>
              <a:gd name="T10" fmla="*/ 400 w 485"/>
              <a:gd name="T11" fmla="*/ 615 h 1105"/>
              <a:gd name="T12" fmla="*/ 400 w 485"/>
              <a:gd name="T13" fmla="*/ 775 h 1105"/>
              <a:gd name="T14" fmla="*/ 420 w 485"/>
              <a:gd name="T15" fmla="*/ 950 h 1105"/>
              <a:gd name="T16" fmla="*/ 430 w 485"/>
              <a:gd name="T17" fmla="*/ 1015 h 1105"/>
              <a:gd name="T18" fmla="*/ 485 w 485"/>
              <a:gd name="T19" fmla="*/ 1105 h 110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Lst>
            <a:rect l="0" t="0" r="r" b="b"/>
            <a:pathLst>
              <a:path w="485" h="1105">
                <a:moveTo>
                  <a:pt x="0" y="0"/>
                </a:moveTo>
                <a:cubicBezTo>
                  <a:pt x="8" y="22"/>
                  <a:pt x="16" y="45"/>
                  <a:pt x="25" y="75"/>
                </a:cubicBezTo>
                <a:cubicBezTo>
                  <a:pt x="34" y="105"/>
                  <a:pt x="32" y="138"/>
                  <a:pt x="55" y="180"/>
                </a:cubicBezTo>
                <a:cubicBezTo>
                  <a:pt x="78" y="222"/>
                  <a:pt x="123" y="279"/>
                  <a:pt x="165" y="330"/>
                </a:cubicBezTo>
                <a:cubicBezTo>
                  <a:pt x="207" y="381"/>
                  <a:pt x="271" y="438"/>
                  <a:pt x="310" y="485"/>
                </a:cubicBezTo>
                <a:cubicBezTo>
                  <a:pt x="349" y="532"/>
                  <a:pt x="385" y="567"/>
                  <a:pt x="400" y="615"/>
                </a:cubicBezTo>
                <a:cubicBezTo>
                  <a:pt x="415" y="663"/>
                  <a:pt x="397" y="719"/>
                  <a:pt x="400" y="775"/>
                </a:cubicBezTo>
                <a:cubicBezTo>
                  <a:pt x="403" y="831"/>
                  <a:pt x="415" y="910"/>
                  <a:pt x="420" y="950"/>
                </a:cubicBezTo>
                <a:cubicBezTo>
                  <a:pt x="425" y="990"/>
                  <a:pt x="419" y="989"/>
                  <a:pt x="430" y="1015"/>
                </a:cubicBezTo>
                <a:cubicBezTo>
                  <a:pt x="441" y="1041"/>
                  <a:pt x="463" y="1073"/>
                  <a:pt x="485" y="1105"/>
                </a:cubicBezTo>
              </a:path>
            </a:pathLst>
          </a:custGeom>
          <a:noFill/>
          <a:ln w="9525">
            <a:solidFill>
              <a:srgbClr val="000000"/>
            </a:solidFill>
            <a:round/>
            <a:headEnd/>
            <a:tailEnd/>
          </a:ln>
          <a:extLst>
            <a:ext uri="{909E8E84-426E-40DD-AFC4-6F175D3DCCD1}">
              <a14:hiddenFill xmlns:a14="http://schemas.microsoft.com/office/drawing/2010/main">
                <a:solidFill>
                  <a:srgbClr val="000000"/>
                </a:solidFill>
              </a14:hiddenFill>
            </a:ext>
          </a:extLst>
        </xdr:spPr>
      </xdr:sp>
      <xdr:sp macro="" textlink="">
        <xdr:nvSpPr>
          <xdr:cNvPr id="213" name="Freeform 639">
            <a:extLst>
              <a:ext uri="{FF2B5EF4-FFF2-40B4-BE49-F238E27FC236}">
                <a16:creationId xmlns:a16="http://schemas.microsoft.com/office/drawing/2014/main" id="{8DEFC01F-9E75-41EB-AD8D-716B8F3A60D7}"/>
              </a:ext>
            </a:extLst>
          </xdr:cNvPr>
          <xdr:cNvSpPr>
            <a:spLocks noChangeAspect="1"/>
          </xdr:cNvSpPr>
        </xdr:nvSpPr>
        <xdr:spPr bwMode="auto">
          <a:xfrm rot="16200000">
            <a:off x="8645" y="3235"/>
            <a:ext cx="1248" cy="239"/>
          </a:xfrm>
          <a:custGeom>
            <a:avLst/>
            <a:gdLst>
              <a:gd name="T0" fmla="*/ 0 w 1765"/>
              <a:gd name="T1" fmla="*/ 3 h 337"/>
              <a:gd name="T2" fmla="*/ 125 w 1765"/>
              <a:gd name="T3" fmla="*/ 18 h 337"/>
              <a:gd name="T4" fmla="*/ 330 w 1765"/>
              <a:gd name="T5" fmla="*/ 108 h 337"/>
              <a:gd name="T6" fmla="*/ 550 w 1765"/>
              <a:gd name="T7" fmla="*/ 233 h 337"/>
              <a:gd name="T8" fmla="*/ 665 w 1765"/>
              <a:gd name="T9" fmla="*/ 283 h 337"/>
              <a:gd name="T10" fmla="*/ 730 w 1765"/>
              <a:gd name="T11" fmla="*/ 293 h 337"/>
              <a:gd name="T12" fmla="*/ 820 w 1765"/>
              <a:gd name="T13" fmla="*/ 333 h 337"/>
              <a:gd name="T14" fmla="*/ 940 w 1765"/>
              <a:gd name="T15" fmla="*/ 318 h 337"/>
              <a:gd name="T16" fmla="*/ 1005 w 1765"/>
              <a:gd name="T17" fmla="*/ 308 h 337"/>
              <a:gd name="T18" fmla="*/ 1090 w 1765"/>
              <a:gd name="T19" fmla="*/ 278 h 337"/>
              <a:gd name="T20" fmla="*/ 1260 w 1765"/>
              <a:gd name="T21" fmla="*/ 253 h 337"/>
              <a:gd name="T22" fmla="*/ 1460 w 1765"/>
              <a:gd name="T23" fmla="*/ 183 h 337"/>
              <a:gd name="T24" fmla="*/ 1590 w 1765"/>
              <a:gd name="T25" fmla="*/ 148 h 337"/>
              <a:gd name="T26" fmla="*/ 1765 w 1765"/>
              <a:gd name="T27" fmla="*/ 113 h 337"/>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Lst>
            <a:rect l="0" t="0" r="r" b="b"/>
            <a:pathLst>
              <a:path w="1765" h="337">
                <a:moveTo>
                  <a:pt x="0" y="3"/>
                </a:moveTo>
                <a:cubicBezTo>
                  <a:pt x="35" y="1"/>
                  <a:pt x="70" y="0"/>
                  <a:pt x="125" y="18"/>
                </a:cubicBezTo>
                <a:cubicBezTo>
                  <a:pt x="180" y="36"/>
                  <a:pt x="259" y="72"/>
                  <a:pt x="330" y="108"/>
                </a:cubicBezTo>
                <a:cubicBezTo>
                  <a:pt x="401" y="144"/>
                  <a:pt x="494" y="204"/>
                  <a:pt x="550" y="233"/>
                </a:cubicBezTo>
                <a:cubicBezTo>
                  <a:pt x="606" y="262"/>
                  <a:pt x="635" y="273"/>
                  <a:pt x="665" y="283"/>
                </a:cubicBezTo>
                <a:cubicBezTo>
                  <a:pt x="695" y="293"/>
                  <a:pt x="704" y="285"/>
                  <a:pt x="730" y="293"/>
                </a:cubicBezTo>
                <a:cubicBezTo>
                  <a:pt x="756" y="301"/>
                  <a:pt x="785" y="329"/>
                  <a:pt x="820" y="333"/>
                </a:cubicBezTo>
                <a:cubicBezTo>
                  <a:pt x="855" y="337"/>
                  <a:pt x="909" y="322"/>
                  <a:pt x="940" y="318"/>
                </a:cubicBezTo>
                <a:cubicBezTo>
                  <a:pt x="971" y="314"/>
                  <a:pt x="980" y="315"/>
                  <a:pt x="1005" y="308"/>
                </a:cubicBezTo>
                <a:cubicBezTo>
                  <a:pt x="1030" y="301"/>
                  <a:pt x="1048" y="287"/>
                  <a:pt x="1090" y="278"/>
                </a:cubicBezTo>
                <a:cubicBezTo>
                  <a:pt x="1132" y="269"/>
                  <a:pt x="1198" y="269"/>
                  <a:pt x="1260" y="253"/>
                </a:cubicBezTo>
                <a:cubicBezTo>
                  <a:pt x="1322" y="237"/>
                  <a:pt x="1405" y="200"/>
                  <a:pt x="1460" y="183"/>
                </a:cubicBezTo>
                <a:cubicBezTo>
                  <a:pt x="1515" y="166"/>
                  <a:pt x="1539" y="160"/>
                  <a:pt x="1590" y="148"/>
                </a:cubicBezTo>
                <a:cubicBezTo>
                  <a:pt x="1641" y="136"/>
                  <a:pt x="1703" y="124"/>
                  <a:pt x="1765" y="113"/>
                </a:cubicBezTo>
              </a:path>
            </a:pathLst>
          </a:custGeom>
          <a:noFill/>
          <a:ln w="9525">
            <a:solidFill>
              <a:srgbClr val="000000"/>
            </a:solidFill>
            <a:round/>
            <a:headEnd/>
            <a:tailEnd/>
          </a:ln>
          <a:extLst>
            <a:ext uri="{909E8E84-426E-40DD-AFC4-6F175D3DCCD1}">
              <a14:hiddenFill xmlns:a14="http://schemas.microsoft.com/office/drawing/2010/main">
                <a:solidFill>
                  <a:srgbClr val="000000"/>
                </a:solidFill>
              </a14:hiddenFill>
            </a:ext>
          </a:extLst>
        </xdr:spPr>
      </xdr:sp>
      <xdr:sp macro="" textlink="">
        <xdr:nvSpPr>
          <xdr:cNvPr id="214" name="Freeform 640">
            <a:extLst>
              <a:ext uri="{FF2B5EF4-FFF2-40B4-BE49-F238E27FC236}">
                <a16:creationId xmlns:a16="http://schemas.microsoft.com/office/drawing/2014/main" id="{F3C3301D-9210-40F7-AD47-C08BA5CC2874}"/>
              </a:ext>
            </a:extLst>
          </xdr:cNvPr>
          <xdr:cNvSpPr>
            <a:spLocks noChangeAspect="1"/>
          </xdr:cNvSpPr>
        </xdr:nvSpPr>
        <xdr:spPr bwMode="auto">
          <a:xfrm rot="16200000">
            <a:off x="9185" y="3629"/>
            <a:ext cx="648" cy="96"/>
          </a:xfrm>
          <a:custGeom>
            <a:avLst/>
            <a:gdLst>
              <a:gd name="T0" fmla="*/ 0 w 915"/>
              <a:gd name="T1" fmla="*/ 7 h 135"/>
              <a:gd name="T2" fmla="*/ 175 w 915"/>
              <a:gd name="T3" fmla="*/ 7 h 135"/>
              <a:gd name="T4" fmla="*/ 250 w 915"/>
              <a:gd name="T5" fmla="*/ 47 h 135"/>
              <a:gd name="T6" fmla="*/ 340 w 915"/>
              <a:gd name="T7" fmla="*/ 47 h 135"/>
              <a:gd name="T8" fmla="*/ 505 w 915"/>
              <a:gd name="T9" fmla="*/ 82 h 135"/>
              <a:gd name="T10" fmla="*/ 625 w 915"/>
              <a:gd name="T11" fmla="*/ 127 h 135"/>
              <a:gd name="T12" fmla="*/ 760 w 915"/>
              <a:gd name="T13" fmla="*/ 132 h 135"/>
              <a:gd name="T14" fmla="*/ 915 w 915"/>
              <a:gd name="T15" fmla="*/ 127 h 135"/>
            </a:gdLst>
            <a:ahLst/>
            <a:cxnLst>
              <a:cxn ang="0">
                <a:pos x="T0" y="T1"/>
              </a:cxn>
              <a:cxn ang="0">
                <a:pos x="T2" y="T3"/>
              </a:cxn>
              <a:cxn ang="0">
                <a:pos x="T4" y="T5"/>
              </a:cxn>
              <a:cxn ang="0">
                <a:pos x="T6" y="T7"/>
              </a:cxn>
              <a:cxn ang="0">
                <a:pos x="T8" y="T9"/>
              </a:cxn>
              <a:cxn ang="0">
                <a:pos x="T10" y="T11"/>
              </a:cxn>
              <a:cxn ang="0">
                <a:pos x="T12" y="T13"/>
              </a:cxn>
              <a:cxn ang="0">
                <a:pos x="T14" y="T15"/>
              </a:cxn>
            </a:cxnLst>
            <a:rect l="0" t="0" r="r" b="b"/>
            <a:pathLst>
              <a:path w="915" h="135">
                <a:moveTo>
                  <a:pt x="0" y="7"/>
                </a:moveTo>
                <a:cubicBezTo>
                  <a:pt x="66" y="3"/>
                  <a:pt x="133" y="0"/>
                  <a:pt x="175" y="7"/>
                </a:cubicBezTo>
                <a:cubicBezTo>
                  <a:pt x="217" y="14"/>
                  <a:pt x="223" y="40"/>
                  <a:pt x="250" y="47"/>
                </a:cubicBezTo>
                <a:cubicBezTo>
                  <a:pt x="277" y="54"/>
                  <a:pt x="298" y="41"/>
                  <a:pt x="340" y="47"/>
                </a:cubicBezTo>
                <a:cubicBezTo>
                  <a:pt x="382" y="53"/>
                  <a:pt x="458" y="69"/>
                  <a:pt x="505" y="82"/>
                </a:cubicBezTo>
                <a:cubicBezTo>
                  <a:pt x="552" y="95"/>
                  <a:pt x="583" y="119"/>
                  <a:pt x="625" y="127"/>
                </a:cubicBezTo>
                <a:cubicBezTo>
                  <a:pt x="667" y="135"/>
                  <a:pt x="712" y="132"/>
                  <a:pt x="760" y="132"/>
                </a:cubicBezTo>
                <a:cubicBezTo>
                  <a:pt x="808" y="132"/>
                  <a:pt x="861" y="129"/>
                  <a:pt x="915" y="127"/>
                </a:cubicBezTo>
              </a:path>
            </a:pathLst>
          </a:custGeom>
          <a:noFill/>
          <a:ln w="9525">
            <a:solidFill>
              <a:srgbClr val="000000"/>
            </a:solidFill>
            <a:round/>
            <a:headEnd/>
            <a:tailEnd/>
          </a:ln>
          <a:extLst>
            <a:ext uri="{909E8E84-426E-40DD-AFC4-6F175D3DCCD1}">
              <a14:hiddenFill xmlns:a14="http://schemas.microsoft.com/office/drawing/2010/main">
                <a:solidFill>
                  <a:srgbClr val="000000"/>
                </a:solidFill>
              </a14:hiddenFill>
            </a:ext>
          </a:extLst>
        </xdr:spPr>
      </xdr:sp>
      <xdr:sp macro="" textlink="">
        <xdr:nvSpPr>
          <xdr:cNvPr id="215" name="Freeform 641">
            <a:extLst>
              <a:ext uri="{FF2B5EF4-FFF2-40B4-BE49-F238E27FC236}">
                <a16:creationId xmlns:a16="http://schemas.microsoft.com/office/drawing/2014/main" id="{C571F55C-18CB-4FA6-A186-73AC1AF01527}"/>
              </a:ext>
            </a:extLst>
          </xdr:cNvPr>
          <xdr:cNvSpPr>
            <a:spLocks noChangeAspect="1"/>
          </xdr:cNvSpPr>
        </xdr:nvSpPr>
        <xdr:spPr bwMode="auto">
          <a:xfrm rot="16200000">
            <a:off x="8911" y="2585"/>
            <a:ext cx="941" cy="298"/>
          </a:xfrm>
          <a:custGeom>
            <a:avLst/>
            <a:gdLst>
              <a:gd name="T0" fmla="*/ 0 w 1330"/>
              <a:gd name="T1" fmla="*/ 415 h 422"/>
              <a:gd name="T2" fmla="*/ 145 w 1330"/>
              <a:gd name="T3" fmla="*/ 410 h 422"/>
              <a:gd name="T4" fmla="*/ 280 w 1330"/>
              <a:gd name="T5" fmla="*/ 345 h 422"/>
              <a:gd name="T6" fmla="*/ 465 w 1330"/>
              <a:gd name="T7" fmla="*/ 315 h 422"/>
              <a:gd name="T8" fmla="*/ 630 w 1330"/>
              <a:gd name="T9" fmla="*/ 300 h 422"/>
              <a:gd name="T10" fmla="*/ 770 w 1330"/>
              <a:gd name="T11" fmla="*/ 310 h 422"/>
              <a:gd name="T12" fmla="*/ 860 w 1330"/>
              <a:gd name="T13" fmla="*/ 265 h 422"/>
              <a:gd name="T14" fmla="*/ 925 w 1330"/>
              <a:gd name="T15" fmla="*/ 235 h 422"/>
              <a:gd name="T16" fmla="*/ 1010 w 1330"/>
              <a:gd name="T17" fmla="*/ 220 h 422"/>
              <a:gd name="T18" fmla="*/ 1110 w 1330"/>
              <a:gd name="T19" fmla="*/ 150 h 422"/>
              <a:gd name="T20" fmla="*/ 1205 w 1330"/>
              <a:gd name="T21" fmla="*/ 95 h 422"/>
              <a:gd name="T22" fmla="*/ 1250 w 1330"/>
              <a:gd name="T23" fmla="*/ 35 h 422"/>
              <a:gd name="T24" fmla="*/ 1330 w 1330"/>
              <a:gd name="T25" fmla="*/ 0 h 42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Lst>
            <a:rect l="0" t="0" r="r" b="b"/>
            <a:pathLst>
              <a:path w="1330" h="422">
                <a:moveTo>
                  <a:pt x="0" y="415"/>
                </a:moveTo>
                <a:cubicBezTo>
                  <a:pt x="49" y="418"/>
                  <a:pt x="99" y="422"/>
                  <a:pt x="145" y="410"/>
                </a:cubicBezTo>
                <a:cubicBezTo>
                  <a:pt x="191" y="398"/>
                  <a:pt x="227" y="361"/>
                  <a:pt x="280" y="345"/>
                </a:cubicBezTo>
                <a:cubicBezTo>
                  <a:pt x="333" y="329"/>
                  <a:pt x="407" y="322"/>
                  <a:pt x="465" y="315"/>
                </a:cubicBezTo>
                <a:cubicBezTo>
                  <a:pt x="523" y="308"/>
                  <a:pt x="579" y="301"/>
                  <a:pt x="630" y="300"/>
                </a:cubicBezTo>
                <a:cubicBezTo>
                  <a:pt x="681" y="299"/>
                  <a:pt x="732" y="316"/>
                  <a:pt x="770" y="310"/>
                </a:cubicBezTo>
                <a:cubicBezTo>
                  <a:pt x="808" y="304"/>
                  <a:pt x="834" y="278"/>
                  <a:pt x="860" y="265"/>
                </a:cubicBezTo>
                <a:cubicBezTo>
                  <a:pt x="886" y="252"/>
                  <a:pt x="900" y="242"/>
                  <a:pt x="925" y="235"/>
                </a:cubicBezTo>
                <a:cubicBezTo>
                  <a:pt x="950" y="228"/>
                  <a:pt x="979" y="234"/>
                  <a:pt x="1010" y="220"/>
                </a:cubicBezTo>
                <a:cubicBezTo>
                  <a:pt x="1041" y="206"/>
                  <a:pt x="1078" y="171"/>
                  <a:pt x="1110" y="150"/>
                </a:cubicBezTo>
                <a:cubicBezTo>
                  <a:pt x="1142" y="129"/>
                  <a:pt x="1182" y="114"/>
                  <a:pt x="1205" y="95"/>
                </a:cubicBezTo>
                <a:cubicBezTo>
                  <a:pt x="1228" y="76"/>
                  <a:pt x="1229" y="51"/>
                  <a:pt x="1250" y="35"/>
                </a:cubicBezTo>
                <a:cubicBezTo>
                  <a:pt x="1271" y="19"/>
                  <a:pt x="1300" y="9"/>
                  <a:pt x="1330" y="0"/>
                </a:cubicBezTo>
              </a:path>
            </a:pathLst>
          </a:custGeom>
          <a:noFill/>
          <a:ln w="9525">
            <a:solidFill>
              <a:srgbClr val="000000"/>
            </a:solidFill>
            <a:round/>
            <a:headEnd/>
            <a:tailEnd/>
          </a:ln>
          <a:extLst>
            <a:ext uri="{909E8E84-426E-40DD-AFC4-6F175D3DCCD1}">
              <a14:hiddenFill xmlns:a14="http://schemas.microsoft.com/office/drawing/2010/main">
                <a:solidFill>
                  <a:srgbClr val="000000"/>
                </a:solidFill>
              </a14:hiddenFill>
            </a:ext>
          </a:extLst>
        </xdr:spPr>
      </xdr:sp>
      <xdr:sp macro="" textlink="">
        <xdr:nvSpPr>
          <xdr:cNvPr id="216" name="Freeform 642">
            <a:extLst>
              <a:ext uri="{FF2B5EF4-FFF2-40B4-BE49-F238E27FC236}">
                <a16:creationId xmlns:a16="http://schemas.microsoft.com/office/drawing/2014/main" id="{A46BB6E6-60E4-4809-AA46-83081004AB74}"/>
              </a:ext>
            </a:extLst>
          </xdr:cNvPr>
          <xdr:cNvSpPr>
            <a:spLocks noChangeAspect="1"/>
          </xdr:cNvSpPr>
        </xdr:nvSpPr>
        <xdr:spPr bwMode="auto">
          <a:xfrm rot="16200000">
            <a:off x="8824" y="3101"/>
            <a:ext cx="1768" cy="143"/>
          </a:xfrm>
          <a:custGeom>
            <a:avLst/>
            <a:gdLst>
              <a:gd name="T0" fmla="*/ 0 w 2500"/>
              <a:gd name="T1" fmla="*/ 0 h 202"/>
              <a:gd name="T2" fmla="*/ 125 w 2500"/>
              <a:gd name="T3" fmla="*/ 35 h 202"/>
              <a:gd name="T4" fmla="*/ 295 w 2500"/>
              <a:gd name="T5" fmla="*/ 5 h 202"/>
              <a:gd name="T6" fmla="*/ 410 w 2500"/>
              <a:gd name="T7" fmla="*/ 15 h 202"/>
              <a:gd name="T8" fmla="*/ 485 w 2500"/>
              <a:gd name="T9" fmla="*/ 75 h 202"/>
              <a:gd name="T10" fmla="*/ 655 w 2500"/>
              <a:gd name="T11" fmla="*/ 130 h 202"/>
              <a:gd name="T12" fmla="*/ 795 w 2500"/>
              <a:gd name="T13" fmla="*/ 180 h 202"/>
              <a:gd name="T14" fmla="*/ 1010 w 2500"/>
              <a:gd name="T15" fmla="*/ 195 h 202"/>
              <a:gd name="T16" fmla="*/ 1195 w 2500"/>
              <a:gd name="T17" fmla="*/ 140 h 202"/>
              <a:gd name="T18" fmla="*/ 1260 w 2500"/>
              <a:gd name="T19" fmla="*/ 100 h 202"/>
              <a:gd name="T20" fmla="*/ 1320 w 2500"/>
              <a:gd name="T21" fmla="*/ 85 h 202"/>
              <a:gd name="T22" fmla="*/ 1410 w 2500"/>
              <a:gd name="T23" fmla="*/ 35 h 202"/>
              <a:gd name="T24" fmla="*/ 1580 w 2500"/>
              <a:gd name="T25" fmla="*/ 0 h 202"/>
              <a:gd name="T26" fmla="*/ 1720 w 2500"/>
              <a:gd name="T27" fmla="*/ 35 h 202"/>
              <a:gd name="T28" fmla="*/ 1845 w 2500"/>
              <a:gd name="T29" fmla="*/ 25 h 202"/>
              <a:gd name="T30" fmla="*/ 2015 w 2500"/>
              <a:gd name="T31" fmla="*/ 80 h 202"/>
              <a:gd name="T32" fmla="*/ 2160 w 2500"/>
              <a:gd name="T33" fmla="*/ 140 h 202"/>
              <a:gd name="T34" fmla="*/ 2270 w 2500"/>
              <a:gd name="T35" fmla="*/ 120 h 202"/>
              <a:gd name="T36" fmla="*/ 2365 w 2500"/>
              <a:gd name="T37" fmla="*/ 65 h 202"/>
              <a:gd name="T38" fmla="*/ 2500 w 2500"/>
              <a:gd name="T39" fmla="*/ 35 h 20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Lst>
            <a:rect l="0" t="0" r="r" b="b"/>
            <a:pathLst>
              <a:path w="2500" h="202">
                <a:moveTo>
                  <a:pt x="0" y="0"/>
                </a:moveTo>
                <a:cubicBezTo>
                  <a:pt x="38" y="17"/>
                  <a:pt x="76" y="34"/>
                  <a:pt x="125" y="35"/>
                </a:cubicBezTo>
                <a:cubicBezTo>
                  <a:pt x="174" y="36"/>
                  <a:pt x="248" y="8"/>
                  <a:pt x="295" y="5"/>
                </a:cubicBezTo>
                <a:cubicBezTo>
                  <a:pt x="342" y="2"/>
                  <a:pt x="378" y="3"/>
                  <a:pt x="410" y="15"/>
                </a:cubicBezTo>
                <a:cubicBezTo>
                  <a:pt x="442" y="27"/>
                  <a:pt x="444" y="56"/>
                  <a:pt x="485" y="75"/>
                </a:cubicBezTo>
                <a:cubicBezTo>
                  <a:pt x="526" y="94"/>
                  <a:pt x="603" y="112"/>
                  <a:pt x="655" y="130"/>
                </a:cubicBezTo>
                <a:cubicBezTo>
                  <a:pt x="707" y="148"/>
                  <a:pt x="736" y="169"/>
                  <a:pt x="795" y="180"/>
                </a:cubicBezTo>
                <a:cubicBezTo>
                  <a:pt x="854" y="191"/>
                  <a:pt x="943" y="202"/>
                  <a:pt x="1010" y="195"/>
                </a:cubicBezTo>
                <a:cubicBezTo>
                  <a:pt x="1077" y="188"/>
                  <a:pt x="1153" y="156"/>
                  <a:pt x="1195" y="140"/>
                </a:cubicBezTo>
                <a:cubicBezTo>
                  <a:pt x="1237" y="124"/>
                  <a:pt x="1239" y="109"/>
                  <a:pt x="1260" y="100"/>
                </a:cubicBezTo>
                <a:cubicBezTo>
                  <a:pt x="1281" y="91"/>
                  <a:pt x="1295" y="96"/>
                  <a:pt x="1320" y="85"/>
                </a:cubicBezTo>
                <a:cubicBezTo>
                  <a:pt x="1345" y="74"/>
                  <a:pt x="1367" y="49"/>
                  <a:pt x="1410" y="35"/>
                </a:cubicBezTo>
                <a:cubicBezTo>
                  <a:pt x="1453" y="21"/>
                  <a:pt x="1528" y="0"/>
                  <a:pt x="1580" y="0"/>
                </a:cubicBezTo>
                <a:cubicBezTo>
                  <a:pt x="1632" y="0"/>
                  <a:pt x="1676" y="31"/>
                  <a:pt x="1720" y="35"/>
                </a:cubicBezTo>
                <a:cubicBezTo>
                  <a:pt x="1764" y="39"/>
                  <a:pt x="1796" y="18"/>
                  <a:pt x="1845" y="25"/>
                </a:cubicBezTo>
                <a:cubicBezTo>
                  <a:pt x="1894" y="32"/>
                  <a:pt x="1963" y="61"/>
                  <a:pt x="2015" y="80"/>
                </a:cubicBezTo>
                <a:cubicBezTo>
                  <a:pt x="2067" y="99"/>
                  <a:pt x="2118" y="133"/>
                  <a:pt x="2160" y="140"/>
                </a:cubicBezTo>
                <a:cubicBezTo>
                  <a:pt x="2202" y="147"/>
                  <a:pt x="2236" y="133"/>
                  <a:pt x="2270" y="120"/>
                </a:cubicBezTo>
                <a:cubicBezTo>
                  <a:pt x="2304" y="107"/>
                  <a:pt x="2327" y="79"/>
                  <a:pt x="2365" y="65"/>
                </a:cubicBezTo>
                <a:cubicBezTo>
                  <a:pt x="2403" y="51"/>
                  <a:pt x="2451" y="43"/>
                  <a:pt x="2500" y="35"/>
                </a:cubicBezTo>
              </a:path>
            </a:pathLst>
          </a:custGeom>
          <a:noFill/>
          <a:ln w="9525">
            <a:solidFill>
              <a:srgbClr val="000000"/>
            </a:solidFill>
            <a:round/>
            <a:headEnd/>
            <a:tailEnd/>
          </a:ln>
          <a:extLst>
            <a:ext uri="{909E8E84-426E-40DD-AFC4-6F175D3DCCD1}">
              <a14:hiddenFill xmlns:a14="http://schemas.microsoft.com/office/drawing/2010/main">
                <a:solidFill>
                  <a:srgbClr val="000000"/>
                </a:solidFill>
              </a14:hiddenFill>
            </a:ext>
          </a:extLst>
        </xdr:spPr>
      </xdr:sp>
      <xdr:sp macro="" textlink="">
        <xdr:nvSpPr>
          <xdr:cNvPr id="217" name="Freeform 643">
            <a:extLst>
              <a:ext uri="{FF2B5EF4-FFF2-40B4-BE49-F238E27FC236}">
                <a16:creationId xmlns:a16="http://schemas.microsoft.com/office/drawing/2014/main" id="{F606E067-7F72-4C36-A989-3B1C9C29F298}"/>
              </a:ext>
            </a:extLst>
          </xdr:cNvPr>
          <xdr:cNvSpPr>
            <a:spLocks noChangeAspect="1"/>
          </xdr:cNvSpPr>
        </xdr:nvSpPr>
        <xdr:spPr bwMode="auto">
          <a:xfrm rot="16200000">
            <a:off x="9292" y="3315"/>
            <a:ext cx="1227" cy="298"/>
          </a:xfrm>
          <a:custGeom>
            <a:avLst/>
            <a:gdLst>
              <a:gd name="T0" fmla="*/ 0 w 1735"/>
              <a:gd name="T1" fmla="*/ 98 h 420"/>
              <a:gd name="T2" fmla="*/ 60 w 1735"/>
              <a:gd name="T3" fmla="*/ 98 h 420"/>
              <a:gd name="T4" fmla="*/ 185 w 1735"/>
              <a:gd name="T5" fmla="*/ 33 h 420"/>
              <a:gd name="T6" fmla="*/ 305 w 1735"/>
              <a:gd name="T7" fmla="*/ 8 h 420"/>
              <a:gd name="T8" fmla="*/ 430 w 1735"/>
              <a:gd name="T9" fmla="*/ 83 h 420"/>
              <a:gd name="T10" fmla="*/ 500 w 1735"/>
              <a:gd name="T11" fmla="*/ 173 h 420"/>
              <a:gd name="T12" fmla="*/ 635 w 1735"/>
              <a:gd name="T13" fmla="*/ 238 h 420"/>
              <a:gd name="T14" fmla="*/ 820 w 1735"/>
              <a:gd name="T15" fmla="*/ 263 h 420"/>
              <a:gd name="T16" fmla="*/ 1060 w 1735"/>
              <a:gd name="T17" fmla="*/ 258 h 420"/>
              <a:gd name="T18" fmla="*/ 1310 w 1735"/>
              <a:gd name="T19" fmla="*/ 293 h 420"/>
              <a:gd name="T20" fmla="*/ 1485 w 1735"/>
              <a:gd name="T21" fmla="*/ 343 h 420"/>
              <a:gd name="T22" fmla="*/ 1630 w 1735"/>
              <a:gd name="T23" fmla="*/ 408 h 420"/>
              <a:gd name="T24" fmla="*/ 1735 w 1735"/>
              <a:gd name="T25" fmla="*/ 413 h 42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Lst>
            <a:rect l="0" t="0" r="r" b="b"/>
            <a:pathLst>
              <a:path w="1735" h="420">
                <a:moveTo>
                  <a:pt x="0" y="98"/>
                </a:moveTo>
                <a:cubicBezTo>
                  <a:pt x="14" y="103"/>
                  <a:pt x="29" y="109"/>
                  <a:pt x="60" y="98"/>
                </a:cubicBezTo>
                <a:cubicBezTo>
                  <a:pt x="91" y="87"/>
                  <a:pt x="144" y="48"/>
                  <a:pt x="185" y="33"/>
                </a:cubicBezTo>
                <a:cubicBezTo>
                  <a:pt x="226" y="18"/>
                  <a:pt x="264" y="0"/>
                  <a:pt x="305" y="8"/>
                </a:cubicBezTo>
                <a:cubicBezTo>
                  <a:pt x="346" y="16"/>
                  <a:pt x="398" y="56"/>
                  <a:pt x="430" y="83"/>
                </a:cubicBezTo>
                <a:cubicBezTo>
                  <a:pt x="462" y="110"/>
                  <a:pt x="466" y="147"/>
                  <a:pt x="500" y="173"/>
                </a:cubicBezTo>
                <a:cubicBezTo>
                  <a:pt x="534" y="199"/>
                  <a:pt x="582" y="223"/>
                  <a:pt x="635" y="238"/>
                </a:cubicBezTo>
                <a:cubicBezTo>
                  <a:pt x="688" y="253"/>
                  <a:pt x="749" y="260"/>
                  <a:pt x="820" y="263"/>
                </a:cubicBezTo>
                <a:cubicBezTo>
                  <a:pt x="891" y="266"/>
                  <a:pt x="978" y="253"/>
                  <a:pt x="1060" y="258"/>
                </a:cubicBezTo>
                <a:cubicBezTo>
                  <a:pt x="1142" y="263"/>
                  <a:pt x="1239" y="279"/>
                  <a:pt x="1310" y="293"/>
                </a:cubicBezTo>
                <a:cubicBezTo>
                  <a:pt x="1381" y="307"/>
                  <a:pt x="1432" y="324"/>
                  <a:pt x="1485" y="343"/>
                </a:cubicBezTo>
                <a:cubicBezTo>
                  <a:pt x="1538" y="362"/>
                  <a:pt x="1588" y="396"/>
                  <a:pt x="1630" y="408"/>
                </a:cubicBezTo>
                <a:cubicBezTo>
                  <a:pt x="1672" y="420"/>
                  <a:pt x="1713" y="412"/>
                  <a:pt x="1735" y="413"/>
                </a:cubicBezTo>
              </a:path>
            </a:pathLst>
          </a:custGeom>
          <a:noFill/>
          <a:ln w="9525">
            <a:solidFill>
              <a:srgbClr val="000000"/>
            </a:solidFill>
            <a:round/>
            <a:headEnd/>
            <a:tailEnd/>
          </a:ln>
          <a:extLst>
            <a:ext uri="{909E8E84-426E-40DD-AFC4-6F175D3DCCD1}">
              <a14:hiddenFill xmlns:a14="http://schemas.microsoft.com/office/drawing/2010/main">
                <a:solidFill>
                  <a:srgbClr val="000000"/>
                </a:solidFill>
              </a14:hiddenFill>
            </a:ext>
          </a:extLst>
        </xdr:spPr>
      </xdr:sp>
      <xdr:sp macro="" textlink="">
        <xdr:nvSpPr>
          <xdr:cNvPr id="218" name="Oval 644">
            <a:extLst>
              <a:ext uri="{FF2B5EF4-FFF2-40B4-BE49-F238E27FC236}">
                <a16:creationId xmlns:a16="http://schemas.microsoft.com/office/drawing/2014/main" id="{ED3FBE65-CA17-449B-8696-B7A13A62E27D}"/>
              </a:ext>
            </a:extLst>
          </xdr:cNvPr>
          <xdr:cNvSpPr>
            <a:spLocks noChangeAspect="1" noChangeArrowheads="1"/>
          </xdr:cNvSpPr>
        </xdr:nvSpPr>
        <xdr:spPr bwMode="auto">
          <a:xfrm rot="16200000">
            <a:off x="9859" y="3669"/>
            <a:ext cx="133" cy="133"/>
          </a:xfrm>
          <a:prstGeom prst="ellipse">
            <a:avLst/>
          </a:prstGeom>
          <a:solidFill>
            <a:srgbClr val="FFFFFF"/>
          </a:solidFill>
          <a:ln w="6350">
            <a:solidFill>
              <a:srgbClr val="000000"/>
            </a:solidFill>
            <a:round/>
            <a:headEnd/>
            <a:tailEnd/>
          </a:ln>
        </xdr:spPr>
      </xdr:sp>
      <xdr:sp macro="" textlink="">
        <xdr:nvSpPr>
          <xdr:cNvPr id="219" name="Freeform 645">
            <a:extLst>
              <a:ext uri="{FF2B5EF4-FFF2-40B4-BE49-F238E27FC236}">
                <a16:creationId xmlns:a16="http://schemas.microsoft.com/office/drawing/2014/main" id="{B3AA1247-B558-4DD5-B8FD-97CD507030FA}"/>
              </a:ext>
            </a:extLst>
          </xdr:cNvPr>
          <xdr:cNvSpPr>
            <a:spLocks noChangeAspect="1"/>
          </xdr:cNvSpPr>
        </xdr:nvSpPr>
        <xdr:spPr bwMode="auto">
          <a:xfrm rot="16200000">
            <a:off x="7906" y="5103"/>
            <a:ext cx="2946" cy="896"/>
          </a:xfrm>
          <a:custGeom>
            <a:avLst/>
            <a:gdLst>
              <a:gd name="T0" fmla="*/ 4165 w 4165"/>
              <a:gd name="T1" fmla="*/ 1266 h 1266"/>
              <a:gd name="T2" fmla="*/ 4120 w 4165"/>
              <a:gd name="T3" fmla="*/ 1251 h 1266"/>
              <a:gd name="T4" fmla="*/ 4020 w 4165"/>
              <a:gd name="T5" fmla="*/ 1186 h 1266"/>
              <a:gd name="T6" fmla="*/ 3915 w 4165"/>
              <a:gd name="T7" fmla="*/ 1106 h 1266"/>
              <a:gd name="T8" fmla="*/ 3770 w 4165"/>
              <a:gd name="T9" fmla="*/ 1061 h 1266"/>
              <a:gd name="T10" fmla="*/ 3645 w 4165"/>
              <a:gd name="T11" fmla="*/ 1036 h 1266"/>
              <a:gd name="T12" fmla="*/ 3450 w 4165"/>
              <a:gd name="T13" fmla="*/ 971 h 1266"/>
              <a:gd name="T14" fmla="*/ 3335 w 4165"/>
              <a:gd name="T15" fmla="*/ 931 h 1266"/>
              <a:gd name="T16" fmla="*/ 3190 w 4165"/>
              <a:gd name="T17" fmla="*/ 946 h 1266"/>
              <a:gd name="T18" fmla="*/ 3130 w 4165"/>
              <a:gd name="T19" fmla="*/ 981 h 1266"/>
              <a:gd name="T20" fmla="*/ 3060 w 4165"/>
              <a:gd name="T21" fmla="*/ 966 h 1266"/>
              <a:gd name="T22" fmla="*/ 2975 w 4165"/>
              <a:gd name="T23" fmla="*/ 946 h 1266"/>
              <a:gd name="T24" fmla="*/ 2890 w 4165"/>
              <a:gd name="T25" fmla="*/ 926 h 1266"/>
              <a:gd name="T26" fmla="*/ 2790 w 4165"/>
              <a:gd name="T27" fmla="*/ 906 h 1266"/>
              <a:gd name="T28" fmla="*/ 2710 w 4165"/>
              <a:gd name="T29" fmla="*/ 806 h 1266"/>
              <a:gd name="T30" fmla="*/ 2630 w 4165"/>
              <a:gd name="T31" fmla="*/ 741 h 1266"/>
              <a:gd name="T32" fmla="*/ 2500 w 4165"/>
              <a:gd name="T33" fmla="*/ 741 h 1266"/>
              <a:gd name="T34" fmla="*/ 2405 w 4165"/>
              <a:gd name="T35" fmla="*/ 716 h 1266"/>
              <a:gd name="T36" fmla="*/ 2265 w 4165"/>
              <a:gd name="T37" fmla="*/ 626 h 1266"/>
              <a:gd name="T38" fmla="*/ 2085 w 4165"/>
              <a:gd name="T39" fmla="*/ 591 h 1266"/>
              <a:gd name="T40" fmla="*/ 1885 w 4165"/>
              <a:gd name="T41" fmla="*/ 616 h 1266"/>
              <a:gd name="T42" fmla="*/ 1570 w 4165"/>
              <a:gd name="T43" fmla="*/ 601 h 1266"/>
              <a:gd name="T44" fmla="*/ 1430 w 4165"/>
              <a:gd name="T45" fmla="*/ 566 h 1266"/>
              <a:gd name="T46" fmla="*/ 1300 w 4165"/>
              <a:gd name="T47" fmla="*/ 566 h 1266"/>
              <a:gd name="T48" fmla="*/ 1210 w 4165"/>
              <a:gd name="T49" fmla="*/ 531 h 1266"/>
              <a:gd name="T50" fmla="*/ 1090 w 4165"/>
              <a:gd name="T51" fmla="*/ 501 h 1266"/>
              <a:gd name="T52" fmla="*/ 950 w 4165"/>
              <a:gd name="T53" fmla="*/ 401 h 1266"/>
              <a:gd name="T54" fmla="*/ 810 w 4165"/>
              <a:gd name="T55" fmla="*/ 266 h 1266"/>
              <a:gd name="T56" fmla="*/ 670 w 4165"/>
              <a:gd name="T57" fmla="*/ 86 h 1266"/>
              <a:gd name="T58" fmla="*/ 615 w 4165"/>
              <a:gd name="T59" fmla="*/ 21 h 1266"/>
              <a:gd name="T60" fmla="*/ 540 w 4165"/>
              <a:gd name="T61" fmla="*/ 6 h 1266"/>
              <a:gd name="T62" fmla="*/ 435 w 4165"/>
              <a:gd name="T63" fmla="*/ 56 h 1266"/>
              <a:gd name="T64" fmla="*/ 355 w 4165"/>
              <a:gd name="T65" fmla="*/ 161 h 1266"/>
              <a:gd name="T66" fmla="*/ 320 w 4165"/>
              <a:gd name="T67" fmla="*/ 251 h 1266"/>
              <a:gd name="T68" fmla="*/ 250 w 4165"/>
              <a:gd name="T69" fmla="*/ 411 h 1266"/>
              <a:gd name="T70" fmla="*/ 205 w 4165"/>
              <a:gd name="T71" fmla="*/ 676 h 1266"/>
              <a:gd name="T72" fmla="*/ 180 w 4165"/>
              <a:gd name="T73" fmla="*/ 871 h 1266"/>
              <a:gd name="T74" fmla="*/ 130 w 4165"/>
              <a:gd name="T75" fmla="*/ 986 h 1266"/>
              <a:gd name="T76" fmla="*/ 95 w 4165"/>
              <a:gd name="T77" fmla="*/ 1091 h 1266"/>
              <a:gd name="T78" fmla="*/ 40 w 4165"/>
              <a:gd name="T79" fmla="*/ 1166 h 1266"/>
              <a:gd name="T80" fmla="*/ 0 w 4165"/>
              <a:gd name="T81" fmla="*/ 1266 h 126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Lst>
            <a:rect l="0" t="0" r="r" b="b"/>
            <a:pathLst>
              <a:path w="4165" h="1266">
                <a:moveTo>
                  <a:pt x="4165" y="1266"/>
                </a:moveTo>
                <a:cubicBezTo>
                  <a:pt x="4154" y="1265"/>
                  <a:pt x="4144" y="1264"/>
                  <a:pt x="4120" y="1251"/>
                </a:cubicBezTo>
                <a:cubicBezTo>
                  <a:pt x="4096" y="1238"/>
                  <a:pt x="4054" y="1210"/>
                  <a:pt x="4020" y="1186"/>
                </a:cubicBezTo>
                <a:cubicBezTo>
                  <a:pt x="3986" y="1162"/>
                  <a:pt x="3957" y="1127"/>
                  <a:pt x="3915" y="1106"/>
                </a:cubicBezTo>
                <a:cubicBezTo>
                  <a:pt x="3873" y="1085"/>
                  <a:pt x="3815" y="1073"/>
                  <a:pt x="3770" y="1061"/>
                </a:cubicBezTo>
                <a:cubicBezTo>
                  <a:pt x="3725" y="1049"/>
                  <a:pt x="3698" y="1051"/>
                  <a:pt x="3645" y="1036"/>
                </a:cubicBezTo>
                <a:cubicBezTo>
                  <a:pt x="3592" y="1021"/>
                  <a:pt x="3502" y="989"/>
                  <a:pt x="3450" y="971"/>
                </a:cubicBezTo>
                <a:cubicBezTo>
                  <a:pt x="3398" y="953"/>
                  <a:pt x="3378" y="935"/>
                  <a:pt x="3335" y="931"/>
                </a:cubicBezTo>
                <a:cubicBezTo>
                  <a:pt x="3292" y="927"/>
                  <a:pt x="3224" y="938"/>
                  <a:pt x="3190" y="946"/>
                </a:cubicBezTo>
                <a:cubicBezTo>
                  <a:pt x="3156" y="954"/>
                  <a:pt x="3152" y="978"/>
                  <a:pt x="3130" y="981"/>
                </a:cubicBezTo>
                <a:cubicBezTo>
                  <a:pt x="3108" y="984"/>
                  <a:pt x="3086" y="972"/>
                  <a:pt x="3060" y="966"/>
                </a:cubicBezTo>
                <a:cubicBezTo>
                  <a:pt x="3034" y="960"/>
                  <a:pt x="3003" y="953"/>
                  <a:pt x="2975" y="946"/>
                </a:cubicBezTo>
                <a:cubicBezTo>
                  <a:pt x="2947" y="939"/>
                  <a:pt x="2921" y="933"/>
                  <a:pt x="2890" y="926"/>
                </a:cubicBezTo>
                <a:cubicBezTo>
                  <a:pt x="2859" y="919"/>
                  <a:pt x="2820" y="926"/>
                  <a:pt x="2790" y="906"/>
                </a:cubicBezTo>
                <a:cubicBezTo>
                  <a:pt x="2760" y="886"/>
                  <a:pt x="2737" y="833"/>
                  <a:pt x="2710" y="806"/>
                </a:cubicBezTo>
                <a:cubicBezTo>
                  <a:pt x="2683" y="779"/>
                  <a:pt x="2665" y="752"/>
                  <a:pt x="2630" y="741"/>
                </a:cubicBezTo>
                <a:cubicBezTo>
                  <a:pt x="2595" y="730"/>
                  <a:pt x="2537" y="745"/>
                  <a:pt x="2500" y="741"/>
                </a:cubicBezTo>
                <a:cubicBezTo>
                  <a:pt x="2463" y="737"/>
                  <a:pt x="2444" y="735"/>
                  <a:pt x="2405" y="716"/>
                </a:cubicBezTo>
                <a:cubicBezTo>
                  <a:pt x="2366" y="697"/>
                  <a:pt x="2318" y="647"/>
                  <a:pt x="2265" y="626"/>
                </a:cubicBezTo>
                <a:cubicBezTo>
                  <a:pt x="2212" y="605"/>
                  <a:pt x="2148" y="593"/>
                  <a:pt x="2085" y="591"/>
                </a:cubicBezTo>
                <a:cubicBezTo>
                  <a:pt x="2022" y="589"/>
                  <a:pt x="1971" y="614"/>
                  <a:pt x="1885" y="616"/>
                </a:cubicBezTo>
                <a:cubicBezTo>
                  <a:pt x="1799" y="618"/>
                  <a:pt x="1646" y="609"/>
                  <a:pt x="1570" y="601"/>
                </a:cubicBezTo>
                <a:cubicBezTo>
                  <a:pt x="1494" y="593"/>
                  <a:pt x="1475" y="572"/>
                  <a:pt x="1430" y="566"/>
                </a:cubicBezTo>
                <a:cubicBezTo>
                  <a:pt x="1385" y="560"/>
                  <a:pt x="1337" y="572"/>
                  <a:pt x="1300" y="566"/>
                </a:cubicBezTo>
                <a:cubicBezTo>
                  <a:pt x="1263" y="560"/>
                  <a:pt x="1245" y="542"/>
                  <a:pt x="1210" y="531"/>
                </a:cubicBezTo>
                <a:cubicBezTo>
                  <a:pt x="1175" y="520"/>
                  <a:pt x="1133" y="523"/>
                  <a:pt x="1090" y="501"/>
                </a:cubicBezTo>
                <a:cubicBezTo>
                  <a:pt x="1047" y="479"/>
                  <a:pt x="997" y="440"/>
                  <a:pt x="950" y="401"/>
                </a:cubicBezTo>
                <a:cubicBezTo>
                  <a:pt x="903" y="362"/>
                  <a:pt x="857" y="318"/>
                  <a:pt x="810" y="266"/>
                </a:cubicBezTo>
                <a:cubicBezTo>
                  <a:pt x="763" y="214"/>
                  <a:pt x="702" y="127"/>
                  <a:pt x="670" y="86"/>
                </a:cubicBezTo>
                <a:cubicBezTo>
                  <a:pt x="638" y="45"/>
                  <a:pt x="637" y="34"/>
                  <a:pt x="615" y="21"/>
                </a:cubicBezTo>
                <a:cubicBezTo>
                  <a:pt x="593" y="8"/>
                  <a:pt x="570" y="0"/>
                  <a:pt x="540" y="6"/>
                </a:cubicBezTo>
                <a:cubicBezTo>
                  <a:pt x="510" y="12"/>
                  <a:pt x="466" y="30"/>
                  <a:pt x="435" y="56"/>
                </a:cubicBezTo>
                <a:cubicBezTo>
                  <a:pt x="404" y="82"/>
                  <a:pt x="374" y="129"/>
                  <a:pt x="355" y="161"/>
                </a:cubicBezTo>
                <a:cubicBezTo>
                  <a:pt x="336" y="193"/>
                  <a:pt x="337" y="209"/>
                  <a:pt x="320" y="251"/>
                </a:cubicBezTo>
                <a:cubicBezTo>
                  <a:pt x="303" y="293"/>
                  <a:pt x="269" y="340"/>
                  <a:pt x="250" y="411"/>
                </a:cubicBezTo>
                <a:cubicBezTo>
                  <a:pt x="231" y="482"/>
                  <a:pt x="217" y="599"/>
                  <a:pt x="205" y="676"/>
                </a:cubicBezTo>
                <a:cubicBezTo>
                  <a:pt x="193" y="753"/>
                  <a:pt x="192" y="819"/>
                  <a:pt x="180" y="871"/>
                </a:cubicBezTo>
                <a:cubicBezTo>
                  <a:pt x="168" y="923"/>
                  <a:pt x="144" y="949"/>
                  <a:pt x="130" y="986"/>
                </a:cubicBezTo>
                <a:cubicBezTo>
                  <a:pt x="116" y="1023"/>
                  <a:pt x="110" y="1061"/>
                  <a:pt x="95" y="1091"/>
                </a:cubicBezTo>
                <a:cubicBezTo>
                  <a:pt x="80" y="1121"/>
                  <a:pt x="56" y="1137"/>
                  <a:pt x="40" y="1166"/>
                </a:cubicBezTo>
                <a:cubicBezTo>
                  <a:pt x="24" y="1195"/>
                  <a:pt x="12" y="1230"/>
                  <a:pt x="0" y="1266"/>
                </a:cubicBezTo>
              </a:path>
            </a:pathLst>
          </a:custGeom>
          <a:noFill/>
          <a:ln w="9525">
            <a:solidFill>
              <a:srgbClr val="000000"/>
            </a:solidFill>
            <a:round/>
            <a:headEnd/>
            <a:tailEnd/>
          </a:ln>
          <a:extLst>
            <a:ext uri="{909E8E84-426E-40DD-AFC4-6F175D3DCCD1}">
              <a14:hiddenFill xmlns:a14="http://schemas.microsoft.com/office/drawing/2010/main">
                <a:solidFill>
                  <a:srgbClr val="000000"/>
                </a:solidFill>
              </a14:hiddenFill>
            </a:ext>
          </a:extLst>
        </xdr:spPr>
      </xdr:sp>
      <xdr:sp macro="" textlink="">
        <xdr:nvSpPr>
          <xdr:cNvPr id="220" name="Freeform 646">
            <a:extLst>
              <a:ext uri="{FF2B5EF4-FFF2-40B4-BE49-F238E27FC236}">
                <a16:creationId xmlns:a16="http://schemas.microsoft.com/office/drawing/2014/main" id="{8272C01E-88E3-412C-B007-11BE442D4AA4}"/>
              </a:ext>
            </a:extLst>
          </xdr:cNvPr>
          <xdr:cNvSpPr>
            <a:spLocks noChangeAspect="1"/>
          </xdr:cNvSpPr>
        </xdr:nvSpPr>
        <xdr:spPr bwMode="auto">
          <a:xfrm rot="16200000">
            <a:off x="8922" y="5069"/>
            <a:ext cx="2359" cy="645"/>
          </a:xfrm>
          <a:custGeom>
            <a:avLst/>
            <a:gdLst>
              <a:gd name="T0" fmla="*/ 3335 w 3335"/>
              <a:gd name="T1" fmla="*/ 572 h 912"/>
              <a:gd name="T2" fmla="*/ 3260 w 3335"/>
              <a:gd name="T3" fmla="*/ 622 h 912"/>
              <a:gd name="T4" fmla="*/ 3165 w 3335"/>
              <a:gd name="T5" fmla="*/ 657 h 912"/>
              <a:gd name="T6" fmla="*/ 3020 w 3335"/>
              <a:gd name="T7" fmla="*/ 617 h 912"/>
              <a:gd name="T8" fmla="*/ 2900 w 3335"/>
              <a:gd name="T9" fmla="*/ 527 h 912"/>
              <a:gd name="T10" fmla="*/ 2845 w 3335"/>
              <a:gd name="T11" fmla="*/ 442 h 912"/>
              <a:gd name="T12" fmla="*/ 2745 w 3335"/>
              <a:gd name="T13" fmla="*/ 387 h 912"/>
              <a:gd name="T14" fmla="*/ 2635 w 3335"/>
              <a:gd name="T15" fmla="*/ 357 h 912"/>
              <a:gd name="T16" fmla="*/ 2550 w 3335"/>
              <a:gd name="T17" fmla="*/ 262 h 912"/>
              <a:gd name="T18" fmla="*/ 2495 w 3335"/>
              <a:gd name="T19" fmla="*/ 192 h 912"/>
              <a:gd name="T20" fmla="*/ 2405 w 3335"/>
              <a:gd name="T21" fmla="*/ 182 h 912"/>
              <a:gd name="T22" fmla="*/ 2340 w 3335"/>
              <a:gd name="T23" fmla="*/ 202 h 912"/>
              <a:gd name="T24" fmla="*/ 2235 w 3335"/>
              <a:gd name="T25" fmla="*/ 202 h 912"/>
              <a:gd name="T26" fmla="*/ 2090 w 3335"/>
              <a:gd name="T27" fmla="*/ 152 h 912"/>
              <a:gd name="T28" fmla="*/ 1970 w 3335"/>
              <a:gd name="T29" fmla="*/ 177 h 912"/>
              <a:gd name="T30" fmla="*/ 1880 w 3335"/>
              <a:gd name="T31" fmla="*/ 162 h 912"/>
              <a:gd name="T32" fmla="*/ 1665 w 3335"/>
              <a:gd name="T33" fmla="*/ 82 h 912"/>
              <a:gd name="T34" fmla="*/ 1465 w 3335"/>
              <a:gd name="T35" fmla="*/ 22 h 912"/>
              <a:gd name="T36" fmla="*/ 1295 w 3335"/>
              <a:gd name="T37" fmla="*/ 17 h 912"/>
              <a:gd name="T38" fmla="*/ 1110 w 3335"/>
              <a:gd name="T39" fmla="*/ 122 h 912"/>
              <a:gd name="T40" fmla="*/ 990 w 3335"/>
              <a:gd name="T41" fmla="*/ 187 h 912"/>
              <a:gd name="T42" fmla="*/ 860 w 3335"/>
              <a:gd name="T43" fmla="*/ 217 h 912"/>
              <a:gd name="T44" fmla="*/ 765 w 3335"/>
              <a:gd name="T45" fmla="*/ 242 h 912"/>
              <a:gd name="T46" fmla="*/ 625 w 3335"/>
              <a:gd name="T47" fmla="*/ 357 h 912"/>
              <a:gd name="T48" fmla="*/ 465 w 3335"/>
              <a:gd name="T49" fmla="*/ 532 h 912"/>
              <a:gd name="T50" fmla="*/ 365 w 3335"/>
              <a:gd name="T51" fmla="*/ 657 h 912"/>
              <a:gd name="T52" fmla="*/ 280 w 3335"/>
              <a:gd name="T53" fmla="*/ 747 h 912"/>
              <a:gd name="T54" fmla="*/ 125 w 3335"/>
              <a:gd name="T55" fmla="*/ 827 h 912"/>
              <a:gd name="T56" fmla="*/ 0 w 3335"/>
              <a:gd name="T57" fmla="*/ 912 h 91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Lst>
            <a:rect l="0" t="0" r="r" b="b"/>
            <a:pathLst>
              <a:path w="3335" h="912">
                <a:moveTo>
                  <a:pt x="3335" y="572"/>
                </a:moveTo>
                <a:cubicBezTo>
                  <a:pt x="3311" y="590"/>
                  <a:pt x="3288" y="608"/>
                  <a:pt x="3260" y="622"/>
                </a:cubicBezTo>
                <a:cubicBezTo>
                  <a:pt x="3232" y="636"/>
                  <a:pt x="3205" y="658"/>
                  <a:pt x="3165" y="657"/>
                </a:cubicBezTo>
                <a:cubicBezTo>
                  <a:pt x="3125" y="656"/>
                  <a:pt x="3064" y="639"/>
                  <a:pt x="3020" y="617"/>
                </a:cubicBezTo>
                <a:cubicBezTo>
                  <a:pt x="2976" y="595"/>
                  <a:pt x="2929" y="556"/>
                  <a:pt x="2900" y="527"/>
                </a:cubicBezTo>
                <a:cubicBezTo>
                  <a:pt x="2871" y="498"/>
                  <a:pt x="2871" y="465"/>
                  <a:pt x="2845" y="442"/>
                </a:cubicBezTo>
                <a:cubicBezTo>
                  <a:pt x="2819" y="419"/>
                  <a:pt x="2780" y="401"/>
                  <a:pt x="2745" y="387"/>
                </a:cubicBezTo>
                <a:cubicBezTo>
                  <a:pt x="2710" y="373"/>
                  <a:pt x="2667" y="378"/>
                  <a:pt x="2635" y="357"/>
                </a:cubicBezTo>
                <a:cubicBezTo>
                  <a:pt x="2603" y="336"/>
                  <a:pt x="2573" y="289"/>
                  <a:pt x="2550" y="262"/>
                </a:cubicBezTo>
                <a:cubicBezTo>
                  <a:pt x="2527" y="235"/>
                  <a:pt x="2519" y="205"/>
                  <a:pt x="2495" y="192"/>
                </a:cubicBezTo>
                <a:cubicBezTo>
                  <a:pt x="2471" y="179"/>
                  <a:pt x="2431" y="180"/>
                  <a:pt x="2405" y="182"/>
                </a:cubicBezTo>
                <a:cubicBezTo>
                  <a:pt x="2379" y="184"/>
                  <a:pt x="2368" y="199"/>
                  <a:pt x="2340" y="202"/>
                </a:cubicBezTo>
                <a:cubicBezTo>
                  <a:pt x="2312" y="205"/>
                  <a:pt x="2277" y="210"/>
                  <a:pt x="2235" y="202"/>
                </a:cubicBezTo>
                <a:cubicBezTo>
                  <a:pt x="2193" y="194"/>
                  <a:pt x="2134" y="156"/>
                  <a:pt x="2090" y="152"/>
                </a:cubicBezTo>
                <a:cubicBezTo>
                  <a:pt x="2046" y="148"/>
                  <a:pt x="2005" y="175"/>
                  <a:pt x="1970" y="177"/>
                </a:cubicBezTo>
                <a:cubicBezTo>
                  <a:pt x="1935" y="179"/>
                  <a:pt x="1931" y="178"/>
                  <a:pt x="1880" y="162"/>
                </a:cubicBezTo>
                <a:cubicBezTo>
                  <a:pt x="1829" y="146"/>
                  <a:pt x="1734" y="105"/>
                  <a:pt x="1665" y="82"/>
                </a:cubicBezTo>
                <a:cubicBezTo>
                  <a:pt x="1596" y="59"/>
                  <a:pt x="1527" y="33"/>
                  <a:pt x="1465" y="22"/>
                </a:cubicBezTo>
                <a:cubicBezTo>
                  <a:pt x="1403" y="11"/>
                  <a:pt x="1354" y="0"/>
                  <a:pt x="1295" y="17"/>
                </a:cubicBezTo>
                <a:cubicBezTo>
                  <a:pt x="1236" y="34"/>
                  <a:pt x="1161" y="94"/>
                  <a:pt x="1110" y="122"/>
                </a:cubicBezTo>
                <a:cubicBezTo>
                  <a:pt x="1059" y="150"/>
                  <a:pt x="1032" y="171"/>
                  <a:pt x="990" y="187"/>
                </a:cubicBezTo>
                <a:cubicBezTo>
                  <a:pt x="948" y="203"/>
                  <a:pt x="897" y="208"/>
                  <a:pt x="860" y="217"/>
                </a:cubicBezTo>
                <a:cubicBezTo>
                  <a:pt x="823" y="226"/>
                  <a:pt x="804" y="219"/>
                  <a:pt x="765" y="242"/>
                </a:cubicBezTo>
                <a:cubicBezTo>
                  <a:pt x="726" y="265"/>
                  <a:pt x="675" y="309"/>
                  <a:pt x="625" y="357"/>
                </a:cubicBezTo>
                <a:cubicBezTo>
                  <a:pt x="575" y="405"/>
                  <a:pt x="508" y="482"/>
                  <a:pt x="465" y="532"/>
                </a:cubicBezTo>
                <a:cubicBezTo>
                  <a:pt x="422" y="582"/>
                  <a:pt x="396" y="621"/>
                  <a:pt x="365" y="657"/>
                </a:cubicBezTo>
                <a:cubicBezTo>
                  <a:pt x="334" y="693"/>
                  <a:pt x="320" y="719"/>
                  <a:pt x="280" y="747"/>
                </a:cubicBezTo>
                <a:cubicBezTo>
                  <a:pt x="240" y="775"/>
                  <a:pt x="172" y="800"/>
                  <a:pt x="125" y="827"/>
                </a:cubicBezTo>
                <a:cubicBezTo>
                  <a:pt x="78" y="854"/>
                  <a:pt x="39" y="883"/>
                  <a:pt x="0" y="912"/>
                </a:cubicBezTo>
              </a:path>
            </a:pathLst>
          </a:custGeom>
          <a:noFill/>
          <a:ln w="9525">
            <a:solidFill>
              <a:srgbClr val="000000"/>
            </a:solidFill>
            <a:round/>
            <a:headEnd/>
            <a:tailEnd/>
          </a:ln>
          <a:extLst>
            <a:ext uri="{909E8E84-426E-40DD-AFC4-6F175D3DCCD1}">
              <a14:hiddenFill xmlns:a14="http://schemas.microsoft.com/office/drawing/2010/main">
                <a:solidFill>
                  <a:srgbClr val="000000"/>
                </a:solidFill>
              </a14:hiddenFill>
            </a:ext>
          </a:extLst>
        </xdr:spPr>
      </xdr:sp>
      <xdr:sp macro="" textlink="">
        <xdr:nvSpPr>
          <xdr:cNvPr id="221" name="Freeform 647">
            <a:extLst>
              <a:ext uri="{FF2B5EF4-FFF2-40B4-BE49-F238E27FC236}">
                <a16:creationId xmlns:a16="http://schemas.microsoft.com/office/drawing/2014/main" id="{B4851A80-25B6-4614-AAD8-00CAAFB834A2}"/>
              </a:ext>
            </a:extLst>
          </xdr:cNvPr>
          <xdr:cNvSpPr>
            <a:spLocks noChangeAspect="1"/>
          </xdr:cNvSpPr>
        </xdr:nvSpPr>
        <xdr:spPr bwMode="auto">
          <a:xfrm rot="16200000">
            <a:off x="9533" y="6278"/>
            <a:ext cx="675" cy="130"/>
          </a:xfrm>
          <a:custGeom>
            <a:avLst/>
            <a:gdLst>
              <a:gd name="T0" fmla="*/ 955 w 955"/>
              <a:gd name="T1" fmla="*/ 184 h 184"/>
              <a:gd name="T2" fmla="*/ 875 w 955"/>
              <a:gd name="T3" fmla="*/ 154 h 184"/>
              <a:gd name="T4" fmla="*/ 815 w 955"/>
              <a:gd name="T5" fmla="*/ 104 h 184"/>
              <a:gd name="T6" fmla="*/ 740 w 955"/>
              <a:gd name="T7" fmla="*/ 74 h 184"/>
              <a:gd name="T8" fmla="*/ 660 w 955"/>
              <a:gd name="T9" fmla="*/ 39 h 184"/>
              <a:gd name="T10" fmla="*/ 575 w 955"/>
              <a:gd name="T11" fmla="*/ 14 h 184"/>
              <a:gd name="T12" fmla="*/ 455 w 955"/>
              <a:gd name="T13" fmla="*/ 4 h 184"/>
              <a:gd name="T14" fmla="*/ 375 w 955"/>
              <a:gd name="T15" fmla="*/ 4 h 184"/>
              <a:gd name="T16" fmla="*/ 285 w 955"/>
              <a:gd name="T17" fmla="*/ 29 h 184"/>
              <a:gd name="T18" fmla="*/ 215 w 955"/>
              <a:gd name="T19" fmla="*/ 74 h 184"/>
              <a:gd name="T20" fmla="*/ 140 w 955"/>
              <a:gd name="T21" fmla="*/ 109 h 184"/>
              <a:gd name="T22" fmla="*/ 0 w 955"/>
              <a:gd name="T23" fmla="*/ 139 h 1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Lst>
            <a:rect l="0" t="0" r="r" b="b"/>
            <a:pathLst>
              <a:path w="955" h="184">
                <a:moveTo>
                  <a:pt x="955" y="184"/>
                </a:moveTo>
                <a:cubicBezTo>
                  <a:pt x="926" y="175"/>
                  <a:pt x="898" y="167"/>
                  <a:pt x="875" y="154"/>
                </a:cubicBezTo>
                <a:cubicBezTo>
                  <a:pt x="852" y="141"/>
                  <a:pt x="837" y="117"/>
                  <a:pt x="815" y="104"/>
                </a:cubicBezTo>
                <a:cubicBezTo>
                  <a:pt x="793" y="91"/>
                  <a:pt x="766" y="85"/>
                  <a:pt x="740" y="74"/>
                </a:cubicBezTo>
                <a:cubicBezTo>
                  <a:pt x="714" y="63"/>
                  <a:pt x="688" y="49"/>
                  <a:pt x="660" y="39"/>
                </a:cubicBezTo>
                <a:cubicBezTo>
                  <a:pt x="632" y="29"/>
                  <a:pt x="609" y="20"/>
                  <a:pt x="575" y="14"/>
                </a:cubicBezTo>
                <a:cubicBezTo>
                  <a:pt x="541" y="8"/>
                  <a:pt x="488" y="6"/>
                  <a:pt x="455" y="4"/>
                </a:cubicBezTo>
                <a:cubicBezTo>
                  <a:pt x="422" y="2"/>
                  <a:pt x="403" y="0"/>
                  <a:pt x="375" y="4"/>
                </a:cubicBezTo>
                <a:cubicBezTo>
                  <a:pt x="347" y="8"/>
                  <a:pt x="312" y="17"/>
                  <a:pt x="285" y="29"/>
                </a:cubicBezTo>
                <a:cubicBezTo>
                  <a:pt x="258" y="41"/>
                  <a:pt x="239" y="61"/>
                  <a:pt x="215" y="74"/>
                </a:cubicBezTo>
                <a:cubicBezTo>
                  <a:pt x="191" y="87"/>
                  <a:pt x="176" y="98"/>
                  <a:pt x="140" y="109"/>
                </a:cubicBezTo>
                <a:cubicBezTo>
                  <a:pt x="104" y="120"/>
                  <a:pt x="52" y="129"/>
                  <a:pt x="0" y="139"/>
                </a:cubicBezTo>
              </a:path>
            </a:pathLst>
          </a:custGeom>
          <a:noFill/>
          <a:ln w="9525">
            <a:solidFill>
              <a:srgbClr val="000000"/>
            </a:solidFill>
            <a:round/>
            <a:headEnd/>
            <a:tailEnd/>
          </a:ln>
          <a:extLst>
            <a:ext uri="{909E8E84-426E-40DD-AFC4-6F175D3DCCD1}">
              <a14:hiddenFill xmlns:a14="http://schemas.microsoft.com/office/drawing/2010/main">
                <a:solidFill>
                  <a:srgbClr val="000000"/>
                </a:solidFill>
              </a14:hiddenFill>
            </a:ext>
          </a:extLst>
        </xdr:spPr>
      </xdr:sp>
      <xdr:sp macro="" textlink="">
        <xdr:nvSpPr>
          <xdr:cNvPr id="222" name="Freeform 648">
            <a:extLst>
              <a:ext uri="{FF2B5EF4-FFF2-40B4-BE49-F238E27FC236}">
                <a16:creationId xmlns:a16="http://schemas.microsoft.com/office/drawing/2014/main" id="{43C9FA72-513C-4529-B7A7-0145ADB89317}"/>
              </a:ext>
            </a:extLst>
          </xdr:cNvPr>
          <xdr:cNvSpPr>
            <a:spLocks noChangeAspect="1"/>
          </xdr:cNvSpPr>
        </xdr:nvSpPr>
        <xdr:spPr bwMode="auto">
          <a:xfrm rot="16200000">
            <a:off x="10069" y="4756"/>
            <a:ext cx="2270" cy="2569"/>
          </a:xfrm>
          <a:custGeom>
            <a:avLst/>
            <a:gdLst>
              <a:gd name="T0" fmla="*/ 3209 w 3209"/>
              <a:gd name="T1" fmla="*/ 0 h 3633"/>
              <a:gd name="T2" fmla="*/ 3159 w 3209"/>
              <a:gd name="T3" fmla="*/ 80 h 3633"/>
              <a:gd name="T4" fmla="*/ 3134 w 3209"/>
              <a:gd name="T5" fmla="*/ 255 h 3633"/>
              <a:gd name="T6" fmla="*/ 3109 w 3209"/>
              <a:gd name="T7" fmla="*/ 350 h 3633"/>
              <a:gd name="T8" fmla="*/ 3009 w 3209"/>
              <a:gd name="T9" fmla="*/ 465 h 3633"/>
              <a:gd name="T10" fmla="*/ 2909 w 3209"/>
              <a:gd name="T11" fmla="*/ 535 h 3633"/>
              <a:gd name="T12" fmla="*/ 2744 w 3209"/>
              <a:gd name="T13" fmla="*/ 595 h 3633"/>
              <a:gd name="T14" fmla="*/ 2684 w 3209"/>
              <a:gd name="T15" fmla="*/ 675 h 3633"/>
              <a:gd name="T16" fmla="*/ 2614 w 3209"/>
              <a:gd name="T17" fmla="*/ 805 h 3633"/>
              <a:gd name="T18" fmla="*/ 2544 w 3209"/>
              <a:gd name="T19" fmla="*/ 905 h 3633"/>
              <a:gd name="T20" fmla="*/ 2384 w 3209"/>
              <a:gd name="T21" fmla="*/ 1015 h 3633"/>
              <a:gd name="T22" fmla="*/ 2334 w 3209"/>
              <a:gd name="T23" fmla="*/ 1110 h 3633"/>
              <a:gd name="T24" fmla="*/ 2339 w 3209"/>
              <a:gd name="T25" fmla="*/ 1200 h 3633"/>
              <a:gd name="T26" fmla="*/ 2339 w 3209"/>
              <a:gd name="T27" fmla="*/ 1280 h 3633"/>
              <a:gd name="T28" fmla="*/ 2299 w 3209"/>
              <a:gd name="T29" fmla="*/ 1345 h 3633"/>
              <a:gd name="T30" fmla="*/ 2219 w 3209"/>
              <a:gd name="T31" fmla="*/ 1385 h 3633"/>
              <a:gd name="T32" fmla="*/ 2149 w 3209"/>
              <a:gd name="T33" fmla="*/ 1460 h 3633"/>
              <a:gd name="T34" fmla="*/ 2099 w 3209"/>
              <a:gd name="T35" fmla="*/ 1530 h 3633"/>
              <a:gd name="T36" fmla="*/ 2034 w 3209"/>
              <a:gd name="T37" fmla="*/ 1615 h 3633"/>
              <a:gd name="T38" fmla="*/ 2019 w 3209"/>
              <a:gd name="T39" fmla="*/ 1725 h 3633"/>
              <a:gd name="T40" fmla="*/ 2024 w 3209"/>
              <a:gd name="T41" fmla="*/ 1820 h 3633"/>
              <a:gd name="T42" fmla="*/ 2004 w 3209"/>
              <a:gd name="T43" fmla="*/ 1900 h 3633"/>
              <a:gd name="T44" fmla="*/ 2029 w 3209"/>
              <a:gd name="T45" fmla="*/ 1995 h 3633"/>
              <a:gd name="T46" fmla="*/ 2009 w 3209"/>
              <a:gd name="T47" fmla="*/ 2080 h 3633"/>
              <a:gd name="T48" fmla="*/ 1959 w 3209"/>
              <a:gd name="T49" fmla="*/ 2165 h 3633"/>
              <a:gd name="T50" fmla="*/ 1949 w 3209"/>
              <a:gd name="T51" fmla="*/ 2275 h 3633"/>
              <a:gd name="T52" fmla="*/ 1944 w 3209"/>
              <a:gd name="T53" fmla="*/ 2395 h 3633"/>
              <a:gd name="T54" fmla="*/ 1899 w 3209"/>
              <a:gd name="T55" fmla="*/ 2500 h 3633"/>
              <a:gd name="T56" fmla="*/ 1869 w 3209"/>
              <a:gd name="T57" fmla="*/ 2565 h 3633"/>
              <a:gd name="T58" fmla="*/ 1854 w 3209"/>
              <a:gd name="T59" fmla="*/ 2635 h 3633"/>
              <a:gd name="T60" fmla="*/ 1764 w 3209"/>
              <a:gd name="T61" fmla="*/ 2800 h 3633"/>
              <a:gd name="T62" fmla="*/ 1624 w 3209"/>
              <a:gd name="T63" fmla="*/ 2915 h 3633"/>
              <a:gd name="T64" fmla="*/ 1574 w 3209"/>
              <a:gd name="T65" fmla="*/ 3035 h 3633"/>
              <a:gd name="T66" fmla="*/ 1474 w 3209"/>
              <a:gd name="T67" fmla="*/ 3175 h 3633"/>
              <a:gd name="T68" fmla="*/ 1454 w 3209"/>
              <a:gd name="T69" fmla="*/ 3295 h 3633"/>
              <a:gd name="T70" fmla="*/ 1364 w 3209"/>
              <a:gd name="T71" fmla="*/ 3325 h 3633"/>
              <a:gd name="T72" fmla="*/ 1179 w 3209"/>
              <a:gd name="T73" fmla="*/ 3455 h 3633"/>
              <a:gd name="T74" fmla="*/ 969 w 3209"/>
              <a:gd name="T75" fmla="*/ 3600 h 3633"/>
              <a:gd name="T76" fmla="*/ 874 w 3209"/>
              <a:gd name="T77" fmla="*/ 3630 h 3633"/>
              <a:gd name="T78" fmla="*/ 784 w 3209"/>
              <a:gd name="T79" fmla="*/ 3620 h 3633"/>
              <a:gd name="T80" fmla="*/ 704 w 3209"/>
              <a:gd name="T81" fmla="*/ 3625 h 3633"/>
              <a:gd name="T82" fmla="*/ 614 w 3209"/>
              <a:gd name="T83" fmla="*/ 3605 h 3633"/>
              <a:gd name="T84" fmla="*/ 529 w 3209"/>
              <a:gd name="T85" fmla="*/ 3535 h 3633"/>
              <a:gd name="T86" fmla="*/ 424 w 3209"/>
              <a:gd name="T87" fmla="*/ 3405 h 3633"/>
              <a:gd name="T88" fmla="*/ 344 w 3209"/>
              <a:gd name="T89" fmla="*/ 3350 h 3633"/>
              <a:gd name="T90" fmla="*/ 289 w 3209"/>
              <a:gd name="T91" fmla="*/ 3265 h 3633"/>
              <a:gd name="T92" fmla="*/ 239 w 3209"/>
              <a:gd name="T93" fmla="*/ 3090 h 3633"/>
              <a:gd name="T94" fmla="*/ 159 w 3209"/>
              <a:gd name="T95" fmla="*/ 2940 h 3633"/>
              <a:gd name="T96" fmla="*/ 104 w 3209"/>
              <a:gd name="T97" fmla="*/ 2795 h 3633"/>
              <a:gd name="T98" fmla="*/ 14 w 3209"/>
              <a:gd name="T99" fmla="*/ 2695 h 3633"/>
              <a:gd name="T100" fmla="*/ 19 w 3209"/>
              <a:gd name="T101" fmla="*/ 2535 h 3633"/>
              <a:gd name="T102" fmla="*/ 34 w 3209"/>
              <a:gd name="T103" fmla="*/ 2385 h 3633"/>
              <a:gd name="T104" fmla="*/ 19 w 3209"/>
              <a:gd name="T105" fmla="*/ 2265 h 3633"/>
              <a:gd name="T106" fmla="*/ 49 w 3209"/>
              <a:gd name="T107" fmla="*/ 2195 h 3633"/>
              <a:gd name="T108" fmla="*/ 104 w 3209"/>
              <a:gd name="T109" fmla="*/ 2075 h 363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Lst>
            <a:rect l="0" t="0" r="r" b="b"/>
            <a:pathLst>
              <a:path w="3209" h="3633">
                <a:moveTo>
                  <a:pt x="3209" y="0"/>
                </a:moveTo>
                <a:cubicBezTo>
                  <a:pt x="3190" y="19"/>
                  <a:pt x="3171" y="38"/>
                  <a:pt x="3159" y="80"/>
                </a:cubicBezTo>
                <a:cubicBezTo>
                  <a:pt x="3147" y="122"/>
                  <a:pt x="3142" y="210"/>
                  <a:pt x="3134" y="255"/>
                </a:cubicBezTo>
                <a:cubicBezTo>
                  <a:pt x="3126" y="300"/>
                  <a:pt x="3130" y="315"/>
                  <a:pt x="3109" y="350"/>
                </a:cubicBezTo>
                <a:cubicBezTo>
                  <a:pt x="3088" y="385"/>
                  <a:pt x="3042" y="434"/>
                  <a:pt x="3009" y="465"/>
                </a:cubicBezTo>
                <a:cubicBezTo>
                  <a:pt x="2976" y="496"/>
                  <a:pt x="2953" y="513"/>
                  <a:pt x="2909" y="535"/>
                </a:cubicBezTo>
                <a:cubicBezTo>
                  <a:pt x="2865" y="557"/>
                  <a:pt x="2781" y="572"/>
                  <a:pt x="2744" y="595"/>
                </a:cubicBezTo>
                <a:cubicBezTo>
                  <a:pt x="2707" y="618"/>
                  <a:pt x="2706" y="640"/>
                  <a:pt x="2684" y="675"/>
                </a:cubicBezTo>
                <a:cubicBezTo>
                  <a:pt x="2662" y="710"/>
                  <a:pt x="2637" y="767"/>
                  <a:pt x="2614" y="805"/>
                </a:cubicBezTo>
                <a:cubicBezTo>
                  <a:pt x="2591" y="843"/>
                  <a:pt x="2582" y="870"/>
                  <a:pt x="2544" y="905"/>
                </a:cubicBezTo>
                <a:cubicBezTo>
                  <a:pt x="2506" y="940"/>
                  <a:pt x="2419" y="981"/>
                  <a:pt x="2384" y="1015"/>
                </a:cubicBezTo>
                <a:cubicBezTo>
                  <a:pt x="2349" y="1049"/>
                  <a:pt x="2341" y="1079"/>
                  <a:pt x="2334" y="1110"/>
                </a:cubicBezTo>
                <a:cubicBezTo>
                  <a:pt x="2327" y="1141"/>
                  <a:pt x="2338" y="1172"/>
                  <a:pt x="2339" y="1200"/>
                </a:cubicBezTo>
                <a:cubicBezTo>
                  <a:pt x="2340" y="1228"/>
                  <a:pt x="2346" y="1256"/>
                  <a:pt x="2339" y="1280"/>
                </a:cubicBezTo>
                <a:cubicBezTo>
                  <a:pt x="2332" y="1304"/>
                  <a:pt x="2319" y="1328"/>
                  <a:pt x="2299" y="1345"/>
                </a:cubicBezTo>
                <a:cubicBezTo>
                  <a:pt x="2279" y="1362"/>
                  <a:pt x="2244" y="1366"/>
                  <a:pt x="2219" y="1385"/>
                </a:cubicBezTo>
                <a:cubicBezTo>
                  <a:pt x="2194" y="1404"/>
                  <a:pt x="2169" y="1436"/>
                  <a:pt x="2149" y="1460"/>
                </a:cubicBezTo>
                <a:cubicBezTo>
                  <a:pt x="2129" y="1484"/>
                  <a:pt x="2118" y="1504"/>
                  <a:pt x="2099" y="1530"/>
                </a:cubicBezTo>
                <a:cubicBezTo>
                  <a:pt x="2080" y="1556"/>
                  <a:pt x="2047" y="1583"/>
                  <a:pt x="2034" y="1615"/>
                </a:cubicBezTo>
                <a:cubicBezTo>
                  <a:pt x="2021" y="1647"/>
                  <a:pt x="2021" y="1691"/>
                  <a:pt x="2019" y="1725"/>
                </a:cubicBezTo>
                <a:cubicBezTo>
                  <a:pt x="2017" y="1759"/>
                  <a:pt x="2026" y="1791"/>
                  <a:pt x="2024" y="1820"/>
                </a:cubicBezTo>
                <a:cubicBezTo>
                  <a:pt x="2022" y="1849"/>
                  <a:pt x="2003" y="1871"/>
                  <a:pt x="2004" y="1900"/>
                </a:cubicBezTo>
                <a:cubicBezTo>
                  <a:pt x="2005" y="1929"/>
                  <a:pt x="2028" y="1965"/>
                  <a:pt x="2029" y="1995"/>
                </a:cubicBezTo>
                <a:cubicBezTo>
                  <a:pt x="2030" y="2025"/>
                  <a:pt x="2021" y="2052"/>
                  <a:pt x="2009" y="2080"/>
                </a:cubicBezTo>
                <a:cubicBezTo>
                  <a:pt x="1997" y="2108"/>
                  <a:pt x="1969" y="2133"/>
                  <a:pt x="1959" y="2165"/>
                </a:cubicBezTo>
                <a:cubicBezTo>
                  <a:pt x="1949" y="2197"/>
                  <a:pt x="1951" y="2237"/>
                  <a:pt x="1949" y="2275"/>
                </a:cubicBezTo>
                <a:cubicBezTo>
                  <a:pt x="1947" y="2313"/>
                  <a:pt x="1952" y="2358"/>
                  <a:pt x="1944" y="2395"/>
                </a:cubicBezTo>
                <a:cubicBezTo>
                  <a:pt x="1936" y="2432"/>
                  <a:pt x="1911" y="2472"/>
                  <a:pt x="1899" y="2500"/>
                </a:cubicBezTo>
                <a:cubicBezTo>
                  <a:pt x="1887" y="2528"/>
                  <a:pt x="1876" y="2543"/>
                  <a:pt x="1869" y="2565"/>
                </a:cubicBezTo>
                <a:cubicBezTo>
                  <a:pt x="1862" y="2587"/>
                  <a:pt x="1871" y="2596"/>
                  <a:pt x="1854" y="2635"/>
                </a:cubicBezTo>
                <a:cubicBezTo>
                  <a:pt x="1837" y="2674"/>
                  <a:pt x="1802" y="2753"/>
                  <a:pt x="1764" y="2800"/>
                </a:cubicBezTo>
                <a:cubicBezTo>
                  <a:pt x="1726" y="2847"/>
                  <a:pt x="1656" y="2876"/>
                  <a:pt x="1624" y="2915"/>
                </a:cubicBezTo>
                <a:cubicBezTo>
                  <a:pt x="1592" y="2954"/>
                  <a:pt x="1599" y="2992"/>
                  <a:pt x="1574" y="3035"/>
                </a:cubicBezTo>
                <a:cubicBezTo>
                  <a:pt x="1549" y="3078"/>
                  <a:pt x="1494" y="3132"/>
                  <a:pt x="1474" y="3175"/>
                </a:cubicBezTo>
                <a:cubicBezTo>
                  <a:pt x="1454" y="3218"/>
                  <a:pt x="1472" y="3270"/>
                  <a:pt x="1454" y="3295"/>
                </a:cubicBezTo>
                <a:cubicBezTo>
                  <a:pt x="1436" y="3320"/>
                  <a:pt x="1410" y="3298"/>
                  <a:pt x="1364" y="3325"/>
                </a:cubicBezTo>
                <a:cubicBezTo>
                  <a:pt x="1318" y="3352"/>
                  <a:pt x="1245" y="3409"/>
                  <a:pt x="1179" y="3455"/>
                </a:cubicBezTo>
                <a:cubicBezTo>
                  <a:pt x="1113" y="3501"/>
                  <a:pt x="1020" y="3571"/>
                  <a:pt x="969" y="3600"/>
                </a:cubicBezTo>
                <a:cubicBezTo>
                  <a:pt x="918" y="3629"/>
                  <a:pt x="905" y="3627"/>
                  <a:pt x="874" y="3630"/>
                </a:cubicBezTo>
                <a:cubicBezTo>
                  <a:pt x="843" y="3633"/>
                  <a:pt x="812" y="3621"/>
                  <a:pt x="784" y="3620"/>
                </a:cubicBezTo>
                <a:cubicBezTo>
                  <a:pt x="756" y="3619"/>
                  <a:pt x="732" y="3628"/>
                  <a:pt x="704" y="3625"/>
                </a:cubicBezTo>
                <a:cubicBezTo>
                  <a:pt x="676" y="3622"/>
                  <a:pt x="643" y="3620"/>
                  <a:pt x="614" y="3605"/>
                </a:cubicBezTo>
                <a:cubicBezTo>
                  <a:pt x="585" y="3590"/>
                  <a:pt x="561" y="3568"/>
                  <a:pt x="529" y="3535"/>
                </a:cubicBezTo>
                <a:cubicBezTo>
                  <a:pt x="497" y="3502"/>
                  <a:pt x="455" y="3436"/>
                  <a:pt x="424" y="3405"/>
                </a:cubicBezTo>
                <a:cubicBezTo>
                  <a:pt x="393" y="3374"/>
                  <a:pt x="366" y="3373"/>
                  <a:pt x="344" y="3350"/>
                </a:cubicBezTo>
                <a:cubicBezTo>
                  <a:pt x="322" y="3327"/>
                  <a:pt x="306" y="3308"/>
                  <a:pt x="289" y="3265"/>
                </a:cubicBezTo>
                <a:cubicBezTo>
                  <a:pt x="272" y="3222"/>
                  <a:pt x="261" y="3144"/>
                  <a:pt x="239" y="3090"/>
                </a:cubicBezTo>
                <a:cubicBezTo>
                  <a:pt x="217" y="3036"/>
                  <a:pt x="181" y="2989"/>
                  <a:pt x="159" y="2940"/>
                </a:cubicBezTo>
                <a:cubicBezTo>
                  <a:pt x="137" y="2891"/>
                  <a:pt x="128" y="2836"/>
                  <a:pt x="104" y="2795"/>
                </a:cubicBezTo>
                <a:cubicBezTo>
                  <a:pt x="80" y="2754"/>
                  <a:pt x="28" y="2738"/>
                  <a:pt x="14" y="2695"/>
                </a:cubicBezTo>
                <a:cubicBezTo>
                  <a:pt x="0" y="2652"/>
                  <a:pt x="16" y="2587"/>
                  <a:pt x="19" y="2535"/>
                </a:cubicBezTo>
                <a:cubicBezTo>
                  <a:pt x="22" y="2483"/>
                  <a:pt x="34" y="2430"/>
                  <a:pt x="34" y="2385"/>
                </a:cubicBezTo>
                <a:cubicBezTo>
                  <a:pt x="34" y="2340"/>
                  <a:pt x="17" y="2297"/>
                  <a:pt x="19" y="2265"/>
                </a:cubicBezTo>
                <a:cubicBezTo>
                  <a:pt x="21" y="2233"/>
                  <a:pt x="35" y="2227"/>
                  <a:pt x="49" y="2195"/>
                </a:cubicBezTo>
                <a:cubicBezTo>
                  <a:pt x="63" y="2163"/>
                  <a:pt x="93" y="2100"/>
                  <a:pt x="104" y="2075"/>
                </a:cubicBezTo>
              </a:path>
            </a:pathLst>
          </a:custGeom>
          <a:noFill/>
          <a:ln w="9525">
            <a:solidFill>
              <a:srgbClr val="000000"/>
            </a:solidFill>
            <a:round/>
            <a:headEnd/>
            <a:tailEnd/>
          </a:ln>
          <a:extLst>
            <a:ext uri="{909E8E84-426E-40DD-AFC4-6F175D3DCCD1}">
              <a14:hiddenFill xmlns:a14="http://schemas.microsoft.com/office/drawing/2010/main">
                <a:solidFill>
                  <a:srgbClr val="000000"/>
                </a:solidFill>
              </a14:hiddenFill>
            </a:ext>
          </a:extLst>
        </xdr:spPr>
      </xdr:sp>
      <xdr:sp macro="" textlink="">
        <xdr:nvSpPr>
          <xdr:cNvPr id="223" name="Freeform 649">
            <a:extLst>
              <a:ext uri="{FF2B5EF4-FFF2-40B4-BE49-F238E27FC236}">
                <a16:creationId xmlns:a16="http://schemas.microsoft.com/office/drawing/2014/main" id="{4CACBD45-09A2-457D-9654-024BA5E5DE10}"/>
              </a:ext>
            </a:extLst>
          </xdr:cNvPr>
          <xdr:cNvSpPr>
            <a:spLocks noChangeAspect="1"/>
          </xdr:cNvSpPr>
        </xdr:nvSpPr>
        <xdr:spPr bwMode="auto">
          <a:xfrm rot="16200000">
            <a:off x="12703" y="5682"/>
            <a:ext cx="1766" cy="2666"/>
          </a:xfrm>
          <a:custGeom>
            <a:avLst/>
            <a:gdLst>
              <a:gd name="T0" fmla="*/ 2480 w 2496"/>
              <a:gd name="T1" fmla="*/ 0 h 3770"/>
              <a:gd name="T2" fmla="*/ 2460 w 2496"/>
              <a:gd name="T3" fmla="*/ 160 h 3770"/>
              <a:gd name="T4" fmla="*/ 2440 w 2496"/>
              <a:gd name="T5" fmla="*/ 340 h 3770"/>
              <a:gd name="T6" fmla="*/ 2475 w 2496"/>
              <a:gd name="T7" fmla="*/ 525 h 3770"/>
              <a:gd name="T8" fmla="*/ 2475 w 2496"/>
              <a:gd name="T9" fmla="*/ 630 h 3770"/>
              <a:gd name="T10" fmla="*/ 2350 w 2496"/>
              <a:gd name="T11" fmla="*/ 760 h 3770"/>
              <a:gd name="T12" fmla="*/ 2210 w 2496"/>
              <a:gd name="T13" fmla="*/ 885 h 3770"/>
              <a:gd name="T14" fmla="*/ 2070 w 2496"/>
              <a:gd name="T15" fmla="*/ 1070 h 3770"/>
              <a:gd name="T16" fmla="*/ 1920 w 2496"/>
              <a:gd name="T17" fmla="*/ 1280 h 3770"/>
              <a:gd name="T18" fmla="*/ 1835 w 2496"/>
              <a:gd name="T19" fmla="*/ 1340 h 3770"/>
              <a:gd name="T20" fmla="*/ 1690 w 2496"/>
              <a:gd name="T21" fmla="*/ 1405 h 3770"/>
              <a:gd name="T22" fmla="*/ 1575 w 2496"/>
              <a:gd name="T23" fmla="*/ 1495 h 3770"/>
              <a:gd name="T24" fmla="*/ 1480 w 2496"/>
              <a:gd name="T25" fmla="*/ 1645 h 3770"/>
              <a:gd name="T26" fmla="*/ 1370 w 2496"/>
              <a:gd name="T27" fmla="*/ 1980 h 3770"/>
              <a:gd name="T28" fmla="*/ 1215 w 2496"/>
              <a:gd name="T29" fmla="*/ 2150 h 3770"/>
              <a:gd name="T30" fmla="*/ 1140 w 2496"/>
              <a:gd name="T31" fmla="*/ 2245 h 3770"/>
              <a:gd name="T32" fmla="*/ 1080 w 2496"/>
              <a:gd name="T33" fmla="*/ 2410 h 3770"/>
              <a:gd name="T34" fmla="*/ 1030 w 2496"/>
              <a:gd name="T35" fmla="*/ 2550 h 3770"/>
              <a:gd name="T36" fmla="*/ 855 w 2496"/>
              <a:gd name="T37" fmla="*/ 2750 h 3770"/>
              <a:gd name="T38" fmla="*/ 570 w 2496"/>
              <a:gd name="T39" fmla="*/ 2860 h 3770"/>
              <a:gd name="T40" fmla="*/ 460 w 2496"/>
              <a:gd name="T41" fmla="*/ 2970 h 3770"/>
              <a:gd name="T42" fmla="*/ 415 w 2496"/>
              <a:gd name="T43" fmla="*/ 3055 h 3770"/>
              <a:gd name="T44" fmla="*/ 345 w 2496"/>
              <a:gd name="T45" fmla="*/ 3255 h 3770"/>
              <a:gd name="T46" fmla="*/ 225 w 2496"/>
              <a:gd name="T47" fmla="*/ 3405 h 3770"/>
              <a:gd name="T48" fmla="*/ 180 w 2496"/>
              <a:gd name="T49" fmla="*/ 3515 h 3770"/>
              <a:gd name="T50" fmla="*/ 100 w 2496"/>
              <a:gd name="T51" fmla="*/ 3640 h 3770"/>
              <a:gd name="T52" fmla="*/ 0 w 2496"/>
              <a:gd name="T53" fmla="*/ 3770 h 377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Lst>
            <a:rect l="0" t="0" r="r" b="b"/>
            <a:pathLst>
              <a:path w="2496" h="3770">
                <a:moveTo>
                  <a:pt x="2480" y="0"/>
                </a:moveTo>
                <a:cubicBezTo>
                  <a:pt x="2473" y="51"/>
                  <a:pt x="2467" y="103"/>
                  <a:pt x="2460" y="160"/>
                </a:cubicBezTo>
                <a:cubicBezTo>
                  <a:pt x="2453" y="217"/>
                  <a:pt x="2438" y="279"/>
                  <a:pt x="2440" y="340"/>
                </a:cubicBezTo>
                <a:cubicBezTo>
                  <a:pt x="2442" y="401"/>
                  <a:pt x="2469" y="477"/>
                  <a:pt x="2475" y="525"/>
                </a:cubicBezTo>
                <a:cubicBezTo>
                  <a:pt x="2481" y="573"/>
                  <a:pt x="2496" y="591"/>
                  <a:pt x="2475" y="630"/>
                </a:cubicBezTo>
                <a:cubicBezTo>
                  <a:pt x="2454" y="669"/>
                  <a:pt x="2394" y="718"/>
                  <a:pt x="2350" y="760"/>
                </a:cubicBezTo>
                <a:cubicBezTo>
                  <a:pt x="2306" y="802"/>
                  <a:pt x="2257" y="833"/>
                  <a:pt x="2210" y="885"/>
                </a:cubicBezTo>
                <a:cubicBezTo>
                  <a:pt x="2163" y="937"/>
                  <a:pt x="2118" y="1004"/>
                  <a:pt x="2070" y="1070"/>
                </a:cubicBezTo>
                <a:cubicBezTo>
                  <a:pt x="2022" y="1136"/>
                  <a:pt x="1959" y="1235"/>
                  <a:pt x="1920" y="1280"/>
                </a:cubicBezTo>
                <a:cubicBezTo>
                  <a:pt x="1881" y="1325"/>
                  <a:pt x="1873" y="1319"/>
                  <a:pt x="1835" y="1340"/>
                </a:cubicBezTo>
                <a:cubicBezTo>
                  <a:pt x="1797" y="1361"/>
                  <a:pt x="1733" y="1379"/>
                  <a:pt x="1690" y="1405"/>
                </a:cubicBezTo>
                <a:cubicBezTo>
                  <a:pt x="1647" y="1431"/>
                  <a:pt x="1610" y="1455"/>
                  <a:pt x="1575" y="1495"/>
                </a:cubicBezTo>
                <a:cubicBezTo>
                  <a:pt x="1540" y="1535"/>
                  <a:pt x="1514" y="1564"/>
                  <a:pt x="1480" y="1645"/>
                </a:cubicBezTo>
                <a:cubicBezTo>
                  <a:pt x="1446" y="1726"/>
                  <a:pt x="1414" y="1896"/>
                  <a:pt x="1370" y="1980"/>
                </a:cubicBezTo>
                <a:cubicBezTo>
                  <a:pt x="1326" y="2064"/>
                  <a:pt x="1253" y="2106"/>
                  <a:pt x="1215" y="2150"/>
                </a:cubicBezTo>
                <a:cubicBezTo>
                  <a:pt x="1177" y="2194"/>
                  <a:pt x="1162" y="2202"/>
                  <a:pt x="1140" y="2245"/>
                </a:cubicBezTo>
                <a:cubicBezTo>
                  <a:pt x="1118" y="2288"/>
                  <a:pt x="1098" y="2359"/>
                  <a:pt x="1080" y="2410"/>
                </a:cubicBezTo>
                <a:cubicBezTo>
                  <a:pt x="1062" y="2461"/>
                  <a:pt x="1067" y="2493"/>
                  <a:pt x="1030" y="2550"/>
                </a:cubicBezTo>
                <a:cubicBezTo>
                  <a:pt x="993" y="2607"/>
                  <a:pt x="932" y="2698"/>
                  <a:pt x="855" y="2750"/>
                </a:cubicBezTo>
                <a:cubicBezTo>
                  <a:pt x="778" y="2802"/>
                  <a:pt x="636" y="2823"/>
                  <a:pt x="570" y="2860"/>
                </a:cubicBezTo>
                <a:cubicBezTo>
                  <a:pt x="504" y="2897"/>
                  <a:pt x="486" y="2938"/>
                  <a:pt x="460" y="2970"/>
                </a:cubicBezTo>
                <a:cubicBezTo>
                  <a:pt x="434" y="3002"/>
                  <a:pt x="434" y="3008"/>
                  <a:pt x="415" y="3055"/>
                </a:cubicBezTo>
                <a:cubicBezTo>
                  <a:pt x="396" y="3102"/>
                  <a:pt x="377" y="3197"/>
                  <a:pt x="345" y="3255"/>
                </a:cubicBezTo>
                <a:cubicBezTo>
                  <a:pt x="313" y="3313"/>
                  <a:pt x="252" y="3362"/>
                  <a:pt x="225" y="3405"/>
                </a:cubicBezTo>
                <a:cubicBezTo>
                  <a:pt x="198" y="3448"/>
                  <a:pt x="201" y="3476"/>
                  <a:pt x="180" y="3515"/>
                </a:cubicBezTo>
                <a:cubicBezTo>
                  <a:pt x="159" y="3554"/>
                  <a:pt x="130" y="3598"/>
                  <a:pt x="100" y="3640"/>
                </a:cubicBezTo>
                <a:cubicBezTo>
                  <a:pt x="70" y="3682"/>
                  <a:pt x="21" y="3743"/>
                  <a:pt x="0" y="3770"/>
                </a:cubicBezTo>
              </a:path>
            </a:pathLst>
          </a:custGeom>
          <a:noFill/>
          <a:ln w="9525">
            <a:solidFill>
              <a:srgbClr val="000000"/>
            </a:solidFill>
            <a:round/>
            <a:headEnd/>
            <a:tailEnd/>
          </a:ln>
          <a:extLst>
            <a:ext uri="{909E8E84-426E-40DD-AFC4-6F175D3DCCD1}">
              <a14:hiddenFill xmlns:a14="http://schemas.microsoft.com/office/drawing/2010/main">
                <a:solidFill>
                  <a:srgbClr val="000000"/>
                </a:solidFill>
              </a14:hiddenFill>
            </a:ext>
          </a:extLst>
        </xdr:spPr>
      </xdr:sp>
      <xdr:sp macro="" textlink="">
        <xdr:nvSpPr>
          <xdr:cNvPr id="224" name="Freeform 650">
            <a:extLst>
              <a:ext uri="{FF2B5EF4-FFF2-40B4-BE49-F238E27FC236}">
                <a16:creationId xmlns:a16="http://schemas.microsoft.com/office/drawing/2014/main" id="{55E3CC98-3BEC-4FD6-B2C9-E9E0631A7CD7}"/>
              </a:ext>
            </a:extLst>
          </xdr:cNvPr>
          <xdr:cNvSpPr>
            <a:spLocks noChangeAspect="1"/>
          </xdr:cNvSpPr>
        </xdr:nvSpPr>
        <xdr:spPr bwMode="auto">
          <a:xfrm rot="16200000">
            <a:off x="13532" y="4661"/>
            <a:ext cx="839" cy="2500"/>
          </a:xfrm>
          <a:custGeom>
            <a:avLst/>
            <a:gdLst>
              <a:gd name="T0" fmla="*/ 260 w 1187"/>
              <a:gd name="T1" fmla="*/ 0 h 3535"/>
              <a:gd name="T2" fmla="*/ 380 w 1187"/>
              <a:gd name="T3" fmla="*/ 75 h 3535"/>
              <a:gd name="T4" fmla="*/ 475 w 1187"/>
              <a:gd name="T5" fmla="*/ 155 h 3535"/>
              <a:gd name="T6" fmla="*/ 535 w 1187"/>
              <a:gd name="T7" fmla="*/ 235 h 3535"/>
              <a:gd name="T8" fmla="*/ 725 w 1187"/>
              <a:gd name="T9" fmla="*/ 395 h 3535"/>
              <a:gd name="T10" fmla="*/ 930 w 1187"/>
              <a:gd name="T11" fmla="*/ 595 h 3535"/>
              <a:gd name="T12" fmla="*/ 1065 w 1187"/>
              <a:gd name="T13" fmla="*/ 780 h 3535"/>
              <a:gd name="T14" fmla="*/ 1170 w 1187"/>
              <a:gd name="T15" fmla="*/ 935 h 3535"/>
              <a:gd name="T16" fmla="*/ 1170 w 1187"/>
              <a:gd name="T17" fmla="*/ 1060 h 3535"/>
              <a:gd name="T18" fmla="*/ 1080 w 1187"/>
              <a:gd name="T19" fmla="*/ 1205 h 3535"/>
              <a:gd name="T20" fmla="*/ 910 w 1187"/>
              <a:gd name="T21" fmla="*/ 1355 h 3535"/>
              <a:gd name="T22" fmla="*/ 815 w 1187"/>
              <a:gd name="T23" fmla="*/ 1520 h 3535"/>
              <a:gd name="T24" fmla="*/ 770 w 1187"/>
              <a:gd name="T25" fmla="*/ 1680 h 3535"/>
              <a:gd name="T26" fmla="*/ 715 w 1187"/>
              <a:gd name="T27" fmla="*/ 1795 h 3535"/>
              <a:gd name="T28" fmla="*/ 680 w 1187"/>
              <a:gd name="T29" fmla="*/ 1945 h 3535"/>
              <a:gd name="T30" fmla="*/ 585 w 1187"/>
              <a:gd name="T31" fmla="*/ 2090 h 3535"/>
              <a:gd name="T32" fmla="*/ 480 w 1187"/>
              <a:gd name="T33" fmla="*/ 2215 h 3535"/>
              <a:gd name="T34" fmla="*/ 415 w 1187"/>
              <a:gd name="T35" fmla="*/ 2425 h 3535"/>
              <a:gd name="T36" fmla="*/ 360 w 1187"/>
              <a:gd name="T37" fmla="*/ 2565 h 3535"/>
              <a:gd name="T38" fmla="*/ 300 w 1187"/>
              <a:gd name="T39" fmla="*/ 2795 h 3535"/>
              <a:gd name="T40" fmla="*/ 240 w 1187"/>
              <a:gd name="T41" fmla="*/ 2940 h 3535"/>
              <a:gd name="T42" fmla="*/ 190 w 1187"/>
              <a:gd name="T43" fmla="*/ 3150 h 3535"/>
              <a:gd name="T44" fmla="*/ 55 w 1187"/>
              <a:gd name="T45" fmla="*/ 3390 h 3535"/>
              <a:gd name="T46" fmla="*/ 0 w 1187"/>
              <a:gd name="T47" fmla="*/ 3535 h 353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Lst>
            <a:rect l="0" t="0" r="r" b="b"/>
            <a:pathLst>
              <a:path w="1187" h="3535">
                <a:moveTo>
                  <a:pt x="260" y="0"/>
                </a:moveTo>
                <a:cubicBezTo>
                  <a:pt x="302" y="24"/>
                  <a:pt x="344" y="49"/>
                  <a:pt x="380" y="75"/>
                </a:cubicBezTo>
                <a:cubicBezTo>
                  <a:pt x="416" y="101"/>
                  <a:pt x="449" y="128"/>
                  <a:pt x="475" y="155"/>
                </a:cubicBezTo>
                <a:cubicBezTo>
                  <a:pt x="501" y="182"/>
                  <a:pt x="493" y="195"/>
                  <a:pt x="535" y="235"/>
                </a:cubicBezTo>
                <a:cubicBezTo>
                  <a:pt x="577" y="275"/>
                  <a:pt x="659" y="335"/>
                  <a:pt x="725" y="395"/>
                </a:cubicBezTo>
                <a:cubicBezTo>
                  <a:pt x="791" y="455"/>
                  <a:pt x="873" y="531"/>
                  <a:pt x="930" y="595"/>
                </a:cubicBezTo>
                <a:cubicBezTo>
                  <a:pt x="987" y="659"/>
                  <a:pt x="1025" y="723"/>
                  <a:pt x="1065" y="780"/>
                </a:cubicBezTo>
                <a:cubicBezTo>
                  <a:pt x="1105" y="837"/>
                  <a:pt x="1153" y="888"/>
                  <a:pt x="1170" y="935"/>
                </a:cubicBezTo>
                <a:cubicBezTo>
                  <a:pt x="1187" y="982"/>
                  <a:pt x="1185" y="1015"/>
                  <a:pt x="1170" y="1060"/>
                </a:cubicBezTo>
                <a:cubicBezTo>
                  <a:pt x="1155" y="1105"/>
                  <a:pt x="1123" y="1156"/>
                  <a:pt x="1080" y="1205"/>
                </a:cubicBezTo>
                <a:cubicBezTo>
                  <a:pt x="1037" y="1254"/>
                  <a:pt x="954" y="1303"/>
                  <a:pt x="910" y="1355"/>
                </a:cubicBezTo>
                <a:cubicBezTo>
                  <a:pt x="866" y="1407"/>
                  <a:pt x="838" y="1466"/>
                  <a:pt x="815" y="1520"/>
                </a:cubicBezTo>
                <a:cubicBezTo>
                  <a:pt x="792" y="1574"/>
                  <a:pt x="787" y="1634"/>
                  <a:pt x="770" y="1680"/>
                </a:cubicBezTo>
                <a:cubicBezTo>
                  <a:pt x="753" y="1726"/>
                  <a:pt x="730" y="1751"/>
                  <a:pt x="715" y="1795"/>
                </a:cubicBezTo>
                <a:cubicBezTo>
                  <a:pt x="700" y="1839"/>
                  <a:pt x="702" y="1896"/>
                  <a:pt x="680" y="1945"/>
                </a:cubicBezTo>
                <a:cubicBezTo>
                  <a:pt x="658" y="1994"/>
                  <a:pt x="618" y="2045"/>
                  <a:pt x="585" y="2090"/>
                </a:cubicBezTo>
                <a:cubicBezTo>
                  <a:pt x="552" y="2135"/>
                  <a:pt x="508" y="2159"/>
                  <a:pt x="480" y="2215"/>
                </a:cubicBezTo>
                <a:cubicBezTo>
                  <a:pt x="452" y="2271"/>
                  <a:pt x="435" y="2367"/>
                  <a:pt x="415" y="2425"/>
                </a:cubicBezTo>
                <a:cubicBezTo>
                  <a:pt x="395" y="2483"/>
                  <a:pt x="379" y="2503"/>
                  <a:pt x="360" y="2565"/>
                </a:cubicBezTo>
                <a:cubicBezTo>
                  <a:pt x="341" y="2627"/>
                  <a:pt x="320" y="2733"/>
                  <a:pt x="300" y="2795"/>
                </a:cubicBezTo>
                <a:cubicBezTo>
                  <a:pt x="280" y="2857"/>
                  <a:pt x="258" y="2881"/>
                  <a:pt x="240" y="2940"/>
                </a:cubicBezTo>
                <a:cubicBezTo>
                  <a:pt x="222" y="2999"/>
                  <a:pt x="221" y="3075"/>
                  <a:pt x="190" y="3150"/>
                </a:cubicBezTo>
                <a:cubicBezTo>
                  <a:pt x="159" y="3225"/>
                  <a:pt x="87" y="3326"/>
                  <a:pt x="55" y="3390"/>
                </a:cubicBezTo>
                <a:cubicBezTo>
                  <a:pt x="23" y="3454"/>
                  <a:pt x="11" y="3505"/>
                  <a:pt x="0" y="3535"/>
                </a:cubicBezTo>
              </a:path>
            </a:pathLst>
          </a:custGeom>
          <a:noFill/>
          <a:ln w="9525">
            <a:solidFill>
              <a:srgbClr val="000000"/>
            </a:solidFill>
            <a:round/>
            <a:headEnd/>
            <a:tailEnd/>
          </a:ln>
          <a:extLst>
            <a:ext uri="{909E8E84-426E-40DD-AFC4-6F175D3DCCD1}">
              <a14:hiddenFill xmlns:a14="http://schemas.microsoft.com/office/drawing/2010/main">
                <a:solidFill>
                  <a:srgbClr val="000000"/>
                </a:solidFill>
              </a14:hiddenFill>
            </a:ext>
          </a:extLst>
        </xdr:spPr>
      </xdr:sp>
      <xdr:sp macro="" textlink="">
        <xdr:nvSpPr>
          <xdr:cNvPr id="225" name="Freeform 651">
            <a:extLst>
              <a:ext uri="{FF2B5EF4-FFF2-40B4-BE49-F238E27FC236}">
                <a16:creationId xmlns:a16="http://schemas.microsoft.com/office/drawing/2014/main" id="{D8B2372C-28E8-4E1E-97BC-53A0F9031413}"/>
              </a:ext>
            </a:extLst>
          </xdr:cNvPr>
          <xdr:cNvSpPr>
            <a:spLocks noChangeAspect="1"/>
          </xdr:cNvSpPr>
        </xdr:nvSpPr>
        <xdr:spPr bwMode="auto">
          <a:xfrm rot="16200000">
            <a:off x="14497" y="4401"/>
            <a:ext cx="174" cy="2291"/>
          </a:xfrm>
          <a:custGeom>
            <a:avLst/>
            <a:gdLst>
              <a:gd name="T0" fmla="*/ 195 w 246"/>
              <a:gd name="T1" fmla="*/ 0 h 3240"/>
              <a:gd name="T2" fmla="*/ 230 w 246"/>
              <a:gd name="T3" fmla="*/ 130 h 3240"/>
              <a:gd name="T4" fmla="*/ 215 w 246"/>
              <a:gd name="T5" fmla="*/ 370 h 3240"/>
              <a:gd name="T6" fmla="*/ 155 w 246"/>
              <a:gd name="T7" fmla="*/ 635 h 3240"/>
              <a:gd name="T8" fmla="*/ 135 w 246"/>
              <a:gd name="T9" fmla="*/ 760 h 3240"/>
              <a:gd name="T10" fmla="*/ 95 w 246"/>
              <a:gd name="T11" fmla="*/ 895 h 3240"/>
              <a:gd name="T12" fmla="*/ 65 w 246"/>
              <a:gd name="T13" fmla="*/ 1005 h 3240"/>
              <a:gd name="T14" fmla="*/ 50 w 246"/>
              <a:gd name="T15" fmla="*/ 1155 h 3240"/>
              <a:gd name="T16" fmla="*/ 40 w 246"/>
              <a:gd name="T17" fmla="*/ 1385 h 3240"/>
              <a:gd name="T18" fmla="*/ 5 w 246"/>
              <a:gd name="T19" fmla="*/ 1585 h 3240"/>
              <a:gd name="T20" fmla="*/ 10 w 246"/>
              <a:gd name="T21" fmla="*/ 1885 h 3240"/>
              <a:gd name="T22" fmla="*/ 25 w 246"/>
              <a:gd name="T23" fmla="*/ 2045 h 3240"/>
              <a:gd name="T24" fmla="*/ 70 w 246"/>
              <a:gd name="T25" fmla="*/ 2170 h 3240"/>
              <a:gd name="T26" fmla="*/ 90 w 246"/>
              <a:gd name="T27" fmla="*/ 2340 h 3240"/>
              <a:gd name="T28" fmla="*/ 175 w 246"/>
              <a:gd name="T29" fmla="*/ 2575 h 3240"/>
              <a:gd name="T30" fmla="*/ 220 w 246"/>
              <a:gd name="T31" fmla="*/ 2710 h 3240"/>
              <a:gd name="T32" fmla="*/ 240 w 246"/>
              <a:gd name="T33" fmla="*/ 2920 h 3240"/>
              <a:gd name="T34" fmla="*/ 185 w 246"/>
              <a:gd name="T35" fmla="*/ 3115 h 3240"/>
              <a:gd name="T36" fmla="*/ 160 w 246"/>
              <a:gd name="T37" fmla="*/ 3240 h 324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Lst>
            <a:rect l="0" t="0" r="r" b="b"/>
            <a:pathLst>
              <a:path w="246" h="3240">
                <a:moveTo>
                  <a:pt x="195" y="0"/>
                </a:moveTo>
                <a:cubicBezTo>
                  <a:pt x="211" y="34"/>
                  <a:pt x="227" y="68"/>
                  <a:pt x="230" y="130"/>
                </a:cubicBezTo>
                <a:cubicBezTo>
                  <a:pt x="233" y="192"/>
                  <a:pt x="227" y="286"/>
                  <a:pt x="215" y="370"/>
                </a:cubicBezTo>
                <a:cubicBezTo>
                  <a:pt x="203" y="454"/>
                  <a:pt x="168" y="570"/>
                  <a:pt x="155" y="635"/>
                </a:cubicBezTo>
                <a:cubicBezTo>
                  <a:pt x="142" y="700"/>
                  <a:pt x="145" y="717"/>
                  <a:pt x="135" y="760"/>
                </a:cubicBezTo>
                <a:cubicBezTo>
                  <a:pt x="125" y="803"/>
                  <a:pt x="107" y="854"/>
                  <a:pt x="95" y="895"/>
                </a:cubicBezTo>
                <a:cubicBezTo>
                  <a:pt x="83" y="936"/>
                  <a:pt x="73" y="962"/>
                  <a:pt x="65" y="1005"/>
                </a:cubicBezTo>
                <a:cubicBezTo>
                  <a:pt x="57" y="1048"/>
                  <a:pt x="54" y="1092"/>
                  <a:pt x="50" y="1155"/>
                </a:cubicBezTo>
                <a:cubicBezTo>
                  <a:pt x="46" y="1218"/>
                  <a:pt x="48" y="1313"/>
                  <a:pt x="40" y="1385"/>
                </a:cubicBezTo>
                <a:cubicBezTo>
                  <a:pt x="32" y="1457"/>
                  <a:pt x="10" y="1502"/>
                  <a:pt x="5" y="1585"/>
                </a:cubicBezTo>
                <a:cubicBezTo>
                  <a:pt x="0" y="1668"/>
                  <a:pt x="7" y="1808"/>
                  <a:pt x="10" y="1885"/>
                </a:cubicBezTo>
                <a:cubicBezTo>
                  <a:pt x="13" y="1962"/>
                  <a:pt x="15" y="1998"/>
                  <a:pt x="25" y="2045"/>
                </a:cubicBezTo>
                <a:cubicBezTo>
                  <a:pt x="35" y="2092"/>
                  <a:pt x="59" y="2121"/>
                  <a:pt x="70" y="2170"/>
                </a:cubicBezTo>
                <a:cubicBezTo>
                  <a:pt x="81" y="2219"/>
                  <a:pt x="73" y="2273"/>
                  <a:pt x="90" y="2340"/>
                </a:cubicBezTo>
                <a:cubicBezTo>
                  <a:pt x="107" y="2407"/>
                  <a:pt x="153" y="2513"/>
                  <a:pt x="175" y="2575"/>
                </a:cubicBezTo>
                <a:cubicBezTo>
                  <a:pt x="197" y="2637"/>
                  <a:pt x="209" y="2653"/>
                  <a:pt x="220" y="2710"/>
                </a:cubicBezTo>
                <a:cubicBezTo>
                  <a:pt x="231" y="2767"/>
                  <a:pt x="246" y="2853"/>
                  <a:pt x="240" y="2920"/>
                </a:cubicBezTo>
                <a:cubicBezTo>
                  <a:pt x="234" y="2987"/>
                  <a:pt x="198" y="3062"/>
                  <a:pt x="185" y="3115"/>
                </a:cubicBezTo>
                <a:cubicBezTo>
                  <a:pt x="172" y="3168"/>
                  <a:pt x="165" y="3214"/>
                  <a:pt x="160" y="3240"/>
                </a:cubicBezTo>
              </a:path>
            </a:pathLst>
          </a:custGeom>
          <a:noFill/>
          <a:ln w="9525">
            <a:solidFill>
              <a:srgbClr val="000000"/>
            </a:solidFill>
            <a:round/>
            <a:headEnd/>
            <a:tailEnd/>
          </a:ln>
          <a:extLst>
            <a:ext uri="{909E8E84-426E-40DD-AFC4-6F175D3DCCD1}">
              <a14:hiddenFill xmlns:a14="http://schemas.microsoft.com/office/drawing/2010/main">
                <a:solidFill>
                  <a:srgbClr val="000000"/>
                </a:solidFill>
              </a14:hiddenFill>
            </a:ext>
          </a:extLst>
        </xdr:spPr>
      </xdr:sp>
      <xdr:sp macro="" textlink="">
        <xdr:nvSpPr>
          <xdr:cNvPr id="226" name="Freeform 652">
            <a:extLst>
              <a:ext uri="{FF2B5EF4-FFF2-40B4-BE49-F238E27FC236}">
                <a16:creationId xmlns:a16="http://schemas.microsoft.com/office/drawing/2014/main" id="{719D4F08-4EFB-404A-A676-4B9D03F790CE}"/>
              </a:ext>
            </a:extLst>
          </xdr:cNvPr>
          <xdr:cNvSpPr>
            <a:spLocks noChangeAspect="1"/>
          </xdr:cNvSpPr>
        </xdr:nvSpPr>
        <xdr:spPr bwMode="auto">
          <a:xfrm rot="16200000">
            <a:off x="14474" y="4705"/>
            <a:ext cx="778" cy="1018"/>
          </a:xfrm>
          <a:custGeom>
            <a:avLst/>
            <a:gdLst>
              <a:gd name="T0" fmla="*/ 0 w 1100"/>
              <a:gd name="T1" fmla="*/ 0 h 1440"/>
              <a:gd name="T2" fmla="*/ 100 w 1100"/>
              <a:gd name="T3" fmla="*/ 40 h 1440"/>
              <a:gd name="T4" fmla="*/ 205 w 1100"/>
              <a:gd name="T5" fmla="*/ 135 h 1440"/>
              <a:gd name="T6" fmla="*/ 300 w 1100"/>
              <a:gd name="T7" fmla="*/ 340 h 1440"/>
              <a:gd name="T8" fmla="*/ 330 w 1100"/>
              <a:gd name="T9" fmla="*/ 460 h 1440"/>
              <a:gd name="T10" fmla="*/ 415 w 1100"/>
              <a:gd name="T11" fmla="*/ 630 h 1440"/>
              <a:gd name="T12" fmla="*/ 550 w 1100"/>
              <a:gd name="T13" fmla="*/ 740 h 1440"/>
              <a:gd name="T14" fmla="*/ 650 w 1100"/>
              <a:gd name="T15" fmla="*/ 860 h 1440"/>
              <a:gd name="T16" fmla="*/ 745 w 1100"/>
              <a:gd name="T17" fmla="*/ 930 h 1440"/>
              <a:gd name="T18" fmla="*/ 845 w 1100"/>
              <a:gd name="T19" fmla="*/ 1025 h 1440"/>
              <a:gd name="T20" fmla="*/ 940 w 1100"/>
              <a:gd name="T21" fmla="*/ 1110 h 1440"/>
              <a:gd name="T22" fmla="*/ 1010 w 1100"/>
              <a:gd name="T23" fmla="*/ 1285 h 1440"/>
              <a:gd name="T24" fmla="*/ 1100 w 1100"/>
              <a:gd name="T25" fmla="*/ 1440 h 144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Lst>
            <a:rect l="0" t="0" r="r" b="b"/>
            <a:pathLst>
              <a:path w="1100" h="1440">
                <a:moveTo>
                  <a:pt x="0" y="0"/>
                </a:moveTo>
                <a:cubicBezTo>
                  <a:pt x="33" y="9"/>
                  <a:pt x="66" y="18"/>
                  <a:pt x="100" y="40"/>
                </a:cubicBezTo>
                <a:cubicBezTo>
                  <a:pt x="134" y="62"/>
                  <a:pt x="172" y="85"/>
                  <a:pt x="205" y="135"/>
                </a:cubicBezTo>
                <a:cubicBezTo>
                  <a:pt x="238" y="185"/>
                  <a:pt x="279" y="286"/>
                  <a:pt x="300" y="340"/>
                </a:cubicBezTo>
                <a:cubicBezTo>
                  <a:pt x="321" y="394"/>
                  <a:pt x="311" y="412"/>
                  <a:pt x="330" y="460"/>
                </a:cubicBezTo>
                <a:cubicBezTo>
                  <a:pt x="349" y="508"/>
                  <a:pt x="378" y="583"/>
                  <a:pt x="415" y="630"/>
                </a:cubicBezTo>
                <a:cubicBezTo>
                  <a:pt x="452" y="677"/>
                  <a:pt x="511" y="702"/>
                  <a:pt x="550" y="740"/>
                </a:cubicBezTo>
                <a:cubicBezTo>
                  <a:pt x="589" y="778"/>
                  <a:pt x="617" y="828"/>
                  <a:pt x="650" y="860"/>
                </a:cubicBezTo>
                <a:cubicBezTo>
                  <a:pt x="683" y="892"/>
                  <a:pt x="713" y="903"/>
                  <a:pt x="745" y="930"/>
                </a:cubicBezTo>
                <a:cubicBezTo>
                  <a:pt x="777" y="957"/>
                  <a:pt x="813" y="995"/>
                  <a:pt x="845" y="1025"/>
                </a:cubicBezTo>
                <a:cubicBezTo>
                  <a:pt x="877" y="1055"/>
                  <a:pt x="913" y="1067"/>
                  <a:pt x="940" y="1110"/>
                </a:cubicBezTo>
                <a:cubicBezTo>
                  <a:pt x="967" y="1153"/>
                  <a:pt x="983" y="1230"/>
                  <a:pt x="1010" y="1285"/>
                </a:cubicBezTo>
                <a:cubicBezTo>
                  <a:pt x="1037" y="1340"/>
                  <a:pt x="1068" y="1390"/>
                  <a:pt x="1100" y="1440"/>
                </a:cubicBezTo>
              </a:path>
            </a:pathLst>
          </a:custGeom>
          <a:noFill/>
          <a:ln w="9525">
            <a:solidFill>
              <a:srgbClr val="000000"/>
            </a:solidFill>
            <a:round/>
            <a:headEnd/>
            <a:tailEnd/>
          </a:ln>
          <a:extLst>
            <a:ext uri="{909E8E84-426E-40DD-AFC4-6F175D3DCCD1}">
              <a14:hiddenFill xmlns:a14="http://schemas.microsoft.com/office/drawing/2010/main">
                <a:solidFill>
                  <a:srgbClr val="000000"/>
                </a:solidFill>
              </a14:hiddenFill>
            </a:ext>
          </a:extLst>
        </xdr:spPr>
      </xdr:sp>
      <xdr:sp macro="" textlink="">
        <xdr:nvSpPr>
          <xdr:cNvPr id="227" name="Freeform 653">
            <a:extLst>
              <a:ext uri="{FF2B5EF4-FFF2-40B4-BE49-F238E27FC236}">
                <a16:creationId xmlns:a16="http://schemas.microsoft.com/office/drawing/2014/main" id="{6D584D9A-9D49-488A-8A94-41B043F7775D}"/>
              </a:ext>
            </a:extLst>
          </xdr:cNvPr>
          <xdr:cNvSpPr>
            <a:spLocks noChangeAspect="1"/>
          </xdr:cNvSpPr>
        </xdr:nvSpPr>
        <xdr:spPr bwMode="auto">
          <a:xfrm rot="16200000">
            <a:off x="11396" y="3669"/>
            <a:ext cx="800" cy="274"/>
          </a:xfrm>
          <a:custGeom>
            <a:avLst/>
            <a:gdLst>
              <a:gd name="T0" fmla="*/ 0 w 1130"/>
              <a:gd name="T1" fmla="*/ 0 h 388"/>
              <a:gd name="T2" fmla="*/ 100 w 1130"/>
              <a:gd name="T3" fmla="*/ 170 h 388"/>
              <a:gd name="T4" fmla="*/ 265 w 1130"/>
              <a:gd name="T5" fmla="*/ 320 h 388"/>
              <a:gd name="T6" fmla="*/ 470 w 1130"/>
              <a:gd name="T7" fmla="*/ 380 h 388"/>
              <a:gd name="T8" fmla="*/ 605 w 1130"/>
              <a:gd name="T9" fmla="*/ 370 h 388"/>
              <a:gd name="T10" fmla="*/ 750 w 1130"/>
              <a:gd name="T11" fmla="*/ 330 h 388"/>
              <a:gd name="T12" fmla="*/ 865 w 1130"/>
              <a:gd name="T13" fmla="*/ 315 h 388"/>
              <a:gd name="T14" fmla="*/ 985 w 1130"/>
              <a:gd name="T15" fmla="*/ 335 h 388"/>
              <a:gd name="T16" fmla="*/ 1130 w 1130"/>
              <a:gd name="T17" fmla="*/ 265 h 38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1130" h="388">
                <a:moveTo>
                  <a:pt x="0" y="0"/>
                </a:moveTo>
                <a:cubicBezTo>
                  <a:pt x="28" y="58"/>
                  <a:pt x="56" y="117"/>
                  <a:pt x="100" y="170"/>
                </a:cubicBezTo>
                <a:cubicBezTo>
                  <a:pt x="144" y="223"/>
                  <a:pt x="203" y="285"/>
                  <a:pt x="265" y="320"/>
                </a:cubicBezTo>
                <a:cubicBezTo>
                  <a:pt x="327" y="355"/>
                  <a:pt x="413" y="372"/>
                  <a:pt x="470" y="380"/>
                </a:cubicBezTo>
                <a:cubicBezTo>
                  <a:pt x="527" y="388"/>
                  <a:pt x="558" y="378"/>
                  <a:pt x="605" y="370"/>
                </a:cubicBezTo>
                <a:cubicBezTo>
                  <a:pt x="652" y="362"/>
                  <a:pt x="707" y="339"/>
                  <a:pt x="750" y="330"/>
                </a:cubicBezTo>
                <a:cubicBezTo>
                  <a:pt x="793" y="321"/>
                  <a:pt x="826" y="314"/>
                  <a:pt x="865" y="315"/>
                </a:cubicBezTo>
                <a:cubicBezTo>
                  <a:pt x="904" y="316"/>
                  <a:pt x="941" y="343"/>
                  <a:pt x="985" y="335"/>
                </a:cubicBezTo>
                <a:cubicBezTo>
                  <a:pt x="1029" y="327"/>
                  <a:pt x="1079" y="296"/>
                  <a:pt x="1130" y="265"/>
                </a:cubicBezTo>
              </a:path>
            </a:pathLst>
          </a:custGeom>
          <a:noFill/>
          <a:ln w="9525">
            <a:solidFill>
              <a:srgbClr val="000000"/>
            </a:solidFill>
            <a:round/>
            <a:headEnd/>
            <a:tailEnd/>
          </a:ln>
          <a:extLst>
            <a:ext uri="{909E8E84-426E-40DD-AFC4-6F175D3DCCD1}">
              <a14:hiddenFill xmlns:a14="http://schemas.microsoft.com/office/drawing/2010/main">
                <a:solidFill>
                  <a:srgbClr val="000000"/>
                </a:solidFill>
              </a14:hiddenFill>
            </a:ext>
          </a:extLst>
        </xdr:spPr>
      </xdr:sp>
      <xdr:sp macro="" textlink="">
        <xdr:nvSpPr>
          <xdr:cNvPr id="228" name="Freeform 654">
            <a:extLst>
              <a:ext uri="{FF2B5EF4-FFF2-40B4-BE49-F238E27FC236}">
                <a16:creationId xmlns:a16="http://schemas.microsoft.com/office/drawing/2014/main" id="{D0CA2D39-EADC-4B33-805C-F52F995F9179}"/>
              </a:ext>
            </a:extLst>
          </xdr:cNvPr>
          <xdr:cNvSpPr>
            <a:spLocks noChangeAspect="1"/>
          </xdr:cNvSpPr>
        </xdr:nvSpPr>
        <xdr:spPr bwMode="auto">
          <a:xfrm rot="16200000">
            <a:off x="10504" y="3040"/>
            <a:ext cx="997" cy="1298"/>
          </a:xfrm>
          <a:custGeom>
            <a:avLst/>
            <a:gdLst>
              <a:gd name="T0" fmla="*/ 0 w 1410"/>
              <a:gd name="T1" fmla="*/ 0 h 1835"/>
              <a:gd name="T2" fmla="*/ 75 w 1410"/>
              <a:gd name="T3" fmla="*/ 95 h 1835"/>
              <a:gd name="T4" fmla="*/ 195 w 1410"/>
              <a:gd name="T5" fmla="*/ 190 h 1835"/>
              <a:gd name="T6" fmla="*/ 250 w 1410"/>
              <a:gd name="T7" fmla="*/ 270 h 1835"/>
              <a:gd name="T8" fmla="*/ 285 w 1410"/>
              <a:gd name="T9" fmla="*/ 340 h 1835"/>
              <a:gd name="T10" fmla="*/ 295 w 1410"/>
              <a:gd name="T11" fmla="*/ 470 h 1835"/>
              <a:gd name="T12" fmla="*/ 345 w 1410"/>
              <a:gd name="T13" fmla="*/ 625 h 1835"/>
              <a:gd name="T14" fmla="*/ 425 w 1410"/>
              <a:gd name="T15" fmla="*/ 810 h 1835"/>
              <a:gd name="T16" fmla="*/ 575 w 1410"/>
              <a:gd name="T17" fmla="*/ 970 h 1835"/>
              <a:gd name="T18" fmla="*/ 705 w 1410"/>
              <a:gd name="T19" fmla="*/ 1065 h 1835"/>
              <a:gd name="T20" fmla="*/ 795 w 1410"/>
              <a:gd name="T21" fmla="*/ 1135 h 1835"/>
              <a:gd name="T22" fmla="*/ 870 w 1410"/>
              <a:gd name="T23" fmla="*/ 1185 h 1835"/>
              <a:gd name="T24" fmla="*/ 1000 w 1410"/>
              <a:gd name="T25" fmla="*/ 1340 h 1835"/>
              <a:gd name="T26" fmla="*/ 1125 w 1410"/>
              <a:gd name="T27" fmla="*/ 1430 h 1835"/>
              <a:gd name="T28" fmla="*/ 1225 w 1410"/>
              <a:gd name="T29" fmla="*/ 1525 h 1835"/>
              <a:gd name="T30" fmla="*/ 1270 w 1410"/>
              <a:gd name="T31" fmla="*/ 1600 h 1835"/>
              <a:gd name="T32" fmla="*/ 1340 w 1410"/>
              <a:gd name="T33" fmla="*/ 1685 h 1835"/>
              <a:gd name="T34" fmla="*/ 1355 w 1410"/>
              <a:gd name="T35" fmla="*/ 1760 h 1835"/>
              <a:gd name="T36" fmla="*/ 1410 w 1410"/>
              <a:gd name="T37" fmla="*/ 1835 h 183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Lst>
            <a:rect l="0" t="0" r="r" b="b"/>
            <a:pathLst>
              <a:path w="1410" h="1835">
                <a:moveTo>
                  <a:pt x="0" y="0"/>
                </a:moveTo>
                <a:cubicBezTo>
                  <a:pt x="21" y="31"/>
                  <a:pt x="43" y="63"/>
                  <a:pt x="75" y="95"/>
                </a:cubicBezTo>
                <a:cubicBezTo>
                  <a:pt x="107" y="127"/>
                  <a:pt x="166" y="161"/>
                  <a:pt x="195" y="190"/>
                </a:cubicBezTo>
                <a:cubicBezTo>
                  <a:pt x="224" y="219"/>
                  <a:pt x="235" y="245"/>
                  <a:pt x="250" y="270"/>
                </a:cubicBezTo>
                <a:cubicBezTo>
                  <a:pt x="265" y="295"/>
                  <a:pt x="278" y="307"/>
                  <a:pt x="285" y="340"/>
                </a:cubicBezTo>
                <a:cubicBezTo>
                  <a:pt x="292" y="373"/>
                  <a:pt x="285" y="423"/>
                  <a:pt x="295" y="470"/>
                </a:cubicBezTo>
                <a:cubicBezTo>
                  <a:pt x="305" y="517"/>
                  <a:pt x="323" y="568"/>
                  <a:pt x="345" y="625"/>
                </a:cubicBezTo>
                <a:cubicBezTo>
                  <a:pt x="367" y="682"/>
                  <a:pt x="387" y="753"/>
                  <a:pt x="425" y="810"/>
                </a:cubicBezTo>
                <a:cubicBezTo>
                  <a:pt x="463" y="867"/>
                  <a:pt x="528" y="927"/>
                  <a:pt x="575" y="970"/>
                </a:cubicBezTo>
                <a:cubicBezTo>
                  <a:pt x="622" y="1013"/>
                  <a:pt x="668" y="1037"/>
                  <a:pt x="705" y="1065"/>
                </a:cubicBezTo>
                <a:cubicBezTo>
                  <a:pt x="742" y="1093"/>
                  <a:pt x="767" y="1115"/>
                  <a:pt x="795" y="1135"/>
                </a:cubicBezTo>
                <a:cubicBezTo>
                  <a:pt x="823" y="1155"/>
                  <a:pt x="836" y="1151"/>
                  <a:pt x="870" y="1185"/>
                </a:cubicBezTo>
                <a:cubicBezTo>
                  <a:pt x="904" y="1219"/>
                  <a:pt x="958" y="1299"/>
                  <a:pt x="1000" y="1340"/>
                </a:cubicBezTo>
                <a:cubicBezTo>
                  <a:pt x="1042" y="1381"/>
                  <a:pt x="1087" y="1399"/>
                  <a:pt x="1125" y="1430"/>
                </a:cubicBezTo>
                <a:cubicBezTo>
                  <a:pt x="1163" y="1461"/>
                  <a:pt x="1201" y="1497"/>
                  <a:pt x="1225" y="1525"/>
                </a:cubicBezTo>
                <a:cubicBezTo>
                  <a:pt x="1249" y="1553"/>
                  <a:pt x="1251" y="1573"/>
                  <a:pt x="1270" y="1600"/>
                </a:cubicBezTo>
                <a:cubicBezTo>
                  <a:pt x="1289" y="1627"/>
                  <a:pt x="1326" y="1658"/>
                  <a:pt x="1340" y="1685"/>
                </a:cubicBezTo>
                <a:cubicBezTo>
                  <a:pt x="1354" y="1712"/>
                  <a:pt x="1343" y="1735"/>
                  <a:pt x="1355" y="1760"/>
                </a:cubicBezTo>
                <a:cubicBezTo>
                  <a:pt x="1367" y="1785"/>
                  <a:pt x="1388" y="1810"/>
                  <a:pt x="1410" y="1835"/>
                </a:cubicBezTo>
              </a:path>
            </a:pathLst>
          </a:custGeom>
          <a:noFill/>
          <a:ln w="9525">
            <a:solidFill>
              <a:srgbClr val="000000"/>
            </a:solidFill>
            <a:round/>
            <a:headEnd/>
            <a:tailEnd/>
          </a:ln>
          <a:extLst>
            <a:ext uri="{909E8E84-426E-40DD-AFC4-6F175D3DCCD1}">
              <a14:hiddenFill xmlns:a14="http://schemas.microsoft.com/office/drawing/2010/main">
                <a:solidFill>
                  <a:srgbClr val="000000"/>
                </a:solidFill>
              </a14:hiddenFill>
            </a:ext>
          </a:extLst>
        </xdr:spPr>
      </xdr:sp>
      <xdr:sp macro="" textlink="">
        <xdr:nvSpPr>
          <xdr:cNvPr id="229" name="Freeform 655">
            <a:extLst>
              <a:ext uri="{FF2B5EF4-FFF2-40B4-BE49-F238E27FC236}">
                <a16:creationId xmlns:a16="http://schemas.microsoft.com/office/drawing/2014/main" id="{DC6C8B44-4817-4E6E-B7BA-1B116583FECF}"/>
              </a:ext>
            </a:extLst>
          </xdr:cNvPr>
          <xdr:cNvSpPr>
            <a:spLocks noChangeAspect="1"/>
          </xdr:cNvSpPr>
        </xdr:nvSpPr>
        <xdr:spPr bwMode="auto">
          <a:xfrm rot="16200000">
            <a:off x="10183" y="3316"/>
            <a:ext cx="1026" cy="330"/>
          </a:xfrm>
          <a:custGeom>
            <a:avLst/>
            <a:gdLst>
              <a:gd name="T0" fmla="*/ 0 w 1450"/>
              <a:gd name="T1" fmla="*/ 70 h 467"/>
              <a:gd name="T2" fmla="*/ 115 w 1450"/>
              <a:gd name="T3" fmla="*/ 45 h 467"/>
              <a:gd name="T4" fmla="*/ 240 w 1450"/>
              <a:gd name="T5" fmla="*/ 0 h 467"/>
              <a:gd name="T6" fmla="*/ 325 w 1450"/>
              <a:gd name="T7" fmla="*/ 45 h 467"/>
              <a:gd name="T8" fmla="*/ 410 w 1450"/>
              <a:gd name="T9" fmla="*/ 65 h 467"/>
              <a:gd name="T10" fmla="*/ 500 w 1450"/>
              <a:gd name="T11" fmla="*/ 140 h 467"/>
              <a:gd name="T12" fmla="*/ 580 w 1450"/>
              <a:gd name="T13" fmla="*/ 220 h 467"/>
              <a:gd name="T14" fmla="*/ 640 w 1450"/>
              <a:gd name="T15" fmla="*/ 270 h 467"/>
              <a:gd name="T16" fmla="*/ 700 w 1450"/>
              <a:gd name="T17" fmla="*/ 335 h 467"/>
              <a:gd name="T18" fmla="*/ 780 w 1450"/>
              <a:gd name="T19" fmla="*/ 380 h 467"/>
              <a:gd name="T20" fmla="*/ 900 w 1450"/>
              <a:gd name="T21" fmla="*/ 455 h 467"/>
              <a:gd name="T22" fmla="*/ 1090 w 1450"/>
              <a:gd name="T23" fmla="*/ 450 h 467"/>
              <a:gd name="T24" fmla="*/ 1165 w 1450"/>
              <a:gd name="T25" fmla="*/ 435 h 467"/>
              <a:gd name="T26" fmla="*/ 1255 w 1450"/>
              <a:gd name="T27" fmla="*/ 400 h 467"/>
              <a:gd name="T28" fmla="*/ 1340 w 1450"/>
              <a:gd name="T29" fmla="*/ 405 h 467"/>
              <a:gd name="T30" fmla="*/ 1450 w 1450"/>
              <a:gd name="T31" fmla="*/ 385 h 467"/>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Lst>
            <a:rect l="0" t="0" r="r" b="b"/>
            <a:pathLst>
              <a:path w="1450" h="467">
                <a:moveTo>
                  <a:pt x="0" y="70"/>
                </a:moveTo>
                <a:cubicBezTo>
                  <a:pt x="37" y="63"/>
                  <a:pt x="75" y="57"/>
                  <a:pt x="115" y="45"/>
                </a:cubicBezTo>
                <a:cubicBezTo>
                  <a:pt x="155" y="33"/>
                  <a:pt x="205" y="0"/>
                  <a:pt x="240" y="0"/>
                </a:cubicBezTo>
                <a:cubicBezTo>
                  <a:pt x="275" y="0"/>
                  <a:pt x="297" y="34"/>
                  <a:pt x="325" y="45"/>
                </a:cubicBezTo>
                <a:cubicBezTo>
                  <a:pt x="353" y="56"/>
                  <a:pt x="381" y="49"/>
                  <a:pt x="410" y="65"/>
                </a:cubicBezTo>
                <a:cubicBezTo>
                  <a:pt x="439" y="81"/>
                  <a:pt x="472" y="114"/>
                  <a:pt x="500" y="140"/>
                </a:cubicBezTo>
                <a:cubicBezTo>
                  <a:pt x="528" y="166"/>
                  <a:pt x="557" y="198"/>
                  <a:pt x="580" y="220"/>
                </a:cubicBezTo>
                <a:cubicBezTo>
                  <a:pt x="603" y="242"/>
                  <a:pt x="620" y="251"/>
                  <a:pt x="640" y="270"/>
                </a:cubicBezTo>
                <a:cubicBezTo>
                  <a:pt x="660" y="289"/>
                  <a:pt x="677" y="317"/>
                  <a:pt x="700" y="335"/>
                </a:cubicBezTo>
                <a:cubicBezTo>
                  <a:pt x="723" y="353"/>
                  <a:pt x="747" y="360"/>
                  <a:pt x="780" y="380"/>
                </a:cubicBezTo>
                <a:cubicBezTo>
                  <a:pt x="813" y="400"/>
                  <a:pt x="848" y="443"/>
                  <a:pt x="900" y="455"/>
                </a:cubicBezTo>
                <a:cubicBezTo>
                  <a:pt x="952" y="467"/>
                  <a:pt x="1046" y="453"/>
                  <a:pt x="1090" y="450"/>
                </a:cubicBezTo>
                <a:cubicBezTo>
                  <a:pt x="1134" y="447"/>
                  <a:pt x="1138" y="443"/>
                  <a:pt x="1165" y="435"/>
                </a:cubicBezTo>
                <a:cubicBezTo>
                  <a:pt x="1192" y="427"/>
                  <a:pt x="1226" y="405"/>
                  <a:pt x="1255" y="400"/>
                </a:cubicBezTo>
                <a:cubicBezTo>
                  <a:pt x="1284" y="395"/>
                  <a:pt x="1308" y="407"/>
                  <a:pt x="1340" y="405"/>
                </a:cubicBezTo>
                <a:cubicBezTo>
                  <a:pt x="1372" y="403"/>
                  <a:pt x="1411" y="394"/>
                  <a:pt x="1450" y="385"/>
                </a:cubicBezTo>
              </a:path>
            </a:pathLst>
          </a:custGeom>
          <a:noFill/>
          <a:ln w="9525">
            <a:solidFill>
              <a:srgbClr val="000000"/>
            </a:solidFill>
            <a:round/>
            <a:headEnd/>
            <a:tailEnd/>
          </a:ln>
          <a:extLst>
            <a:ext uri="{909E8E84-426E-40DD-AFC4-6F175D3DCCD1}">
              <a14:hiddenFill xmlns:a14="http://schemas.microsoft.com/office/drawing/2010/main">
                <a:solidFill>
                  <a:srgbClr val="000000"/>
                </a:solidFill>
              </a14:hiddenFill>
            </a:ext>
          </a:extLst>
        </xdr:spPr>
      </xdr:sp>
      <xdr:cxnSp macro="">
        <xdr:nvCxnSpPr>
          <xdr:cNvPr id="230" name="AutoShape 656">
            <a:extLst>
              <a:ext uri="{FF2B5EF4-FFF2-40B4-BE49-F238E27FC236}">
                <a16:creationId xmlns:a16="http://schemas.microsoft.com/office/drawing/2014/main" id="{D330FED3-7F62-46C8-80A1-A6AFA3429E79}"/>
              </a:ext>
            </a:extLst>
          </xdr:cNvPr>
          <xdr:cNvCxnSpPr>
            <a:cxnSpLocks noChangeAspect="1" noChangeShapeType="1"/>
          </xdr:cNvCxnSpPr>
        </xdr:nvCxnSpPr>
        <xdr:spPr bwMode="auto">
          <a:xfrm rot="16200000">
            <a:off x="-826" y="6037"/>
            <a:ext cx="3855" cy="0"/>
          </a:xfrm>
          <a:prstGeom prst="straightConnector1">
            <a:avLst/>
          </a:prstGeom>
          <a:noFill/>
          <a:ln w="6350">
            <a:solidFill>
              <a:srgbClr val="000000"/>
            </a:solidFill>
            <a:round/>
            <a:headEnd/>
            <a:tailEnd/>
          </a:ln>
          <a:extLst>
            <a:ext uri="{909E8E84-426E-40DD-AFC4-6F175D3DCCD1}">
              <a14:hiddenFill xmlns:a14="http://schemas.microsoft.com/office/drawing/2010/main">
                <a:noFill/>
              </a14:hiddenFill>
            </a:ext>
          </a:extLst>
        </xdr:spPr>
      </xdr:cxnSp>
      <xdr:sp macro="" textlink="">
        <xdr:nvSpPr>
          <xdr:cNvPr id="231" name="Rectangle 657">
            <a:extLst>
              <a:ext uri="{FF2B5EF4-FFF2-40B4-BE49-F238E27FC236}">
                <a16:creationId xmlns:a16="http://schemas.microsoft.com/office/drawing/2014/main" id="{1625E3F0-C464-4C97-B5EF-403181C43B20}"/>
              </a:ext>
            </a:extLst>
          </xdr:cNvPr>
          <xdr:cNvSpPr>
            <a:spLocks noChangeAspect="1" noChangeArrowheads="1"/>
          </xdr:cNvSpPr>
        </xdr:nvSpPr>
        <xdr:spPr bwMode="auto">
          <a:xfrm rot="16200000">
            <a:off x="1914" y="5940"/>
            <a:ext cx="792" cy="221"/>
          </a:xfrm>
          <a:prstGeom prst="rect">
            <a:avLst/>
          </a:prstGeom>
          <a:noFill/>
          <a:ln w="6350">
            <a:solidFill>
              <a:srgbClr val="000000"/>
            </a:solidFill>
            <a:miter lim="800000"/>
            <a:headEnd/>
            <a:tailEnd/>
          </a:ln>
          <a:extLst>
            <a:ext uri="{909E8E84-426E-40DD-AFC4-6F175D3DCCD1}">
              <a14:hiddenFill xmlns:a14="http://schemas.microsoft.com/office/drawing/2010/main">
                <a:solidFill>
                  <a:srgbClr val="000000"/>
                </a:solidFill>
              </a14:hiddenFill>
            </a:ext>
          </a:extLst>
        </xdr:spPr>
      </xdr:sp>
      <xdr:sp macro="" textlink="">
        <xdr:nvSpPr>
          <xdr:cNvPr id="232" name="Freeform 658">
            <a:extLst>
              <a:ext uri="{FF2B5EF4-FFF2-40B4-BE49-F238E27FC236}">
                <a16:creationId xmlns:a16="http://schemas.microsoft.com/office/drawing/2014/main" id="{042968D8-4623-4D4E-827B-9BFB665128F1}"/>
              </a:ext>
            </a:extLst>
          </xdr:cNvPr>
          <xdr:cNvSpPr>
            <a:spLocks noChangeAspect="1"/>
          </xdr:cNvSpPr>
        </xdr:nvSpPr>
        <xdr:spPr bwMode="auto">
          <a:xfrm rot="16200000">
            <a:off x="2644" y="6161"/>
            <a:ext cx="312" cy="891"/>
          </a:xfrm>
          <a:custGeom>
            <a:avLst/>
            <a:gdLst>
              <a:gd name="T0" fmla="*/ 0 w 440"/>
              <a:gd name="T1" fmla="*/ 1260 h 1260"/>
              <a:gd name="T2" fmla="*/ 185 w 440"/>
              <a:gd name="T3" fmla="*/ 0 h 1260"/>
              <a:gd name="T4" fmla="*/ 440 w 440"/>
              <a:gd name="T5" fmla="*/ 0 h 1260"/>
            </a:gdLst>
            <a:ahLst/>
            <a:cxnLst>
              <a:cxn ang="0">
                <a:pos x="T0" y="T1"/>
              </a:cxn>
              <a:cxn ang="0">
                <a:pos x="T2" y="T3"/>
              </a:cxn>
              <a:cxn ang="0">
                <a:pos x="T4" y="T5"/>
              </a:cxn>
            </a:cxnLst>
            <a:rect l="0" t="0" r="r" b="b"/>
            <a:pathLst>
              <a:path w="440" h="1260">
                <a:moveTo>
                  <a:pt x="0" y="1260"/>
                </a:moveTo>
                <a:lnTo>
                  <a:pt x="185" y="0"/>
                </a:lnTo>
                <a:lnTo>
                  <a:pt x="440" y="0"/>
                </a:lnTo>
              </a:path>
            </a:pathLst>
          </a:custGeom>
          <a:noFill/>
          <a:ln w="6350">
            <a:solidFill>
              <a:srgbClr val="000000"/>
            </a:solidFill>
            <a:round/>
            <a:headEnd/>
            <a:tailEnd/>
          </a:ln>
          <a:extLst>
            <a:ext uri="{909E8E84-426E-40DD-AFC4-6F175D3DCCD1}">
              <a14:hiddenFill xmlns:a14="http://schemas.microsoft.com/office/drawing/2010/main">
                <a:solidFill>
                  <a:srgbClr val="000000"/>
                </a:solidFill>
              </a14:hiddenFill>
            </a:ext>
          </a:extLst>
        </xdr:spPr>
      </xdr:sp>
      <xdr:sp macro="" textlink="">
        <xdr:nvSpPr>
          <xdr:cNvPr id="233" name="Line 659">
            <a:extLst>
              <a:ext uri="{FF2B5EF4-FFF2-40B4-BE49-F238E27FC236}">
                <a16:creationId xmlns:a16="http://schemas.microsoft.com/office/drawing/2014/main" id="{FC8AD6E0-B97B-4ECB-A0FD-3291BE0BAF6E}"/>
              </a:ext>
            </a:extLst>
          </xdr:cNvPr>
          <xdr:cNvSpPr>
            <a:spLocks noChangeAspect="1" noChangeShapeType="1"/>
          </xdr:cNvSpPr>
        </xdr:nvSpPr>
        <xdr:spPr bwMode="auto">
          <a:xfrm rot="16200000" flipV="1">
            <a:off x="3011" y="6079"/>
            <a:ext cx="361" cy="92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grpSp>
        <xdr:nvGrpSpPr>
          <xdr:cNvPr id="234" name="Group 660">
            <a:extLst>
              <a:ext uri="{FF2B5EF4-FFF2-40B4-BE49-F238E27FC236}">
                <a16:creationId xmlns:a16="http://schemas.microsoft.com/office/drawing/2014/main" id="{59AD2AEA-ED44-4D64-ACF0-A738F067F583}"/>
              </a:ext>
            </a:extLst>
          </xdr:cNvPr>
          <xdr:cNvGrpSpPr>
            <a:grpSpLocks noChangeAspect="1"/>
          </xdr:cNvGrpSpPr>
        </xdr:nvGrpSpPr>
        <xdr:grpSpPr bwMode="auto">
          <a:xfrm rot="18900000">
            <a:off x="3239" y="6700"/>
            <a:ext cx="115" cy="115"/>
            <a:chOff x="7570" y="4230"/>
            <a:chExt cx="190" cy="190"/>
          </a:xfrm>
        </xdr:grpSpPr>
        <xdr:sp macro="" textlink="">
          <xdr:nvSpPr>
            <xdr:cNvPr id="396" name="Oval 661">
              <a:extLst>
                <a:ext uri="{FF2B5EF4-FFF2-40B4-BE49-F238E27FC236}">
                  <a16:creationId xmlns:a16="http://schemas.microsoft.com/office/drawing/2014/main" id="{2A80A761-84ED-4AD9-8AFD-D6F4D844EB83}"/>
                </a:ext>
              </a:extLst>
            </xdr:cNvPr>
            <xdr:cNvSpPr>
              <a:spLocks noChangeAspect="1" noChangeArrowheads="1"/>
            </xdr:cNvSpPr>
          </xdr:nvSpPr>
          <xdr:spPr bwMode="auto">
            <a:xfrm>
              <a:off x="7570" y="4230"/>
              <a:ext cx="188" cy="188"/>
            </a:xfrm>
            <a:prstGeom prst="ellipse">
              <a:avLst/>
            </a:prstGeom>
            <a:solidFill>
              <a:srgbClr val="FFFFFF"/>
            </a:solidFill>
            <a:ln w="9525">
              <a:solidFill>
                <a:srgbClr val="000000"/>
              </a:solidFill>
              <a:round/>
              <a:headEnd/>
              <a:tailEnd/>
            </a:ln>
          </xdr:spPr>
        </xdr:sp>
        <xdr:cxnSp macro="">
          <xdr:nvCxnSpPr>
            <xdr:cNvPr id="397" name="AutoShape 662">
              <a:extLst>
                <a:ext uri="{FF2B5EF4-FFF2-40B4-BE49-F238E27FC236}">
                  <a16:creationId xmlns:a16="http://schemas.microsoft.com/office/drawing/2014/main" id="{C921496F-2D49-47E7-9A79-585522F6D5DA}"/>
                </a:ext>
              </a:extLst>
            </xdr:cNvPr>
            <xdr:cNvCxnSpPr>
              <a:cxnSpLocks noChangeAspect="1" noChangeShapeType="1"/>
            </xdr:cNvCxnSpPr>
          </xdr:nvCxnSpPr>
          <xdr:spPr bwMode="auto">
            <a:xfrm>
              <a:off x="7570" y="4325"/>
              <a:ext cx="190"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xnSp macro="">
          <xdr:nvCxnSpPr>
            <xdr:cNvPr id="398" name="AutoShape 663">
              <a:extLst>
                <a:ext uri="{FF2B5EF4-FFF2-40B4-BE49-F238E27FC236}">
                  <a16:creationId xmlns:a16="http://schemas.microsoft.com/office/drawing/2014/main" id="{E2CE6F2E-1105-4754-A93B-05B4183739FA}"/>
                </a:ext>
              </a:extLst>
            </xdr:cNvPr>
            <xdr:cNvCxnSpPr>
              <a:cxnSpLocks noChangeAspect="1" noChangeShapeType="1"/>
            </xdr:cNvCxnSpPr>
          </xdr:nvCxnSpPr>
          <xdr:spPr bwMode="auto">
            <a:xfrm flipV="1">
              <a:off x="7665" y="4235"/>
              <a:ext cx="0" cy="185"/>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grpSp>
      <xdr:grpSp>
        <xdr:nvGrpSpPr>
          <xdr:cNvPr id="235" name="Group 664">
            <a:extLst>
              <a:ext uri="{FF2B5EF4-FFF2-40B4-BE49-F238E27FC236}">
                <a16:creationId xmlns:a16="http://schemas.microsoft.com/office/drawing/2014/main" id="{C4E77335-107C-4B32-B2AD-3D5A5C913C57}"/>
              </a:ext>
            </a:extLst>
          </xdr:cNvPr>
          <xdr:cNvGrpSpPr>
            <a:grpSpLocks noChangeAspect="1"/>
          </xdr:cNvGrpSpPr>
        </xdr:nvGrpSpPr>
        <xdr:grpSpPr bwMode="auto">
          <a:xfrm rot="18900000">
            <a:off x="3624" y="6679"/>
            <a:ext cx="116" cy="115"/>
            <a:chOff x="7570" y="4230"/>
            <a:chExt cx="190" cy="190"/>
          </a:xfrm>
        </xdr:grpSpPr>
        <xdr:sp macro="" textlink="">
          <xdr:nvSpPr>
            <xdr:cNvPr id="393" name="Oval 665">
              <a:extLst>
                <a:ext uri="{FF2B5EF4-FFF2-40B4-BE49-F238E27FC236}">
                  <a16:creationId xmlns:a16="http://schemas.microsoft.com/office/drawing/2014/main" id="{A7EC12BF-7282-4099-9076-AC84A6AD8EF4}"/>
                </a:ext>
              </a:extLst>
            </xdr:cNvPr>
            <xdr:cNvSpPr>
              <a:spLocks noChangeAspect="1" noChangeArrowheads="1"/>
            </xdr:cNvSpPr>
          </xdr:nvSpPr>
          <xdr:spPr bwMode="auto">
            <a:xfrm>
              <a:off x="7570" y="4230"/>
              <a:ext cx="188" cy="188"/>
            </a:xfrm>
            <a:prstGeom prst="ellipse">
              <a:avLst/>
            </a:prstGeom>
            <a:solidFill>
              <a:srgbClr val="FFFFFF"/>
            </a:solidFill>
            <a:ln w="9525">
              <a:solidFill>
                <a:srgbClr val="000000"/>
              </a:solidFill>
              <a:round/>
              <a:headEnd/>
              <a:tailEnd/>
            </a:ln>
          </xdr:spPr>
        </xdr:sp>
        <xdr:cxnSp macro="">
          <xdr:nvCxnSpPr>
            <xdr:cNvPr id="394" name="AutoShape 666">
              <a:extLst>
                <a:ext uri="{FF2B5EF4-FFF2-40B4-BE49-F238E27FC236}">
                  <a16:creationId xmlns:a16="http://schemas.microsoft.com/office/drawing/2014/main" id="{4E05DE24-B669-4C6E-BF52-13E32B90A4DC}"/>
                </a:ext>
              </a:extLst>
            </xdr:cNvPr>
            <xdr:cNvCxnSpPr>
              <a:cxnSpLocks noChangeAspect="1" noChangeShapeType="1"/>
            </xdr:cNvCxnSpPr>
          </xdr:nvCxnSpPr>
          <xdr:spPr bwMode="auto">
            <a:xfrm>
              <a:off x="7570" y="4325"/>
              <a:ext cx="190"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xnSp macro="">
          <xdr:nvCxnSpPr>
            <xdr:cNvPr id="395" name="AutoShape 667">
              <a:extLst>
                <a:ext uri="{FF2B5EF4-FFF2-40B4-BE49-F238E27FC236}">
                  <a16:creationId xmlns:a16="http://schemas.microsoft.com/office/drawing/2014/main" id="{1BD67775-95D3-470C-94E2-21D06F6D6D28}"/>
                </a:ext>
              </a:extLst>
            </xdr:cNvPr>
            <xdr:cNvCxnSpPr>
              <a:cxnSpLocks noChangeAspect="1" noChangeShapeType="1"/>
            </xdr:cNvCxnSpPr>
          </xdr:nvCxnSpPr>
          <xdr:spPr bwMode="auto">
            <a:xfrm flipV="1">
              <a:off x="7665" y="4235"/>
              <a:ext cx="0" cy="185"/>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grpSp>
      <xdr:sp macro="" textlink="">
        <xdr:nvSpPr>
          <xdr:cNvPr id="236" name="Rectangle 668">
            <a:extLst>
              <a:ext uri="{FF2B5EF4-FFF2-40B4-BE49-F238E27FC236}">
                <a16:creationId xmlns:a16="http://schemas.microsoft.com/office/drawing/2014/main" id="{032917E3-99E9-41FA-9F74-20BDF1875AB8}"/>
              </a:ext>
            </a:extLst>
          </xdr:cNvPr>
          <xdr:cNvSpPr>
            <a:spLocks noChangeAspect="1" noChangeArrowheads="1"/>
          </xdr:cNvSpPr>
        </xdr:nvSpPr>
        <xdr:spPr bwMode="auto">
          <a:xfrm rot="16200000">
            <a:off x="2123" y="8168"/>
            <a:ext cx="785" cy="221"/>
          </a:xfrm>
          <a:prstGeom prst="rect">
            <a:avLst/>
          </a:prstGeom>
          <a:noFill/>
          <a:ln w="6350">
            <a:solidFill>
              <a:srgbClr val="000000"/>
            </a:solidFill>
            <a:miter lim="800000"/>
            <a:headEnd/>
            <a:tailEnd/>
          </a:ln>
          <a:extLst>
            <a:ext uri="{909E8E84-426E-40DD-AFC4-6F175D3DCCD1}">
              <a14:hiddenFill xmlns:a14="http://schemas.microsoft.com/office/drawing/2010/main">
                <a:solidFill>
                  <a:srgbClr val="000000"/>
                </a:solidFill>
              </a14:hiddenFill>
            </a:ext>
          </a:extLst>
        </xdr:spPr>
      </xdr:sp>
      <xdr:sp macro="" textlink="">
        <xdr:nvSpPr>
          <xdr:cNvPr id="237" name="Rectangle 669">
            <a:extLst>
              <a:ext uri="{FF2B5EF4-FFF2-40B4-BE49-F238E27FC236}">
                <a16:creationId xmlns:a16="http://schemas.microsoft.com/office/drawing/2014/main" id="{F9072278-787E-4DE9-9FC3-85045C198FA8}"/>
              </a:ext>
            </a:extLst>
          </xdr:cNvPr>
          <xdr:cNvSpPr>
            <a:spLocks noChangeAspect="1" noChangeArrowheads="1"/>
          </xdr:cNvSpPr>
        </xdr:nvSpPr>
        <xdr:spPr bwMode="auto">
          <a:xfrm rot="16200000">
            <a:off x="2444" y="8169"/>
            <a:ext cx="785" cy="220"/>
          </a:xfrm>
          <a:prstGeom prst="rect">
            <a:avLst/>
          </a:prstGeom>
          <a:noFill/>
          <a:ln w="6350">
            <a:solidFill>
              <a:srgbClr val="000000"/>
            </a:solidFill>
            <a:miter lim="800000"/>
            <a:headEnd/>
            <a:tailEnd/>
          </a:ln>
          <a:extLst>
            <a:ext uri="{909E8E84-426E-40DD-AFC4-6F175D3DCCD1}">
              <a14:hiddenFill xmlns:a14="http://schemas.microsoft.com/office/drawing/2010/main">
                <a:solidFill>
                  <a:srgbClr val="000000"/>
                </a:solidFill>
              </a14:hiddenFill>
            </a:ext>
          </a:extLst>
        </xdr:spPr>
      </xdr:sp>
      <xdr:sp macro="" textlink="">
        <xdr:nvSpPr>
          <xdr:cNvPr id="238" name="Rectangle 670">
            <a:extLst>
              <a:ext uri="{FF2B5EF4-FFF2-40B4-BE49-F238E27FC236}">
                <a16:creationId xmlns:a16="http://schemas.microsoft.com/office/drawing/2014/main" id="{A5845F77-06AD-41BB-88B1-39B223D93F0C}"/>
              </a:ext>
            </a:extLst>
          </xdr:cNvPr>
          <xdr:cNvSpPr>
            <a:spLocks noChangeAspect="1" noChangeArrowheads="1"/>
          </xdr:cNvSpPr>
        </xdr:nvSpPr>
        <xdr:spPr bwMode="auto">
          <a:xfrm rot="16200000">
            <a:off x="3250" y="8121"/>
            <a:ext cx="964" cy="220"/>
          </a:xfrm>
          <a:prstGeom prst="rect">
            <a:avLst/>
          </a:prstGeom>
          <a:noFill/>
          <a:ln w="6350">
            <a:solidFill>
              <a:srgbClr val="000000"/>
            </a:solidFill>
            <a:miter lim="800000"/>
            <a:headEnd/>
            <a:tailEnd/>
          </a:ln>
          <a:extLst>
            <a:ext uri="{909E8E84-426E-40DD-AFC4-6F175D3DCCD1}">
              <a14:hiddenFill xmlns:a14="http://schemas.microsoft.com/office/drawing/2010/main">
                <a:solidFill>
                  <a:srgbClr val="000000"/>
                </a:solidFill>
              </a14:hiddenFill>
            </a:ext>
          </a:extLst>
        </xdr:spPr>
      </xdr:sp>
      <xdr:cxnSp macro="">
        <xdr:nvCxnSpPr>
          <xdr:cNvPr id="239" name="AutoShape 671">
            <a:extLst>
              <a:ext uri="{FF2B5EF4-FFF2-40B4-BE49-F238E27FC236}">
                <a16:creationId xmlns:a16="http://schemas.microsoft.com/office/drawing/2014/main" id="{5D5029DA-7FBD-4366-A428-67CFADFE1CA1}"/>
              </a:ext>
            </a:extLst>
          </xdr:cNvPr>
          <xdr:cNvCxnSpPr>
            <a:cxnSpLocks noChangeAspect="1" noChangeShapeType="1"/>
          </xdr:cNvCxnSpPr>
        </xdr:nvCxnSpPr>
        <xdr:spPr bwMode="auto">
          <a:xfrm rot="16200000" flipH="1" flipV="1">
            <a:off x="2452" y="7128"/>
            <a:ext cx="866" cy="651"/>
          </a:xfrm>
          <a:prstGeom prst="straightConnector1">
            <a:avLst/>
          </a:prstGeom>
          <a:noFill/>
          <a:ln w="6350">
            <a:solidFill>
              <a:srgbClr val="000000"/>
            </a:solidFill>
            <a:round/>
            <a:headEnd/>
            <a:tailEnd/>
          </a:ln>
          <a:extLst>
            <a:ext uri="{909E8E84-426E-40DD-AFC4-6F175D3DCCD1}">
              <a14:hiddenFill xmlns:a14="http://schemas.microsoft.com/office/drawing/2010/main">
                <a:noFill/>
              </a14:hiddenFill>
            </a:ext>
          </a:extLst>
        </xdr:spPr>
      </xdr:cxnSp>
      <xdr:cxnSp macro="">
        <xdr:nvCxnSpPr>
          <xdr:cNvPr id="240" name="AutoShape 672">
            <a:extLst>
              <a:ext uri="{FF2B5EF4-FFF2-40B4-BE49-F238E27FC236}">
                <a16:creationId xmlns:a16="http://schemas.microsoft.com/office/drawing/2014/main" id="{21315849-02F6-454E-B6E7-95002EB1D63F}"/>
              </a:ext>
            </a:extLst>
          </xdr:cNvPr>
          <xdr:cNvCxnSpPr>
            <a:cxnSpLocks noChangeAspect="1" noChangeShapeType="1"/>
          </xdr:cNvCxnSpPr>
        </xdr:nvCxnSpPr>
        <xdr:spPr bwMode="auto">
          <a:xfrm rot="16200000">
            <a:off x="2790" y="7557"/>
            <a:ext cx="411" cy="251"/>
          </a:xfrm>
          <a:prstGeom prst="straightConnector1">
            <a:avLst/>
          </a:prstGeom>
          <a:noFill/>
          <a:ln w="6350">
            <a:solidFill>
              <a:srgbClr val="000000"/>
            </a:solidFill>
            <a:round/>
            <a:headEnd/>
            <a:tailEnd/>
          </a:ln>
          <a:extLst>
            <a:ext uri="{909E8E84-426E-40DD-AFC4-6F175D3DCCD1}">
              <a14:hiddenFill xmlns:a14="http://schemas.microsoft.com/office/drawing/2010/main">
                <a:noFill/>
              </a14:hiddenFill>
            </a:ext>
          </a:extLst>
        </xdr:spPr>
      </xdr:cxnSp>
      <xdr:cxnSp macro="">
        <xdr:nvCxnSpPr>
          <xdr:cNvPr id="241" name="AutoShape 673">
            <a:extLst>
              <a:ext uri="{FF2B5EF4-FFF2-40B4-BE49-F238E27FC236}">
                <a16:creationId xmlns:a16="http://schemas.microsoft.com/office/drawing/2014/main" id="{5ABDF2ED-D038-4F1F-B076-6F0289A674D6}"/>
              </a:ext>
            </a:extLst>
          </xdr:cNvPr>
          <xdr:cNvCxnSpPr>
            <a:cxnSpLocks noChangeAspect="1" noChangeShapeType="1"/>
          </xdr:cNvCxnSpPr>
        </xdr:nvCxnSpPr>
        <xdr:spPr bwMode="auto">
          <a:xfrm rot="16200000">
            <a:off x="3131" y="7008"/>
            <a:ext cx="403" cy="246"/>
          </a:xfrm>
          <a:prstGeom prst="straightConnector1">
            <a:avLst/>
          </a:prstGeom>
          <a:noFill/>
          <a:ln w="6350">
            <a:solidFill>
              <a:srgbClr val="000000"/>
            </a:solidFill>
            <a:round/>
            <a:headEnd/>
            <a:tailEnd/>
          </a:ln>
          <a:extLst>
            <a:ext uri="{909E8E84-426E-40DD-AFC4-6F175D3DCCD1}">
              <a14:hiddenFill xmlns:a14="http://schemas.microsoft.com/office/drawing/2010/main">
                <a:noFill/>
              </a14:hiddenFill>
            </a:ext>
          </a:extLst>
        </xdr:spPr>
      </xdr:cxnSp>
      <xdr:grpSp>
        <xdr:nvGrpSpPr>
          <xdr:cNvPr id="242" name="Group 674">
            <a:extLst>
              <a:ext uri="{FF2B5EF4-FFF2-40B4-BE49-F238E27FC236}">
                <a16:creationId xmlns:a16="http://schemas.microsoft.com/office/drawing/2014/main" id="{79713F1E-032E-4A70-8627-C5513897BD94}"/>
              </a:ext>
            </a:extLst>
          </xdr:cNvPr>
          <xdr:cNvGrpSpPr>
            <a:grpSpLocks noChangeAspect="1"/>
          </xdr:cNvGrpSpPr>
        </xdr:nvGrpSpPr>
        <xdr:grpSpPr bwMode="auto">
          <a:xfrm rot="18900000">
            <a:off x="3161" y="6934"/>
            <a:ext cx="115" cy="116"/>
            <a:chOff x="7570" y="4230"/>
            <a:chExt cx="190" cy="190"/>
          </a:xfrm>
        </xdr:grpSpPr>
        <xdr:sp macro="" textlink="">
          <xdr:nvSpPr>
            <xdr:cNvPr id="390" name="Oval 675">
              <a:extLst>
                <a:ext uri="{FF2B5EF4-FFF2-40B4-BE49-F238E27FC236}">
                  <a16:creationId xmlns:a16="http://schemas.microsoft.com/office/drawing/2014/main" id="{035213B7-F0F5-4CDE-A91E-AB2AA942E1E5}"/>
                </a:ext>
              </a:extLst>
            </xdr:cNvPr>
            <xdr:cNvSpPr>
              <a:spLocks noChangeAspect="1" noChangeArrowheads="1"/>
            </xdr:cNvSpPr>
          </xdr:nvSpPr>
          <xdr:spPr bwMode="auto">
            <a:xfrm>
              <a:off x="7570" y="4230"/>
              <a:ext cx="188" cy="188"/>
            </a:xfrm>
            <a:prstGeom prst="ellipse">
              <a:avLst/>
            </a:prstGeom>
            <a:solidFill>
              <a:srgbClr val="FFFFFF"/>
            </a:solidFill>
            <a:ln w="9525">
              <a:solidFill>
                <a:srgbClr val="000000"/>
              </a:solidFill>
              <a:round/>
              <a:headEnd/>
              <a:tailEnd/>
            </a:ln>
          </xdr:spPr>
        </xdr:sp>
        <xdr:cxnSp macro="">
          <xdr:nvCxnSpPr>
            <xdr:cNvPr id="391" name="AutoShape 676">
              <a:extLst>
                <a:ext uri="{FF2B5EF4-FFF2-40B4-BE49-F238E27FC236}">
                  <a16:creationId xmlns:a16="http://schemas.microsoft.com/office/drawing/2014/main" id="{04D0AF66-7896-4C7D-9457-83A5BD8AAB35}"/>
                </a:ext>
              </a:extLst>
            </xdr:cNvPr>
            <xdr:cNvCxnSpPr>
              <a:cxnSpLocks noChangeAspect="1" noChangeShapeType="1"/>
            </xdr:cNvCxnSpPr>
          </xdr:nvCxnSpPr>
          <xdr:spPr bwMode="auto">
            <a:xfrm>
              <a:off x="7570" y="4325"/>
              <a:ext cx="190"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xnSp macro="">
          <xdr:nvCxnSpPr>
            <xdr:cNvPr id="392" name="AutoShape 677">
              <a:extLst>
                <a:ext uri="{FF2B5EF4-FFF2-40B4-BE49-F238E27FC236}">
                  <a16:creationId xmlns:a16="http://schemas.microsoft.com/office/drawing/2014/main" id="{17BA9A36-E031-4350-AC20-6376ABDD8657}"/>
                </a:ext>
              </a:extLst>
            </xdr:cNvPr>
            <xdr:cNvCxnSpPr>
              <a:cxnSpLocks noChangeAspect="1" noChangeShapeType="1"/>
            </xdr:cNvCxnSpPr>
          </xdr:nvCxnSpPr>
          <xdr:spPr bwMode="auto">
            <a:xfrm flipV="1">
              <a:off x="7665" y="4235"/>
              <a:ext cx="0" cy="185"/>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grpSp>
      <xdr:grpSp>
        <xdr:nvGrpSpPr>
          <xdr:cNvPr id="243" name="Group 678">
            <a:extLst>
              <a:ext uri="{FF2B5EF4-FFF2-40B4-BE49-F238E27FC236}">
                <a16:creationId xmlns:a16="http://schemas.microsoft.com/office/drawing/2014/main" id="{9ECB8FC0-121E-48F3-B56E-188F44046F56}"/>
              </a:ext>
            </a:extLst>
          </xdr:cNvPr>
          <xdr:cNvGrpSpPr>
            <a:grpSpLocks noChangeAspect="1"/>
          </xdr:cNvGrpSpPr>
        </xdr:nvGrpSpPr>
        <xdr:grpSpPr bwMode="auto">
          <a:xfrm rot="18900000">
            <a:off x="3395" y="6824"/>
            <a:ext cx="115" cy="115"/>
            <a:chOff x="7570" y="4230"/>
            <a:chExt cx="190" cy="190"/>
          </a:xfrm>
        </xdr:grpSpPr>
        <xdr:sp macro="" textlink="">
          <xdr:nvSpPr>
            <xdr:cNvPr id="387" name="Oval 679">
              <a:extLst>
                <a:ext uri="{FF2B5EF4-FFF2-40B4-BE49-F238E27FC236}">
                  <a16:creationId xmlns:a16="http://schemas.microsoft.com/office/drawing/2014/main" id="{159D2EDA-D883-4A06-8BD2-31644E7C384A}"/>
                </a:ext>
              </a:extLst>
            </xdr:cNvPr>
            <xdr:cNvSpPr>
              <a:spLocks noChangeAspect="1" noChangeArrowheads="1"/>
            </xdr:cNvSpPr>
          </xdr:nvSpPr>
          <xdr:spPr bwMode="auto">
            <a:xfrm>
              <a:off x="7570" y="4230"/>
              <a:ext cx="188" cy="188"/>
            </a:xfrm>
            <a:prstGeom prst="ellipse">
              <a:avLst/>
            </a:prstGeom>
            <a:solidFill>
              <a:srgbClr val="FFFFFF"/>
            </a:solidFill>
            <a:ln w="9525">
              <a:solidFill>
                <a:srgbClr val="000000"/>
              </a:solidFill>
              <a:round/>
              <a:headEnd/>
              <a:tailEnd/>
            </a:ln>
          </xdr:spPr>
        </xdr:sp>
        <xdr:cxnSp macro="">
          <xdr:nvCxnSpPr>
            <xdr:cNvPr id="388" name="AutoShape 680">
              <a:extLst>
                <a:ext uri="{FF2B5EF4-FFF2-40B4-BE49-F238E27FC236}">
                  <a16:creationId xmlns:a16="http://schemas.microsoft.com/office/drawing/2014/main" id="{64435548-A015-460C-9D1D-15A06343B69F}"/>
                </a:ext>
              </a:extLst>
            </xdr:cNvPr>
            <xdr:cNvCxnSpPr>
              <a:cxnSpLocks noChangeAspect="1" noChangeShapeType="1"/>
            </xdr:cNvCxnSpPr>
          </xdr:nvCxnSpPr>
          <xdr:spPr bwMode="auto">
            <a:xfrm>
              <a:off x="7570" y="4325"/>
              <a:ext cx="190"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xnSp macro="">
          <xdr:nvCxnSpPr>
            <xdr:cNvPr id="389" name="AutoShape 681">
              <a:extLst>
                <a:ext uri="{FF2B5EF4-FFF2-40B4-BE49-F238E27FC236}">
                  <a16:creationId xmlns:a16="http://schemas.microsoft.com/office/drawing/2014/main" id="{EC31CE57-FC40-45CC-AABC-7308D09616C1}"/>
                </a:ext>
              </a:extLst>
            </xdr:cNvPr>
            <xdr:cNvCxnSpPr>
              <a:cxnSpLocks noChangeAspect="1" noChangeShapeType="1"/>
            </xdr:cNvCxnSpPr>
          </xdr:nvCxnSpPr>
          <xdr:spPr bwMode="auto">
            <a:xfrm flipV="1">
              <a:off x="7665" y="4235"/>
              <a:ext cx="0" cy="185"/>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grpSp>
      <xdr:cxnSp macro="">
        <xdr:nvCxnSpPr>
          <xdr:cNvPr id="244" name="AutoShape 682">
            <a:extLst>
              <a:ext uri="{FF2B5EF4-FFF2-40B4-BE49-F238E27FC236}">
                <a16:creationId xmlns:a16="http://schemas.microsoft.com/office/drawing/2014/main" id="{50180B4B-029B-4EBA-8D6A-94AB7F3AE2B2}"/>
              </a:ext>
            </a:extLst>
          </xdr:cNvPr>
          <xdr:cNvCxnSpPr>
            <a:cxnSpLocks noChangeAspect="1" noChangeShapeType="1"/>
          </xdr:cNvCxnSpPr>
        </xdr:nvCxnSpPr>
        <xdr:spPr bwMode="auto">
          <a:xfrm rot="16200000">
            <a:off x="3797" y="7536"/>
            <a:ext cx="237" cy="167"/>
          </a:xfrm>
          <a:prstGeom prst="straightConnector1">
            <a:avLst/>
          </a:prstGeom>
          <a:noFill/>
          <a:ln w="6350">
            <a:solidFill>
              <a:srgbClr val="000000"/>
            </a:solidFill>
            <a:round/>
            <a:headEnd/>
            <a:tailEnd/>
          </a:ln>
          <a:extLst>
            <a:ext uri="{909E8E84-426E-40DD-AFC4-6F175D3DCCD1}">
              <a14:hiddenFill xmlns:a14="http://schemas.microsoft.com/office/drawing/2010/main">
                <a:noFill/>
              </a14:hiddenFill>
            </a:ext>
          </a:extLst>
        </xdr:spPr>
      </xdr:cxnSp>
      <xdr:grpSp>
        <xdr:nvGrpSpPr>
          <xdr:cNvPr id="245" name="Group 683">
            <a:extLst>
              <a:ext uri="{FF2B5EF4-FFF2-40B4-BE49-F238E27FC236}">
                <a16:creationId xmlns:a16="http://schemas.microsoft.com/office/drawing/2014/main" id="{CB43A41B-7B96-463C-A8E0-FE9B9F1FBBFE}"/>
              </a:ext>
            </a:extLst>
          </xdr:cNvPr>
          <xdr:cNvGrpSpPr>
            <a:grpSpLocks noChangeAspect="1"/>
          </xdr:cNvGrpSpPr>
        </xdr:nvGrpSpPr>
        <xdr:grpSpPr bwMode="auto">
          <a:xfrm rot="18900000">
            <a:off x="3957" y="7418"/>
            <a:ext cx="115" cy="115"/>
            <a:chOff x="7570" y="4230"/>
            <a:chExt cx="190" cy="190"/>
          </a:xfrm>
        </xdr:grpSpPr>
        <xdr:sp macro="" textlink="">
          <xdr:nvSpPr>
            <xdr:cNvPr id="384" name="Oval 684">
              <a:extLst>
                <a:ext uri="{FF2B5EF4-FFF2-40B4-BE49-F238E27FC236}">
                  <a16:creationId xmlns:a16="http://schemas.microsoft.com/office/drawing/2014/main" id="{87E0E3A2-9A74-4277-8D7B-40EF85C0852C}"/>
                </a:ext>
              </a:extLst>
            </xdr:cNvPr>
            <xdr:cNvSpPr>
              <a:spLocks noChangeAspect="1" noChangeArrowheads="1"/>
            </xdr:cNvSpPr>
          </xdr:nvSpPr>
          <xdr:spPr bwMode="auto">
            <a:xfrm>
              <a:off x="7570" y="4230"/>
              <a:ext cx="188" cy="188"/>
            </a:xfrm>
            <a:prstGeom prst="ellipse">
              <a:avLst/>
            </a:prstGeom>
            <a:solidFill>
              <a:srgbClr val="FFFFFF"/>
            </a:solidFill>
            <a:ln w="9525">
              <a:solidFill>
                <a:srgbClr val="000000"/>
              </a:solidFill>
              <a:round/>
              <a:headEnd/>
              <a:tailEnd/>
            </a:ln>
          </xdr:spPr>
        </xdr:sp>
        <xdr:cxnSp macro="">
          <xdr:nvCxnSpPr>
            <xdr:cNvPr id="385" name="AutoShape 685">
              <a:extLst>
                <a:ext uri="{FF2B5EF4-FFF2-40B4-BE49-F238E27FC236}">
                  <a16:creationId xmlns:a16="http://schemas.microsoft.com/office/drawing/2014/main" id="{6CB718C7-7FD8-4640-8D41-99FF56AA1264}"/>
                </a:ext>
              </a:extLst>
            </xdr:cNvPr>
            <xdr:cNvCxnSpPr>
              <a:cxnSpLocks noChangeAspect="1" noChangeShapeType="1"/>
            </xdr:cNvCxnSpPr>
          </xdr:nvCxnSpPr>
          <xdr:spPr bwMode="auto">
            <a:xfrm>
              <a:off x="7570" y="4325"/>
              <a:ext cx="190"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xnSp macro="">
          <xdr:nvCxnSpPr>
            <xdr:cNvPr id="386" name="AutoShape 686">
              <a:extLst>
                <a:ext uri="{FF2B5EF4-FFF2-40B4-BE49-F238E27FC236}">
                  <a16:creationId xmlns:a16="http://schemas.microsoft.com/office/drawing/2014/main" id="{3D2068AC-F308-45E0-98FF-493B3612E135}"/>
                </a:ext>
              </a:extLst>
            </xdr:cNvPr>
            <xdr:cNvCxnSpPr>
              <a:cxnSpLocks noChangeAspect="1" noChangeShapeType="1"/>
            </xdr:cNvCxnSpPr>
          </xdr:nvCxnSpPr>
          <xdr:spPr bwMode="auto">
            <a:xfrm flipV="1">
              <a:off x="7665" y="4235"/>
              <a:ext cx="0" cy="185"/>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grpSp>
      <xdr:sp macro="" textlink="">
        <xdr:nvSpPr>
          <xdr:cNvPr id="246" name="WordArt 687">
            <a:extLst>
              <a:ext uri="{FF2B5EF4-FFF2-40B4-BE49-F238E27FC236}">
                <a16:creationId xmlns:a16="http://schemas.microsoft.com/office/drawing/2014/main" id="{BC1594D2-2A30-41E6-8C14-6EC5DE019AED}"/>
              </a:ext>
            </a:extLst>
          </xdr:cNvPr>
          <xdr:cNvSpPr>
            <a:spLocks noChangeAspect="1" noChangeArrowheads="1" noChangeShapeType="1" noTextEdit="1"/>
          </xdr:cNvSpPr>
        </xdr:nvSpPr>
        <xdr:spPr bwMode="auto">
          <a:xfrm rot="16200000">
            <a:off x="2146" y="8192"/>
            <a:ext cx="743" cy="173"/>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箕輪ふ化場</a:t>
            </a:r>
          </a:p>
        </xdr:txBody>
      </xdr:sp>
      <xdr:sp macro="" textlink="">
        <xdr:nvSpPr>
          <xdr:cNvPr id="247" name="WordArt 688">
            <a:extLst>
              <a:ext uri="{FF2B5EF4-FFF2-40B4-BE49-F238E27FC236}">
                <a16:creationId xmlns:a16="http://schemas.microsoft.com/office/drawing/2014/main" id="{3EC68A06-DB29-46CC-9433-0B07D22AEFEA}"/>
              </a:ext>
            </a:extLst>
          </xdr:cNvPr>
          <xdr:cNvSpPr>
            <a:spLocks noChangeAspect="1" noChangeArrowheads="1" noChangeShapeType="1" noTextEdit="1"/>
          </xdr:cNvSpPr>
        </xdr:nvSpPr>
        <xdr:spPr bwMode="auto">
          <a:xfrm rot="16200000">
            <a:off x="2464" y="8192"/>
            <a:ext cx="743" cy="173"/>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洗沢ふ化場</a:t>
            </a:r>
          </a:p>
        </xdr:txBody>
      </xdr:sp>
      <xdr:sp macro="" textlink="">
        <xdr:nvSpPr>
          <xdr:cNvPr id="248" name="WordArt 689">
            <a:extLst>
              <a:ext uri="{FF2B5EF4-FFF2-40B4-BE49-F238E27FC236}">
                <a16:creationId xmlns:a16="http://schemas.microsoft.com/office/drawing/2014/main" id="{516FBC34-E9AE-43A8-9831-68984E7B834C}"/>
              </a:ext>
            </a:extLst>
          </xdr:cNvPr>
          <xdr:cNvSpPr>
            <a:spLocks noChangeAspect="1" noChangeArrowheads="1" noChangeShapeType="1" noTextEdit="1"/>
          </xdr:cNvSpPr>
        </xdr:nvSpPr>
        <xdr:spPr bwMode="auto">
          <a:xfrm rot="34081479">
            <a:off x="1370" y="10256"/>
            <a:ext cx="669" cy="137"/>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水深</a:t>
            </a:r>
            <a:r>
              <a:rPr lang="en-US" altLang="ja-JP" sz="1000" kern="10" spc="0">
                <a:ln>
                  <a:noFill/>
                </a:ln>
                <a:solidFill>
                  <a:srgbClr val="000000"/>
                </a:solidFill>
                <a:effectLst/>
                <a:latin typeface="ＭＳ 明朝" panose="02020609040205080304" pitchFamily="17" charset="-128"/>
                <a:ea typeface="ＭＳ 明朝" panose="02020609040205080304" pitchFamily="17" charset="-128"/>
              </a:rPr>
              <a:t>200</a:t>
            </a: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ｍ</a:t>
            </a:r>
          </a:p>
        </xdr:txBody>
      </xdr:sp>
      <xdr:sp macro="" textlink="">
        <xdr:nvSpPr>
          <xdr:cNvPr id="249" name="WordArt 690">
            <a:extLst>
              <a:ext uri="{FF2B5EF4-FFF2-40B4-BE49-F238E27FC236}">
                <a16:creationId xmlns:a16="http://schemas.microsoft.com/office/drawing/2014/main" id="{CDBB8FD9-1918-4A1D-B00F-F7DAAB620DBA}"/>
              </a:ext>
            </a:extLst>
          </xdr:cNvPr>
          <xdr:cNvSpPr>
            <a:spLocks noChangeAspect="1" noChangeArrowheads="1" noChangeShapeType="1" noTextEdit="1"/>
          </xdr:cNvSpPr>
        </xdr:nvSpPr>
        <xdr:spPr bwMode="auto">
          <a:xfrm rot="16200000">
            <a:off x="670" y="9994"/>
            <a:ext cx="1103" cy="170"/>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200" kern="10" spc="0">
                <a:ln>
                  <a:noFill/>
                </a:ln>
                <a:solidFill>
                  <a:srgbClr val="000000"/>
                </a:solidFill>
                <a:effectLst/>
                <a:latin typeface="ＭＳ 明朝" panose="02020609040205080304" pitchFamily="17" charset="-128"/>
                <a:ea typeface="ＭＳ 明朝" panose="02020609040205080304" pitchFamily="17" charset="-128"/>
              </a:rPr>
              <a:t>（ 付 　図 ）</a:t>
            </a:r>
          </a:p>
        </xdr:txBody>
      </xdr:sp>
      <xdr:sp macro="" textlink="">
        <xdr:nvSpPr>
          <xdr:cNvPr id="250" name="WordArt 691">
            <a:extLst>
              <a:ext uri="{FF2B5EF4-FFF2-40B4-BE49-F238E27FC236}">
                <a16:creationId xmlns:a16="http://schemas.microsoft.com/office/drawing/2014/main" id="{5E11A280-9741-458D-AE65-D4829A176B09}"/>
              </a:ext>
            </a:extLst>
          </xdr:cNvPr>
          <xdr:cNvSpPr>
            <a:spLocks noChangeAspect="1" noChangeArrowheads="1" noChangeShapeType="1" noTextEdit="1"/>
          </xdr:cNvSpPr>
        </xdr:nvSpPr>
        <xdr:spPr bwMode="auto">
          <a:xfrm rot="16200000">
            <a:off x="1941" y="5961"/>
            <a:ext cx="743" cy="173"/>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枡川ふ化場</a:t>
            </a:r>
          </a:p>
        </xdr:txBody>
      </xdr:sp>
      <xdr:sp macro="" textlink="">
        <xdr:nvSpPr>
          <xdr:cNvPr id="251" name="WordArt 692">
            <a:extLst>
              <a:ext uri="{FF2B5EF4-FFF2-40B4-BE49-F238E27FC236}">
                <a16:creationId xmlns:a16="http://schemas.microsoft.com/office/drawing/2014/main" id="{61B46C19-2EC2-4A1E-92E6-C29E2736A223}"/>
              </a:ext>
            </a:extLst>
          </xdr:cNvPr>
          <xdr:cNvSpPr>
            <a:spLocks noChangeAspect="1" noChangeArrowheads="1" noChangeShapeType="1" noTextEdit="1"/>
          </xdr:cNvSpPr>
        </xdr:nvSpPr>
        <xdr:spPr bwMode="auto">
          <a:xfrm rot="16200000">
            <a:off x="2988" y="7514"/>
            <a:ext cx="446" cy="138"/>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月光川</a:t>
            </a:r>
          </a:p>
        </xdr:txBody>
      </xdr:sp>
      <xdr:sp macro="" textlink="">
        <xdr:nvSpPr>
          <xdr:cNvPr id="252" name="WordArt 693">
            <a:extLst>
              <a:ext uri="{FF2B5EF4-FFF2-40B4-BE49-F238E27FC236}">
                <a16:creationId xmlns:a16="http://schemas.microsoft.com/office/drawing/2014/main" id="{9B0EE62C-0994-4669-8F5D-CA4668506F5D}"/>
              </a:ext>
            </a:extLst>
          </xdr:cNvPr>
          <xdr:cNvSpPr>
            <a:spLocks noChangeAspect="1" noChangeArrowheads="1" noChangeShapeType="1" noTextEdit="1"/>
          </xdr:cNvSpPr>
        </xdr:nvSpPr>
        <xdr:spPr bwMode="auto">
          <a:xfrm rot="16200000">
            <a:off x="2805" y="6842"/>
            <a:ext cx="424" cy="202"/>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400" kern="10" spc="0">
                <a:ln>
                  <a:noFill/>
                </a:ln>
                <a:solidFill>
                  <a:srgbClr val="000000"/>
                </a:solidFill>
                <a:effectLst/>
                <a:latin typeface="ＭＳ 明朝" panose="02020609040205080304" pitchFamily="17" charset="-128"/>
                <a:ea typeface="ＭＳ 明朝" panose="02020609040205080304" pitchFamily="17" charset="-128"/>
              </a:rPr>
              <a:t>吹浦</a:t>
            </a:r>
          </a:p>
        </xdr:txBody>
      </xdr:sp>
      <xdr:sp macro="" textlink="">
        <xdr:nvSpPr>
          <xdr:cNvPr id="253" name="WordArt 694">
            <a:extLst>
              <a:ext uri="{FF2B5EF4-FFF2-40B4-BE49-F238E27FC236}">
                <a16:creationId xmlns:a16="http://schemas.microsoft.com/office/drawing/2014/main" id="{0F28897F-9CF1-418C-8E1A-FC16051900C4}"/>
              </a:ext>
            </a:extLst>
          </xdr:cNvPr>
          <xdr:cNvSpPr>
            <a:spLocks noChangeAspect="1" noChangeArrowheads="1" noChangeShapeType="1" noTextEdit="1"/>
          </xdr:cNvSpPr>
        </xdr:nvSpPr>
        <xdr:spPr bwMode="auto">
          <a:xfrm rot="16200000">
            <a:off x="3279" y="8150"/>
            <a:ext cx="891" cy="172"/>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日向川ふ化場</a:t>
            </a:r>
          </a:p>
        </xdr:txBody>
      </xdr:sp>
      <xdr:sp macro="" textlink="">
        <xdr:nvSpPr>
          <xdr:cNvPr id="254" name="WordArt 695">
            <a:extLst>
              <a:ext uri="{FF2B5EF4-FFF2-40B4-BE49-F238E27FC236}">
                <a16:creationId xmlns:a16="http://schemas.microsoft.com/office/drawing/2014/main" id="{8E6739F8-06FA-4E79-8F60-C11AB8414973}"/>
              </a:ext>
            </a:extLst>
          </xdr:cNvPr>
          <xdr:cNvSpPr>
            <a:spLocks noChangeAspect="1" noChangeArrowheads="1" noChangeShapeType="1" noTextEdit="1"/>
          </xdr:cNvSpPr>
        </xdr:nvSpPr>
        <xdr:spPr bwMode="auto">
          <a:xfrm rot="16200000">
            <a:off x="4137" y="6934"/>
            <a:ext cx="446" cy="138"/>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日向川</a:t>
            </a:r>
          </a:p>
        </xdr:txBody>
      </xdr:sp>
      <xdr:sp macro="" textlink="">
        <xdr:nvSpPr>
          <xdr:cNvPr id="255" name="Rectangle 696">
            <a:extLst>
              <a:ext uri="{FF2B5EF4-FFF2-40B4-BE49-F238E27FC236}">
                <a16:creationId xmlns:a16="http://schemas.microsoft.com/office/drawing/2014/main" id="{1541DA99-BC2B-4231-9DE4-1DF5E9520179}"/>
              </a:ext>
            </a:extLst>
          </xdr:cNvPr>
          <xdr:cNvSpPr>
            <a:spLocks noChangeAspect="1" noChangeArrowheads="1"/>
          </xdr:cNvSpPr>
        </xdr:nvSpPr>
        <xdr:spPr bwMode="auto">
          <a:xfrm rot="16200000">
            <a:off x="5076" y="5463"/>
            <a:ext cx="785" cy="221"/>
          </a:xfrm>
          <a:prstGeom prst="rect">
            <a:avLst/>
          </a:prstGeom>
          <a:noFill/>
          <a:ln w="6350">
            <a:solidFill>
              <a:srgbClr val="000000"/>
            </a:solidFill>
            <a:miter lim="800000"/>
            <a:headEnd/>
            <a:tailEnd/>
          </a:ln>
          <a:extLst>
            <a:ext uri="{909E8E84-426E-40DD-AFC4-6F175D3DCCD1}">
              <a14:hiddenFill xmlns:a14="http://schemas.microsoft.com/office/drawing/2010/main">
                <a:solidFill>
                  <a:srgbClr val="000000"/>
                </a:solidFill>
              </a14:hiddenFill>
            </a:ext>
          </a:extLst>
        </xdr:spPr>
      </xdr:sp>
      <xdr:sp macro="" textlink="">
        <xdr:nvSpPr>
          <xdr:cNvPr id="256" name="WordArt 697">
            <a:extLst>
              <a:ext uri="{FF2B5EF4-FFF2-40B4-BE49-F238E27FC236}">
                <a16:creationId xmlns:a16="http://schemas.microsoft.com/office/drawing/2014/main" id="{E5897462-836C-49ED-8402-555EDE835BBF}"/>
              </a:ext>
            </a:extLst>
          </xdr:cNvPr>
          <xdr:cNvSpPr>
            <a:spLocks noChangeAspect="1" noChangeArrowheads="1" noChangeShapeType="1" noTextEdit="1"/>
          </xdr:cNvSpPr>
        </xdr:nvSpPr>
        <xdr:spPr bwMode="auto">
          <a:xfrm rot="16200000">
            <a:off x="5096" y="5493"/>
            <a:ext cx="742" cy="173"/>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最上ふ化場</a:t>
            </a:r>
          </a:p>
        </xdr:txBody>
      </xdr:sp>
      <xdr:sp macro="" textlink="">
        <xdr:nvSpPr>
          <xdr:cNvPr id="257" name="Rectangle 698">
            <a:extLst>
              <a:ext uri="{FF2B5EF4-FFF2-40B4-BE49-F238E27FC236}">
                <a16:creationId xmlns:a16="http://schemas.microsoft.com/office/drawing/2014/main" id="{C700378B-5737-4823-A967-631CDF46C109}"/>
              </a:ext>
            </a:extLst>
          </xdr:cNvPr>
          <xdr:cNvSpPr>
            <a:spLocks noChangeAspect="1" noChangeArrowheads="1"/>
          </xdr:cNvSpPr>
        </xdr:nvSpPr>
        <xdr:spPr bwMode="auto">
          <a:xfrm rot="16200000">
            <a:off x="6440" y="2972"/>
            <a:ext cx="944" cy="220"/>
          </a:xfrm>
          <a:prstGeom prst="rect">
            <a:avLst/>
          </a:prstGeom>
          <a:solidFill>
            <a:srgbClr val="FFFFFF"/>
          </a:solidFill>
          <a:ln w="6350">
            <a:solidFill>
              <a:srgbClr val="000000"/>
            </a:solidFill>
            <a:miter lim="800000"/>
            <a:headEnd/>
            <a:tailEnd/>
          </a:ln>
        </xdr:spPr>
      </xdr:sp>
      <xdr:sp macro="" textlink="">
        <xdr:nvSpPr>
          <xdr:cNvPr id="258" name="WordArt 699">
            <a:extLst>
              <a:ext uri="{FF2B5EF4-FFF2-40B4-BE49-F238E27FC236}">
                <a16:creationId xmlns:a16="http://schemas.microsoft.com/office/drawing/2014/main" id="{EFF1CBE7-C5A7-4EC5-B67E-06ED436EB07E}"/>
              </a:ext>
            </a:extLst>
          </xdr:cNvPr>
          <xdr:cNvSpPr>
            <a:spLocks noChangeAspect="1" noChangeArrowheads="1" noChangeShapeType="1" noTextEdit="1"/>
          </xdr:cNvSpPr>
        </xdr:nvSpPr>
        <xdr:spPr bwMode="auto">
          <a:xfrm rot="16200000">
            <a:off x="6460" y="2997"/>
            <a:ext cx="892" cy="172"/>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舟形町ふ化場</a:t>
            </a:r>
          </a:p>
        </xdr:txBody>
      </xdr:sp>
      <xdr:sp macro="" textlink="">
        <xdr:nvSpPr>
          <xdr:cNvPr id="259" name="Rectangle 700">
            <a:extLst>
              <a:ext uri="{FF2B5EF4-FFF2-40B4-BE49-F238E27FC236}">
                <a16:creationId xmlns:a16="http://schemas.microsoft.com/office/drawing/2014/main" id="{2C5E18C0-7E32-49CA-9672-416A21ED5D3E}"/>
              </a:ext>
            </a:extLst>
          </xdr:cNvPr>
          <xdr:cNvSpPr>
            <a:spLocks noChangeAspect="1" noChangeArrowheads="1"/>
          </xdr:cNvSpPr>
        </xdr:nvSpPr>
        <xdr:spPr bwMode="auto">
          <a:xfrm rot="16200000">
            <a:off x="6814" y="4849"/>
            <a:ext cx="786" cy="220"/>
          </a:xfrm>
          <a:prstGeom prst="rect">
            <a:avLst/>
          </a:prstGeom>
          <a:solidFill>
            <a:srgbClr val="FFFFFF"/>
          </a:solidFill>
          <a:ln w="6350">
            <a:solidFill>
              <a:srgbClr val="000000"/>
            </a:solidFill>
            <a:miter lim="800000"/>
            <a:headEnd/>
            <a:tailEnd/>
          </a:ln>
        </xdr:spPr>
      </xdr:sp>
      <xdr:sp macro="" textlink="">
        <xdr:nvSpPr>
          <xdr:cNvPr id="260" name="WordArt 701">
            <a:extLst>
              <a:ext uri="{FF2B5EF4-FFF2-40B4-BE49-F238E27FC236}">
                <a16:creationId xmlns:a16="http://schemas.microsoft.com/office/drawing/2014/main" id="{EE6043DA-1AC9-4227-8596-DF564E06FFCF}"/>
              </a:ext>
            </a:extLst>
          </xdr:cNvPr>
          <xdr:cNvSpPr>
            <a:spLocks noChangeAspect="1" noChangeArrowheads="1" noChangeShapeType="1" noTextEdit="1"/>
          </xdr:cNvSpPr>
        </xdr:nvSpPr>
        <xdr:spPr bwMode="auto">
          <a:xfrm rot="16200000">
            <a:off x="6834" y="4877"/>
            <a:ext cx="742" cy="173"/>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角川ふ化場</a:t>
            </a:r>
          </a:p>
        </xdr:txBody>
      </xdr:sp>
      <xdr:sp macro="" textlink="">
        <xdr:nvSpPr>
          <xdr:cNvPr id="261" name="Rectangle 702">
            <a:extLst>
              <a:ext uri="{FF2B5EF4-FFF2-40B4-BE49-F238E27FC236}">
                <a16:creationId xmlns:a16="http://schemas.microsoft.com/office/drawing/2014/main" id="{5ABC8786-5A1E-41C0-9E44-C4D323ACC50E}"/>
              </a:ext>
            </a:extLst>
          </xdr:cNvPr>
          <xdr:cNvSpPr>
            <a:spLocks noChangeAspect="1" noChangeArrowheads="1"/>
          </xdr:cNvSpPr>
        </xdr:nvSpPr>
        <xdr:spPr bwMode="auto">
          <a:xfrm rot="16200000">
            <a:off x="6649" y="6972"/>
            <a:ext cx="487" cy="375"/>
          </a:xfrm>
          <a:prstGeom prst="rect">
            <a:avLst/>
          </a:prstGeom>
          <a:noFill/>
          <a:ln w="6350">
            <a:solidFill>
              <a:srgbClr val="000000"/>
            </a:solidFill>
            <a:miter lim="800000"/>
            <a:headEnd/>
            <a:tailEnd/>
          </a:ln>
          <a:extLst>
            <a:ext uri="{909E8E84-426E-40DD-AFC4-6F175D3DCCD1}">
              <a14:hiddenFill xmlns:a14="http://schemas.microsoft.com/office/drawing/2010/main">
                <a:solidFill>
                  <a:srgbClr val="000000"/>
                </a:solidFill>
              </a14:hiddenFill>
            </a:ext>
          </a:extLst>
        </xdr:spPr>
      </xdr:sp>
      <xdr:sp macro="" textlink="">
        <xdr:nvSpPr>
          <xdr:cNvPr id="262" name="WordArt 703">
            <a:extLst>
              <a:ext uri="{FF2B5EF4-FFF2-40B4-BE49-F238E27FC236}">
                <a16:creationId xmlns:a16="http://schemas.microsoft.com/office/drawing/2014/main" id="{00669628-FCF2-4751-8A39-673DC19D8729}"/>
              </a:ext>
            </a:extLst>
          </xdr:cNvPr>
          <xdr:cNvSpPr>
            <a:spLocks noChangeAspect="1" noChangeArrowheads="1" noChangeShapeType="1" noTextEdit="1"/>
          </xdr:cNvSpPr>
        </xdr:nvSpPr>
        <xdr:spPr bwMode="auto">
          <a:xfrm rot="16200000">
            <a:off x="6666" y="6988"/>
            <a:ext cx="445" cy="345"/>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l" rtl="0">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赤川</a:t>
            </a:r>
          </a:p>
          <a:p>
            <a:pPr algn="l" rtl="0">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ふ化場</a:t>
            </a:r>
          </a:p>
        </xdr:txBody>
      </xdr:sp>
      <xdr:sp macro="" textlink="">
        <xdr:nvSpPr>
          <xdr:cNvPr id="263" name="Rectangle 704">
            <a:extLst>
              <a:ext uri="{FF2B5EF4-FFF2-40B4-BE49-F238E27FC236}">
                <a16:creationId xmlns:a16="http://schemas.microsoft.com/office/drawing/2014/main" id="{8D3FD2CE-DF64-4610-9F93-109897E11D6B}"/>
              </a:ext>
            </a:extLst>
          </xdr:cNvPr>
          <xdr:cNvSpPr>
            <a:spLocks noChangeAspect="1" noChangeArrowheads="1"/>
          </xdr:cNvSpPr>
        </xdr:nvSpPr>
        <xdr:spPr bwMode="auto">
          <a:xfrm rot="16200000">
            <a:off x="7051" y="2757"/>
            <a:ext cx="939" cy="220"/>
          </a:xfrm>
          <a:prstGeom prst="rect">
            <a:avLst/>
          </a:prstGeom>
          <a:solidFill>
            <a:srgbClr val="FFFFFF"/>
          </a:solidFill>
          <a:ln w="6350">
            <a:solidFill>
              <a:srgbClr val="000000"/>
            </a:solidFill>
            <a:miter lim="800000"/>
            <a:headEnd/>
            <a:tailEnd/>
          </a:ln>
        </xdr:spPr>
      </xdr:sp>
      <xdr:sp macro="" textlink="">
        <xdr:nvSpPr>
          <xdr:cNvPr id="264" name="WordArt 705">
            <a:extLst>
              <a:ext uri="{FF2B5EF4-FFF2-40B4-BE49-F238E27FC236}">
                <a16:creationId xmlns:a16="http://schemas.microsoft.com/office/drawing/2014/main" id="{1B3FA059-A048-4728-B2BF-7017FC45CEA2}"/>
              </a:ext>
            </a:extLst>
          </xdr:cNvPr>
          <xdr:cNvSpPr>
            <a:spLocks noChangeAspect="1" noChangeArrowheads="1" noChangeShapeType="1" noTextEdit="1"/>
          </xdr:cNvSpPr>
        </xdr:nvSpPr>
        <xdr:spPr bwMode="auto">
          <a:xfrm rot="16200000">
            <a:off x="7074" y="2783"/>
            <a:ext cx="891" cy="173"/>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丹生川ふ化場</a:t>
            </a:r>
          </a:p>
        </xdr:txBody>
      </xdr:sp>
      <xdr:sp macro="" textlink="">
        <xdr:nvSpPr>
          <xdr:cNvPr id="265" name="Rectangle 706">
            <a:extLst>
              <a:ext uri="{FF2B5EF4-FFF2-40B4-BE49-F238E27FC236}">
                <a16:creationId xmlns:a16="http://schemas.microsoft.com/office/drawing/2014/main" id="{65EF6377-4877-4AD9-BBBC-6A24839725A6}"/>
              </a:ext>
            </a:extLst>
          </xdr:cNvPr>
          <xdr:cNvSpPr>
            <a:spLocks noChangeAspect="1" noChangeArrowheads="1"/>
          </xdr:cNvSpPr>
        </xdr:nvSpPr>
        <xdr:spPr bwMode="auto">
          <a:xfrm rot="16200000">
            <a:off x="7468" y="8028"/>
            <a:ext cx="1241" cy="220"/>
          </a:xfrm>
          <a:prstGeom prst="rect">
            <a:avLst/>
          </a:prstGeom>
          <a:solidFill>
            <a:srgbClr val="FFFFFF"/>
          </a:solidFill>
          <a:ln w="6350">
            <a:solidFill>
              <a:srgbClr val="000000"/>
            </a:solidFill>
            <a:miter lim="800000"/>
            <a:headEnd/>
            <a:tailEnd/>
          </a:ln>
        </xdr:spPr>
      </xdr:sp>
      <xdr:sp macro="" textlink="">
        <xdr:nvSpPr>
          <xdr:cNvPr id="266" name="WordArt 707">
            <a:extLst>
              <a:ext uri="{FF2B5EF4-FFF2-40B4-BE49-F238E27FC236}">
                <a16:creationId xmlns:a16="http://schemas.microsoft.com/office/drawing/2014/main" id="{4C493C5B-7C0A-4249-8B52-B33C48949A75}"/>
              </a:ext>
            </a:extLst>
          </xdr:cNvPr>
          <xdr:cNvSpPr>
            <a:spLocks noChangeAspect="1" noChangeArrowheads="1" noChangeShapeType="1" noTextEdit="1"/>
          </xdr:cNvSpPr>
        </xdr:nvSpPr>
        <xdr:spPr bwMode="auto">
          <a:xfrm rot="16200000">
            <a:off x="7495" y="8055"/>
            <a:ext cx="1188" cy="173"/>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庄内小国川ふ化場</a:t>
            </a:r>
          </a:p>
        </xdr:txBody>
      </xdr:sp>
      <xdr:sp macro="" textlink="">
        <xdr:nvSpPr>
          <xdr:cNvPr id="267" name="Rectangle 708">
            <a:extLst>
              <a:ext uri="{FF2B5EF4-FFF2-40B4-BE49-F238E27FC236}">
                <a16:creationId xmlns:a16="http://schemas.microsoft.com/office/drawing/2014/main" id="{A41EF851-2DD3-4DF8-BD9C-4632F190293D}"/>
              </a:ext>
            </a:extLst>
          </xdr:cNvPr>
          <xdr:cNvSpPr>
            <a:spLocks noChangeAspect="1" noChangeArrowheads="1"/>
          </xdr:cNvSpPr>
        </xdr:nvSpPr>
        <xdr:spPr bwMode="auto">
          <a:xfrm rot="16200000">
            <a:off x="6763" y="9661"/>
            <a:ext cx="785" cy="221"/>
          </a:xfrm>
          <a:prstGeom prst="rect">
            <a:avLst/>
          </a:prstGeom>
          <a:noFill/>
          <a:ln w="6350">
            <a:solidFill>
              <a:srgbClr val="000000"/>
            </a:solidFill>
            <a:miter lim="800000"/>
            <a:headEnd/>
            <a:tailEnd/>
          </a:ln>
          <a:extLst>
            <a:ext uri="{909E8E84-426E-40DD-AFC4-6F175D3DCCD1}">
              <a14:hiddenFill xmlns:a14="http://schemas.microsoft.com/office/drawing/2010/main">
                <a:solidFill>
                  <a:srgbClr val="000000"/>
                </a:solidFill>
              </a14:hiddenFill>
            </a:ext>
          </a:extLst>
        </xdr:spPr>
      </xdr:sp>
      <xdr:sp macro="" textlink="">
        <xdr:nvSpPr>
          <xdr:cNvPr id="268" name="WordArt 709">
            <a:extLst>
              <a:ext uri="{FF2B5EF4-FFF2-40B4-BE49-F238E27FC236}">
                <a16:creationId xmlns:a16="http://schemas.microsoft.com/office/drawing/2014/main" id="{9889FA1A-6CA9-4C72-BE23-9958185AF7F2}"/>
              </a:ext>
            </a:extLst>
          </xdr:cNvPr>
          <xdr:cNvSpPr>
            <a:spLocks noChangeAspect="1" noChangeArrowheads="1" noChangeShapeType="1" noTextEdit="1"/>
          </xdr:cNvSpPr>
        </xdr:nvSpPr>
        <xdr:spPr bwMode="auto">
          <a:xfrm rot="16200000">
            <a:off x="6783" y="9686"/>
            <a:ext cx="742" cy="172"/>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山戸ふ化場</a:t>
            </a:r>
          </a:p>
        </xdr:txBody>
      </xdr:sp>
      <xdr:sp macro="" textlink="">
        <xdr:nvSpPr>
          <xdr:cNvPr id="269" name="Rectangle 710">
            <a:extLst>
              <a:ext uri="{FF2B5EF4-FFF2-40B4-BE49-F238E27FC236}">
                <a16:creationId xmlns:a16="http://schemas.microsoft.com/office/drawing/2014/main" id="{AA8FA574-3ADC-4E45-B5F2-49380C1CF0CF}"/>
              </a:ext>
            </a:extLst>
          </xdr:cNvPr>
          <xdr:cNvSpPr>
            <a:spLocks noChangeAspect="1" noChangeArrowheads="1"/>
          </xdr:cNvSpPr>
        </xdr:nvSpPr>
        <xdr:spPr bwMode="auto">
          <a:xfrm rot="16200000">
            <a:off x="8016" y="4865"/>
            <a:ext cx="944" cy="220"/>
          </a:xfrm>
          <a:prstGeom prst="rect">
            <a:avLst/>
          </a:prstGeom>
          <a:solidFill>
            <a:srgbClr val="FFFFFF"/>
          </a:solidFill>
          <a:ln w="6350">
            <a:solidFill>
              <a:srgbClr val="000000"/>
            </a:solidFill>
            <a:miter lim="800000"/>
            <a:headEnd/>
            <a:tailEnd/>
          </a:ln>
        </xdr:spPr>
      </xdr:sp>
      <xdr:sp macro="" textlink="">
        <xdr:nvSpPr>
          <xdr:cNvPr id="270" name="WordArt 711">
            <a:extLst>
              <a:ext uri="{FF2B5EF4-FFF2-40B4-BE49-F238E27FC236}">
                <a16:creationId xmlns:a16="http://schemas.microsoft.com/office/drawing/2014/main" id="{9DCCA71F-FF45-4C77-B228-030F8D033D94}"/>
              </a:ext>
            </a:extLst>
          </xdr:cNvPr>
          <xdr:cNvSpPr>
            <a:spLocks noChangeAspect="1" noChangeArrowheads="1" noChangeShapeType="1" noTextEdit="1"/>
          </xdr:cNvSpPr>
        </xdr:nvSpPr>
        <xdr:spPr bwMode="auto">
          <a:xfrm rot="16200000">
            <a:off x="8040" y="4892"/>
            <a:ext cx="891" cy="173"/>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富並川ふ化場</a:t>
            </a:r>
          </a:p>
        </xdr:txBody>
      </xdr:sp>
      <xdr:sp macro="" textlink="">
        <xdr:nvSpPr>
          <xdr:cNvPr id="271" name="Rectangle 712">
            <a:extLst>
              <a:ext uri="{FF2B5EF4-FFF2-40B4-BE49-F238E27FC236}">
                <a16:creationId xmlns:a16="http://schemas.microsoft.com/office/drawing/2014/main" id="{D2852F59-7146-4C70-8AE2-60AED2914007}"/>
              </a:ext>
            </a:extLst>
          </xdr:cNvPr>
          <xdr:cNvSpPr>
            <a:spLocks noChangeAspect="1" noChangeArrowheads="1"/>
          </xdr:cNvSpPr>
        </xdr:nvSpPr>
        <xdr:spPr bwMode="auto">
          <a:xfrm rot="16200000">
            <a:off x="8831" y="4566"/>
            <a:ext cx="1103" cy="221"/>
          </a:xfrm>
          <a:prstGeom prst="rect">
            <a:avLst/>
          </a:prstGeom>
          <a:solidFill>
            <a:srgbClr val="FFFFFF"/>
          </a:solidFill>
          <a:ln w="6350">
            <a:solidFill>
              <a:srgbClr val="000000"/>
            </a:solidFill>
            <a:miter lim="800000"/>
            <a:headEnd/>
            <a:tailEnd/>
          </a:ln>
        </xdr:spPr>
      </xdr:sp>
      <xdr:sp macro="" textlink="">
        <xdr:nvSpPr>
          <xdr:cNvPr id="272" name="WordArt 713">
            <a:extLst>
              <a:ext uri="{FF2B5EF4-FFF2-40B4-BE49-F238E27FC236}">
                <a16:creationId xmlns:a16="http://schemas.microsoft.com/office/drawing/2014/main" id="{06594D04-CEC8-49F1-8287-506838FC2794}"/>
              </a:ext>
            </a:extLst>
          </xdr:cNvPr>
          <xdr:cNvSpPr>
            <a:spLocks noChangeAspect="1" noChangeArrowheads="1" noChangeShapeType="1" noTextEdit="1"/>
          </xdr:cNvSpPr>
        </xdr:nvSpPr>
        <xdr:spPr bwMode="auto">
          <a:xfrm rot="16200000">
            <a:off x="8862" y="4593"/>
            <a:ext cx="1040" cy="172"/>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寒河江川ふ化場</a:t>
            </a:r>
          </a:p>
        </xdr:txBody>
      </xdr:sp>
      <xdr:sp macro="" textlink="">
        <xdr:nvSpPr>
          <xdr:cNvPr id="273" name="WordArt 714">
            <a:extLst>
              <a:ext uri="{FF2B5EF4-FFF2-40B4-BE49-F238E27FC236}">
                <a16:creationId xmlns:a16="http://schemas.microsoft.com/office/drawing/2014/main" id="{1E3BCCDF-F5E2-4DBB-B3A7-BFC95C02FC30}"/>
              </a:ext>
            </a:extLst>
          </xdr:cNvPr>
          <xdr:cNvSpPr>
            <a:spLocks noChangeAspect="1" noChangeArrowheads="1" noChangeShapeType="1" noTextEdit="1"/>
          </xdr:cNvSpPr>
        </xdr:nvSpPr>
        <xdr:spPr bwMode="auto">
          <a:xfrm rot="16200000">
            <a:off x="4467" y="5912"/>
            <a:ext cx="445" cy="138"/>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相沢川</a:t>
            </a:r>
          </a:p>
        </xdr:txBody>
      </xdr:sp>
      <xdr:sp macro="" textlink="">
        <xdr:nvSpPr>
          <xdr:cNvPr id="274" name="WordArt 715">
            <a:extLst>
              <a:ext uri="{FF2B5EF4-FFF2-40B4-BE49-F238E27FC236}">
                <a16:creationId xmlns:a16="http://schemas.microsoft.com/office/drawing/2014/main" id="{58363E20-95DB-4613-9A3D-DA8585882C18}"/>
              </a:ext>
            </a:extLst>
          </xdr:cNvPr>
          <xdr:cNvSpPr>
            <a:spLocks noChangeAspect="1" noChangeArrowheads="1" noChangeShapeType="1" noTextEdit="1"/>
          </xdr:cNvSpPr>
        </xdr:nvSpPr>
        <xdr:spPr bwMode="auto">
          <a:xfrm rot="16200000">
            <a:off x="5129" y="2706"/>
            <a:ext cx="446" cy="138"/>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泉田川</a:t>
            </a:r>
          </a:p>
        </xdr:txBody>
      </xdr:sp>
      <xdr:sp macro="" textlink="">
        <xdr:nvSpPr>
          <xdr:cNvPr id="275" name="WordArt 716">
            <a:extLst>
              <a:ext uri="{FF2B5EF4-FFF2-40B4-BE49-F238E27FC236}">
                <a16:creationId xmlns:a16="http://schemas.microsoft.com/office/drawing/2014/main" id="{CB691CAD-07DE-4A34-AA5B-9481BACEE103}"/>
              </a:ext>
            </a:extLst>
          </xdr:cNvPr>
          <xdr:cNvSpPr>
            <a:spLocks noChangeAspect="1" noChangeArrowheads="1" noChangeShapeType="1" noTextEdit="1"/>
          </xdr:cNvSpPr>
        </xdr:nvSpPr>
        <xdr:spPr bwMode="auto">
          <a:xfrm rot="16200000">
            <a:off x="5453" y="2626"/>
            <a:ext cx="446" cy="138"/>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新田川</a:t>
            </a:r>
          </a:p>
        </xdr:txBody>
      </xdr:sp>
      <xdr:sp macro="" textlink="">
        <xdr:nvSpPr>
          <xdr:cNvPr id="276" name="WordArt 717">
            <a:extLst>
              <a:ext uri="{FF2B5EF4-FFF2-40B4-BE49-F238E27FC236}">
                <a16:creationId xmlns:a16="http://schemas.microsoft.com/office/drawing/2014/main" id="{3C679774-EE12-4EA8-9907-889BC3007BAE}"/>
              </a:ext>
            </a:extLst>
          </xdr:cNvPr>
          <xdr:cNvSpPr>
            <a:spLocks noChangeAspect="1" noChangeArrowheads="1" noChangeShapeType="1" noTextEdit="1"/>
          </xdr:cNvSpPr>
        </xdr:nvSpPr>
        <xdr:spPr bwMode="auto">
          <a:xfrm rot="21600000">
            <a:off x="5930" y="7830"/>
            <a:ext cx="446" cy="137"/>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vert="eaVert" wrap="none" fromWordArt="1">
            <a:prstTxWarp prst="textPlain">
              <a:avLst>
                <a:gd name="adj" fmla="val 50000"/>
              </a:avLst>
            </a:prstTxWarp>
          </a:bodyPr>
          <a:lstStyle/>
          <a:p>
            <a:pPr algn="ctr" rtl="0" fontAlgn="auto">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大山川</a:t>
            </a:r>
          </a:p>
        </xdr:txBody>
      </xdr:sp>
      <xdr:sp macro="" textlink="">
        <xdr:nvSpPr>
          <xdr:cNvPr id="277" name="WordArt 718">
            <a:extLst>
              <a:ext uri="{FF2B5EF4-FFF2-40B4-BE49-F238E27FC236}">
                <a16:creationId xmlns:a16="http://schemas.microsoft.com/office/drawing/2014/main" id="{433FBF6C-B84D-4AB2-BA6A-6ED221E4E552}"/>
              </a:ext>
            </a:extLst>
          </xdr:cNvPr>
          <xdr:cNvSpPr>
            <a:spLocks noChangeAspect="1" noChangeArrowheads="1" noChangeShapeType="1" noTextEdit="1"/>
          </xdr:cNvSpPr>
        </xdr:nvSpPr>
        <xdr:spPr bwMode="auto">
          <a:xfrm rot="21600000">
            <a:off x="5341" y="4818"/>
            <a:ext cx="297" cy="138"/>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vert="eaVert" wrap="none" fromWordArt="1">
            <a:prstTxWarp prst="textPlain">
              <a:avLst>
                <a:gd name="adj" fmla="val 50000"/>
              </a:avLst>
            </a:prstTxWarp>
          </a:bodyPr>
          <a:lstStyle/>
          <a:p>
            <a:pPr algn="ctr" rtl="0" fontAlgn="auto">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鮭川</a:t>
            </a:r>
          </a:p>
        </xdr:txBody>
      </xdr:sp>
      <xdr:sp macro="" textlink="">
        <xdr:nvSpPr>
          <xdr:cNvPr id="278" name="WordArt 719">
            <a:extLst>
              <a:ext uri="{FF2B5EF4-FFF2-40B4-BE49-F238E27FC236}">
                <a16:creationId xmlns:a16="http://schemas.microsoft.com/office/drawing/2014/main" id="{107000D1-89C4-4AD9-95A1-0AEBC0D2A552}"/>
              </a:ext>
            </a:extLst>
          </xdr:cNvPr>
          <xdr:cNvSpPr>
            <a:spLocks noChangeAspect="1" noChangeArrowheads="1" noChangeShapeType="1" noTextEdit="1"/>
          </xdr:cNvSpPr>
        </xdr:nvSpPr>
        <xdr:spPr bwMode="auto">
          <a:xfrm rot="16200000">
            <a:off x="4451" y="8119"/>
            <a:ext cx="445" cy="138"/>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最上川</a:t>
            </a:r>
          </a:p>
        </xdr:txBody>
      </xdr:sp>
      <xdr:sp macro="" textlink="">
        <xdr:nvSpPr>
          <xdr:cNvPr id="279" name="WordArt 720">
            <a:extLst>
              <a:ext uri="{FF2B5EF4-FFF2-40B4-BE49-F238E27FC236}">
                <a16:creationId xmlns:a16="http://schemas.microsoft.com/office/drawing/2014/main" id="{2D00D2CB-20D7-4D34-8F8E-B9BC840F7F2F}"/>
              </a:ext>
            </a:extLst>
          </xdr:cNvPr>
          <xdr:cNvSpPr>
            <a:spLocks noChangeAspect="1" noChangeArrowheads="1" noChangeShapeType="1" noTextEdit="1"/>
          </xdr:cNvSpPr>
        </xdr:nvSpPr>
        <xdr:spPr bwMode="auto">
          <a:xfrm rot="16200000">
            <a:off x="7283" y="8154"/>
            <a:ext cx="446" cy="138"/>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五十川</a:t>
            </a:r>
          </a:p>
        </xdr:txBody>
      </xdr:sp>
      <xdr:sp macro="" textlink="">
        <xdr:nvSpPr>
          <xdr:cNvPr id="280" name="WordArt 721">
            <a:extLst>
              <a:ext uri="{FF2B5EF4-FFF2-40B4-BE49-F238E27FC236}">
                <a16:creationId xmlns:a16="http://schemas.microsoft.com/office/drawing/2014/main" id="{B024C257-CBAA-417D-A5F9-903B270F34F7}"/>
              </a:ext>
            </a:extLst>
          </xdr:cNvPr>
          <xdr:cNvSpPr>
            <a:spLocks noChangeAspect="1" noChangeArrowheads="1" noChangeShapeType="1" noTextEdit="1"/>
          </xdr:cNvSpPr>
        </xdr:nvSpPr>
        <xdr:spPr bwMode="auto">
          <a:xfrm rot="16200000">
            <a:off x="6271" y="3074"/>
            <a:ext cx="445" cy="138"/>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小国川</a:t>
            </a:r>
          </a:p>
        </xdr:txBody>
      </xdr:sp>
      <xdr:sp macro="" textlink="">
        <xdr:nvSpPr>
          <xdr:cNvPr id="281" name="WordArt 722">
            <a:extLst>
              <a:ext uri="{FF2B5EF4-FFF2-40B4-BE49-F238E27FC236}">
                <a16:creationId xmlns:a16="http://schemas.microsoft.com/office/drawing/2014/main" id="{4233A5E5-1082-4065-86B1-BB3BE5384C3B}"/>
              </a:ext>
            </a:extLst>
          </xdr:cNvPr>
          <xdr:cNvSpPr>
            <a:spLocks noChangeAspect="1" noChangeArrowheads="1" noChangeShapeType="1" noTextEdit="1"/>
          </xdr:cNvSpPr>
        </xdr:nvSpPr>
        <xdr:spPr bwMode="auto">
          <a:xfrm rot="35659468">
            <a:off x="5487" y="10617"/>
            <a:ext cx="668" cy="138"/>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水深</a:t>
            </a:r>
            <a:r>
              <a:rPr lang="en-US" altLang="ja-JP" sz="1000" kern="10" spc="0">
                <a:ln>
                  <a:noFill/>
                </a:ln>
                <a:solidFill>
                  <a:srgbClr val="000000"/>
                </a:solidFill>
                <a:effectLst/>
                <a:latin typeface="ＭＳ 明朝" panose="02020609040205080304" pitchFamily="17" charset="-128"/>
                <a:ea typeface="ＭＳ 明朝" panose="02020609040205080304" pitchFamily="17" charset="-128"/>
              </a:rPr>
              <a:t>200</a:t>
            </a: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ｍ</a:t>
            </a:r>
          </a:p>
        </xdr:txBody>
      </xdr:sp>
      <xdr:sp macro="" textlink="">
        <xdr:nvSpPr>
          <xdr:cNvPr id="282" name="WordArt 723">
            <a:extLst>
              <a:ext uri="{FF2B5EF4-FFF2-40B4-BE49-F238E27FC236}">
                <a16:creationId xmlns:a16="http://schemas.microsoft.com/office/drawing/2014/main" id="{125D351F-7DCC-4574-AAEB-E9157B433FDB}"/>
              </a:ext>
            </a:extLst>
          </xdr:cNvPr>
          <xdr:cNvSpPr>
            <a:spLocks noChangeAspect="1" noChangeArrowheads="1" noChangeShapeType="1" noTextEdit="1"/>
          </xdr:cNvSpPr>
        </xdr:nvSpPr>
        <xdr:spPr bwMode="auto">
          <a:xfrm rot="16200000">
            <a:off x="4535" y="7183"/>
            <a:ext cx="424" cy="201"/>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400" kern="10" spc="0">
                <a:ln>
                  <a:noFill/>
                </a:ln>
                <a:solidFill>
                  <a:srgbClr val="000000"/>
                </a:solidFill>
                <a:effectLst/>
                <a:latin typeface="ＭＳ 明朝" panose="02020609040205080304" pitchFamily="17" charset="-128"/>
                <a:ea typeface="ＭＳ 明朝" panose="02020609040205080304" pitchFamily="17" charset="-128"/>
              </a:rPr>
              <a:t>酒田</a:t>
            </a:r>
          </a:p>
        </xdr:txBody>
      </xdr:sp>
      <xdr:sp macro="" textlink="">
        <xdr:nvSpPr>
          <xdr:cNvPr id="283" name="WordArt 724">
            <a:extLst>
              <a:ext uri="{FF2B5EF4-FFF2-40B4-BE49-F238E27FC236}">
                <a16:creationId xmlns:a16="http://schemas.microsoft.com/office/drawing/2014/main" id="{0A0D7A36-F0A7-4C2F-933F-B8D5AFE2C019}"/>
              </a:ext>
            </a:extLst>
          </xdr:cNvPr>
          <xdr:cNvSpPr>
            <a:spLocks noChangeAspect="1" noChangeArrowheads="1" noChangeShapeType="1" noTextEdit="1"/>
          </xdr:cNvSpPr>
        </xdr:nvSpPr>
        <xdr:spPr bwMode="auto">
          <a:xfrm rot="16200000">
            <a:off x="5216" y="4085"/>
            <a:ext cx="637" cy="202"/>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400" kern="10" spc="0">
                <a:ln>
                  <a:noFill/>
                </a:ln>
                <a:solidFill>
                  <a:srgbClr val="000000"/>
                </a:solidFill>
                <a:effectLst/>
                <a:latin typeface="ＭＳ 明朝" panose="02020609040205080304" pitchFamily="17" charset="-128"/>
                <a:ea typeface="ＭＳ 明朝" panose="02020609040205080304" pitchFamily="17" charset="-128"/>
              </a:rPr>
              <a:t>真室川</a:t>
            </a:r>
          </a:p>
        </xdr:txBody>
      </xdr:sp>
      <xdr:sp macro="" textlink="">
        <xdr:nvSpPr>
          <xdr:cNvPr id="284" name="WordArt 725">
            <a:extLst>
              <a:ext uri="{FF2B5EF4-FFF2-40B4-BE49-F238E27FC236}">
                <a16:creationId xmlns:a16="http://schemas.microsoft.com/office/drawing/2014/main" id="{174174B7-7A26-4747-939E-D9D63947AF93}"/>
              </a:ext>
            </a:extLst>
          </xdr:cNvPr>
          <xdr:cNvSpPr>
            <a:spLocks noChangeAspect="1" noChangeArrowheads="1" noChangeShapeType="1" noTextEdit="1"/>
          </xdr:cNvSpPr>
        </xdr:nvSpPr>
        <xdr:spPr bwMode="auto">
          <a:xfrm rot="16200000">
            <a:off x="3421" y="3219"/>
            <a:ext cx="510" cy="170"/>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200" kern="10" spc="0">
                <a:ln>
                  <a:noFill/>
                </a:ln>
                <a:solidFill>
                  <a:srgbClr val="000000"/>
                </a:solidFill>
                <a:effectLst/>
                <a:latin typeface="ＭＳ 明朝" panose="02020609040205080304" pitchFamily="17" charset="-128"/>
                <a:ea typeface="ＭＳ 明朝" panose="02020609040205080304" pitchFamily="17" charset="-128"/>
              </a:rPr>
              <a:t>至秋田</a:t>
            </a:r>
          </a:p>
        </xdr:txBody>
      </xdr:sp>
      <xdr:sp macro="" textlink="">
        <xdr:nvSpPr>
          <xdr:cNvPr id="285" name="WordArt 726">
            <a:extLst>
              <a:ext uri="{FF2B5EF4-FFF2-40B4-BE49-F238E27FC236}">
                <a16:creationId xmlns:a16="http://schemas.microsoft.com/office/drawing/2014/main" id="{DEAC553B-32B6-4465-A197-D31C68592613}"/>
              </a:ext>
            </a:extLst>
          </xdr:cNvPr>
          <xdr:cNvSpPr>
            <a:spLocks noChangeAspect="1" noChangeArrowheads="1" noChangeShapeType="1" noTextEdit="1"/>
          </xdr:cNvSpPr>
        </xdr:nvSpPr>
        <xdr:spPr bwMode="auto">
          <a:xfrm rot="21600000">
            <a:off x="5185" y="6862"/>
            <a:ext cx="425" cy="202"/>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vert="eaVert" wrap="none" fromWordArt="1">
            <a:prstTxWarp prst="textPlain">
              <a:avLst>
                <a:gd name="adj" fmla="val 50000"/>
              </a:avLst>
            </a:prstTxWarp>
          </a:bodyPr>
          <a:lstStyle/>
          <a:p>
            <a:pPr algn="ctr" rtl="0" fontAlgn="auto">
              <a:buNone/>
            </a:pPr>
            <a:r>
              <a:rPr lang="ja-JP" altLang="en-US" sz="1400" kern="10" spc="0">
                <a:ln>
                  <a:noFill/>
                </a:ln>
                <a:solidFill>
                  <a:srgbClr val="000000"/>
                </a:solidFill>
                <a:effectLst/>
                <a:latin typeface="ＭＳ 明朝" panose="02020609040205080304" pitchFamily="17" charset="-128"/>
                <a:ea typeface="ＭＳ 明朝" panose="02020609040205080304" pitchFamily="17" charset="-128"/>
              </a:rPr>
              <a:t>余目</a:t>
            </a:r>
          </a:p>
        </xdr:txBody>
      </xdr:sp>
      <xdr:sp macro="" textlink="">
        <xdr:nvSpPr>
          <xdr:cNvPr id="286" name="WordArt 727">
            <a:extLst>
              <a:ext uri="{FF2B5EF4-FFF2-40B4-BE49-F238E27FC236}">
                <a16:creationId xmlns:a16="http://schemas.microsoft.com/office/drawing/2014/main" id="{2F42E2CC-1DD9-4221-B208-8DD0873EB486}"/>
              </a:ext>
            </a:extLst>
          </xdr:cNvPr>
          <xdr:cNvSpPr>
            <a:spLocks noChangeAspect="1" noChangeArrowheads="1" noChangeShapeType="1" noTextEdit="1"/>
          </xdr:cNvSpPr>
        </xdr:nvSpPr>
        <xdr:spPr bwMode="auto">
          <a:xfrm rot="21600000">
            <a:off x="7053" y="5975"/>
            <a:ext cx="594" cy="138"/>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vert="eaVert" wrap="none" fromWordArt="1">
            <a:prstTxWarp prst="textPlain">
              <a:avLst>
                <a:gd name="adj" fmla="val 50000"/>
              </a:avLst>
            </a:prstTxWarp>
          </a:bodyPr>
          <a:lstStyle/>
          <a:p>
            <a:pPr algn="ctr" rtl="0" fontAlgn="auto">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立谷沢川</a:t>
            </a:r>
          </a:p>
        </xdr:txBody>
      </xdr:sp>
      <xdr:sp macro="" textlink="">
        <xdr:nvSpPr>
          <xdr:cNvPr id="287" name="WordArt 728">
            <a:extLst>
              <a:ext uri="{FF2B5EF4-FFF2-40B4-BE49-F238E27FC236}">
                <a16:creationId xmlns:a16="http://schemas.microsoft.com/office/drawing/2014/main" id="{836F6BA2-9AB4-472F-9390-51E42C71891F}"/>
              </a:ext>
            </a:extLst>
          </xdr:cNvPr>
          <xdr:cNvSpPr>
            <a:spLocks noChangeAspect="1" noChangeArrowheads="1" noChangeShapeType="1" noTextEdit="1"/>
          </xdr:cNvSpPr>
        </xdr:nvSpPr>
        <xdr:spPr bwMode="auto">
          <a:xfrm rot="21600000">
            <a:off x="7458" y="5268"/>
            <a:ext cx="297" cy="138"/>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vert="eaVert" wrap="none" fromWordArt="1">
            <a:prstTxWarp prst="textPlain">
              <a:avLst>
                <a:gd name="adj" fmla="val 50000"/>
              </a:avLst>
            </a:prstTxWarp>
          </a:bodyPr>
          <a:lstStyle/>
          <a:p>
            <a:pPr algn="ctr" rtl="0" fontAlgn="auto">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角川</a:t>
            </a:r>
          </a:p>
        </xdr:txBody>
      </xdr:sp>
      <xdr:sp macro="" textlink="">
        <xdr:nvSpPr>
          <xdr:cNvPr id="288" name="WordArt 729">
            <a:extLst>
              <a:ext uri="{FF2B5EF4-FFF2-40B4-BE49-F238E27FC236}">
                <a16:creationId xmlns:a16="http://schemas.microsoft.com/office/drawing/2014/main" id="{FA2AED61-DA2E-48E5-9DCF-5BD1DAFFC82C}"/>
              </a:ext>
            </a:extLst>
          </xdr:cNvPr>
          <xdr:cNvSpPr>
            <a:spLocks noChangeAspect="1" noChangeArrowheads="1" noChangeShapeType="1" noTextEdit="1"/>
          </xdr:cNvSpPr>
        </xdr:nvSpPr>
        <xdr:spPr bwMode="auto">
          <a:xfrm rot="21600000">
            <a:off x="6928" y="6653"/>
            <a:ext cx="445" cy="138"/>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vert="eaVert" wrap="none" fromWordArt="1">
            <a:prstTxWarp prst="textPlain">
              <a:avLst>
                <a:gd name="adj" fmla="val 50000"/>
              </a:avLst>
            </a:prstTxWarp>
          </a:bodyPr>
          <a:lstStyle/>
          <a:p>
            <a:pPr algn="ctr" rtl="0" fontAlgn="auto">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京田川</a:t>
            </a:r>
          </a:p>
        </xdr:txBody>
      </xdr:sp>
      <xdr:sp macro="" textlink="">
        <xdr:nvSpPr>
          <xdr:cNvPr id="289" name="WordArt 730">
            <a:extLst>
              <a:ext uri="{FF2B5EF4-FFF2-40B4-BE49-F238E27FC236}">
                <a16:creationId xmlns:a16="http://schemas.microsoft.com/office/drawing/2014/main" id="{456EE071-B858-438D-9DC2-B9A2BDAD8A72}"/>
              </a:ext>
            </a:extLst>
          </xdr:cNvPr>
          <xdr:cNvSpPr>
            <a:spLocks noChangeAspect="1" noChangeArrowheads="1" noChangeShapeType="1" noTextEdit="1"/>
          </xdr:cNvSpPr>
        </xdr:nvSpPr>
        <xdr:spPr bwMode="auto">
          <a:xfrm rot="21600000">
            <a:off x="7411" y="7281"/>
            <a:ext cx="372" cy="276"/>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vert="eaVert" wrap="none" fromWordArt="1">
            <a:prstTxWarp prst="textPlain">
              <a:avLst>
                <a:gd name="adj" fmla="val 50000"/>
              </a:avLst>
            </a:prstTxWarp>
          </a:bodyPr>
          <a:lstStyle/>
          <a:p>
            <a:pPr algn="l" rtl="0" fontAlgn="auto">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赤</a:t>
            </a:r>
          </a:p>
          <a:p>
            <a:pPr algn="l" rtl="0" fontAlgn="auto">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 　川</a:t>
            </a:r>
          </a:p>
        </xdr:txBody>
      </xdr:sp>
      <xdr:sp macro="" textlink="">
        <xdr:nvSpPr>
          <xdr:cNvPr id="290" name="WordArt 731">
            <a:extLst>
              <a:ext uri="{FF2B5EF4-FFF2-40B4-BE49-F238E27FC236}">
                <a16:creationId xmlns:a16="http://schemas.microsoft.com/office/drawing/2014/main" id="{71A2DA87-D6AB-4DD7-82BF-BB3B4BB3F383}"/>
              </a:ext>
            </a:extLst>
          </xdr:cNvPr>
          <xdr:cNvSpPr>
            <a:spLocks noChangeAspect="1" noChangeArrowheads="1" noChangeShapeType="1" noTextEdit="1"/>
          </xdr:cNvSpPr>
        </xdr:nvSpPr>
        <xdr:spPr bwMode="auto">
          <a:xfrm rot="16200000">
            <a:off x="-914" y="5935"/>
            <a:ext cx="3734" cy="223"/>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600" kern="10" spc="0">
                <a:ln>
                  <a:noFill/>
                </a:ln>
                <a:solidFill>
                  <a:srgbClr val="000000"/>
                </a:solidFill>
                <a:effectLst/>
                <a:latin typeface="ＭＳ 明朝" panose="02020609040205080304" pitchFamily="17" charset="-128"/>
                <a:ea typeface="ＭＳ 明朝" panose="02020609040205080304" pitchFamily="17" charset="-128"/>
              </a:rPr>
              <a:t>さ け 人 工 ふ 化 場 位 置 略 図</a:t>
            </a:r>
          </a:p>
        </xdr:txBody>
      </xdr:sp>
      <xdr:sp macro="" textlink="">
        <xdr:nvSpPr>
          <xdr:cNvPr id="291" name="WordArt 732">
            <a:extLst>
              <a:ext uri="{FF2B5EF4-FFF2-40B4-BE49-F238E27FC236}">
                <a16:creationId xmlns:a16="http://schemas.microsoft.com/office/drawing/2014/main" id="{C5164642-708F-4206-BA05-528B976B17B1}"/>
              </a:ext>
            </a:extLst>
          </xdr:cNvPr>
          <xdr:cNvSpPr>
            <a:spLocks noChangeAspect="1" noChangeArrowheads="1" noChangeShapeType="1" noTextEdit="1"/>
          </xdr:cNvSpPr>
        </xdr:nvSpPr>
        <xdr:spPr bwMode="auto">
          <a:xfrm rot="16200000">
            <a:off x="886" y="2753"/>
            <a:ext cx="1485" cy="202"/>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400" kern="10" spc="0">
                <a:ln>
                  <a:noFill/>
                </a:ln>
                <a:solidFill>
                  <a:srgbClr val="000000"/>
                </a:solidFill>
                <a:effectLst/>
                <a:latin typeface="ＭＳ 明朝" panose="02020609040205080304" pitchFamily="17" charset="-128"/>
                <a:ea typeface="ＭＳ 明朝" panose="02020609040205080304" pitchFamily="17" charset="-128"/>
              </a:rPr>
              <a:t>さけ人工ふ化場</a:t>
            </a:r>
          </a:p>
        </xdr:txBody>
      </xdr:sp>
      <xdr:grpSp>
        <xdr:nvGrpSpPr>
          <xdr:cNvPr id="292" name="Group 733">
            <a:extLst>
              <a:ext uri="{FF2B5EF4-FFF2-40B4-BE49-F238E27FC236}">
                <a16:creationId xmlns:a16="http://schemas.microsoft.com/office/drawing/2014/main" id="{A2D71AD4-DB14-47AA-8CED-7CB2A32F06BB}"/>
              </a:ext>
            </a:extLst>
          </xdr:cNvPr>
          <xdr:cNvGrpSpPr>
            <a:grpSpLocks noChangeAspect="1"/>
          </xdr:cNvGrpSpPr>
        </xdr:nvGrpSpPr>
        <xdr:grpSpPr bwMode="auto">
          <a:xfrm rot="18900000">
            <a:off x="1545" y="3657"/>
            <a:ext cx="175" cy="175"/>
            <a:chOff x="7570" y="4230"/>
            <a:chExt cx="190" cy="190"/>
          </a:xfrm>
        </xdr:grpSpPr>
        <xdr:sp macro="" textlink="">
          <xdr:nvSpPr>
            <xdr:cNvPr id="381" name="Oval 734">
              <a:extLst>
                <a:ext uri="{FF2B5EF4-FFF2-40B4-BE49-F238E27FC236}">
                  <a16:creationId xmlns:a16="http://schemas.microsoft.com/office/drawing/2014/main" id="{D4BF927D-3A03-4913-965F-0DA84F9522AE}"/>
                </a:ext>
              </a:extLst>
            </xdr:cNvPr>
            <xdr:cNvSpPr>
              <a:spLocks noChangeAspect="1" noChangeArrowheads="1"/>
            </xdr:cNvSpPr>
          </xdr:nvSpPr>
          <xdr:spPr bwMode="auto">
            <a:xfrm>
              <a:off x="7570" y="4230"/>
              <a:ext cx="188" cy="188"/>
            </a:xfrm>
            <a:prstGeom prst="ellipse">
              <a:avLst/>
            </a:prstGeom>
            <a:solidFill>
              <a:srgbClr val="FFFFFF"/>
            </a:solidFill>
            <a:ln w="9525">
              <a:solidFill>
                <a:srgbClr val="000000"/>
              </a:solidFill>
              <a:round/>
              <a:headEnd/>
              <a:tailEnd/>
            </a:ln>
          </xdr:spPr>
        </xdr:sp>
        <xdr:cxnSp macro="">
          <xdr:nvCxnSpPr>
            <xdr:cNvPr id="382" name="AutoShape 735">
              <a:extLst>
                <a:ext uri="{FF2B5EF4-FFF2-40B4-BE49-F238E27FC236}">
                  <a16:creationId xmlns:a16="http://schemas.microsoft.com/office/drawing/2014/main" id="{B4DC1E05-B97B-4BB2-A4AE-35563FDE62AE}"/>
                </a:ext>
              </a:extLst>
            </xdr:cNvPr>
            <xdr:cNvCxnSpPr>
              <a:cxnSpLocks noChangeAspect="1" noChangeShapeType="1"/>
            </xdr:cNvCxnSpPr>
          </xdr:nvCxnSpPr>
          <xdr:spPr bwMode="auto">
            <a:xfrm>
              <a:off x="7570" y="4325"/>
              <a:ext cx="190"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xnSp macro="">
          <xdr:nvCxnSpPr>
            <xdr:cNvPr id="383" name="AutoShape 736">
              <a:extLst>
                <a:ext uri="{FF2B5EF4-FFF2-40B4-BE49-F238E27FC236}">
                  <a16:creationId xmlns:a16="http://schemas.microsoft.com/office/drawing/2014/main" id="{B7F7DC02-3874-4A10-8164-222618D6A83B}"/>
                </a:ext>
              </a:extLst>
            </xdr:cNvPr>
            <xdr:cNvCxnSpPr>
              <a:cxnSpLocks noChangeAspect="1" noChangeShapeType="1"/>
            </xdr:cNvCxnSpPr>
          </xdr:nvCxnSpPr>
          <xdr:spPr bwMode="auto">
            <a:xfrm flipV="1">
              <a:off x="7665" y="4235"/>
              <a:ext cx="0" cy="185"/>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grpSp>
      <xdr:grpSp>
        <xdr:nvGrpSpPr>
          <xdr:cNvPr id="293" name="Group 737">
            <a:extLst>
              <a:ext uri="{FF2B5EF4-FFF2-40B4-BE49-F238E27FC236}">
                <a16:creationId xmlns:a16="http://schemas.microsoft.com/office/drawing/2014/main" id="{4A2EE23A-9059-4C86-94F2-FDF90C94D489}"/>
              </a:ext>
            </a:extLst>
          </xdr:cNvPr>
          <xdr:cNvGrpSpPr>
            <a:grpSpLocks noChangeAspect="1"/>
          </xdr:cNvGrpSpPr>
        </xdr:nvGrpSpPr>
        <xdr:grpSpPr bwMode="auto">
          <a:xfrm rot="16200000">
            <a:off x="2731" y="556"/>
            <a:ext cx="294" cy="1850"/>
            <a:chOff x="14165" y="2669"/>
            <a:chExt cx="415" cy="2616"/>
          </a:xfrm>
        </xdr:grpSpPr>
        <xdr:sp macro="" textlink="">
          <xdr:nvSpPr>
            <xdr:cNvPr id="378" name="Freeform 738">
              <a:extLst>
                <a:ext uri="{FF2B5EF4-FFF2-40B4-BE49-F238E27FC236}">
                  <a16:creationId xmlns:a16="http://schemas.microsoft.com/office/drawing/2014/main" id="{169BBB19-2DB6-4727-9022-CD1D556E94A0}"/>
                </a:ext>
              </a:extLst>
            </xdr:cNvPr>
            <xdr:cNvSpPr>
              <a:spLocks noChangeAspect="1"/>
            </xdr:cNvSpPr>
          </xdr:nvSpPr>
          <xdr:spPr bwMode="auto">
            <a:xfrm>
              <a:off x="14335" y="2970"/>
              <a:ext cx="105" cy="2315"/>
            </a:xfrm>
            <a:custGeom>
              <a:avLst/>
              <a:gdLst>
                <a:gd name="T0" fmla="*/ 40 w 105"/>
                <a:gd name="T1" fmla="*/ 2315 h 2315"/>
                <a:gd name="T2" fmla="*/ 40 w 105"/>
                <a:gd name="T3" fmla="*/ 0 h 2315"/>
                <a:gd name="T4" fmla="*/ 0 w 105"/>
                <a:gd name="T5" fmla="*/ 370 h 2315"/>
                <a:gd name="T6" fmla="*/ 105 w 105"/>
                <a:gd name="T7" fmla="*/ 520 h 2315"/>
              </a:gdLst>
              <a:ahLst/>
              <a:cxnLst>
                <a:cxn ang="0">
                  <a:pos x="T0" y="T1"/>
                </a:cxn>
                <a:cxn ang="0">
                  <a:pos x="T2" y="T3"/>
                </a:cxn>
                <a:cxn ang="0">
                  <a:pos x="T4" y="T5"/>
                </a:cxn>
                <a:cxn ang="0">
                  <a:pos x="T6" y="T7"/>
                </a:cxn>
              </a:cxnLst>
              <a:rect l="0" t="0" r="r" b="b"/>
              <a:pathLst>
                <a:path w="105" h="2315">
                  <a:moveTo>
                    <a:pt x="40" y="2315"/>
                  </a:moveTo>
                  <a:lnTo>
                    <a:pt x="40" y="0"/>
                  </a:lnTo>
                  <a:lnTo>
                    <a:pt x="0" y="370"/>
                  </a:lnTo>
                  <a:lnTo>
                    <a:pt x="105" y="520"/>
                  </a:lnTo>
                </a:path>
              </a:pathLst>
            </a:custGeom>
            <a:noFill/>
            <a:ln w="6350">
              <a:solidFill>
                <a:srgbClr val="000000"/>
              </a:solidFill>
              <a:round/>
              <a:headEnd/>
              <a:tailEnd/>
            </a:ln>
            <a:extLst>
              <a:ext uri="{909E8E84-426E-40DD-AFC4-6F175D3DCCD1}">
                <a14:hiddenFill xmlns:a14="http://schemas.microsoft.com/office/drawing/2010/main">
                  <a:solidFill>
                    <a:srgbClr val="000000"/>
                  </a:solidFill>
                </a14:hiddenFill>
              </a:ext>
            </a:extLst>
          </xdr:spPr>
        </xdr:sp>
        <xdr:cxnSp macro="">
          <xdr:nvCxnSpPr>
            <xdr:cNvPr id="379" name="AutoShape 739">
              <a:extLst>
                <a:ext uri="{FF2B5EF4-FFF2-40B4-BE49-F238E27FC236}">
                  <a16:creationId xmlns:a16="http://schemas.microsoft.com/office/drawing/2014/main" id="{C9B9DF07-CA15-4355-9907-BE7C73B51000}"/>
                </a:ext>
              </a:extLst>
            </xdr:cNvPr>
            <xdr:cNvCxnSpPr>
              <a:cxnSpLocks noChangeAspect="1" noChangeShapeType="1"/>
            </xdr:cNvCxnSpPr>
          </xdr:nvCxnSpPr>
          <xdr:spPr bwMode="auto">
            <a:xfrm>
              <a:off x="14165" y="4425"/>
              <a:ext cx="415" cy="0"/>
            </a:xfrm>
            <a:prstGeom prst="straightConnector1">
              <a:avLst/>
            </a:prstGeom>
            <a:noFill/>
            <a:ln w="6350">
              <a:solidFill>
                <a:srgbClr val="000000"/>
              </a:solidFill>
              <a:round/>
              <a:headEnd/>
              <a:tailEnd/>
            </a:ln>
            <a:extLst>
              <a:ext uri="{909E8E84-426E-40DD-AFC4-6F175D3DCCD1}">
                <a14:hiddenFill xmlns:a14="http://schemas.microsoft.com/office/drawing/2010/main">
                  <a:noFill/>
                </a14:hiddenFill>
              </a:ext>
            </a:extLst>
          </xdr:spPr>
        </xdr:cxnSp>
        <xdr:sp macro="" textlink="">
          <xdr:nvSpPr>
            <xdr:cNvPr id="380" name="WordArt 740">
              <a:extLst>
                <a:ext uri="{FF2B5EF4-FFF2-40B4-BE49-F238E27FC236}">
                  <a16:creationId xmlns:a16="http://schemas.microsoft.com/office/drawing/2014/main" id="{2D7470D0-4A70-4FB7-9FB3-78BAB8758635}"/>
                </a:ext>
              </a:extLst>
            </xdr:cNvPr>
            <xdr:cNvSpPr>
              <a:spLocks noChangeAspect="1" noChangeArrowheads="1" noChangeShapeType="1" noTextEdit="1"/>
            </xdr:cNvSpPr>
          </xdr:nvSpPr>
          <xdr:spPr bwMode="auto">
            <a:xfrm>
              <a:off x="14260" y="2669"/>
              <a:ext cx="210" cy="195"/>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Ｎ</a:t>
              </a:r>
            </a:p>
          </xdr:txBody>
        </xdr:sp>
      </xdr:grpSp>
      <xdr:sp macro="" textlink="">
        <xdr:nvSpPr>
          <xdr:cNvPr id="294" name="WordArt 741">
            <a:extLst>
              <a:ext uri="{FF2B5EF4-FFF2-40B4-BE49-F238E27FC236}">
                <a16:creationId xmlns:a16="http://schemas.microsoft.com/office/drawing/2014/main" id="{CC1404BC-A42E-41E2-8DA7-BC0582B12A4F}"/>
              </a:ext>
            </a:extLst>
          </xdr:cNvPr>
          <xdr:cNvSpPr>
            <a:spLocks noChangeAspect="1" noChangeArrowheads="1" noChangeShapeType="1" noTextEdit="1"/>
          </xdr:cNvSpPr>
        </xdr:nvSpPr>
        <xdr:spPr bwMode="auto">
          <a:xfrm rot="16200000">
            <a:off x="2161" y="4164"/>
            <a:ext cx="1485" cy="287"/>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2000" kern="10" spc="0">
                <a:ln>
                  <a:noFill/>
                </a:ln>
                <a:solidFill>
                  <a:srgbClr val="000000"/>
                </a:solidFill>
                <a:effectLst/>
                <a:latin typeface="ＭＳ 明朝" panose="02020609040205080304" pitchFamily="17" charset="-128"/>
                <a:ea typeface="ＭＳ 明朝" panose="02020609040205080304" pitchFamily="17" charset="-128"/>
              </a:rPr>
              <a:t>秋　田　県</a:t>
            </a:r>
          </a:p>
        </xdr:txBody>
      </xdr:sp>
      <xdr:sp macro="" textlink="">
        <xdr:nvSpPr>
          <xdr:cNvPr id="295" name="WordArt 742">
            <a:extLst>
              <a:ext uri="{FF2B5EF4-FFF2-40B4-BE49-F238E27FC236}">
                <a16:creationId xmlns:a16="http://schemas.microsoft.com/office/drawing/2014/main" id="{44EA098B-236C-4FAA-B9E4-550F6CC349F8}"/>
              </a:ext>
            </a:extLst>
          </xdr:cNvPr>
          <xdr:cNvSpPr>
            <a:spLocks noChangeAspect="1" noChangeArrowheads="1" noChangeShapeType="1" noTextEdit="1"/>
          </xdr:cNvSpPr>
        </xdr:nvSpPr>
        <xdr:spPr bwMode="auto">
          <a:xfrm rot="21600000">
            <a:off x="8426" y="1209"/>
            <a:ext cx="1485" cy="287"/>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vert="eaVert" wrap="none" fromWordArt="1">
            <a:prstTxWarp prst="textPlain">
              <a:avLst>
                <a:gd name="adj" fmla="val 50000"/>
              </a:avLst>
            </a:prstTxWarp>
          </a:bodyPr>
          <a:lstStyle/>
          <a:p>
            <a:pPr algn="ctr" rtl="0" fontAlgn="auto">
              <a:buNone/>
            </a:pPr>
            <a:r>
              <a:rPr lang="ja-JP" altLang="en-US" sz="2000" kern="10" spc="0">
                <a:ln>
                  <a:noFill/>
                </a:ln>
                <a:solidFill>
                  <a:srgbClr val="000000"/>
                </a:solidFill>
                <a:effectLst/>
                <a:latin typeface="ＭＳ 明朝" panose="02020609040205080304" pitchFamily="17" charset="-128"/>
                <a:ea typeface="ＭＳ 明朝" panose="02020609040205080304" pitchFamily="17" charset="-128"/>
              </a:rPr>
              <a:t>宮　城　県</a:t>
            </a:r>
          </a:p>
        </xdr:txBody>
      </xdr:sp>
      <xdr:sp macro="" textlink="">
        <xdr:nvSpPr>
          <xdr:cNvPr id="296" name="WordArt 743">
            <a:extLst>
              <a:ext uri="{FF2B5EF4-FFF2-40B4-BE49-F238E27FC236}">
                <a16:creationId xmlns:a16="http://schemas.microsoft.com/office/drawing/2014/main" id="{85E3C26A-C41B-46B1-8795-E8FC63315971}"/>
              </a:ext>
            </a:extLst>
          </xdr:cNvPr>
          <xdr:cNvSpPr>
            <a:spLocks noChangeAspect="1" noChangeArrowheads="1" noChangeShapeType="1" noTextEdit="1"/>
          </xdr:cNvSpPr>
        </xdr:nvSpPr>
        <xdr:spPr bwMode="auto">
          <a:xfrm rot="21600000">
            <a:off x="10197" y="9178"/>
            <a:ext cx="1486" cy="286"/>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vert="eaVert" wrap="none" fromWordArt="1">
            <a:prstTxWarp prst="textPlain">
              <a:avLst>
                <a:gd name="adj" fmla="val 50000"/>
              </a:avLst>
            </a:prstTxWarp>
          </a:bodyPr>
          <a:lstStyle/>
          <a:p>
            <a:pPr algn="ctr" rtl="0" fontAlgn="auto">
              <a:buNone/>
            </a:pPr>
            <a:r>
              <a:rPr lang="ja-JP" altLang="en-US" sz="2000" kern="10" spc="0">
                <a:ln>
                  <a:noFill/>
                </a:ln>
                <a:solidFill>
                  <a:srgbClr val="000000"/>
                </a:solidFill>
                <a:effectLst/>
                <a:latin typeface="ＭＳ 明朝" panose="02020609040205080304" pitchFamily="17" charset="-128"/>
                <a:ea typeface="ＭＳ 明朝" panose="02020609040205080304" pitchFamily="17" charset="-128"/>
              </a:rPr>
              <a:t>新　潟　県</a:t>
            </a:r>
          </a:p>
        </xdr:txBody>
      </xdr:sp>
      <xdr:sp macro="" textlink="">
        <xdr:nvSpPr>
          <xdr:cNvPr id="297" name="WordArt 744">
            <a:extLst>
              <a:ext uri="{FF2B5EF4-FFF2-40B4-BE49-F238E27FC236}">
                <a16:creationId xmlns:a16="http://schemas.microsoft.com/office/drawing/2014/main" id="{81AC3C87-0BCB-4571-BB4C-900EC8324A86}"/>
              </a:ext>
            </a:extLst>
          </xdr:cNvPr>
          <xdr:cNvSpPr>
            <a:spLocks noChangeAspect="1" noChangeArrowheads="1" noChangeShapeType="1" noTextEdit="1"/>
          </xdr:cNvSpPr>
        </xdr:nvSpPr>
        <xdr:spPr bwMode="auto">
          <a:xfrm rot="21600000">
            <a:off x="14335" y="3533"/>
            <a:ext cx="1486" cy="286"/>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vert="eaVert" wrap="none" fromWordArt="1">
            <a:prstTxWarp prst="textPlain">
              <a:avLst>
                <a:gd name="adj" fmla="val 50000"/>
              </a:avLst>
            </a:prstTxWarp>
          </a:bodyPr>
          <a:lstStyle/>
          <a:p>
            <a:pPr algn="ctr" rtl="0" fontAlgn="auto">
              <a:buNone/>
            </a:pPr>
            <a:r>
              <a:rPr lang="ja-JP" altLang="en-US" sz="2000" kern="10" spc="0">
                <a:ln>
                  <a:noFill/>
                </a:ln>
                <a:solidFill>
                  <a:srgbClr val="000000"/>
                </a:solidFill>
                <a:effectLst/>
                <a:latin typeface="ＭＳ 明朝" panose="02020609040205080304" pitchFamily="17" charset="-128"/>
                <a:ea typeface="ＭＳ 明朝" panose="02020609040205080304" pitchFamily="17" charset="-128"/>
              </a:rPr>
              <a:t>福　島　県</a:t>
            </a:r>
          </a:p>
        </xdr:txBody>
      </xdr:sp>
      <xdr:sp macro="" textlink="">
        <xdr:nvSpPr>
          <xdr:cNvPr id="298" name="WordArt 745">
            <a:extLst>
              <a:ext uri="{FF2B5EF4-FFF2-40B4-BE49-F238E27FC236}">
                <a16:creationId xmlns:a16="http://schemas.microsoft.com/office/drawing/2014/main" id="{A869F1CA-587D-413E-A564-14BD7BDFB856}"/>
              </a:ext>
            </a:extLst>
          </xdr:cNvPr>
          <xdr:cNvSpPr>
            <a:spLocks noChangeAspect="1" noChangeArrowheads="1" noChangeShapeType="1" noTextEdit="1"/>
          </xdr:cNvSpPr>
        </xdr:nvSpPr>
        <xdr:spPr bwMode="auto">
          <a:xfrm rot="21600000">
            <a:off x="4914" y="9272"/>
            <a:ext cx="1485" cy="287"/>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vert="eaVert" wrap="none" fromWordArt="1">
            <a:prstTxWarp prst="textPlain">
              <a:avLst>
                <a:gd name="adj" fmla="val 50000"/>
              </a:avLst>
            </a:prstTxWarp>
          </a:bodyPr>
          <a:lstStyle/>
          <a:p>
            <a:pPr algn="ctr" rtl="0" fontAlgn="auto">
              <a:buNone/>
            </a:pPr>
            <a:r>
              <a:rPr lang="ja-JP" altLang="en-US" sz="2000" kern="10" spc="0">
                <a:ln>
                  <a:noFill/>
                </a:ln>
                <a:solidFill>
                  <a:srgbClr val="000000"/>
                </a:solidFill>
                <a:effectLst/>
                <a:latin typeface="ＭＳ 明朝" panose="02020609040205080304" pitchFamily="17" charset="-128"/>
                <a:ea typeface="ＭＳ 明朝" panose="02020609040205080304" pitchFamily="17" charset="-128"/>
              </a:rPr>
              <a:t>日　本　海</a:t>
            </a:r>
          </a:p>
        </xdr:txBody>
      </xdr:sp>
      <xdr:sp macro="" textlink="">
        <xdr:nvSpPr>
          <xdr:cNvPr id="299" name="WordArt 746">
            <a:extLst>
              <a:ext uri="{FF2B5EF4-FFF2-40B4-BE49-F238E27FC236}">
                <a16:creationId xmlns:a16="http://schemas.microsoft.com/office/drawing/2014/main" id="{6AF57EF0-97BC-4EA9-B419-DE472DF75055}"/>
              </a:ext>
            </a:extLst>
          </xdr:cNvPr>
          <xdr:cNvSpPr>
            <a:spLocks noChangeAspect="1" noChangeArrowheads="1" noChangeShapeType="1" noTextEdit="1"/>
          </xdr:cNvSpPr>
        </xdr:nvSpPr>
        <xdr:spPr bwMode="auto">
          <a:xfrm rot="21600000">
            <a:off x="6686" y="7583"/>
            <a:ext cx="425" cy="201"/>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vert="eaVert" wrap="none" fromWordArt="1">
            <a:prstTxWarp prst="textPlain">
              <a:avLst>
                <a:gd name="adj" fmla="val 50000"/>
              </a:avLst>
            </a:prstTxWarp>
          </a:bodyPr>
          <a:lstStyle/>
          <a:p>
            <a:pPr algn="ctr" rtl="0" fontAlgn="auto">
              <a:buNone/>
            </a:pPr>
            <a:r>
              <a:rPr lang="ja-JP" altLang="en-US" sz="1400" kern="10" spc="0">
                <a:ln>
                  <a:noFill/>
                </a:ln>
                <a:solidFill>
                  <a:srgbClr val="000000"/>
                </a:solidFill>
                <a:effectLst/>
                <a:latin typeface="ＭＳ 明朝" panose="02020609040205080304" pitchFamily="17" charset="-128"/>
                <a:ea typeface="ＭＳ 明朝" panose="02020609040205080304" pitchFamily="17" charset="-128"/>
              </a:rPr>
              <a:t>鶴岡</a:t>
            </a:r>
          </a:p>
        </xdr:txBody>
      </xdr:sp>
      <xdr:sp macro="" textlink="">
        <xdr:nvSpPr>
          <xdr:cNvPr id="300" name="WordArt 747">
            <a:extLst>
              <a:ext uri="{FF2B5EF4-FFF2-40B4-BE49-F238E27FC236}">
                <a16:creationId xmlns:a16="http://schemas.microsoft.com/office/drawing/2014/main" id="{0AB1DC32-52FA-41EE-9746-9DF5A16B4FD9}"/>
              </a:ext>
            </a:extLst>
          </xdr:cNvPr>
          <xdr:cNvSpPr>
            <a:spLocks noChangeAspect="1" noChangeArrowheads="1" noChangeShapeType="1" noTextEdit="1"/>
          </xdr:cNvSpPr>
        </xdr:nvSpPr>
        <xdr:spPr bwMode="auto">
          <a:xfrm rot="16200000">
            <a:off x="7283" y="8929"/>
            <a:ext cx="424" cy="201"/>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400" kern="10" spc="0">
                <a:ln>
                  <a:noFill/>
                </a:ln>
                <a:solidFill>
                  <a:srgbClr val="000000"/>
                </a:solidFill>
                <a:effectLst/>
                <a:latin typeface="ＭＳ 明朝" panose="02020609040205080304" pitchFamily="17" charset="-128"/>
                <a:ea typeface="ＭＳ 明朝" panose="02020609040205080304" pitchFamily="17" charset="-128"/>
              </a:rPr>
              <a:t>温海</a:t>
            </a:r>
          </a:p>
        </xdr:txBody>
      </xdr:sp>
      <xdr:cxnSp macro="">
        <xdr:nvCxnSpPr>
          <xdr:cNvPr id="301" name="AutoShape 748">
            <a:extLst>
              <a:ext uri="{FF2B5EF4-FFF2-40B4-BE49-F238E27FC236}">
                <a16:creationId xmlns:a16="http://schemas.microsoft.com/office/drawing/2014/main" id="{1BA1A3B1-22C9-4EC7-8E79-9676B26BF9F2}"/>
              </a:ext>
            </a:extLst>
          </xdr:cNvPr>
          <xdr:cNvCxnSpPr>
            <a:cxnSpLocks noChangeAspect="1" noChangeShapeType="1"/>
          </xdr:cNvCxnSpPr>
        </xdr:nvCxnSpPr>
        <xdr:spPr bwMode="auto">
          <a:xfrm rot="16200000">
            <a:off x="6971" y="8863"/>
            <a:ext cx="700" cy="335"/>
          </a:xfrm>
          <a:prstGeom prst="straightConnector1">
            <a:avLst/>
          </a:prstGeom>
          <a:noFill/>
          <a:ln w="6350">
            <a:solidFill>
              <a:srgbClr val="000000"/>
            </a:solidFill>
            <a:round/>
            <a:headEnd/>
            <a:tailEnd/>
          </a:ln>
          <a:extLst>
            <a:ext uri="{909E8E84-426E-40DD-AFC4-6F175D3DCCD1}">
              <a14:hiddenFill xmlns:a14="http://schemas.microsoft.com/office/drawing/2010/main">
                <a:noFill/>
              </a14:hiddenFill>
            </a:ext>
          </a:extLst>
        </xdr:spPr>
      </xdr:cxnSp>
      <xdr:grpSp>
        <xdr:nvGrpSpPr>
          <xdr:cNvPr id="302" name="Group 749">
            <a:extLst>
              <a:ext uri="{FF2B5EF4-FFF2-40B4-BE49-F238E27FC236}">
                <a16:creationId xmlns:a16="http://schemas.microsoft.com/office/drawing/2014/main" id="{577D382C-E9E0-475F-B720-218AFF2FB4C8}"/>
              </a:ext>
            </a:extLst>
          </xdr:cNvPr>
          <xdr:cNvGrpSpPr>
            <a:grpSpLocks noChangeAspect="1"/>
          </xdr:cNvGrpSpPr>
        </xdr:nvGrpSpPr>
        <xdr:grpSpPr bwMode="auto">
          <a:xfrm rot="18900000">
            <a:off x="7451" y="8571"/>
            <a:ext cx="115" cy="115"/>
            <a:chOff x="7570" y="4230"/>
            <a:chExt cx="190" cy="190"/>
          </a:xfrm>
        </xdr:grpSpPr>
        <xdr:sp macro="" textlink="">
          <xdr:nvSpPr>
            <xdr:cNvPr id="375" name="Oval 750">
              <a:extLst>
                <a:ext uri="{FF2B5EF4-FFF2-40B4-BE49-F238E27FC236}">
                  <a16:creationId xmlns:a16="http://schemas.microsoft.com/office/drawing/2014/main" id="{5ED030D2-660D-4EC2-911A-3B1F233933A8}"/>
                </a:ext>
              </a:extLst>
            </xdr:cNvPr>
            <xdr:cNvSpPr>
              <a:spLocks noChangeAspect="1" noChangeArrowheads="1"/>
            </xdr:cNvSpPr>
          </xdr:nvSpPr>
          <xdr:spPr bwMode="auto">
            <a:xfrm>
              <a:off x="7570" y="4230"/>
              <a:ext cx="188" cy="188"/>
            </a:xfrm>
            <a:prstGeom prst="ellipse">
              <a:avLst/>
            </a:prstGeom>
            <a:solidFill>
              <a:srgbClr val="FFFFFF"/>
            </a:solidFill>
            <a:ln w="9525">
              <a:solidFill>
                <a:srgbClr val="000000"/>
              </a:solidFill>
              <a:round/>
              <a:headEnd/>
              <a:tailEnd/>
            </a:ln>
          </xdr:spPr>
        </xdr:sp>
        <xdr:cxnSp macro="">
          <xdr:nvCxnSpPr>
            <xdr:cNvPr id="376" name="AutoShape 751">
              <a:extLst>
                <a:ext uri="{FF2B5EF4-FFF2-40B4-BE49-F238E27FC236}">
                  <a16:creationId xmlns:a16="http://schemas.microsoft.com/office/drawing/2014/main" id="{D5C0FFC8-B204-4E91-A007-F6D21CA75EA5}"/>
                </a:ext>
              </a:extLst>
            </xdr:cNvPr>
            <xdr:cNvCxnSpPr>
              <a:cxnSpLocks noChangeAspect="1" noChangeShapeType="1"/>
            </xdr:cNvCxnSpPr>
          </xdr:nvCxnSpPr>
          <xdr:spPr bwMode="auto">
            <a:xfrm>
              <a:off x="7570" y="4325"/>
              <a:ext cx="190"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xnSp macro="">
          <xdr:nvCxnSpPr>
            <xdr:cNvPr id="377" name="AutoShape 752">
              <a:extLst>
                <a:ext uri="{FF2B5EF4-FFF2-40B4-BE49-F238E27FC236}">
                  <a16:creationId xmlns:a16="http://schemas.microsoft.com/office/drawing/2014/main" id="{D963BA05-966B-433F-9497-04A0C4D5E485}"/>
                </a:ext>
              </a:extLst>
            </xdr:cNvPr>
            <xdr:cNvCxnSpPr>
              <a:cxnSpLocks noChangeAspect="1" noChangeShapeType="1"/>
            </xdr:cNvCxnSpPr>
          </xdr:nvCxnSpPr>
          <xdr:spPr bwMode="auto">
            <a:xfrm flipV="1">
              <a:off x="7665" y="4235"/>
              <a:ext cx="0" cy="185"/>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grpSp>
      <xdr:sp macro="" textlink="">
        <xdr:nvSpPr>
          <xdr:cNvPr id="303" name="WordArt 753">
            <a:extLst>
              <a:ext uri="{FF2B5EF4-FFF2-40B4-BE49-F238E27FC236}">
                <a16:creationId xmlns:a16="http://schemas.microsoft.com/office/drawing/2014/main" id="{02CEEAC1-2310-4C6C-AC6B-51CD5D7303B9}"/>
              </a:ext>
            </a:extLst>
          </xdr:cNvPr>
          <xdr:cNvSpPr>
            <a:spLocks noChangeAspect="1" noChangeArrowheads="1" noChangeShapeType="1" noTextEdit="1"/>
          </xdr:cNvSpPr>
        </xdr:nvSpPr>
        <xdr:spPr bwMode="auto">
          <a:xfrm rot="16200000">
            <a:off x="7512" y="8478"/>
            <a:ext cx="446" cy="138"/>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温海川</a:t>
            </a:r>
          </a:p>
        </xdr:txBody>
      </xdr:sp>
      <xdr:sp macro="" textlink="">
        <xdr:nvSpPr>
          <xdr:cNvPr id="304" name="WordArt 754">
            <a:extLst>
              <a:ext uri="{FF2B5EF4-FFF2-40B4-BE49-F238E27FC236}">
                <a16:creationId xmlns:a16="http://schemas.microsoft.com/office/drawing/2014/main" id="{DA2B6876-F30E-4F03-BD8B-3D2AFCD77621}"/>
              </a:ext>
            </a:extLst>
          </xdr:cNvPr>
          <xdr:cNvSpPr>
            <a:spLocks noChangeAspect="1" noChangeArrowheads="1" noChangeShapeType="1" noTextEdit="1"/>
          </xdr:cNvSpPr>
        </xdr:nvSpPr>
        <xdr:spPr bwMode="auto">
          <a:xfrm rot="16200000">
            <a:off x="7537" y="8876"/>
            <a:ext cx="594" cy="276"/>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l" rtl="0">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庄内</a:t>
            </a:r>
          </a:p>
          <a:p>
            <a:pPr algn="l" rtl="0">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　小国川</a:t>
            </a:r>
          </a:p>
        </xdr:txBody>
      </xdr:sp>
      <xdr:sp macro="" textlink="">
        <xdr:nvSpPr>
          <xdr:cNvPr id="305" name="WordArt 755">
            <a:extLst>
              <a:ext uri="{FF2B5EF4-FFF2-40B4-BE49-F238E27FC236}">
                <a16:creationId xmlns:a16="http://schemas.microsoft.com/office/drawing/2014/main" id="{7EE23431-B637-462A-B8CD-2166DE28B5F8}"/>
              </a:ext>
            </a:extLst>
          </xdr:cNvPr>
          <xdr:cNvSpPr>
            <a:spLocks noChangeAspect="1" noChangeArrowheads="1" noChangeShapeType="1" noTextEdit="1"/>
          </xdr:cNvSpPr>
        </xdr:nvSpPr>
        <xdr:spPr bwMode="auto">
          <a:xfrm rot="16200000">
            <a:off x="9792" y="5494"/>
            <a:ext cx="445" cy="138"/>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月布川</a:t>
            </a:r>
          </a:p>
        </xdr:txBody>
      </xdr:sp>
      <xdr:sp macro="" textlink="">
        <xdr:nvSpPr>
          <xdr:cNvPr id="306" name="WordArt 756">
            <a:extLst>
              <a:ext uri="{FF2B5EF4-FFF2-40B4-BE49-F238E27FC236}">
                <a16:creationId xmlns:a16="http://schemas.microsoft.com/office/drawing/2014/main" id="{81F1E3ED-72FC-4082-BB49-3E589FFAF01B}"/>
              </a:ext>
            </a:extLst>
          </xdr:cNvPr>
          <xdr:cNvSpPr>
            <a:spLocks noChangeAspect="1" noChangeArrowheads="1" noChangeShapeType="1" noTextEdit="1"/>
          </xdr:cNvSpPr>
        </xdr:nvSpPr>
        <xdr:spPr bwMode="auto">
          <a:xfrm rot="16200000">
            <a:off x="7024" y="8066"/>
            <a:ext cx="297" cy="414"/>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l" rtl="0">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三</a:t>
            </a:r>
          </a:p>
          <a:p>
            <a:pPr algn="l" rtl="0">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 瀬</a:t>
            </a:r>
          </a:p>
          <a:p>
            <a:pPr algn="l" rtl="0">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　川</a:t>
            </a:r>
          </a:p>
        </xdr:txBody>
      </xdr:sp>
      <xdr:sp macro="" textlink="">
        <xdr:nvSpPr>
          <xdr:cNvPr id="307" name="WordArt 757">
            <a:extLst>
              <a:ext uri="{FF2B5EF4-FFF2-40B4-BE49-F238E27FC236}">
                <a16:creationId xmlns:a16="http://schemas.microsoft.com/office/drawing/2014/main" id="{57B37A40-7290-47A5-87BD-566B54466B7C}"/>
              </a:ext>
            </a:extLst>
          </xdr:cNvPr>
          <xdr:cNvSpPr>
            <a:spLocks noChangeAspect="1" noChangeArrowheads="1" noChangeShapeType="1" noTextEdit="1"/>
          </xdr:cNvSpPr>
        </xdr:nvSpPr>
        <xdr:spPr bwMode="auto">
          <a:xfrm rot="16200000">
            <a:off x="8403" y="8756"/>
            <a:ext cx="594" cy="138"/>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鼠ヶ関川</a:t>
            </a:r>
          </a:p>
        </xdr:txBody>
      </xdr:sp>
      <xdr:sp macro="" textlink="">
        <xdr:nvSpPr>
          <xdr:cNvPr id="308" name="WordArt 758">
            <a:extLst>
              <a:ext uri="{FF2B5EF4-FFF2-40B4-BE49-F238E27FC236}">
                <a16:creationId xmlns:a16="http://schemas.microsoft.com/office/drawing/2014/main" id="{CC70BF30-E155-498E-A9CB-1BD8CF53B2C2}"/>
              </a:ext>
            </a:extLst>
          </xdr:cNvPr>
          <xdr:cNvSpPr>
            <a:spLocks noChangeAspect="1" noChangeArrowheads="1" noChangeShapeType="1" noTextEdit="1"/>
          </xdr:cNvSpPr>
        </xdr:nvSpPr>
        <xdr:spPr bwMode="auto">
          <a:xfrm rot="21600000">
            <a:off x="8716" y="9632"/>
            <a:ext cx="510" cy="169"/>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vert="eaVert" wrap="none" fromWordArt="1">
            <a:prstTxWarp prst="textPlain">
              <a:avLst>
                <a:gd name="adj" fmla="val 50000"/>
              </a:avLst>
            </a:prstTxWarp>
          </a:bodyPr>
          <a:lstStyle/>
          <a:p>
            <a:pPr algn="ctr" rtl="0" fontAlgn="auto">
              <a:buNone/>
            </a:pPr>
            <a:r>
              <a:rPr lang="ja-JP" altLang="en-US" sz="1200" kern="10" spc="0">
                <a:ln>
                  <a:noFill/>
                </a:ln>
                <a:solidFill>
                  <a:srgbClr val="000000"/>
                </a:solidFill>
                <a:effectLst/>
                <a:latin typeface="ＭＳ 明朝" panose="02020609040205080304" pitchFamily="17" charset="-128"/>
                <a:ea typeface="ＭＳ 明朝" panose="02020609040205080304" pitchFamily="17" charset="-128"/>
              </a:rPr>
              <a:t>至新潟</a:t>
            </a:r>
          </a:p>
        </xdr:txBody>
      </xdr:sp>
      <xdr:sp macro="" textlink="">
        <xdr:nvSpPr>
          <xdr:cNvPr id="309" name="WordArt 759">
            <a:extLst>
              <a:ext uri="{FF2B5EF4-FFF2-40B4-BE49-F238E27FC236}">
                <a16:creationId xmlns:a16="http://schemas.microsoft.com/office/drawing/2014/main" id="{83832AE5-24CE-4E6C-A002-C1354EA746C8}"/>
              </a:ext>
            </a:extLst>
          </xdr:cNvPr>
          <xdr:cNvSpPr>
            <a:spLocks noChangeAspect="1" noChangeArrowheads="1" noChangeShapeType="1" noTextEdit="1"/>
          </xdr:cNvSpPr>
        </xdr:nvSpPr>
        <xdr:spPr bwMode="auto">
          <a:xfrm rot="16200000">
            <a:off x="8882" y="5884"/>
            <a:ext cx="594" cy="137"/>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寒河江川</a:t>
            </a:r>
          </a:p>
        </xdr:txBody>
      </xdr:sp>
      <xdr:cxnSp macro="">
        <xdr:nvCxnSpPr>
          <xdr:cNvPr id="310" name="AutoShape 760">
            <a:extLst>
              <a:ext uri="{FF2B5EF4-FFF2-40B4-BE49-F238E27FC236}">
                <a16:creationId xmlns:a16="http://schemas.microsoft.com/office/drawing/2014/main" id="{893D0D89-6B00-4424-80B9-21A5A88A0020}"/>
              </a:ext>
            </a:extLst>
          </xdr:cNvPr>
          <xdr:cNvCxnSpPr>
            <a:cxnSpLocks noChangeAspect="1" noChangeShapeType="1"/>
          </xdr:cNvCxnSpPr>
        </xdr:nvCxnSpPr>
        <xdr:spPr bwMode="auto">
          <a:xfrm rot="16200000" flipV="1">
            <a:off x="8199" y="4240"/>
            <a:ext cx="371" cy="159"/>
          </a:xfrm>
          <a:prstGeom prst="straightConnector1">
            <a:avLst/>
          </a:prstGeom>
          <a:noFill/>
          <a:ln w="6350">
            <a:solidFill>
              <a:srgbClr val="000000"/>
            </a:solidFill>
            <a:round/>
            <a:headEnd/>
            <a:tailEnd/>
          </a:ln>
          <a:extLst>
            <a:ext uri="{909E8E84-426E-40DD-AFC4-6F175D3DCCD1}">
              <a14:hiddenFill xmlns:a14="http://schemas.microsoft.com/office/drawing/2010/main">
                <a:noFill/>
              </a14:hiddenFill>
            </a:ext>
          </a:extLst>
        </xdr:spPr>
      </xdr:cxnSp>
      <xdr:grpSp>
        <xdr:nvGrpSpPr>
          <xdr:cNvPr id="311" name="Group 761">
            <a:extLst>
              <a:ext uri="{FF2B5EF4-FFF2-40B4-BE49-F238E27FC236}">
                <a16:creationId xmlns:a16="http://schemas.microsoft.com/office/drawing/2014/main" id="{E7BC928E-B6AB-41A9-8E1F-FDFEC3026F73}"/>
              </a:ext>
            </a:extLst>
          </xdr:cNvPr>
          <xdr:cNvGrpSpPr>
            <a:grpSpLocks noChangeAspect="1"/>
          </xdr:cNvGrpSpPr>
        </xdr:nvGrpSpPr>
        <xdr:grpSpPr bwMode="auto">
          <a:xfrm rot="18900000">
            <a:off x="8218" y="4062"/>
            <a:ext cx="116" cy="115"/>
            <a:chOff x="7570" y="4230"/>
            <a:chExt cx="190" cy="190"/>
          </a:xfrm>
        </xdr:grpSpPr>
        <xdr:sp macro="" textlink="">
          <xdr:nvSpPr>
            <xdr:cNvPr id="372" name="Oval 762">
              <a:extLst>
                <a:ext uri="{FF2B5EF4-FFF2-40B4-BE49-F238E27FC236}">
                  <a16:creationId xmlns:a16="http://schemas.microsoft.com/office/drawing/2014/main" id="{A6434501-BE6D-4F42-9FEF-F78896C67466}"/>
                </a:ext>
              </a:extLst>
            </xdr:cNvPr>
            <xdr:cNvSpPr>
              <a:spLocks noChangeAspect="1" noChangeArrowheads="1"/>
            </xdr:cNvSpPr>
          </xdr:nvSpPr>
          <xdr:spPr bwMode="auto">
            <a:xfrm>
              <a:off x="7570" y="4230"/>
              <a:ext cx="188" cy="188"/>
            </a:xfrm>
            <a:prstGeom prst="ellipse">
              <a:avLst/>
            </a:prstGeom>
            <a:solidFill>
              <a:srgbClr val="FFFFFF"/>
            </a:solidFill>
            <a:ln w="9525">
              <a:solidFill>
                <a:srgbClr val="000000"/>
              </a:solidFill>
              <a:round/>
              <a:headEnd/>
              <a:tailEnd/>
            </a:ln>
          </xdr:spPr>
        </xdr:sp>
        <xdr:cxnSp macro="">
          <xdr:nvCxnSpPr>
            <xdr:cNvPr id="373" name="AutoShape 763">
              <a:extLst>
                <a:ext uri="{FF2B5EF4-FFF2-40B4-BE49-F238E27FC236}">
                  <a16:creationId xmlns:a16="http://schemas.microsoft.com/office/drawing/2014/main" id="{58FE0995-8C2D-4366-93C4-62A575B236B5}"/>
                </a:ext>
              </a:extLst>
            </xdr:cNvPr>
            <xdr:cNvCxnSpPr>
              <a:cxnSpLocks noChangeAspect="1" noChangeShapeType="1"/>
            </xdr:cNvCxnSpPr>
          </xdr:nvCxnSpPr>
          <xdr:spPr bwMode="auto">
            <a:xfrm>
              <a:off x="7570" y="4325"/>
              <a:ext cx="190"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xnSp macro="">
          <xdr:nvCxnSpPr>
            <xdr:cNvPr id="374" name="AutoShape 764">
              <a:extLst>
                <a:ext uri="{FF2B5EF4-FFF2-40B4-BE49-F238E27FC236}">
                  <a16:creationId xmlns:a16="http://schemas.microsoft.com/office/drawing/2014/main" id="{55C6E922-5986-4EAD-9426-AC492054164B}"/>
                </a:ext>
              </a:extLst>
            </xdr:cNvPr>
            <xdr:cNvCxnSpPr>
              <a:cxnSpLocks noChangeAspect="1" noChangeShapeType="1"/>
            </xdr:cNvCxnSpPr>
          </xdr:nvCxnSpPr>
          <xdr:spPr bwMode="auto">
            <a:xfrm flipV="1">
              <a:off x="7665" y="4235"/>
              <a:ext cx="0" cy="185"/>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grpSp>
      <xdr:sp macro="" textlink="">
        <xdr:nvSpPr>
          <xdr:cNvPr id="312" name="WordArt 765">
            <a:extLst>
              <a:ext uri="{FF2B5EF4-FFF2-40B4-BE49-F238E27FC236}">
                <a16:creationId xmlns:a16="http://schemas.microsoft.com/office/drawing/2014/main" id="{FFC7B577-659D-457A-AF58-C4CA5A42F290}"/>
              </a:ext>
            </a:extLst>
          </xdr:cNvPr>
          <xdr:cNvSpPr>
            <a:spLocks noChangeAspect="1" noChangeArrowheads="1" noChangeShapeType="1" noTextEdit="1"/>
          </xdr:cNvSpPr>
        </xdr:nvSpPr>
        <xdr:spPr bwMode="auto">
          <a:xfrm rot="16200000">
            <a:off x="9525" y="5146"/>
            <a:ext cx="425" cy="202"/>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400" kern="10" spc="0">
                <a:ln>
                  <a:noFill/>
                </a:ln>
                <a:solidFill>
                  <a:srgbClr val="000000"/>
                </a:solidFill>
                <a:effectLst/>
                <a:latin typeface="ＭＳ 明朝" panose="02020609040205080304" pitchFamily="17" charset="-128"/>
                <a:ea typeface="ＭＳ 明朝" panose="02020609040205080304" pitchFamily="17" charset="-128"/>
              </a:rPr>
              <a:t>左沢</a:t>
            </a:r>
          </a:p>
        </xdr:txBody>
      </xdr:sp>
      <xdr:cxnSp macro="">
        <xdr:nvCxnSpPr>
          <xdr:cNvPr id="313" name="AutoShape 766">
            <a:extLst>
              <a:ext uri="{FF2B5EF4-FFF2-40B4-BE49-F238E27FC236}">
                <a16:creationId xmlns:a16="http://schemas.microsoft.com/office/drawing/2014/main" id="{27AD0B0A-2E6E-4744-8532-518360A83D05}"/>
              </a:ext>
            </a:extLst>
          </xdr:cNvPr>
          <xdr:cNvCxnSpPr>
            <a:cxnSpLocks noChangeAspect="1" noChangeShapeType="1"/>
          </xdr:cNvCxnSpPr>
        </xdr:nvCxnSpPr>
        <xdr:spPr bwMode="auto">
          <a:xfrm rot="16200000">
            <a:off x="5560" y="4725"/>
            <a:ext cx="429" cy="499"/>
          </a:xfrm>
          <a:prstGeom prst="straightConnector1">
            <a:avLst/>
          </a:prstGeom>
          <a:noFill/>
          <a:ln w="6350">
            <a:solidFill>
              <a:srgbClr val="000000"/>
            </a:solidFill>
            <a:round/>
            <a:headEnd/>
            <a:tailEnd/>
          </a:ln>
          <a:extLst>
            <a:ext uri="{909E8E84-426E-40DD-AFC4-6F175D3DCCD1}">
              <a14:hiddenFill xmlns:a14="http://schemas.microsoft.com/office/drawing/2010/main">
                <a:noFill/>
              </a14:hiddenFill>
            </a:ext>
          </a:extLst>
        </xdr:spPr>
      </xdr:cxnSp>
      <xdr:grpSp>
        <xdr:nvGrpSpPr>
          <xdr:cNvPr id="314" name="Group 767">
            <a:extLst>
              <a:ext uri="{FF2B5EF4-FFF2-40B4-BE49-F238E27FC236}">
                <a16:creationId xmlns:a16="http://schemas.microsoft.com/office/drawing/2014/main" id="{89441630-3AF3-4453-9FCB-95B2D1244F17}"/>
              </a:ext>
            </a:extLst>
          </xdr:cNvPr>
          <xdr:cNvGrpSpPr>
            <a:grpSpLocks noChangeAspect="1"/>
          </xdr:cNvGrpSpPr>
        </xdr:nvGrpSpPr>
        <xdr:grpSpPr bwMode="auto">
          <a:xfrm rot="18900000">
            <a:off x="5990" y="4688"/>
            <a:ext cx="116" cy="115"/>
            <a:chOff x="7570" y="4230"/>
            <a:chExt cx="190" cy="190"/>
          </a:xfrm>
        </xdr:grpSpPr>
        <xdr:sp macro="" textlink="">
          <xdr:nvSpPr>
            <xdr:cNvPr id="369" name="Oval 768">
              <a:extLst>
                <a:ext uri="{FF2B5EF4-FFF2-40B4-BE49-F238E27FC236}">
                  <a16:creationId xmlns:a16="http://schemas.microsoft.com/office/drawing/2014/main" id="{4C49240B-52FE-4882-AA99-D7D95CA3BF47}"/>
                </a:ext>
              </a:extLst>
            </xdr:cNvPr>
            <xdr:cNvSpPr>
              <a:spLocks noChangeAspect="1" noChangeArrowheads="1"/>
            </xdr:cNvSpPr>
          </xdr:nvSpPr>
          <xdr:spPr bwMode="auto">
            <a:xfrm>
              <a:off x="7570" y="4230"/>
              <a:ext cx="188" cy="188"/>
            </a:xfrm>
            <a:prstGeom prst="ellipse">
              <a:avLst/>
            </a:prstGeom>
            <a:solidFill>
              <a:srgbClr val="FFFFFF"/>
            </a:solidFill>
            <a:ln w="9525">
              <a:solidFill>
                <a:srgbClr val="000000"/>
              </a:solidFill>
              <a:round/>
              <a:headEnd/>
              <a:tailEnd/>
            </a:ln>
          </xdr:spPr>
        </xdr:sp>
        <xdr:cxnSp macro="">
          <xdr:nvCxnSpPr>
            <xdr:cNvPr id="370" name="AutoShape 769">
              <a:extLst>
                <a:ext uri="{FF2B5EF4-FFF2-40B4-BE49-F238E27FC236}">
                  <a16:creationId xmlns:a16="http://schemas.microsoft.com/office/drawing/2014/main" id="{6F862D77-6229-4E6B-9650-CAB6CCE80B8A}"/>
                </a:ext>
              </a:extLst>
            </xdr:cNvPr>
            <xdr:cNvCxnSpPr>
              <a:cxnSpLocks noChangeAspect="1" noChangeShapeType="1"/>
            </xdr:cNvCxnSpPr>
          </xdr:nvCxnSpPr>
          <xdr:spPr bwMode="auto">
            <a:xfrm>
              <a:off x="7570" y="4325"/>
              <a:ext cx="190"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xnSp macro="">
          <xdr:nvCxnSpPr>
            <xdr:cNvPr id="371" name="AutoShape 770">
              <a:extLst>
                <a:ext uri="{FF2B5EF4-FFF2-40B4-BE49-F238E27FC236}">
                  <a16:creationId xmlns:a16="http://schemas.microsoft.com/office/drawing/2014/main" id="{284600D0-17D0-4980-A8F6-4B2FDA3EDBC0}"/>
                </a:ext>
              </a:extLst>
            </xdr:cNvPr>
            <xdr:cNvCxnSpPr>
              <a:cxnSpLocks noChangeAspect="1" noChangeShapeType="1"/>
            </xdr:cNvCxnSpPr>
          </xdr:nvCxnSpPr>
          <xdr:spPr bwMode="auto">
            <a:xfrm flipV="1">
              <a:off x="7665" y="4235"/>
              <a:ext cx="0" cy="185"/>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grpSp>
      <xdr:sp macro="" textlink="">
        <xdr:nvSpPr>
          <xdr:cNvPr id="315" name="WordArt 771">
            <a:extLst>
              <a:ext uri="{FF2B5EF4-FFF2-40B4-BE49-F238E27FC236}">
                <a16:creationId xmlns:a16="http://schemas.microsoft.com/office/drawing/2014/main" id="{D6C0F6E8-AD4C-4D80-8CC1-9818DE8BB264}"/>
              </a:ext>
            </a:extLst>
          </xdr:cNvPr>
          <xdr:cNvSpPr>
            <a:spLocks noChangeAspect="1" noChangeArrowheads="1" noChangeShapeType="1" noTextEdit="1"/>
          </xdr:cNvSpPr>
        </xdr:nvSpPr>
        <xdr:spPr bwMode="auto">
          <a:xfrm rot="17919426">
            <a:off x="5856" y="6520"/>
            <a:ext cx="594" cy="138"/>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陸羽西線</a:t>
            </a:r>
          </a:p>
        </xdr:txBody>
      </xdr:sp>
      <xdr:cxnSp macro="">
        <xdr:nvCxnSpPr>
          <xdr:cNvPr id="316" name="AutoShape 772">
            <a:extLst>
              <a:ext uri="{FF2B5EF4-FFF2-40B4-BE49-F238E27FC236}">
                <a16:creationId xmlns:a16="http://schemas.microsoft.com/office/drawing/2014/main" id="{94DDE5B2-2B02-4C8A-88A6-E0FB81272032}"/>
              </a:ext>
            </a:extLst>
          </xdr:cNvPr>
          <xdr:cNvCxnSpPr>
            <a:cxnSpLocks noChangeAspect="1" noChangeShapeType="1"/>
          </xdr:cNvCxnSpPr>
        </xdr:nvCxnSpPr>
        <xdr:spPr bwMode="auto">
          <a:xfrm rot="16200000" flipH="1" flipV="1">
            <a:off x="7039" y="5336"/>
            <a:ext cx="111" cy="148"/>
          </a:xfrm>
          <a:prstGeom prst="straightConnector1">
            <a:avLst/>
          </a:prstGeom>
          <a:noFill/>
          <a:ln w="6350">
            <a:solidFill>
              <a:srgbClr val="000000"/>
            </a:solidFill>
            <a:round/>
            <a:headEnd/>
            <a:tailEnd/>
          </a:ln>
          <a:extLst>
            <a:ext uri="{909E8E84-426E-40DD-AFC4-6F175D3DCCD1}">
              <a14:hiddenFill xmlns:a14="http://schemas.microsoft.com/office/drawing/2010/main">
                <a:noFill/>
              </a14:hiddenFill>
            </a:ext>
          </a:extLst>
        </xdr:spPr>
      </xdr:cxnSp>
      <xdr:grpSp>
        <xdr:nvGrpSpPr>
          <xdr:cNvPr id="317" name="Group 773">
            <a:extLst>
              <a:ext uri="{FF2B5EF4-FFF2-40B4-BE49-F238E27FC236}">
                <a16:creationId xmlns:a16="http://schemas.microsoft.com/office/drawing/2014/main" id="{117CD15D-2FDB-484D-9B61-BCC1A9460821}"/>
              </a:ext>
            </a:extLst>
          </xdr:cNvPr>
          <xdr:cNvGrpSpPr>
            <a:grpSpLocks noChangeAspect="1"/>
          </xdr:cNvGrpSpPr>
        </xdr:nvGrpSpPr>
        <xdr:grpSpPr bwMode="auto">
          <a:xfrm rot="18900000">
            <a:off x="6931" y="5431"/>
            <a:ext cx="115" cy="116"/>
            <a:chOff x="7570" y="4230"/>
            <a:chExt cx="190" cy="190"/>
          </a:xfrm>
        </xdr:grpSpPr>
        <xdr:sp macro="" textlink="">
          <xdr:nvSpPr>
            <xdr:cNvPr id="366" name="Oval 774">
              <a:extLst>
                <a:ext uri="{FF2B5EF4-FFF2-40B4-BE49-F238E27FC236}">
                  <a16:creationId xmlns:a16="http://schemas.microsoft.com/office/drawing/2014/main" id="{A582C256-F5E5-4AF8-8608-DDA9FCE77308}"/>
                </a:ext>
              </a:extLst>
            </xdr:cNvPr>
            <xdr:cNvSpPr>
              <a:spLocks noChangeAspect="1" noChangeArrowheads="1"/>
            </xdr:cNvSpPr>
          </xdr:nvSpPr>
          <xdr:spPr bwMode="auto">
            <a:xfrm>
              <a:off x="7570" y="4230"/>
              <a:ext cx="188" cy="188"/>
            </a:xfrm>
            <a:prstGeom prst="ellipse">
              <a:avLst/>
            </a:prstGeom>
            <a:solidFill>
              <a:srgbClr val="FFFFFF"/>
            </a:solidFill>
            <a:ln w="9525">
              <a:solidFill>
                <a:srgbClr val="000000"/>
              </a:solidFill>
              <a:round/>
              <a:headEnd/>
              <a:tailEnd/>
            </a:ln>
          </xdr:spPr>
        </xdr:sp>
        <xdr:cxnSp macro="">
          <xdr:nvCxnSpPr>
            <xdr:cNvPr id="367" name="AutoShape 775">
              <a:extLst>
                <a:ext uri="{FF2B5EF4-FFF2-40B4-BE49-F238E27FC236}">
                  <a16:creationId xmlns:a16="http://schemas.microsoft.com/office/drawing/2014/main" id="{8F7CBC19-3E36-4880-AF32-5016461DC1A1}"/>
                </a:ext>
              </a:extLst>
            </xdr:cNvPr>
            <xdr:cNvCxnSpPr>
              <a:cxnSpLocks noChangeAspect="1" noChangeShapeType="1"/>
            </xdr:cNvCxnSpPr>
          </xdr:nvCxnSpPr>
          <xdr:spPr bwMode="auto">
            <a:xfrm>
              <a:off x="7570" y="4325"/>
              <a:ext cx="190"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xnSp macro="">
          <xdr:nvCxnSpPr>
            <xdr:cNvPr id="368" name="AutoShape 776">
              <a:extLst>
                <a:ext uri="{FF2B5EF4-FFF2-40B4-BE49-F238E27FC236}">
                  <a16:creationId xmlns:a16="http://schemas.microsoft.com/office/drawing/2014/main" id="{591053C6-E055-415F-AA78-42EDD1B7B5A4}"/>
                </a:ext>
              </a:extLst>
            </xdr:cNvPr>
            <xdr:cNvCxnSpPr>
              <a:cxnSpLocks noChangeAspect="1" noChangeShapeType="1"/>
            </xdr:cNvCxnSpPr>
          </xdr:nvCxnSpPr>
          <xdr:spPr bwMode="auto">
            <a:xfrm flipV="1">
              <a:off x="7665" y="4235"/>
              <a:ext cx="0" cy="185"/>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grpSp>
      <xdr:cxnSp macro="">
        <xdr:nvCxnSpPr>
          <xdr:cNvPr id="318" name="AutoShape 777">
            <a:extLst>
              <a:ext uri="{FF2B5EF4-FFF2-40B4-BE49-F238E27FC236}">
                <a16:creationId xmlns:a16="http://schemas.microsoft.com/office/drawing/2014/main" id="{2E955506-D4AC-4FE0-8489-034FF29C8E74}"/>
              </a:ext>
            </a:extLst>
          </xdr:cNvPr>
          <xdr:cNvCxnSpPr>
            <a:cxnSpLocks noChangeAspect="1" noChangeShapeType="1"/>
          </xdr:cNvCxnSpPr>
        </xdr:nvCxnSpPr>
        <xdr:spPr bwMode="auto">
          <a:xfrm flipV="1">
            <a:off x="6844" y="3551"/>
            <a:ext cx="42" cy="293"/>
          </a:xfrm>
          <a:prstGeom prst="straightConnector1">
            <a:avLst/>
          </a:prstGeom>
          <a:noFill/>
          <a:ln w="6350">
            <a:solidFill>
              <a:srgbClr val="000000"/>
            </a:solidFill>
            <a:round/>
            <a:headEnd/>
            <a:tailEnd/>
          </a:ln>
          <a:extLst>
            <a:ext uri="{909E8E84-426E-40DD-AFC4-6F175D3DCCD1}">
              <a14:hiddenFill xmlns:a14="http://schemas.microsoft.com/office/drawing/2010/main">
                <a:noFill/>
              </a14:hiddenFill>
            </a:ext>
          </a:extLst>
        </xdr:spPr>
      </xdr:cxnSp>
      <xdr:grpSp>
        <xdr:nvGrpSpPr>
          <xdr:cNvPr id="319" name="Group 778">
            <a:extLst>
              <a:ext uri="{FF2B5EF4-FFF2-40B4-BE49-F238E27FC236}">
                <a16:creationId xmlns:a16="http://schemas.microsoft.com/office/drawing/2014/main" id="{95D37841-00D7-41F4-8979-8D73492E1B8A}"/>
              </a:ext>
            </a:extLst>
          </xdr:cNvPr>
          <xdr:cNvGrpSpPr>
            <a:grpSpLocks noChangeAspect="1"/>
          </xdr:cNvGrpSpPr>
        </xdr:nvGrpSpPr>
        <xdr:grpSpPr bwMode="auto">
          <a:xfrm rot="18900000">
            <a:off x="6775" y="3803"/>
            <a:ext cx="115" cy="115"/>
            <a:chOff x="7570" y="4230"/>
            <a:chExt cx="190" cy="190"/>
          </a:xfrm>
        </xdr:grpSpPr>
        <xdr:sp macro="" textlink="">
          <xdr:nvSpPr>
            <xdr:cNvPr id="363" name="Oval 779">
              <a:extLst>
                <a:ext uri="{FF2B5EF4-FFF2-40B4-BE49-F238E27FC236}">
                  <a16:creationId xmlns:a16="http://schemas.microsoft.com/office/drawing/2014/main" id="{902021C3-7968-4165-B239-759F06F28FA3}"/>
                </a:ext>
              </a:extLst>
            </xdr:cNvPr>
            <xdr:cNvSpPr>
              <a:spLocks noChangeAspect="1" noChangeArrowheads="1"/>
            </xdr:cNvSpPr>
          </xdr:nvSpPr>
          <xdr:spPr bwMode="auto">
            <a:xfrm>
              <a:off x="7570" y="4230"/>
              <a:ext cx="188" cy="188"/>
            </a:xfrm>
            <a:prstGeom prst="ellipse">
              <a:avLst/>
            </a:prstGeom>
            <a:solidFill>
              <a:srgbClr val="FFFFFF"/>
            </a:solidFill>
            <a:ln w="9525">
              <a:solidFill>
                <a:srgbClr val="000000"/>
              </a:solidFill>
              <a:round/>
              <a:headEnd/>
              <a:tailEnd/>
            </a:ln>
          </xdr:spPr>
        </xdr:sp>
        <xdr:cxnSp macro="">
          <xdr:nvCxnSpPr>
            <xdr:cNvPr id="364" name="AutoShape 780">
              <a:extLst>
                <a:ext uri="{FF2B5EF4-FFF2-40B4-BE49-F238E27FC236}">
                  <a16:creationId xmlns:a16="http://schemas.microsoft.com/office/drawing/2014/main" id="{48485C30-18E4-46F4-9D49-EEE1F5F1FD1C}"/>
                </a:ext>
              </a:extLst>
            </xdr:cNvPr>
            <xdr:cNvCxnSpPr>
              <a:cxnSpLocks noChangeAspect="1" noChangeShapeType="1"/>
            </xdr:cNvCxnSpPr>
          </xdr:nvCxnSpPr>
          <xdr:spPr bwMode="auto">
            <a:xfrm>
              <a:off x="7570" y="4325"/>
              <a:ext cx="190"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xnSp macro="">
          <xdr:nvCxnSpPr>
            <xdr:cNvPr id="365" name="AutoShape 781">
              <a:extLst>
                <a:ext uri="{FF2B5EF4-FFF2-40B4-BE49-F238E27FC236}">
                  <a16:creationId xmlns:a16="http://schemas.microsoft.com/office/drawing/2014/main" id="{AC3332D4-A7E2-4FE5-910E-8B2AB7A22D37}"/>
                </a:ext>
              </a:extLst>
            </xdr:cNvPr>
            <xdr:cNvCxnSpPr>
              <a:cxnSpLocks noChangeAspect="1" noChangeShapeType="1"/>
            </xdr:cNvCxnSpPr>
          </xdr:nvCxnSpPr>
          <xdr:spPr bwMode="auto">
            <a:xfrm flipV="1">
              <a:off x="7665" y="4235"/>
              <a:ext cx="0" cy="185"/>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grpSp>
      <xdr:sp macro="" textlink="">
        <xdr:nvSpPr>
          <xdr:cNvPr id="320" name="WordArt 782">
            <a:extLst>
              <a:ext uri="{FF2B5EF4-FFF2-40B4-BE49-F238E27FC236}">
                <a16:creationId xmlns:a16="http://schemas.microsoft.com/office/drawing/2014/main" id="{D7E85888-AB3B-4272-9F6B-A6DF436BBBC3}"/>
              </a:ext>
            </a:extLst>
          </xdr:cNvPr>
          <xdr:cNvSpPr>
            <a:spLocks noChangeAspect="1" noChangeArrowheads="1" noChangeShapeType="1" noTextEdit="1"/>
          </xdr:cNvSpPr>
        </xdr:nvSpPr>
        <xdr:spPr bwMode="auto">
          <a:xfrm rot="16200000">
            <a:off x="6052" y="3805"/>
            <a:ext cx="424" cy="201"/>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400" kern="10" spc="0">
                <a:ln>
                  <a:noFill/>
                </a:ln>
                <a:solidFill>
                  <a:srgbClr val="000000"/>
                </a:solidFill>
                <a:effectLst/>
                <a:latin typeface="ＭＳ 明朝" panose="02020609040205080304" pitchFamily="17" charset="-128"/>
                <a:ea typeface="ＭＳ 明朝" panose="02020609040205080304" pitchFamily="17" charset="-128"/>
              </a:rPr>
              <a:t>新庄</a:t>
            </a:r>
          </a:p>
        </xdr:txBody>
      </xdr:sp>
      <xdr:sp macro="" textlink="">
        <xdr:nvSpPr>
          <xdr:cNvPr id="321" name="Rectangle 783">
            <a:extLst>
              <a:ext uri="{FF2B5EF4-FFF2-40B4-BE49-F238E27FC236}">
                <a16:creationId xmlns:a16="http://schemas.microsoft.com/office/drawing/2014/main" id="{81AB31AB-F803-4A09-B0EF-369BEB6E8E93}"/>
              </a:ext>
            </a:extLst>
          </xdr:cNvPr>
          <xdr:cNvSpPr>
            <a:spLocks noChangeAspect="1" noChangeArrowheads="1"/>
          </xdr:cNvSpPr>
        </xdr:nvSpPr>
        <xdr:spPr bwMode="auto">
          <a:xfrm rot="16200000">
            <a:off x="6457" y="5769"/>
            <a:ext cx="488" cy="374"/>
          </a:xfrm>
          <a:prstGeom prst="rect">
            <a:avLst/>
          </a:prstGeom>
          <a:solidFill>
            <a:srgbClr val="FFFFFF"/>
          </a:solidFill>
          <a:ln w="6350">
            <a:solidFill>
              <a:srgbClr val="000000"/>
            </a:solidFill>
            <a:miter lim="800000"/>
            <a:headEnd/>
            <a:tailEnd/>
          </a:ln>
        </xdr:spPr>
      </xdr:sp>
      <xdr:sp macro="" textlink="">
        <xdr:nvSpPr>
          <xdr:cNvPr id="322" name="WordArt 784">
            <a:extLst>
              <a:ext uri="{FF2B5EF4-FFF2-40B4-BE49-F238E27FC236}">
                <a16:creationId xmlns:a16="http://schemas.microsoft.com/office/drawing/2014/main" id="{AEFB2A72-D353-44CB-8D74-4DA79E25F894}"/>
              </a:ext>
            </a:extLst>
          </xdr:cNvPr>
          <xdr:cNvSpPr>
            <a:spLocks noChangeAspect="1" noChangeArrowheads="1" noChangeShapeType="1" noTextEdit="1"/>
          </xdr:cNvSpPr>
        </xdr:nvSpPr>
        <xdr:spPr bwMode="auto">
          <a:xfrm rot="16200000">
            <a:off x="6481" y="5784"/>
            <a:ext cx="446" cy="345"/>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l" rtl="0">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清川</a:t>
            </a:r>
          </a:p>
          <a:p>
            <a:pPr algn="l" rtl="0">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ふ化場</a:t>
            </a:r>
          </a:p>
        </xdr:txBody>
      </xdr:sp>
      <xdr:sp macro="" textlink="">
        <xdr:nvSpPr>
          <xdr:cNvPr id="323" name="WordArt 785">
            <a:extLst>
              <a:ext uri="{FF2B5EF4-FFF2-40B4-BE49-F238E27FC236}">
                <a16:creationId xmlns:a16="http://schemas.microsoft.com/office/drawing/2014/main" id="{DD56C5E8-C934-4524-9CF3-F85E7CCF8CF3}"/>
              </a:ext>
            </a:extLst>
          </xdr:cNvPr>
          <xdr:cNvSpPr>
            <a:spLocks noChangeAspect="1" noChangeArrowheads="1" noChangeShapeType="1" noTextEdit="1"/>
          </xdr:cNvSpPr>
        </xdr:nvSpPr>
        <xdr:spPr bwMode="auto">
          <a:xfrm rot="16200000">
            <a:off x="1906" y="6811"/>
            <a:ext cx="510" cy="169"/>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200" kern="10" spc="0">
                <a:ln>
                  <a:noFill/>
                </a:ln>
                <a:solidFill>
                  <a:srgbClr val="000000"/>
                </a:solidFill>
                <a:effectLst/>
                <a:latin typeface="ＭＳ 明朝" panose="02020609040205080304" pitchFamily="17" charset="-128"/>
                <a:ea typeface="ＭＳ 明朝" panose="02020609040205080304" pitchFamily="17" charset="-128"/>
              </a:rPr>
              <a:t>至秋田</a:t>
            </a:r>
          </a:p>
        </xdr:txBody>
      </xdr:sp>
      <xdr:sp macro="" textlink="">
        <xdr:nvSpPr>
          <xdr:cNvPr id="324" name="WordArt 786">
            <a:extLst>
              <a:ext uri="{FF2B5EF4-FFF2-40B4-BE49-F238E27FC236}">
                <a16:creationId xmlns:a16="http://schemas.microsoft.com/office/drawing/2014/main" id="{D65456B2-CFA3-4F73-A48E-9AE6620DF088}"/>
              </a:ext>
            </a:extLst>
          </xdr:cNvPr>
          <xdr:cNvSpPr>
            <a:spLocks noChangeAspect="1" noChangeArrowheads="1" noChangeShapeType="1" noTextEdit="1"/>
          </xdr:cNvSpPr>
        </xdr:nvSpPr>
        <xdr:spPr bwMode="auto">
          <a:xfrm rot="16200000">
            <a:off x="5826" y="3059"/>
            <a:ext cx="594" cy="138"/>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陸羽東線</a:t>
            </a:r>
          </a:p>
        </xdr:txBody>
      </xdr:sp>
      <xdr:sp macro="" textlink="">
        <xdr:nvSpPr>
          <xdr:cNvPr id="325" name="WordArt 787">
            <a:extLst>
              <a:ext uri="{FF2B5EF4-FFF2-40B4-BE49-F238E27FC236}">
                <a16:creationId xmlns:a16="http://schemas.microsoft.com/office/drawing/2014/main" id="{59810DA6-91D5-42D9-A6F7-CBD98157D9AC}"/>
              </a:ext>
            </a:extLst>
          </xdr:cNvPr>
          <xdr:cNvSpPr>
            <a:spLocks noChangeAspect="1" noChangeArrowheads="1" noChangeShapeType="1" noTextEdit="1"/>
          </xdr:cNvSpPr>
        </xdr:nvSpPr>
        <xdr:spPr bwMode="auto">
          <a:xfrm rot="16200000">
            <a:off x="6296" y="965"/>
            <a:ext cx="679" cy="170"/>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200" kern="10" spc="0">
                <a:ln>
                  <a:noFill/>
                </a:ln>
                <a:solidFill>
                  <a:srgbClr val="000000"/>
                </a:solidFill>
                <a:effectLst/>
                <a:latin typeface="ＭＳ 明朝" panose="02020609040205080304" pitchFamily="17" charset="-128"/>
                <a:ea typeface="ＭＳ 明朝" panose="02020609040205080304" pitchFamily="17" charset="-128"/>
              </a:rPr>
              <a:t>至小牛田</a:t>
            </a:r>
          </a:p>
        </xdr:txBody>
      </xdr:sp>
      <xdr:sp macro="" textlink="">
        <xdr:nvSpPr>
          <xdr:cNvPr id="326" name="WordArt 788">
            <a:extLst>
              <a:ext uri="{FF2B5EF4-FFF2-40B4-BE49-F238E27FC236}">
                <a16:creationId xmlns:a16="http://schemas.microsoft.com/office/drawing/2014/main" id="{0CF99556-20D4-420F-8FC8-1715742F6F8C}"/>
              </a:ext>
            </a:extLst>
          </xdr:cNvPr>
          <xdr:cNvSpPr>
            <a:spLocks noChangeAspect="1" noChangeArrowheads="1" noChangeShapeType="1" noTextEdit="1"/>
          </xdr:cNvSpPr>
        </xdr:nvSpPr>
        <xdr:spPr bwMode="auto">
          <a:xfrm rot="16200000">
            <a:off x="7462" y="2825"/>
            <a:ext cx="637" cy="202"/>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400" kern="10" spc="0">
                <a:ln>
                  <a:noFill/>
                </a:ln>
                <a:solidFill>
                  <a:srgbClr val="000000"/>
                </a:solidFill>
                <a:effectLst/>
                <a:latin typeface="ＭＳ 明朝" panose="02020609040205080304" pitchFamily="17" charset="-128"/>
                <a:ea typeface="ＭＳ 明朝" panose="02020609040205080304" pitchFamily="17" charset="-128"/>
              </a:rPr>
              <a:t>尾花沢</a:t>
            </a:r>
          </a:p>
        </xdr:txBody>
      </xdr:sp>
      <xdr:sp macro="" textlink="">
        <xdr:nvSpPr>
          <xdr:cNvPr id="327" name="WordArt 789">
            <a:extLst>
              <a:ext uri="{FF2B5EF4-FFF2-40B4-BE49-F238E27FC236}">
                <a16:creationId xmlns:a16="http://schemas.microsoft.com/office/drawing/2014/main" id="{5D7CDEA6-8E48-49B7-AA22-614766BF0256}"/>
              </a:ext>
            </a:extLst>
          </xdr:cNvPr>
          <xdr:cNvSpPr>
            <a:spLocks noChangeAspect="1" noChangeArrowheads="1" noChangeShapeType="1" noTextEdit="1"/>
          </xdr:cNvSpPr>
        </xdr:nvSpPr>
        <xdr:spPr bwMode="auto">
          <a:xfrm rot="16200000">
            <a:off x="7680" y="3111"/>
            <a:ext cx="636" cy="202"/>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400" kern="10" spc="0">
                <a:ln>
                  <a:noFill/>
                </a:ln>
                <a:solidFill>
                  <a:srgbClr val="000000"/>
                </a:solidFill>
                <a:effectLst/>
                <a:latin typeface="ＭＳ 明朝" panose="02020609040205080304" pitchFamily="17" charset="-128"/>
                <a:ea typeface="ＭＳ 明朝" panose="02020609040205080304" pitchFamily="17" charset="-128"/>
              </a:rPr>
              <a:t>大石田</a:t>
            </a:r>
          </a:p>
        </xdr:txBody>
      </xdr:sp>
      <xdr:sp macro="" textlink="">
        <xdr:nvSpPr>
          <xdr:cNvPr id="328" name="WordArt 790">
            <a:extLst>
              <a:ext uri="{FF2B5EF4-FFF2-40B4-BE49-F238E27FC236}">
                <a16:creationId xmlns:a16="http://schemas.microsoft.com/office/drawing/2014/main" id="{CA47DF56-AE4B-43C8-B43B-EE478DE20A88}"/>
              </a:ext>
            </a:extLst>
          </xdr:cNvPr>
          <xdr:cNvSpPr>
            <a:spLocks noChangeAspect="1" noChangeArrowheads="1" noChangeShapeType="1" noTextEdit="1"/>
          </xdr:cNvSpPr>
        </xdr:nvSpPr>
        <xdr:spPr bwMode="auto">
          <a:xfrm rot="16200000">
            <a:off x="8768" y="3206"/>
            <a:ext cx="424" cy="202"/>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400" kern="10" spc="0">
                <a:ln>
                  <a:noFill/>
                </a:ln>
                <a:solidFill>
                  <a:srgbClr val="000000"/>
                </a:solidFill>
                <a:effectLst/>
                <a:latin typeface="ＭＳ 明朝" panose="02020609040205080304" pitchFamily="17" charset="-128"/>
                <a:ea typeface="ＭＳ 明朝" panose="02020609040205080304" pitchFamily="17" charset="-128"/>
              </a:rPr>
              <a:t>楯岡</a:t>
            </a:r>
          </a:p>
        </xdr:txBody>
      </xdr:sp>
      <xdr:sp macro="" textlink="">
        <xdr:nvSpPr>
          <xdr:cNvPr id="329" name="WordArt 791">
            <a:extLst>
              <a:ext uri="{FF2B5EF4-FFF2-40B4-BE49-F238E27FC236}">
                <a16:creationId xmlns:a16="http://schemas.microsoft.com/office/drawing/2014/main" id="{40508638-14D1-4322-B301-2532618ED13C}"/>
              </a:ext>
            </a:extLst>
          </xdr:cNvPr>
          <xdr:cNvSpPr>
            <a:spLocks noChangeAspect="1" noChangeArrowheads="1" noChangeShapeType="1" noTextEdit="1"/>
          </xdr:cNvSpPr>
        </xdr:nvSpPr>
        <xdr:spPr bwMode="auto">
          <a:xfrm rot="16200000">
            <a:off x="9009" y="3237"/>
            <a:ext cx="446" cy="138"/>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白水川</a:t>
            </a:r>
          </a:p>
        </xdr:txBody>
      </xdr:sp>
      <xdr:sp macro="" textlink="">
        <xdr:nvSpPr>
          <xdr:cNvPr id="330" name="WordArt 792">
            <a:extLst>
              <a:ext uri="{FF2B5EF4-FFF2-40B4-BE49-F238E27FC236}">
                <a16:creationId xmlns:a16="http://schemas.microsoft.com/office/drawing/2014/main" id="{2FA472C8-12C8-4DF3-93DE-ECF97F1C55AD}"/>
              </a:ext>
            </a:extLst>
          </xdr:cNvPr>
          <xdr:cNvSpPr>
            <a:spLocks noChangeAspect="1" noChangeArrowheads="1" noChangeShapeType="1" noTextEdit="1"/>
          </xdr:cNvSpPr>
        </xdr:nvSpPr>
        <xdr:spPr bwMode="auto">
          <a:xfrm rot="16200000">
            <a:off x="9322" y="3301"/>
            <a:ext cx="297" cy="138"/>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野川</a:t>
            </a:r>
          </a:p>
        </xdr:txBody>
      </xdr:sp>
      <xdr:sp macro="" textlink="">
        <xdr:nvSpPr>
          <xdr:cNvPr id="331" name="WordArt 793">
            <a:extLst>
              <a:ext uri="{FF2B5EF4-FFF2-40B4-BE49-F238E27FC236}">
                <a16:creationId xmlns:a16="http://schemas.microsoft.com/office/drawing/2014/main" id="{AC0F50D9-89E5-4AF0-A871-4C5392531D5C}"/>
              </a:ext>
            </a:extLst>
          </xdr:cNvPr>
          <xdr:cNvSpPr>
            <a:spLocks noChangeAspect="1" noChangeArrowheads="1" noChangeShapeType="1" noTextEdit="1"/>
          </xdr:cNvSpPr>
        </xdr:nvSpPr>
        <xdr:spPr bwMode="auto">
          <a:xfrm rot="16200000">
            <a:off x="9513" y="3311"/>
            <a:ext cx="297" cy="138"/>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乱川</a:t>
            </a:r>
          </a:p>
        </xdr:txBody>
      </xdr:sp>
      <xdr:sp macro="" textlink="">
        <xdr:nvSpPr>
          <xdr:cNvPr id="332" name="WordArt 794">
            <a:extLst>
              <a:ext uri="{FF2B5EF4-FFF2-40B4-BE49-F238E27FC236}">
                <a16:creationId xmlns:a16="http://schemas.microsoft.com/office/drawing/2014/main" id="{5AEF069F-7497-44AD-BC42-813676CF5C71}"/>
              </a:ext>
            </a:extLst>
          </xdr:cNvPr>
          <xdr:cNvSpPr>
            <a:spLocks noChangeAspect="1" noChangeArrowheads="1" noChangeShapeType="1" noTextEdit="1"/>
          </xdr:cNvSpPr>
        </xdr:nvSpPr>
        <xdr:spPr bwMode="auto">
          <a:xfrm rot="16200000">
            <a:off x="9937" y="2950"/>
            <a:ext cx="445" cy="138"/>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蔵津川</a:t>
            </a:r>
          </a:p>
        </xdr:txBody>
      </xdr:sp>
      <xdr:sp macro="" textlink="">
        <xdr:nvSpPr>
          <xdr:cNvPr id="333" name="WordArt 795">
            <a:extLst>
              <a:ext uri="{FF2B5EF4-FFF2-40B4-BE49-F238E27FC236}">
                <a16:creationId xmlns:a16="http://schemas.microsoft.com/office/drawing/2014/main" id="{6C74F586-4CC4-4CCC-97D7-60C3548FE729}"/>
              </a:ext>
            </a:extLst>
          </xdr:cNvPr>
          <xdr:cNvSpPr>
            <a:spLocks noChangeAspect="1" noChangeArrowheads="1" noChangeShapeType="1" noTextEdit="1"/>
          </xdr:cNvSpPr>
        </xdr:nvSpPr>
        <xdr:spPr bwMode="auto">
          <a:xfrm rot="16200000">
            <a:off x="10133" y="2903"/>
            <a:ext cx="446" cy="138"/>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仙山線</a:t>
            </a:r>
          </a:p>
        </xdr:txBody>
      </xdr:sp>
      <xdr:sp macro="" textlink="">
        <xdr:nvSpPr>
          <xdr:cNvPr id="334" name="WordArt 796">
            <a:extLst>
              <a:ext uri="{FF2B5EF4-FFF2-40B4-BE49-F238E27FC236}">
                <a16:creationId xmlns:a16="http://schemas.microsoft.com/office/drawing/2014/main" id="{4422A660-F2F9-40C9-8744-D68D06E59A93}"/>
              </a:ext>
            </a:extLst>
          </xdr:cNvPr>
          <xdr:cNvSpPr>
            <a:spLocks noChangeAspect="1" noChangeArrowheads="1" noChangeShapeType="1" noTextEdit="1"/>
          </xdr:cNvSpPr>
        </xdr:nvSpPr>
        <xdr:spPr bwMode="auto">
          <a:xfrm rot="16200000">
            <a:off x="10394" y="1774"/>
            <a:ext cx="510" cy="170"/>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200" kern="10" spc="0">
                <a:ln>
                  <a:noFill/>
                </a:ln>
                <a:solidFill>
                  <a:srgbClr val="000000"/>
                </a:solidFill>
                <a:effectLst/>
                <a:latin typeface="ＭＳ 明朝" panose="02020609040205080304" pitchFamily="17" charset="-128"/>
                <a:ea typeface="ＭＳ 明朝" panose="02020609040205080304" pitchFamily="17" charset="-128"/>
              </a:rPr>
              <a:t>至仙台</a:t>
            </a:r>
          </a:p>
        </xdr:txBody>
      </xdr:sp>
      <xdr:sp macro="" textlink="">
        <xdr:nvSpPr>
          <xdr:cNvPr id="335" name="WordArt 797">
            <a:extLst>
              <a:ext uri="{FF2B5EF4-FFF2-40B4-BE49-F238E27FC236}">
                <a16:creationId xmlns:a16="http://schemas.microsoft.com/office/drawing/2014/main" id="{56962877-8D30-428A-9E07-F83F77E9D997}"/>
              </a:ext>
            </a:extLst>
          </xdr:cNvPr>
          <xdr:cNvSpPr>
            <a:spLocks noChangeAspect="1" noChangeArrowheads="1" noChangeShapeType="1" noTextEdit="1"/>
          </xdr:cNvSpPr>
        </xdr:nvSpPr>
        <xdr:spPr bwMode="auto">
          <a:xfrm rot="16200000">
            <a:off x="9849" y="3370"/>
            <a:ext cx="425" cy="202"/>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400" kern="10" spc="0">
                <a:ln>
                  <a:noFill/>
                </a:ln>
                <a:solidFill>
                  <a:srgbClr val="000000"/>
                </a:solidFill>
                <a:effectLst/>
                <a:latin typeface="ＭＳ 明朝" panose="02020609040205080304" pitchFamily="17" charset="-128"/>
                <a:ea typeface="ＭＳ 明朝" panose="02020609040205080304" pitchFamily="17" charset="-128"/>
              </a:rPr>
              <a:t>天童</a:t>
            </a:r>
          </a:p>
        </xdr:txBody>
      </xdr:sp>
      <xdr:sp macro="" textlink="">
        <xdr:nvSpPr>
          <xdr:cNvPr id="336" name="WordArt 798">
            <a:extLst>
              <a:ext uri="{FF2B5EF4-FFF2-40B4-BE49-F238E27FC236}">
                <a16:creationId xmlns:a16="http://schemas.microsoft.com/office/drawing/2014/main" id="{51E08BD3-2FF0-4A0F-A7FC-0348D1F3C881}"/>
              </a:ext>
            </a:extLst>
          </xdr:cNvPr>
          <xdr:cNvSpPr>
            <a:spLocks noChangeAspect="1" noChangeArrowheads="1" noChangeShapeType="1" noTextEdit="1"/>
          </xdr:cNvSpPr>
        </xdr:nvSpPr>
        <xdr:spPr bwMode="auto">
          <a:xfrm rot="16200000">
            <a:off x="11037" y="3742"/>
            <a:ext cx="425" cy="201"/>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400" kern="10" spc="0">
                <a:ln>
                  <a:noFill/>
                </a:ln>
                <a:solidFill>
                  <a:srgbClr val="000000"/>
                </a:solidFill>
                <a:effectLst/>
                <a:latin typeface="ＭＳ 明朝" panose="02020609040205080304" pitchFamily="17" charset="-128"/>
                <a:ea typeface="ＭＳ 明朝" panose="02020609040205080304" pitchFamily="17" charset="-128"/>
              </a:rPr>
              <a:t>山形</a:t>
            </a:r>
          </a:p>
        </xdr:txBody>
      </xdr:sp>
      <xdr:sp macro="" textlink="">
        <xdr:nvSpPr>
          <xdr:cNvPr id="337" name="WordArt 799">
            <a:extLst>
              <a:ext uri="{FF2B5EF4-FFF2-40B4-BE49-F238E27FC236}">
                <a16:creationId xmlns:a16="http://schemas.microsoft.com/office/drawing/2014/main" id="{50D8695A-A54D-4B28-BCBF-03D251377867}"/>
              </a:ext>
            </a:extLst>
          </xdr:cNvPr>
          <xdr:cNvSpPr>
            <a:spLocks noChangeAspect="1" noChangeArrowheads="1" noChangeShapeType="1" noTextEdit="1"/>
          </xdr:cNvSpPr>
        </xdr:nvSpPr>
        <xdr:spPr bwMode="auto">
          <a:xfrm rot="16200000">
            <a:off x="11509" y="5281"/>
            <a:ext cx="425" cy="201"/>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400" kern="10" spc="0">
                <a:ln>
                  <a:noFill/>
                </a:ln>
                <a:solidFill>
                  <a:srgbClr val="000000"/>
                </a:solidFill>
                <a:effectLst/>
                <a:latin typeface="ＭＳ 明朝" panose="02020609040205080304" pitchFamily="17" charset="-128"/>
                <a:ea typeface="ＭＳ 明朝" panose="02020609040205080304" pitchFamily="17" charset="-128"/>
              </a:rPr>
              <a:t>荒砥</a:t>
            </a:r>
          </a:p>
        </xdr:txBody>
      </xdr:sp>
      <xdr:sp macro="" textlink="">
        <xdr:nvSpPr>
          <xdr:cNvPr id="338" name="WordArt 800">
            <a:extLst>
              <a:ext uri="{FF2B5EF4-FFF2-40B4-BE49-F238E27FC236}">
                <a16:creationId xmlns:a16="http://schemas.microsoft.com/office/drawing/2014/main" id="{2789E676-3979-4165-A617-5EC832BAF4BF}"/>
              </a:ext>
            </a:extLst>
          </xdr:cNvPr>
          <xdr:cNvSpPr>
            <a:spLocks noChangeAspect="1" noChangeArrowheads="1" noChangeShapeType="1" noTextEdit="1"/>
          </xdr:cNvSpPr>
        </xdr:nvSpPr>
        <xdr:spPr bwMode="auto">
          <a:xfrm rot="21600000">
            <a:off x="10736" y="4503"/>
            <a:ext cx="297" cy="138"/>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vert="eaVert" wrap="none" fromWordArt="1">
            <a:prstTxWarp prst="textPlain">
              <a:avLst>
                <a:gd name="adj" fmla="val 50000"/>
              </a:avLst>
            </a:prstTxWarp>
          </a:bodyPr>
          <a:lstStyle/>
          <a:p>
            <a:pPr algn="ctr" rtl="0" fontAlgn="auto">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酢川</a:t>
            </a:r>
          </a:p>
        </xdr:txBody>
      </xdr:sp>
      <xdr:sp macro="" textlink="">
        <xdr:nvSpPr>
          <xdr:cNvPr id="339" name="WordArt 801">
            <a:extLst>
              <a:ext uri="{FF2B5EF4-FFF2-40B4-BE49-F238E27FC236}">
                <a16:creationId xmlns:a16="http://schemas.microsoft.com/office/drawing/2014/main" id="{9416703D-E7B7-4C18-9596-013CFD114CCC}"/>
              </a:ext>
            </a:extLst>
          </xdr:cNvPr>
          <xdr:cNvSpPr>
            <a:spLocks noChangeAspect="1" noChangeArrowheads="1" noChangeShapeType="1" noTextEdit="1"/>
          </xdr:cNvSpPr>
        </xdr:nvSpPr>
        <xdr:spPr bwMode="auto">
          <a:xfrm rot="16200000">
            <a:off x="11871" y="3939"/>
            <a:ext cx="424" cy="202"/>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400" kern="10" spc="0">
                <a:ln>
                  <a:noFill/>
                </a:ln>
                <a:solidFill>
                  <a:srgbClr val="000000"/>
                </a:solidFill>
                <a:effectLst/>
                <a:latin typeface="ＭＳ 明朝" panose="02020609040205080304" pitchFamily="17" charset="-128"/>
                <a:ea typeface="ＭＳ 明朝" panose="02020609040205080304" pitchFamily="17" charset="-128"/>
              </a:rPr>
              <a:t>上山</a:t>
            </a:r>
          </a:p>
        </xdr:txBody>
      </xdr:sp>
      <xdr:sp macro="" textlink="">
        <xdr:nvSpPr>
          <xdr:cNvPr id="340" name="WordArt 802">
            <a:extLst>
              <a:ext uri="{FF2B5EF4-FFF2-40B4-BE49-F238E27FC236}">
                <a16:creationId xmlns:a16="http://schemas.microsoft.com/office/drawing/2014/main" id="{C158A7D1-4350-4DD5-816E-191DD093CA22}"/>
              </a:ext>
            </a:extLst>
          </xdr:cNvPr>
          <xdr:cNvSpPr>
            <a:spLocks noChangeAspect="1" noChangeArrowheads="1" noChangeShapeType="1" noTextEdit="1"/>
          </xdr:cNvSpPr>
        </xdr:nvSpPr>
        <xdr:spPr bwMode="auto">
          <a:xfrm rot="16200000">
            <a:off x="12794" y="4787"/>
            <a:ext cx="424" cy="202"/>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400" kern="10" spc="0">
                <a:ln>
                  <a:noFill/>
                </a:ln>
                <a:solidFill>
                  <a:srgbClr val="000000"/>
                </a:solidFill>
                <a:effectLst/>
                <a:latin typeface="ＭＳ 明朝" panose="02020609040205080304" pitchFamily="17" charset="-128"/>
                <a:ea typeface="ＭＳ 明朝" panose="02020609040205080304" pitchFamily="17" charset="-128"/>
              </a:rPr>
              <a:t>赤湯</a:t>
            </a:r>
          </a:p>
        </xdr:txBody>
      </xdr:sp>
      <xdr:sp macro="" textlink="">
        <xdr:nvSpPr>
          <xdr:cNvPr id="341" name="WordArt 803">
            <a:extLst>
              <a:ext uri="{FF2B5EF4-FFF2-40B4-BE49-F238E27FC236}">
                <a16:creationId xmlns:a16="http://schemas.microsoft.com/office/drawing/2014/main" id="{EF0329ED-E30A-4830-8840-76A65B85F4B0}"/>
              </a:ext>
            </a:extLst>
          </xdr:cNvPr>
          <xdr:cNvSpPr>
            <a:spLocks noChangeAspect="1" noChangeArrowheads="1" noChangeShapeType="1" noTextEdit="1"/>
          </xdr:cNvSpPr>
        </xdr:nvSpPr>
        <xdr:spPr bwMode="auto">
          <a:xfrm rot="16200000">
            <a:off x="13853" y="5033"/>
            <a:ext cx="425" cy="201"/>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400" kern="10" spc="0">
                <a:ln>
                  <a:noFill/>
                </a:ln>
                <a:solidFill>
                  <a:srgbClr val="000000"/>
                </a:solidFill>
                <a:effectLst/>
                <a:latin typeface="ＭＳ 明朝" panose="02020609040205080304" pitchFamily="17" charset="-128"/>
                <a:ea typeface="ＭＳ 明朝" panose="02020609040205080304" pitchFamily="17" charset="-128"/>
              </a:rPr>
              <a:t>米沢</a:t>
            </a:r>
          </a:p>
        </xdr:txBody>
      </xdr:sp>
      <xdr:sp macro="" textlink="">
        <xdr:nvSpPr>
          <xdr:cNvPr id="342" name="WordArt 804">
            <a:extLst>
              <a:ext uri="{FF2B5EF4-FFF2-40B4-BE49-F238E27FC236}">
                <a16:creationId xmlns:a16="http://schemas.microsoft.com/office/drawing/2014/main" id="{BFB0BCCE-BDA7-441A-B5EC-2CFAB86FF503}"/>
              </a:ext>
            </a:extLst>
          </xdr:cNvPr>
          <xdr:cNvSpPr>
            <a:spLocks noChangeAspect="1" noChangeArrowheads="1" noChangeShapeType="1" noTextEdit="1"/>
          </xdr:cNvSpPr>
        </xdr:nvSpPr>
        <xdr:spPr bwMode="auto">
          <a:xfrm rot="16200000">
            <a:off x="13297" y="4585"/>
            <a:ext cx="425" cy="201"/>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400" kern="10" spc="0">
                <a:ln>
                  <a:noFill/>
                </a:ln>
                <a:solidFill>
                  <a:srgbClr val="000000"/>
                </a:solidFill>
                <a:effectLst/>
                <a:latin typeface="ＭＳ 明朝" panose="02020609040205080304" pitchFamily="17" charset="-128"/>
                <a:ea typeface="ＭＳ 明朝" panose="02020609040205080304" pitchFamily="17" charset="-128"/>
              </a:rPr>
              <a:t>高畠</a:t>
            </a:r>
          </a:p>
        </xdr:txBody>
      </xdr:sp>
      <xdr:sp macro="" textlink="">
        <xdr:nvSpPr>
          <xdr:cNvPr id="343" name="WordArt 805">
            <a:extLst>
              <a:ext uri="{FF2B5EF4-FFF2-40B4-BE49-F238E27FC236}">
                <a16:creationId xmlns:a16="http://schemas.microsoft.com/office/drawing/2014/main" id="{ED83D1E7-A049-4D16-A868-42331A8E17AA}"/>
              </a:ext>
            </a:extLst>
          </xdr:cNvPr>
          <xdr:cNvSpPr>
            <a:spLocks noChangeAspect="1" noChangeArrowheads="1" noChangeShapeType="1" noTextEdit="1"/>
          </xdr:cNvSpPr>
        </xdr:nvSpPr>
        <xdr:spPr bwMode="auto">
          <a:xfrm rot="21600000">
            <a:off x="12317" y="5929"/>
            <a:ext cx="1040" cy="276"/>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vert="eaVert" wrap="none" fromWordArt="1">
            <a:prstTxWarp prst="textPlain">
              <a:avLst>
                <a:gd name="adj" fmla="val 50000"/>
              </a:avLst>
            </a:prstTxWarp>
          </a:bodyPr>
          <a:lstStyle/>
          <a:p>
            <a:pPr algn="l" rtl="0" fontAlgn="auto">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長</a:t>
            </a:r>
          </a:p>
          <a:p>
            <a:pPr algn="l" rtl="0" fontAlgn="auto">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　　　井　　線</a:t>
            </a:r>
          </a:p>
        </xdr:txBody>
      </xdr:sp>
      <xdr:sp macro="" textlink="">
        <xdr:nvSpPr>
          <xdr:cNvPr id="344" name="WordArt 806">
            <a:extLst>
              <a:ext uri="{FF2B5EF4-FFF2-40B4-BE49-F238E27FC236}">
                <a16:creationId xmlns:a16="http://schemas.microsoft.com/office/drawing/2014/main" id="{056484DA-3286-48D1-903C-287480FA3E3F}"/>
              </a:ext>
            </a:extLst>
          </xdr:cNvPr>
          <xdr:cNvSpPr>
            <a:spLocks noChangeAspect="1" noChangeArrowheads="1" noChangeShapeType="1" noTextEdit="1"/>
          </xdr:cNvSpPr>
        </xdr:nvSpPr>
        <xdr:spPr bwMode="auto">
          <a:xfrm rot="21600000">
            <a:off x="13909" y="6943"/>
            <a:ext cx="297" cy="138"/>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vert="eaVert" wrap="none" fromWordArt="1">
            <a:prstTxWarp prst="textPlain">
              <a:avLst>
                <a:gd name="adj" fmla="val 50000"/>
              </a:avLst>
            </a:prstTxWarp>
          </a:bodyPr>
          <a:lstStyle/>
          <a:p>
            <a:pPr algn="ctr" rtl="0" fontAlgn="auto">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白川</a:t>
            </a:r>
          </a:p>
        </xdr:txBody>
      </xdr:sp>
      <xdr:sp macro="" textlink="">
        <xdr:nvSpPr>
          <xdr:cNvPr id="345" name="WordArt 807">
            <a:extLst>
              <a:ext uri="{FF2B5EF4-FFF2-40B4-BE49-F238E27FC236}">
                <a16:creationId xmlns:a16="http://schemas.microsoft.com/office/drawing/2014/main" id="{5FCF2016-BD05-4D4F-8251-D7D2441BE34A}"/>
              </a:ext>
            </a:extLst>
          </xdr:cNvPr>
          <xdr:cNvSpPr>
            <a:spLocks noChangeAspect="1" noChangeArrowheads="1" noChangeShapeType="1" noTextEdit="1"/>
          </xdr:cNvSpPr>
        </xdr:nvSpPr>
        <xdr:spPr bwMode="auto">
          <a:xfrm rot="21600000">
            <a:off x="12174" y="4630"/>
            <a:ext cx="371" cy="551"/>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vert="eaVert" wrap="none" fromWordArt="1">
            <a:prstTxWarp prst="textPlain">
              <a:avLst>
                <a:gd name="adj" fmla="val 50000"/>
              </a:avLst>
            </a:prstTxWarp>
          </a:bodyPr>
          <a:lstStyle/>
          <a:p>
            <a:pPr algn="l" rtl="0" fontAlgn="auto">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奥</a:t>
            </a:r>
          </a:p>
          <a:p>
            <a:pPr algn="l" rtl="0" fontAlgn="auto">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 羽</a:t>
            </a:r>
          </a:p>
          <a:p>
            <a:pPr algn="l" rtl="0" fontAlgn="auto">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　本</a:t>
            </a:r>
          </a:p>
          <a:p>
            <a:pPr algn="l" rtl="0" fontAlgn="auto">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 　線</a:t>
            </a:r>
          </a:p>
        </xdr:txBody>
      </xdr:sp>
      <xdr:sp macro="" textlink="">
        <xdr:nvSpPr>
          <xdr:cNvPr id="346" name="WordArt 808">
            <a:extLst>
              <a:ext uri="{FF2B5EF4-FFF2-40B4-BE49-F238E27FC236}">
                <a16:creationId xmlns:a16="http://schemas.microsoft.com/office/drawing/2014/main" id="{92841238-2621-447B-A8B5-50E0CFCB8E00}"/>
              </a:ext>
            </a:extLst>
          </xdr:cNvPr>
          <xdr:cNvSpPr>
            <a:spLocks noChangeAspect="1" noChangeArrowheads="1" noChangeShapeType="1" noTextEdit="1"/>
          </xdr:cNvSpPr>
        </xdr:nvSpPr>
        <xdr:spPr bwMode="auto">
          <a:xfrm rot="21600000">
            <a:off x="14752" y="5955"/>
            <a:ext cx="446" cy="138"/>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vert="eaVert" wrap="none" fromWordArt="1">
            <a:prstTxWarp prst="textPlain">
              <a:avLst>
                <a:gd name="adj" fmla="val 50000"/>
              </a:avLst>
            </a:prstTxWarp>
          </a:bodyPr>
          <a:lstStyle/>
          <a:p>
            <a:pPr algn="ctr" rtl="0" fontAlgn="auto">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鬼面川</a:t>
            </a:r>
          </a:p>
        </xdr:txBody>
      </xdr:sp>
      <xdr:sp macro="" textlink="">
        <xdr:nvSpPr>
          <xdr:cNvPr id="347" name="WordArt 809">
            <a:extLst>
              <a:ext uri="{FF2B5EF4-FFF2-40B4-BE49-F238E27FC236}">
                <a16:creationId xmlns:a16="http://schemas.microsoft.com/office/drawing/2014/main" id="{2D9A9DDC-7627-4FF5-9E7F-349EECD3BBE3}"/>
              </a:ext>
            </a:extLst>
          </xdr:cNvPr>
          <xdr:cNvSpPr>
            <a:spLocks noChangeAspect="1" noChangeArrowheads="1" noChangeShapeType="1" noTextEdit="1"/>
          </xdr:cNvSpPr>
        </xdr:nvSpPr>
        <xdr:spPr bwMode="auto">
          <a:xfrm rot="21600000">
            <a:off x="15283" y="5536"/>
            <a:ext cx="297" cy="137"/>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vert="eaVert" wrap="none" fromWordArt="1">
            <a:prstTxWarp prst="textPlain">
              <a:avLst>
                <a:gd name="adj" fmla="val 50000"/>
              </a:avLst>
            </a:prstTxWarp>
          </a:bodyPr>
          <a:lstStyle/>
          <a:p>
            <a:pPr algn="ctr" rtl="0" fontAlgn="auto">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松川</a:t>
            </a:r>
          </a:p>
        </xdr:txBody>
      </xdr:sp>
      <xdr:sp macro="" textlink="">
        <xdr:nvSpPr>
          <xdr:cNvPr id="348" name="WordArt 810">
            <a:extLst>
              <a:ext uri="{FF2B5EF4-FFF2-40B4-BE49-F238E27FC236}">
                <a16:creationId xmlns:a16="http://schemas.microsoft.com/office/drawing/2014/main" id="{A2E724C0-1FB3-455B-A4E3-DE794FD4E8F6}"/>
              </a:ext>
            </a:extLst>
          </xdr:cNvPr>
          <xdr:cNvSpPr>
            <a:spLocks noChangeAspect="1" noChangeArrowheads="1" noChangeShapeType="1" noTextEdit="1"/>
          </xdr:cNvSpPr>
        </xdr:nvSpPr>
        <xdr:spPr bwMode="auto">
          <a:xfrm rot="16200000">
            <a:off x="13113" y="7860"/>
            <a:ext cx="297" cy="138"/>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横川</a:t>
            </a:r>
          </a:p>
        </xdr:txBody>
      </xdr:sp>
      <xdr:sp macro="" textlink="">
        <xdr:nvSpPr>
          <xdr:cNvPr id="349" name="WordArt 811">
            <a:extLst>
              <a:ext uri="{FF2B5EF4-FFF2-40B4-BE49-F238E27FC236}">
                <a16:creationId xmlns:a16="http://schemas.microsoft.com/office/drawing/2014/main" id="{93E6EF87-2156-435B-80E8-2E9C5D950B22}"/>
              </a:ext>
            </a:extLst>
          </xdr:cNvPr>
          <xdr:cNvSpPr>
            <a:spLocks noChangeAspect="1" noChangeArrowheads="1" noChangeShapeType="1" noTextEdit="1"/>
          </xdr:cNvSpPr>
        </xdr:nvSpPr>
        <xdr:spPr bwMode="auto">
          <a:xfrm rot="21600000">
            <a:off x="15581" y="3960"/>
            <a:ext cx="509" cy="170"/>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vert="eaVert" wrap="none" fromWordArt="1">
            <a:prstTxWarp prst="textPlain">
              <a:avLst>
                <a:gd name="adj" fmla="val 50000"/>
              </a:avLst>
            </a:prstTxWarp>
          </a:bodyPr>
          <a:lstStyle/>
          <a:p>
            <a:pPr algn="ctr" rtl="0" fontAlgn="auto">
              <a:buNone/>
            </a:pPr>
            <a:r>
              <a:rPr lang="ja-JP" altLang="en-US" sz="1200" kern="10" spc="0">
                <a:ln>
                  <a:noFill/>
                </a:ln>
                <a:solidFill>
                  <a:srgbClr val="000000"/>
                </a:solidFill>
                <a:effectLst/>
                <a:latin typeface="ＭＳ 明朝" panose="02020609040205080304" pitchFamily="17" charset="-128"/>
                <a:ea typeface="ＭＳ 明朝" panose="02020609040205080304" pitchFamily="17" charset="-128"/>
              </a:rPr>
              <a:t>至福島</a:t>
            </a:r>
          </a:p>
        </xdr:txBody>
      </xdr:sp>
      <xdr:sp macro="" textlink="">
        <xdr:nvSpPr>
          <xdr:cNvPr id="350" name="WordArt 812">
            <a:extLst>
              <a:ext uri="{FF2B5EF4-FFF2-40B4-BE49-F238E27FC236}">
                <a16:creationId xmlns:a16="http://schemas.microsoft.com/office/drawing/2014/main" id="{B2FB1616-5786-4FAC-9793-D1FA51BB6AC0}"/>
              </a:ext>
            </a:extLst>
          </xdr:cNvPr>
          <xdr:cNvSpPr>
            <a:spLocks noChangeAspect="1" noChangeArrowheads="1" noChangeShapeType="1" noTextEdit="1"/>
          </xdr:cNvSpPr>
        </xdr:nvSpPr>
        <xdr:spPr bwMode="auto">
          <a:xfrm rot="21600000">
            <a:off x="13315" y="8619"/>
            <a:ext cx="297" cy="138"/>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vert="eaVert" wrap="none" fromWordArt="1">
            <a:prstTxWarp prst="textPlain">
              <a:avLst>
                <a:gd name="adj" fmla="val 50000"/>
              </a:avLst>
            </a:prstTxWarp>
          </a:bodyPr>
          <a:lstStyle/>
          <a:p>
            <a:pPr algn="ctr" rtl="0" fontAlgn="auto">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玉川</a:t>
            </a:r>
          </a:p>
        </xdr:txBody>
      </xdr:sp>
      <xdr:sp macro="" textlink="">
        <xdr:nvSpPr>
          <xdr:cNvPr id="351" name="WordArt 813">
            <a:extLst>
              <a:ext uri="{FF2B5EF4-FFF2-40B4-BE49-F238E27FC236}">
                <a16:creationId xmlns:a16="http://schemas.microsoft.com/office/drawing/2014/main" id="{6A8B7CFC-E721-4B59-9A7F-6EA59A09BB72}"/>
              </a:ext>
            </a:extLst>
          </xdr:cNvPr>
          <xdr:cNvSpPr>
            <a:spLocks noChangeAspect="1" noChangeArrowheads="1" noChangeShapeType="1" noTextEdit="1"/>
          </xdr:cNvSpPr>
        </xdr:nvSpPr>
        <xdr:spPr bwMode="auto">
          <a:xfrm rot="16200000">
            <a:off x="12810" y="7023"/>
            <a:ext cx="446" cy="138"/>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米坂線</a:t>
            </a:r>
          </a:p>
        </xdr:txBody>
      </xdr:sp>
      <xdr:sp macro="" textlink="">
        <xdr:nvSpPr>
          <xdr:cNvPr id="352" name="WordArt 814">
            <a:extLst>
              <a:ext uri="{FF2B5EF4-FFF2-40B4-BE49-F238E27FC236}">
                <a16:creationId xmlns:a16="http://schemas.microsoft.com/office/drawing/2014/main" id="{AB3946B6-400F-4DE0-A3DA-07EE88C898CA}"/>
              </a:ext>
            </a:extLst>
          </xdr:cNvPr>
          <xdr:cNvSpPr>
            <a:spLocks noChangeAspect="1" noChangeArrowheads="1" noChangeShapeType="1" noTextEdit="1"/>
          </xdr:cNvSpPr>
        </xdr:nvSpPr>
        <xdr:spPr bwMode="auto">
          <a:xfrm rot="21600000">
            <a:off x="12041" y="8184"/>
            <a:ext cx="297" cy="138"/>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vert="eaVert" wrap="none" fromWordArt="1">
            <a:prstTxWarp prst="textPlain">
              <a:avLst>
                <a:gd name="adj" fmla="val 50000"/>
              </a:avLst>
            </a:prstTxWarp>
          </a:bodyPr>
          <a:lstStyle/>
          <a:p>
            <a:pPr algn="ctr" rtl="0" fontAlgn="auto">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荒川</a:t>
            </a:r>
          </a:p>
        </xdr:txBody>
      </xdr:sp>
      <xdr:sp macro="" textlink="">
        <xdr:nvSpPr>
          <xdr:cNvPr id="353" name="WordArt 815">
            <a:extLst>
              <a:ext uri="{FF2B5EF4-FFF2-40B4-BE49-F238E27FC236}">
                <a16:creationId xmlns:a16="http://schemas.microsoft.com/office/drawing/2014/main" id="{7CC7E96A-5456-4EE1-BD4B-92FDE51A1994}"/>
              </a:ext>
            </a:extLst>
          </xdr:cNvPr>
          <xdr:cNvSpPr>
            <a:spLocks noChangeAspect="1" noChangeArrowheads="1" noChangeShapeType="1" noTextEdit="1"/>
          </xdr:cNvSpPr>
        </xdr:nvSpPr>
        <xdr:spPr bwMode="auto">
          <a:xfrm rot="21600000">
            <a:off x="12105" y="7050"/>
            <a:ext cx="297" cy="138"/>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vert="eaVert" wrap="none" fromWordArt="1">
            <a:prstTxWarp prst="textPlain">
              <a:avLst>
                <a:gd name="adj" fmla="val 50000"/>
              </a:avLst>
            </a:prstTxWarp>
          </a:bodyPr>
          <a:lstStyle/>
          <a:p>
            <a:pPr algn="ctr" rtl="0" fontAlgn="auto">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野川</a:t>
            </a:r>
          </a:p>
        </xdr:txBody>
      </xdr:sp>
      <xdr:sp macro="" textlink="">
        <xdr:nvSpPr>
          <xdr:cNvPr id="354" name="WordArt 816">
            <a:extLst>
              <a:ext uri="{FF2B5EF4-FFF2-40B4-BE49-F238E27FC236}">
                <a16:creationId xmlns:a16="http://schemas.microsoft.com/office/drawing/2014/main" id="{25F4348D-008A-4FBD-B726-92575882068D}"/>
              </a:ext>
            </a:extLst>
          </xdr:cNvPr>
          <xdr:cNvSpPr>
            <a:spLocks noChangeAspect="1" noChangeArrowheads="1" noChangeShapeType="1" noTextEdit="1"/>
          </xdr:cNvSpPr>
        </xdr:nvSpPr>
        <xdr:spPr bwMode="auto">
          <a:xfrm rot="16200000">
            <a:off x="12450" y="8007"/>
            <a:ext cx="424" cy="201"/>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400" kern="10" spc="0">
                <a:ln>
                  <a:noFill/>
                </a:ln>
                <a:solidFill>
                  <a:srgbClr val="000000"/>
                </a:solidFill>
                <a:effectLst/>
                <a:latin typeface="ＭＳ 明朝" panose="02020609040205080304" pitchFamily="17" charset="-128"/>
                <a:ea typeface="ＭＳ 明朝" panose="02020609040205080304" pitchFamily="17" charset="-128"/>
              </a:rPr>
              <a:t>小国</a:t>
            </a:r>
          </a:p>
        </xdr:txBody>
      </xdr:sp>
      <xdr:sp macro="" textlink="">
        <xdr:nvSpPr>
          <xdr:cNvPr id="355" name="WordArt 817">
            <a:extLst>
              <a:ext uri="{FF2B5EF4-FFF2-40B4-BE49-F238E27FC236}">
                <a16:creationId xmlns:a16="http://schemas.microsoft.com/office/drawing/2014/main" id="{EF6D73CE-1FD7-4CEB-AC32-5327E637303B}"/>
              </a:ext>
            </a:extLst>
          </xdr:cNvPr>
          <xdr:cNvSpPr>
            <a:spLocks noChangeAspect="1" noChangeArrowheads="1" noChangeShapeType="1" noTextEdit="1"/>
          </xdr:cNvSpPr>
        </xdr:nvSpPr>
        <xdr:spPr bwMode="auto">
          <a:xfrm rot="16200000">
            <a:off x="12285" y="9366"/>
            <a:ext cx="509" cy="170"/>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200" kern="10" spc="0">
                <a:ln>
                  <a:noFill/>
                </a:ln>
                <a:solidFill>
                  <a:srgbClr val="000000"/>
                </a:solidFill>
                <a:effectLst/>
                <a:latin typeface="ＭＳ 明朝" panose="02020609040205080304" pitchFamily="17" charset="-128"/>
                <a:ea typeface="ＭＳ 明朝" panose="02020609040205080304" pitchFamily="17" charset="-128"/>
              </a:rPr>
              <a:t>至坂町</a:t>
            </a:r>
          </a:p>
        </xdr:txBody>
      </xdr:sp>
      <xdr:sp macro="" textlink="">
        <xdr:nvSpPr>
          <xdr:cNvPr id="356" name="Rectangle 818">
            <a:extLst>
              <a:ext uri="{FF2B5EF4-FFF2-40B4-BE49-F238E27FC236}">
                <a16:creationId xmlns:a16="http://schemas.microsoft.com/office/drawing/2014/main" id="{2110739D-DAD9-40AD-A1E7-47527F378E65}"/>
              </a:ext>
            </a:extLst>
          </xdr:cNvPr>
          <xdr:cNvSpPr>
            <a:spLocks noChangeAspect="1" noChangeArrowheads="1"/>
          </xdr:cNvSpPr>
        </xdr:nvSpPr>
        <xdr:spPr bwMode="auto">
          <a:xfrm rot="16200000">
            <a:off x="2164" y="6022"/>
            <a:ext cx="948" cy="221"/>
          </a:xfrm>
          <a:prstGeom prst="rect">
            <a:avLst/>
          </a:prstGeom>
          <a:solidFill>
            <a:srgbClr val="FFFFFF"/>
          </a:solidFill>
          <a:ln w="6350">
            <a:solidFill>
              <a:srgbClr val="000000"/>
            </a:solidFill>
            <a:miter lim="800000"/>
            <a:headEnd/>
            <a:tailEnd/>
          </a:ln>
        </xdr:spPr>
      </xdr:sp>
      <xdr:sp macro="" textlink="">
        <xdr:nvSpPr>
          <xdr:cNvPr id="357" name="WordArt 819">
            <a:extLst>
              <a:ext uri="{FF2B5EF4-FFF2-40B4-BE49-F238E27FC236}">
                <a16:creationId xmlns:a16="http://schemas.microsoft.com/office/drawing/2014/main" id="{DB23382B-F982-4FE0-9E21-6540722A9DAF}"/>
              </a:ext>
            </a:extLst>
          </xdr:cNvPr>
          <xdr:cNvSpPr>
            <a:spLocks noChangeAspect="1" noChangeArrowheads="1" noChangeShapeType="1" noTextEdit="1"/>
          </xdr:cNvSpPr>
        </xdr:nvSpPr>
        <xdr:spPr bwMode="auto">
          <a:xfrm rot="16200000">
            <a:off x="2192" y="6046"/>
            <a:ext cx="892" cy="173"/>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高瀬川ふ化場</a:t>
            </a:r>
          </a:p>
        </xdr:txBody>
      </xdr:sp>
      <xdr:sp macro="" textlink="">
        <xdr:nvSpPr>
          <xdr:cNvPr id="358" name="WordArt 820">
            <a:extLst>
              <a:ext uri="{FF2B5EF4-FFF2-40B4-BE49-F238E27FC236}">
                <a16:creationId xmlns:a16="http://schemas.microsoft.com/office/drawing/2014/main" id="{DE0DB060-0B55-4E51-B897-B3CFC7F99E4E}"/>
              </a:ext>
            </a:extLst>
          </xdr:cNvPr>
          <xdr:cNvSpPr>
            <a:spLocks noChangeAspect="1" noChangeArrowheads="1" noChangeShapeType="1" noTextEdit="1"/>
          </xdr:cNvSpPr>
        </xdr:nvSpPr>
        <xdr:spPr bwMode="auto">
          <a:xfrm rot="16200000">
            <a:off x="10278" y="4055"/>
            <a:ext cx="441" cy="683"/>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l" rtl="0">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左</a:t>
            </a:r>
          </a:p>
          <a:p>
            <a:pPr algn="l" rtl="0">
              <a:buNone/>
            </a:pPr>
            <a:endParaRPr lang="ja-JP" altLang="en-US" sz="1000" kern="10" spc="0">
              <a:ln>
                <a:noFill/>
              </a:ln>
              <a:solidFill>
                <a:srgbClr val="000000"/>
              </a:solidFill>
              <a:effectLst/>
              <a:latin typeface="ＭＳ 明朝" panose="02020609040205080304" pitchFamily="17" charset="-128"/>
              <a:ea typeface="ＭＳ 明朝" panose="02020609040205080304" pitchFamily="17" charset="-128"/>
            </a:endParaRPr>
          </a:p>
          <a:p>
            <a:pPr algn="l" rtl="0">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　沢</a:t>
            </a:r>
          </a:p>
          <a:p>
            <a:pPr algn="l" rtl="0">
              <a:buNone/>
            </a:pPr>
            <a:endParaRPr lang="ja-JP" altLang="en-US" sz="1000" kern="10" spc="0">
              <a:ln>
                <a:noFill/>
              </a:ln>
              <a:solidFill>
                <a:srgbClr val="000000"/>
              </a:solidFill>
              <a:effectLst/>
              <a:latin typeface="ＭＳ 明朝" panose="02020609040205080304" pitchFamily="17" charset="-128"/>
              <a:ea typeface="ＭＳ 明朝" panose="02020609040205080304" pitchFamily="17" charset="-128"/>
            </a:endParaRPr>
          </a:p>
          <a:p>
            <a:pPr algn="l" rtl="0">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　　線</a:t>
            </a:r>
          </a:p>
        </xdr:txBody>
      </xdr:sp>
      <xdr:sp macro="" textlink="">
        <xdr:nvSpPr>
          <xdr:cNvPr id="359" name="WordArt 821">
            <a:extLst>
              <a:ext uri="{FF2B5EF4-FFF2-40B4-BE49-F238E27FC236}">
                <a16:creationId xmlns:a16="http://schemas.microsoft.com/office/drawing/2014/main" id="{102F01BD-3B8A-41F0-890E-A5B2D25CA247}"/>
              </a:ext>
            </a:extLst>
          </xdr:cNvPr>
          <xdr:cNvSpPr>
            <a:spLocks noChangeAspect="1" noChangeArrowheads="1" noChangeShapeType="1" noTextEdit="1"/>
          </xdr:cNvSpPr>
        </xdr:nvSpPr>
        <xdr:spPr bwMode="auto">
          <a:xfrm rot="21600000">
            <a:off x="5921" y="7028"/>
            <a:ext cx="126" cy="117"/>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vert="eaVert" wrap="none" fromWordArt="1">
            <a:prstTxWarp prst="textPlain">
              <a:avLst>
                <a:gd name="adj" fmla="val 50000"/>
              </a:avLst>
            </a:prstTxWarp>
          </a:bodyPr>
          <a:lstStyle/>
          <a:p>
            <a:pPr algn="l" rtl="0" fontAlgn="auto">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羽</a:t>
            </a:r>
          </a:p>
        </xdr:txBody>
      </xdr:sp>
      <xdr:sp macro="" textlink="">
        <xdr:nvSpPr>
          <xdr:cNvPr id="360" name="WordArt 822">
            <a:extLst>
              <a:ext uri="{FF2B5EF4-FFF2-40B4-BE49-F238E27FC236}">
                <a16:creationId xmlns:a16="http://schemas.microsoft.com/office/drawing/2014/main" id="{8BBA43AE-61A0-4212-AA49-552E478A700E}"/>
              </a:ext>
            </a:extLst>
          </xdr:cNvPr>
          <xdr:cNvSpPr>
            <a:spLocks noChangeAspect="1" noChangeArrowheads="1" noChangeShapeType="1" noTextEdit="1"/>
          </xdr:cNvSpPr>
        </xdr:nvSpPr>
        <xdr:spPr bwMode="auto">
          <a:xfrm rot="21600000">
            <a:off x="6114" y="7088"/>
            <a:ext cx="126" cy="117"/>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vert="eaVert" wrap="none" fromWordArt="1">
            <a:prstTxWarp prst="textPlain">
              <a:avLst>
                <a:gd name="adj" fmla="val 50000"/>
              </a:avLst>
            </a:prstTxWarp>
          </a:bodyPr>
          <a:lstStyle/>
          <a:p>
            <a:pPr algn="l" rtl="0" fontAlgn="auto">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越</a:t>
            </a:r>
          </a:p>
        </xdr:txBody>
      </xdr:sp>
      <xdr:sp macro="" textlink="">
        <xdr:nvSpPr>
          <xdr:cNvPr id="361" name="WordArt 823">
            <a:extLst>
              <a:ext uri="{FF2B5EF4-FFF2-40B4-BE49-F238E27FC236}">
                <a16:creationId xmlns:a16="http://schemas.microsoft.com/office/drawing/2014/main" id="{F1D8CD92-4C4B-46D0-9AAD-C1469497059A}"/>
              </a:ext>
            </a:extLst>
          </xdr:cNvPr>
          <xdr:cNvSpPr>
            <a:spLocks noChangeAspect="1" noChangeArrowheads="1" noChangeShapeType="1" noTextEdit="1"/>
          </xdr:cNvSpPr>
        </xdr:nvSpPr>
        <xdr:spPr bwMode="auto">
          <a:xfrm rot="21600000">
            <a:off x="6294" y="7185"/>
            <a:ext cx="126" cy="117"/>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vert="eaVert" wrap="none" fromWordArt="1">
            <a:prstTxWarp prst="textPlain">
              <a:avLst>
                <a:gd name="adj" fmla="val 50000"/>
              </a:avLst>
            </a:prstTxWarp>
          </a:bodyPr>
          <a:lstStyle/>
          <a:p>
            <a:pPr algn="l" rtl="0" fontAlgn="auto">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本</a:t>
            </a:r>
          </a:p>
        </xdr:txBody>
      </xdr:sp>
      <xdr:sp macro="" textlink="">
        <xdr:nvSpPr>
          <xdr:cNvPr id="362" name="WordArt 824">
            <a:extLst>
              <a:ext uri="{FF2B5EF4-FFF2-40B4-BE49-F238E27FC236}">
                <a16:creationId xmlns:a16="http://schemas.microsoft.com/office/drawing/2014/main" id="{EC3E3944-E5D7-441C-952D-93975C020BC1}"/>
              </a:ext>
            </a:extLst>
          </xdr:cNvPr>
          <xdr:cNvSpPr>
            <a:spLocks noChangeAspect="1" noChangeArrowheads="1" noChangeShapeType="1" noTextEdit="1"/>
          </xdr:cNvSpPr>
        </xdr:nvSpPr>
        <xdr:spPr bwMode="auto">
          <a:xfrm rot="21600000">
            <a:off x="6422" y="7313"/>
            <a:ext cx="126" cy="117"/>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vert="eaVert" wrap="none" fromWordArt="1">
            <a:prstTxWarp prst="textPlain">
              <a:avLst>
                <a:gd name="adj" fmla="val 50000"/>
              </a:avLst>
            </a:prstTxWarp>
          </a:bodyPr>
          <a:lstStyle/>
          <a:p>
            <a:pPr algn="l" rtl="0" fontAlgn="auto">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線</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45</xdr:col>
      <xdr:colOff>19050</xdr:colOff>
      <xdr:row>8</xdr:row>
      <xdr:rowOff>180975</xdr:rowOff>
    </xdr:from>
    <xdr:to>
      <xdr:col>48</xdr:col>
      <xdr:colOff>123825</xdr:colOff>
      <xdr:row>10</xdr:row>
      <xdr:rowOff>95250</xdr:rowOff>
    </xdr:to>
    <xdr:sp macro="" textlink="">
      <xdr:nvSpPr>
        <xdr:cNvPr id="2" name="AutoShape 1">
          <a:extLst>
            <a:ext uri="{FF2B5EF4-FFF2-40B4-BE49-F238E27FC236}">
              <a16:creationId xmlns:a16="http://schemas.microsoft.com/office/drawing/2014/main" id="{B5B31300-AEEB-44C2-B323-BA31A2E53BB8}"/>
            </a:ext>
          </a:extLst>
        </xdr:cNvPr>
        <xdr:cNvSpPr>
          <a:spLocks noChangeArrowheads="1"/>
        </xdr:cNvSpPr>
      </xdr:nvSpPr>
      <xdr:spPr bwMode="auto">
        <a:xfrm>
          <a:off x="5505450" y="2295525"/>
          <a:ext cx="476250" cy="561975"/>
        </a:xfrm>
        <a:prstGeom prst="bracketPair">
          <a:avLst>
            <a:gd name="adj" fmla="val 17130"/>
          </a:avLst>
        </a:prstGeom>
        <a:noFill/>
        <a:ln w="936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111</xdr:col>
      <xdr:colOff>28575</xdr:colOff>
      <xdr:row>7</xdr:row>
      <xdr:rowOff>104775</xdr:rowOff>
    </xdr:from>
    <xdr:to>
      <xdr:col>112</xdr:col>
      <xdr:colOff>85725</xdr:colOff>
      <xdr:row>10</xdr:row>
      <xdr:rowOff>104775</xdr:rowOff>
    </xdr:to>
    <xdr:sp macro="" textlink="">
      <xdr:nvSpPr>
        <xdr:cNvPr id="3" name="AutoShape 2">
          <a:extLst>
            <a:ext uri="{FF2B5EF4-FFF2-40B4-BE49-F238E27FC236}">
              <a16:creationId xmlns:a16="http://schemas.microsoft.com/office/drawing/2014/main" id="{ADDAD2F5-193E-4D0F-8AE3-A5F9C8A79792}"/>
            </a:ext>
          </a:extLst>
        </xdr:cNvPr>
        <xdr:cNvSpPr>
          <a:spLocks/>
        </xdr:cNvSpPr>
      </xdr:nvSpPr>
      <xdr:spPr bwMode="auto">
        <a:xfrm>
          <a:off x="13696950" y="1895475"/>
          <a:ext cx="180975" cy="971550"/>
        </a:xfrm>
        <a:prstGeom prst="leftBrace">
          <a:avLst>
            <a:gd name="adj1" fmla="val 44737"/>
            <a:gd name="adj2" fmla="val 50000"/>
          </a:avLst>
        </a:prstGeom>
        <a:noFill/>
        <a:ln w="936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2</xdr:row>
      <xdr:rowOff>0</xdr:rowOff>
    </xdr:from>
    <xdr:to>
      <xdr:col>1</xdr:col>
      <xdr:colOff>885825</xdr:colOff>
      <xdr:row>3</xdr:row>
      <xdr:rowOff>9525</xdr:rowOff>
    </xdr:to>
    <xdr:sp macro="" textlink="">
      <xdr:nvSpPr>
        <xdr:cNvPr id="2" name="Line 3">
          <a:extLst>
            <a:ext uri="{FF2B5EF4-FFF2-40B4-BE49-F238E27FC236}">
              <a16:creationId xmlns:a16="http://schemas.microsoft.com/office/drawing/2014/main" id="{43C09539-310A-4B7C-B0DC-742518093959}"/>
            </a:ext>
          </a:extLst>
        </xdr:cNvPr>
        <xdr:cNvSpPr>
          <a:spLocks noChangeShapeType="1"/>
        </xdr:cNvSpPr>
      </xdr:nvSpPr>
      <xdr:spPr bwMode="auto">
        <a:xfrm>
          <a:off x="0" y="533400"/>
          <a:ext cx="1162050" cy="323850"/>
        </a:xfrm>
        <a:prstGeom prst="line">
          <a:avLst/>
        </a:prstGeom>
        <a:noFill/>
        <a:ln w="9360">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2</xdr:row>
      <xdr:rowOff>0</xdr:rowOff>
    </xdr:from>
    <xdr:to>
      <xdr:col>1</xdr:col>
      <xdr:colOff>485775</xdr:colOff>
      <xdr:row>3</xdr:row>
      <xdr:rowOff>247650</xdr:rowOff>
    </xdr:to>
    <xdr:sp macro="" textlink="">
      <xdr:nvSpPr>
        <xdr:cNvPr id="3" name="Line 4">
          <a:extLst>
            <a:ext uri="{FF2B5EF4-FFF2-40B4-BE49-F238E27FC236}">
              <a16:creationId xmlns:a16="http://schemas.microsoft.com/office/drawing/2014/main" id="{7F63D01D-0140-4449-9DD4-53AA4C3CD95E}"/>
            </a:ext>
          </a:extLst>
        </xdr:cNvPr>
        <xdr:cNvSpPr>
          <a:spLocks noChangeShapeType="1"/>
        </xdr:cNvSpPr>
      </xdr:nvSpPr>
      <xdr:spPr bwMode="auto">
        <a:xfrm>
          <a:off x="0" y="533400"/>
          <a:ext cx="762000" cy="561975"/>
        </a:xfrm>
        <a:prstGeom prst="line">
          <a:avLst/>
        </a:prstGeom>
        <a:noFill/>
        <a:ln w="9360">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2</xdr:row>
      <xdr:rowOff>0</xdr:rowOff>
    </xdr:from>
    <xdr:to>
      <xdr:col>1</xdr:col>
      <xdr:colOff>0</xdr:colOff>
      <xdr:row>4</xdr:row>
      <xdr:rowOff>9525</xdr:rowOff>
    </xdr:to>
    <xdr:sp macro="" textlink="">
      <xdr:nvSpPr>
        <xdr:cNvPr id="4" name="Line 5">
          <a:extLst>
            <a:ext uri="{FF2B5EF4-FFF2-40B4-BE49-F238E27FC236}">
              <a16:creationId xmlns:a16="http://schemas.microsoft.com/office/drawing/2014/main" id="{83823572-27AA-4B2B-988B-316BF244F52D}"/>
            </a:ext>
          </a:extLst>
        </xdr:cNvPr>
        <xdr:cNvSpPr>
          <a:spLocks noChangeShapeType="1"/>
        </xdr:cNvSpPr>
      </xdr:nvSpPr>
      <xdr:spPr bwMode="auto">
        <a:xfrm>
          <a:off x="0" y="533400"/>
          <a:ext cx="276225" cy="638175"/>
        </a:xfrm>
        <a:prstGeom prst="line">
          <a:avLst/>
        </a:prstGeom>
        <a:noFill/>
        <a:ln w="9360">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15</xdr:row>
      <xdr:rowOff>0</xdr:rowOff>
    </xdr:from>
    <xdr:to>
      <xdr:col>1</xdr:col>
      <xdr:colOff>19050</xdr:colOff>
      <xdr:row>17</xdr:row>
      <xdr:rowOff>9525</xdr:rowOff>
    </xdr:to>
    <xdr:sp macro="" textlink="">
      <xdr:nvSpPr>
        <xdr:cNvPr id="5" name="Line 6">
          <a:extLst>
            <a:ext uri="{FF2B5EF4-FFF2-40B4-BE49-F238E27FC236}">
              <a16:creationId xmlns:a16="http://schemas.microsoft.com/office/drawing/2014/main" id="{E8174AFD-C9B6-4AA5-8899-1529AE8430B8}"/>
            </a:ext>
          </a:extLst>
        </xdr:cNvPr>
        <xdr:cNvSpPr>
          <a:spLocks noChangeShapeType="1"/>
        </xdr:cNvSpPr>
      </xdr:nvSpPr>
      <xdr:spPr bwMode="auto">
        <a:xfrm>
          <a:off x="9525" y="4238625"/>
          <a:ext cx="285750" cy="638175"/>
        </a:xfrm>
        <a:prstGeom prst="line">
          <a:avLst/>
        </a:prstGeom>
        <a:noFill/>
        <a:ln w="9360">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1</xdr:col>
      <xdr:colOff>495300</xdr:colOff>
      <xdr:row>3</xdr:row>
      <xdr:rowOff>247650</xdr:rowOff>
    </xdr:from>
    <xdr:to>
      <xdr:col>1</xdr:col>
      <xdr:colOff>876300</xdr:colOff>
      <xdr:row>3</xdr:row>
      <xdr:rowOff>314325</xdr:rowOff>
    </xdr:to>
    <xdr:sp macro="" textlink="">
      <xdr:nvSpPr>
        <xdr:cNvPr id="6" name="Line 7">
          <a:extLst>
            <a:ext uri="{FF2B5EF4-FFF2-40B4-BE49-F238E27FC236}">
              <a16:creationId xmlns:a16="http://schemas.microsoft.com/office/drawing/2014/main" id="{B0CD1489-4F0E-42F0-AAA8-277531F3D9FB}"/>
            </a:ext>
          </a:extLst>
        </xdr:cNvPr>
        <xdr:cNvSpPr>
          <a:spLocks noChangeShapeType="1"/>
        </xdr:cNvSpPr>
      </xdr:nvSpPr>
      <xdr:spPr bwMode="auto">
        <a:xfrm>
          <a:off x="771525" y="1095375"/>
          <a:ext cx="381000" cy="66675"/>
        </a:xfrm>
        <a:prstGeom prst="line">
          <a:avLst/>
        </a:prstGeom>
        <a:noFill/>
        <a:ln w="9360">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15</xdr:row>
      <xdr:rowOff>0</xdr:rowOff>
    </xdr:from>
    <xdr:to>
      <xdr:col>1</xdr:col>
      <xdr:colOff>885825</xdr:colOff>
      <xdr:row>16</xdr:row>
      <xdr:rowOff>9525</xdr:rowOff>
    </xdr:to>
    <xdr:sp macro="" textlink="">
      <xdr:nvSpPr>
        <xdr:cNvPr id="7" name="Line 9">
          <a:extLst>
            <a:ext uri="{FF2B5EF4-FFF2-40B4-BE49-F238E27FC236}">
              <a16:creationId xmlns:a16="http://schemas.microsoft.com/office/drawing/2014/main" id="{4C5B43D6-4B77-42D8-AEA7-2352B0F45610}"/>
            </a:ext>
          </a:extLst>
        </xdr:cNvPr>
        <xdr:cNvSpPr>
          <a:spLocks noChangeShapeType="1"/>
        </xdr:cNvSpPr>
      </xdr:nvSpPr>
      <xdr:spPr bwMode="auto">
        <a:xfrm>
          <a:off x="0" y="4238625"/>
          <a:ext cx="1162050" cy="323850"/>
        </a:xfrm>
        <a:prstGeom prst="line">
          <a:avLst/>
        </a:prstGeom>
        <a:noFill/>
        <a:ln w="9360">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15</xdr:row>
      <xdr:rowOff>0</xdr:rowOff>
    </xdr:from>
    <xdr:to>
      <xdr:col>1</xdr:col>
      <xdr:colOff>495300</xdr:colOff>
      <xdr:row>16</xdr:row>
      <xdr:rowOff>238125</xdr:rowOff>
    </xdr:to>
    <xdr:sp macro="" textlink="">
      <xdr:nvSpPr>
        <xdr:cNvPr id="8" name="Line 10">
          <a:extLst>
            <a:ext uri="{FF2B5EF4-FFF2-40B4-BE49-F238E27FC236}">
              <a16:creationId xmlns:a16="http://schemas.microsoft.com/office/drawing/2014/main" id="{4101DF48-380E-463F-87E9-7B0AFB13D594}"/>
            </a:ext>
          </a:extLst>
        </xdr:cNvPr>
        <xdr:cNvSpPr>
          <a:spLocks noChangeShapeType="1"/>
        </xdr:cNvSpPr>
      </xdr:nvSpPr>
      <xdr:spPr bwMode="auto">
        <a:xfrm>
          <a:off x="0" y="4238625"/>
          <a:ext cx="771525" cy="552450"/>
        </a:xfrm>
        <a:prstGeom prst="line">
          <a:avLst/>
        </a:prstGeom>
        <a:noFill/>
        <a:ln w="9360">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1</xdr:col>
      <xdr:colOff>504825</xdr:colOff>
      <xdr:row>16</xdr:row>
      <xdr:rowOff>238125</xdr:rowOff>
    </xdr:from>
    <xdr:to>
      <xdr:col>1</xdr:col>
      <xdr:colOff>885825</xdr:colOff>
      <xdr:row>16</xdr:row>
      <xdr:rowOff>314325</xdr:rowOff>
    </xdr:to>
    <xdr:sp macro="" textlink="">
      <xdr:nvSpPr>
        <xdr:cNvPr id="9" name="Line 12">
          <a:extLst>
            <a:ext uri="{FF2B5EF4-FFF2-40B4-BE49-F238E27FC236}">
              <a16:creationId xmlns:a16="http://schemas.microsoft.com/office/drawing/2014/main" id="{22B7E1E3-6D44-4245-8ADD-2CDC278E3D4A}"/>
            </a:ext>
          </a:extLst>
        </xdr:cNvPr>
        <xdr:cNvSpPr>
          <a:spLocks noChangeShapeType="1"/>
        </xdr:cNvSpPr>
      </xdr:nvSpPr>
      <xdr:spPr bwMode="auto">
        <a:xfrm>
          <a:off x="781050" y="4791075"/>
          <a:ext cx="381000" cy="76200"/>
        </a:xfrm>
        <a:prstGeom prst="line">
          <a:avLst/>
        </a:prstGeom>
        <a:noFill/>
        <a:ln w="9360">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9525</xdr:colOff>
      <xdr:row>4</xdr:row>
      <xdr:rowOff>19050</xdr:rowOff>
    </xdr:from>
    <xdr:to>
      <xdr:col>0</xdr:col>
      <xdr:colOff>676275</xdr:colOff>
      <xdr:row>8</xdr:row>
      <xdr:rowOff>9525</xdr:rowOff>
    </xdr:to>
    <xdr:sp macro="" textlink="">
      <xdr:nvSpPr>
        <xdr:cNvPr id="2" name="Line 1">
          <a:extLst>
            <a:ext uri="{FF2B5EF4-FFF2-40B4-BE49-F238E27FC236}">
              <a16:creationId xmlns:a16="http://schemas.microsoft.com/office/drawing/2014/main" id="{03781A32-24D2-401E-B2EA-854262216FA6}"/>
            </a:ext>
          </a:extLst>
        </xdr:cNvPr>
        <xdr:cNvSpPr>
          <a:spLocks noChangeShapeType="1"/>
        </xdr:cNvSpPr>
      </xdr:nvSpPr>
      <xdr:spPr bwMode="auto">
        <a:xfrm>
          <a:off x="9525" y="781050"/>
          <a:ext cx="666750" cy="981075"/>
        </a:xfrm>
        <a:prstGeom prst="line">
          <a:avLst/>
        </a:prstGeom>
        <a:noFill/>
        <a:ln w="9360">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0</xdr:col>
      <xdr:colOff>19050</xdr:colOff>
      <xdr:row>13</xdr:row>
      <xdr:rowOff>9525</xdr:rowOff>
    </xdr:from>
    <xdr:to>
      <xdr:col>0</xdr:col>
      <xdr:colOff>676275</xdr:colOff>
      <xdr:row>15</xdr:row>
      <xdr:rowOff>9525</xdr:rowOff>
    </xdr:to>
    <xdr:sp macro="" textlink="">
      <xdr:nvSpPr>
        <xdr:cNvPr id="3" name="Line 2">
          <a:extLst>
            <a:ext uri="{FF2B5EF4-FFF2-40B4-BE49-F238E27FC236}">
              <a16:creationId xmlns:a16="http://schemas.microsoft.com/office/drawing/2014/main" id="{0A3B1802-6FC8-4DEC-952B-184B704D6699}"/>
            </a:ext>
          </a:extLst>
        </xdr:cNvPr>
        <xdr:cNvSpPr>
          <a:spLocks noChangeShapeType="1"/>
        </xdr:cNvSpPr>
      </xdr:nvSpPr>
      <xdr:spPr bwMode="auto">
        <a:xfrm>
          <a:off x="19050" y="3362325"/>
          <a:ext cx="657225" cy="704850"/>
        </a:xfrm>
        <a:prstGeom prst="line">
          <a:avLst/>
        </a:prstGeom>
        <a:noFill/>
        <a:ln w="9360">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0</xdr:col>
      <xdr:colOff>19050</xdr:colOff>
      <xdr:row>20</xdr:row>
      <xdr:rowOff>9525</xdr:rowOff>
    </xdr:from>
    <xdr:to>
      <xdr:col>0</xdr:col>
      <xdr:colOff>676275</xdr:colOff>
      <xdr:row>22</xdr:row>
      <xdr:rowOff>9525</xdr:rowOff>
    </xdr:to>
    <xdr:sp macro="" textlink="">
      <xdr:nvSpPr>
        <xdr:cNvPr id="4" name="Line 3">
          <a:extLst>
            <a:ext uri="{FF2B5EF4-FFF2-40B4-BE49-F238E27FC236}">
              <a16:creationId xmlns:a16="http://schemas.microsoft.com/office/drawing/2014/main" id="{8B6D3116-6E5F-4BE3-BF53-BB74A82A277C}"/>
            </a:ext>
          </a:extLst>
        </xdr:cNvPr>
        <xdr:cNvSpPr>
          <a:spLocks noChangeShapeType="1"/>
        </xdr:cNvSpPr>
      </xdr:nvSpPr>
      <xdr:spPr bwMode="auto">
        <a:xfrm>
          <a:off x="19050" y="6019800"/>
          <a:ext cx="657225" cy="704850"/>
        </a:xfrm>
        <a:prstGeom prst="line">
          <a:avLst/>
        </a:prstGeom>
        <a:noFill/>
        <a:ln w="9360">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4</xdr:row>
      <xdr:rowOff>19050</xdr:rowOff>
    </xdr:from>
    <xdr:to>
      <xdr:col>0</xdr:col>
      <xdr:colOff>676275</xdr:colOff>
      <xdr:row>8</xdr:row>
      <xdr:rowOff>9525</xdr:rowOff>
    </xdr:to>
    <xdr:sp macro="" textlink="">
      <xdr:nvSpPr>
        <xdr:cNvPr id="5" name="Line 4">
          <a:extLst>
            <a:ext uri="{FF2B5EF4-FFF2-40B4-BE49-F238E27FC236}">
              <a16:creationId xmlns:a16="http://schemas.microsoft.com/office/drawing/2014/main" id="{D547EC4D-045C-4668-9849-1E125A97B3AF}"/>
            </a:ext>
          </a:extLst>
        </xdr:cNvPr>
        <xdr:cNvSpPr>
          <a:spLocks noChangeShapeType="1"/>
        </xdr:cNvSpPr>
      </xdr:nvSpPr>
      <xdr:spPr bwMode="auto">
        <a:xfrm>
          <a:off x="9525" y="781050"/>
          <a:ext cx="666750" cy="981075"/>
        </a:xfrm>
        <a:prstGeom prst="line">
          <a:avLst/>
        </a:prstGeom>
        <a:noFill/>
        <a:ln w="9360">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0</xdr:col>
      <xdr:colOff>19050</xdr:colOff>
      <xdr:row>13</xdr:row>
      <xdr:rowOff>9525</xdr:rowOff>
    </xdr:from>
    <xdr:to>
      <xdr:col>0</xdr:col>
      <xdr:colOff>676275</xdr:colOff>
      <xdr:row>15</xdr:row>
      <xdr:rowOff>9525</xdr:rowOff>
    </xdr:to>
    <xdr:sp macro="" textlink="">
      <xdr:nvSpPr>
        <xdr:cNvPr id="6" name="Line 5">
          <a:extLst>
            <a:ext uri="{FF2B5EF4-FFF2-40B4-BE49-F238E27FC236}">
              <a16:creationId xmlns:a16="http://schemas.microsoft.com/office/drawing/2014/main" id="{09DE56BA-869D-4663-83A6-471D6E72BF04}"/>
            </a:ext>
          </a:extLst>
        </xdr:cNvPr>
        <xdr:cNvSpPr>
          <a:spLocks noChangeShapeType="1"/>
        </xdr:cNvSpPr>
      </xdr:nvSpPr>
      <xdr:spPr bwMode="auto">
        <a:xfrm>
          <a:off x="19050" y="3362325"/>
          <a:ext cx="657225" cy="704850"/>
        </a:xfrm>
        <a:prstGeom prst="line">
          <a:avLst/>
        </a:prstGeom>
        <a:noFill/>
        <a:ln w="9360">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0</xdr:col>
      <xdr:colOff>19050</xdr:colOff>
      <xdr:row>20</xdr:row>
      <xdr:rowOff>9525</xdr:rowOff>
    </xdr:from>
    <xdr:to>
      <xdr:col>0</xdr:col>
      <xdr:colOff>676275</xdr:colOff>
      <xdr:row>22</xdr:row>
      <xdr:rowOff>9525</xdr:rowOff>
    </xdr:to>
    <xdr:sp macro="" textlink="">
      <xdr:nvSpPr>
        <xdr:cNvPr id="7" name="Line 6">
          <a:extLst>
            <a:ext uri="{FF2B5EF4-FFF2-40B4-BE49-F238E27FC236}">
              <a16:creationId xmlns:a16="http://schemas.microsoft.com/office/drawing/2014/main" id="{41056818-C613-426B-98FA-CC9E50F954F9}"/>
            </a:ext>
          </a:extLst>
        </xdr:cNvPr>
        <xdr:cNvSpPr>
          <a:spLocks noChangeShapeType="1"/>
        </xdr:cNvSpPr>
      </xdr:nvSpPr>
      <xdr:spPr bwMode="auto">
        <a:xfrm>
          <a:off x="19050" y="6019800"/>
          <a:ext cx="657225" cy="704850"/>
        </a:xfrm>
        <a:prstGeom prst="line">
          <a:avLst/>
        </a:prstGeom>
        <a:noFill/>
        <a:ln w="9360">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C2:M13"/>
  <sheetViews>
    <sheetView view="pageLayout" zoomScaleNormal="100" workbookViewId="0">
      <selection activeCell="D13" sqref="D13:L13"/>
    </sheetView>
  </sheetViews>
  <sheetFormatPr defaultColWidth="9" defaultRowHeight="32.75"/>
  <cols>
    <col min="1" max="16384" width="9" style="1"/>
  </cols>
  <sheetData>
    <row r="2" spans="3:13" ht="33.75" customHeight="1">
      <c r="D2" s="565" t="s">
        <v>3</v>
      </c>
      <c r="E2" s="565"/>
      <c r="F2" s="565"/>
      <c r="G2" s="565"/>
      <c r="H2" s="565"/>
      <c r="I2" s="565"/>
      <c r="J2" s="565"/>
      <c r="K2" s="565"/>
      <c r="L2" s="565"/>
    </row>
    <row r="6" spans="3:13" ht="55" customHeight="1">
      <c r="C6" s="564" t="s">
        <v>2</v>
      </c>
      <c r="D6" s="564"/>
      <c r="E6" s="564"/>
      <c r="F6" s="564"/>
      <c r="G6" s="564"/>
      <c r="H6" s="564"/>
      <c r="I6" s="564"/>
      <c r="J6" s="564"/>
      <c r="K6" s="564"/>
      <c r="L6" s="564"/>
      <c r="M6" s="564"/>
    </row>
    <row r="10" spans="3:13" ht="32.75" customHeight="1">
      <c r="D10" s="565" t="s">
        <v>1</v>
      </c>
      <c r="E10" s="565"/>
      <c r="F10" s="565"/>
      <c r="G10" s="565"/>
      <c r="H10" s="565"/>
      <c r="I10" s="565"/>
      <c r="J10" s="565"/>
      <c r="K10" s="565"/>
      <c r="L10" s="565"/>
    </row>
    <row r="13" spans="3:13" ht="32.75" customHeight="1">
      <c r="D13" s="565" t="s">
        <v>0</v>
      </c>
      <c r="E13" s="565"/>
      <c r="F13" s="565"/>
      <c r="G13" s="565"/>
      <c r="H13" s="565"/>
      <c r="I13" s="565"/>
      <c r="J13" s="565"/>
      <c r="K13" s="565"/>
      <c r="L13" s="565"/>
    </row>
  </sheetData>
  <mergeCells count="4">
    <mergeCell ref="C6:M6"/>
    <mergeCell ref="D2:L2"/>
    <mergeCell ref="D10:L10"/>
    <mergeCell ref="D13:L13"/>
  </mergeCells>
  <phoneticPr fontId="3"/>
  <pageMargins left="0.78740157480314965" right="0.39370078740157483" top="0.39370078740157483" bottom="0.39370078740157483" header="0" footer="0"/>
  <pageSetup paperSize="9" orientation="landscape" horizontalDpi="4294967292" r:id="rId1"/>
  <headerFooter scaleWithDoc="0"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Q29"/>
  <sheetViews>
    <sheetView view="pageLayout" topLeftCell="A16" zoomScaleNormal="100" workbookViewId="0">
      <selection activeCell="A3" sqref="A3"/>
    </sheetView>
  </sheetViews>
  <sheetFormatPr defaultColWidth="9" defaultRowHeight="14.4"/>
  <cols>
    <col min="1" max="1" width="4.77734375" style="59" customWidth="1"/>
    <col min="2" max="2" width="18" style="59" customWidth="1"/>
    <col min="3" max="7" width="9.33203125" style="59" customWidth="1"/>
    <col min="8" max="8" width="10.6640625" style="59" customWidth="1"/>
    <col min="9" max="12" width="9.33203125" style="59" customWidth="1"/>
    <col min="13" max="14" width="10.109375" style="59" customWidth="1"/>
    <col min="15" max="15" width="12.21875" style="59" customWidth="1"/>
    <col min="16" max="16" width="12" style="59" customWidth="1"/>
    <col min="17" max="17" width="8.33203125" style="59" customWidth="1"/>
    <col min="18" max="16384" width="9" style="59"/>
  </cols>
  <sheetData>
    <row r="1" spans="1:17">
      <c r="O1" s="626" t="s">
        <v>366</v>
      </c>
      <c r="P1" s="626"/>
      <c r="Q1" s="626"/>
    </row>
    <row r="2" spans="1:17" s="91" customFormat="1" ht="30.6" customHeight="1">
      <c r="A2" s="627" t="s">
        <v>1680</v>
      </c>
      <c r="B2" s="628"/>
      <c r="C2" s="102" t="s">
        <v>317</v>
      </c>
      <c r="D2" s="102" t="s">
        <v>318</v>
      </c>
      <c r="E2" s="102" t="s">
        <v>319</v>
      </c>
      <c r="F2" s="102" t="s">
        <v>320</v>
      </c>
      <c r="G2" s="102" t="s">
        <v>321</v>
      </c>
      <c r="H2" s="102" t="s">
        <v>322</v>
      </c>
      <c r="I2" s="102" t="s">
        <v>323</v>
      </c>
      <c r="J2" s="102" t="s">
        <v>324</v>
      </c>
      <c r="K2" s="102" t="s">
        <v>325</v>
      </c>
      <c r="L2" s="102" t="s">
        <v>326</v>
      </c>
      <c r="M2" s="102" t="s">
        <v>327</v>
      </c>
      <c r="N2" s="102" t="s">
        <v>328</v>
      </c>
      <c r="O2" s="102" t="s">
        <v>329</v>
      </c>
      <c r="P2" s="103" t="s">
        <v>367</v>
      </c>
      <c r="Q2" s="104" t="s">
        <v>331</v>
      </c>
    </row>
    <row r="3" spans="1:17" ht="23.4" customHeight="1">
      <c r="A3" s="105" t="s">
        <v>368</v>
      </c>
      <c r="B3" s="106" t="s">
        <v>369</v>
      </c>
      <c r="C3" s="107">
        <v>627</v>
      </c>
      <c r="D3" s="108">
        <v>1711</v>
      </c>
      <c r="E3" s="108">
        <v>4653</v>
      </c>
      <c r="F3" s="107">
        <v>5033</v>
      </c>
      <c r="G3" s="107">
        <v>4690</v>
      </c>
      <c r="H3" s="107">
        <v>3297</v>
      </c>
      <c r="I3" s="107">
        <v>1439</v>
      </c>
      <c r="J3" s="107">
        <v>935</v>
      </c>
      <c r="K3" s="107">
        <v>3000</v>
      </c>
      <c r="L3" s="107">
        <v>1541</v>
      </c>
      <c r="M3" s="107">
        <v>1429</v>
      </c>
      <c r="N3" s="107">
        <v>2617</v>
      </c>
      <c r="O3" s="107">
        <v>30972</v>
      </c>
      <c r="P3" s="109">
        <v>30188</v>
      </c>
      <c r="Q3" s="110">
        <v>1.0259705843381477</v>
      </c>
    </row>
    <row r="4" spans="1:17" ht="23.4" customHeight="1">
      <c r="A4" s="92" t="s">
        <v>370</v>
      </c>
      <c r="B4" s="93" t="s">
        <v>371</v>
      </c>
      <c r="C4" s="94">
        <v>271</v>
      </c>
      <c r="D4" s="95">
        <v>319</v>
      </c>
      <c r="E4" s="95">
        <v>4316</v>
      </c>
      <c r="F4" s="94">
        <v>9757</v>
      </c>
      <c r="G4" s="94">
        <v>21708</v>
      </c>
      <c r="H4" s="94">
        <v>15358</v>
      </c>
      <c r="I4" s="94">
        <v>1971</v>
      </c>
      <c r="J4" s="94">
        <v>333</v>
      </c>
      <c r="K4" s="94">
        <v>1022</v>
      </c>
      <c r="L4" s="94">
        <v>2839</v>
      </c>
      <c r="M4" s="94">
        <v>2340</v>
      </c>
      <c r="N4" s="94">
        <v>1656</v>
      </c>
      <c r="O4" s="94">
        <v>61890</v>
      </c>
      <c r="P4" s="111">
        <v>147120</v>
      </c>
      <c r="Q4" s="96">
        <v>0.42067699836867861</v>
      </c>
    </row>
    <row r="5" spans="1:17" ht="23.4" customHeight="1">
      <c r="A5" s="92" t="s">
        <v>372</v>
      </c>
      <c r="B5" s="93" t="s">
        <v>373</v>
      </c>
      <c r="C5" s="94">
        <v>0</v>
      </c>
      <c r="D5" s="95">
        <v>0</v>
      </c>
      <c r="E5" s="95">
        <v>0</v>
      </c>
      <c r="F5" s="94">
        <v>0</v>
      </c>
      <c r="G5" s="94">
        <v>0</v>
      </c>
      <c r="H5" s="94">
        <v>2945</v>
      </c>
      <c r="I5" s="94">
        <v>7527</v>
      </c>
      <c r="J5" s="94">
        <v>248</v>
      </c>
      <c r="K5" s="94">
        <v>111</v>
      </c>
      <c r="L5" s="94">
        <v>14</v>
      </c>
      <c r="M5" s="94">
        <v>3887</v>
      </c>
      <c r="N5" s="94">
        <v>0</v>
      </c>
      <c r="O5" s="94">
        <v>14732</v>
      </c>
      <c r="P5" s="111">
        <v>9556</v>
      </c>
      <c r="Q5" s="96">
        <v>1.5416492256174132</v>
      </c>
    </row>
    <row r="6" spans="1:17" ht="23.4" customHeight="1">
      <c r="A6" s="92" t="s">
        <v>374</v>
      </c>
      <c r="B6" s="93" t="s">
        <v>375</v>
      </c>
      <c r="C6" s="94">
        <v>37</v>
      </c>
      <c r="D6" s="95">
        <v>18</v>
      </c>
      <c r="E6" s="95">
        <v>52</v>
      </c>
      <c r="F6" s="94">
        <v>232</v>
      </c>
      <c r="G6" s="94">
        <v>718</v>
      </c>
      <c r="H6" s="94">
        <v>120</v>
      </c>
      <c r="I6" s="94">
        <v>804</v>
      </c>
      <c r="J6" s="94">
        <v>946</v>
      </c>
      <c r="K6" s="94">
        <v>763</v>
      </c>
      <c r="L6" s="94">
        <v>9901</v>
      </c>
      <c r="M6" s="94">
        <v>6063</v>
      </c>
      <c r="N6" s="94">
        <v>771</v>
      </c>
      <c r="O6" s="94">
        <v>20425</v>
      </c>
      <c r="P6" s="111">
        <v>144252</v>
      </c>
      <c r="Q6" s="96">
        <v>0.1415924909186701</v>
      </c>
    </row>
    <row r="7" spans="1:17" ht="23.4" customHeight="1">
      <c r="A7" s="92" t="s">
        <v>376</v>
      </c>
      <c r="B7" s="93" t="s">
        <v>377</v>
      </c>
      <c r="C7" s="94">
        <v>3968</v>
      </c>
      <c r="D7" s="95">
        <v>5470</v>
      </c>
      <c r="E7" s="95">
        <v>28398</v>
      </c>
      <c r="F7" s="94">
        <v>124722</v>
      </c>
      <c r="G7" s="94">
        <v>82825</v>
      </c>
      <c r="H7" s="94">
        <v>53711</v>
      </c>
      <c r="I7" s="94">
        <v>21007</v>
      </c>
      <c r="J7" s="94">
        <v>11528</v>
      </c>
      <c r="K7" s="94">
        <v>14955</v>
      </c>
      <c r="L7" s="94">
        <v>15202</v>
      </c>
      <c r="M7" s="94">
        <v>8641</v>
      </c>
      <c r="N7" s="94">
        <v>8315</v>
      </c>
      <c r="O7" s="94">
        <v>378742</v>
      </c>
      <c r="P7" s="111">
        <v>278687</v>
      </c>
      <c r="Q7" s="96">
        <v>1.359022846419101</v>
      </c>
    </row>
    <row r="8" spans="1:17" ht="23.4" customHeight="1">
      <c r="A8" s="92" t="s">
        <v>378</v>
      </c>
      <c r="B8" s="93" t="s">
        <v>379</v>
      </c>
      <c r="C8" s="94">
        <v>263406</v>
      </c>
      <c r="D8" s="95">
        <v>11882</v>
      </c>
      <c r="E8" s="95">
        <v>30</v>
      </c>
      <c r="F8" s="94">
        <v>39</v>
      </c>
      <c r="G8" s="94">
        <v>52320</v>
      </c>
      <c r="H8" s="94">
        <v>156069</v>
      </c>
      <c r="I8" s="94">
        <v>220095</v>
      </c>
      <c r="J8" s="94">
        <v>365989</v>
      </c>
      <c r="K8" s="94">
        <v>287839</v>
      </c>
      <c r="L8" s="94">
        <v>494710</v>
      </c>
      <c r="M8" s="94">
        <v>512356</v>
      </c>
      <c r="N8" s="94">
        <v>222815</v>
      </c>
      <c r="O8" s="94">
        <v>2587550</v>
      </c>
      <c r="P8" s="111">
        <v>2675654</v>
      </c>
      <c r="Q8" s="96">
        <v>0.96707197567398473</v>
      </c>
    </row>
    <row r="9" spans="1:17" ht="23.4" customHeight="1">
      <c r="A9" s="92" t="s">
        <v>380</v>
      </c>
      <c r="B9" s="93" t="s">
        <v>381</v>
      </c>
      <c r="C9" s="94">
        <v>1854</v>
      </c>
      <c r="D9" s="95">
        <v>7375</v>
      </c>
      <c r="E9" s="95">
        <v>9203</v>
      </c>
      <c r="F9" s="94">
        <v>1244</v>
      </c>
      <c r="G9" s="94">
        <v>40</v>
      </c>
      <c r="H9" s="94">
        <v>7</v>
      </c>
      <c r="I9" s="94">
        <v>4</v>
      </c>
      <c r="J9" s="94">
        <v>0</v>
      </c>
      <c r="K9" s="94">
        <v>1010</v>
      </c>
      <c r="L9" s="94">
        <v>497</v>
      </c>
      <c r="M9" s="94">
        <v>1865</v>
      </c>
      <c r="N9" s="94">
        <v>2903</v>
      </c>
      <c r="O9" s="94">
        <v>26002</v>
      </c>
      <c r="P9" s="111">
        <v>25258</v>
      </c>
      <c r="Q9" s="96">
        <v>1.0294560139361786</v>
      </c>
    </row>
    <row r="10" spans="1:17" ht="23.4" customHeight="1">
      <c r="A10" s="92" t="s">
        <v>382</v>
      </c>
      <c r="B10" s="93" t="s">
        <v>383</v>
      </c>
      <c r="C10" s="94">
        <v>20</v>
      </c>
      <c r="D10" s="95">
        <v>17</v>
      </c>
      <c r="E10" s="95">
        <v>95</v>
      </c>
      <c r="F10" s="94">
        <v>405</v>
      </c>
      <c r="G10" s="94">
        <v>555</v>
      </c>
      <c r="H10" s="94">
        <v>211</v>
      </c>
      <c r="I10" s="94">
        <v>152</v>
      </c>
      <c r="J10" s="94">
        <v>362</v>
      </c>
      <c r="K10" s="94">
        <v>635</v>
      </c>
      <c r="L10" s="94">
        <v>1817</v>
      </c>
      <c r="M10" s="94">
        <v>379</v>
      </c>
      <c r="N10" s="94">
        <v>2</v>
      </c>
      <c r="O10" s="94">
        <v>4650</v>
      </c>
      <c r="P10" s="111">
        <v>3700</v>
      </c>
      <c r="Q10" s="96">
        <v>1.2567567567567568</v>
      </c>
    </row>
    <row r="11" spans="1:17" ht="23.4" customHeight="1">
      <c r="A11" s="92" t="s">
        <v>384</v>
      </c>
      <c r="B11" s="93" t="s">
        <v>385</v>
      </c>
      <c r="C11" s="94">
        <v>0</v>
      </c>
      <c r="D11" s="95">
        <v>0</v>
      </c>
      <c r="E11" s="95">
        <v>0</v>
      </c>
      <c r="F11" s="94">
        <v>0</v>
      </c>
      <c r="G11" s="94">
        <v>1</v>
      </c>
      <c r="H11" s="94">
        <v>69</v>
      </c>
      <c r="I11" s="94">
        <v>43</v>
      </c>
      <c r="J11" s="94">
        <v>21</v>
      </c>
      <c r="K11" s="94">
        <v>4</v>
      </c>
      <c r="L11" s="94">
        <v>0</v>
      </c>
      <c r="M11" s="94">
        <v>0</v>
      </c>
      <c r="N11" s="94">
        <v>0</v>
      </c>
      <c r="O11" s="94">
        <v>138</v>
      </c>
      <c r="P11" s="111">
        <v>87</v>
      </c>
      <c r="Q11" s="96">
        <v>1.5862068965517242</v>
      </c>
    </row>
    <row r="12" spans="1:17" ht="23.4" customHeight="1">
      <c r="A12" s="92" t="s">
        <v>386</v>
      </c>
      <c r="B12" s="93" t="s">
        <v>387</v>
      </c>
      <c r="C12" s="94">
        <v>7167</v>
      </c>
      <c r="D12" s="95">
        <v>3541</v>
      </c>
      <c r="E12" s="95">
        <v>10183</v>
      </c>
      <c r="F12" s="94">
        <v>7973</v>
      </c>
      <c r="G12" s="94">
        <v>8371</v>
      </c>
      <c r="H12" s="94">
        <v>9812</v>
      </c>
      <c r="I12" s="94">
        <v>99</v>
      </c>
      <c r="J12" s="94">
        <v>0</v>
      </c>
      <c r="K12" s="94">
        <v>9562</v>
      </c>
      <c r="L12" s="94">
        <v>13200</v>
      </c>
      <c r="M12" s="94">
        <v>5600</v>
      </c>
      <c r="N12" s="94">
        <v>8090</v>
      </c>
      <c r="O12" s="94">
        <v>83598</v>
      </c>
      <c r="P12" s="111">
        <v>101706</v>
      </c>
      <c r="Q12" s="96">
        <v>0.82195740664267591</v>
      </c>
    </row>
    <row r="13" spans="1:17" ht="23.4" customHeight="1">
      <c r="A13" s="92" t="s">
        <v>388</v>
      </c>
      <c r="B13" s="93" t="s">
        <v>389</v>
      </c>
      <c r="C13" s="94">
        <v>750</v>
      </c>
      <c r="D13" s="95">
        <v>766</v>
      </c>
      <c r="E13" s="95">
        <v>2076</v>
      </c>
      <c r="F13" s="94">
        <v>2448</v>
      </c>
      <c r="G13" s="94">
        <v>4230</v>
      </c>
      <c r="H13" s="94">
        <v>3526</v>
      </c>
      <c r="I13" s="94">
        <v>3</v>
      </c>
      <c r="J13" s="94">
        <v>1</v>
      </c>
      <c r="K13" s="94">
        <v>2463</v>
      </c>
      <c r="L13" s="94">
        <v>4599</v>
      </c>
      <c r="M13" s="94">
        <v>1462</v>
      </c>
      <c r="N13" s="94">
        <v>1755</v>
      </c>
      <c r="O13" s="94">
        <v>24079</v>
      </c>
      <c r="P13" s="111">
        <v>21062</v>
      </c>
      <c r="Q13" s="96">
        <v>1.1432437565283449</v>
      </c>
    </row>
    <row r="14" spans="1:17" ht="23.4" customHeight="1">
      <c r="A14" s="92" t="s">
        <v>390</v>
      </c>
      <c r="B14" s="93" t="s">
        <v>391</v>
      </c>
      <c r="C14" s="94">
        <v>3574</v>
      </c>
      <c r="D14" s="95">
        <v>2823</v>
      </c>
      <c r="E14" s="95">
        <v>3757</v>
      </c>
      <c r="F14" s="94">
        <v>1548</v>
      </c>
      <c r="G14" s="94">
        <v>0</v>
      </c>
      <c r="H14" s="94">
        <v>0</v>
      </c>
      <c r="I14" s="94">
        <v>0</v>
      </c>
      <c r="J14" s="94">
        <v>0</v>
      </c>
      <c r="K14" s="94">
        <v>0</v>
      </c>
      <c r="L14" s="94">
        <v>16639</v>
      </c>
      <c r="M14" s="94">
        <v>5434</v>
      </c>
      <c r="N14" s="94">
        <v>5304</v>
      </c>
      <c r="O14" s="94">
        <v>39079</v>
      </c>
      <c r="P14" s="111">
        <v>40828</v>
      </c>
      <c r="Q14" s="96">
        <v>0.95716175173900264</v>
      </c>
    </row>
    <row r="15" spans="1:17" ht="23.4" customHeight="1">
      <c r="A15" s="92" t="s">
        <v>392</v>
      </c>
      <c r="B15" s="93" t="s">
        <v>393</v>
      </c>
      <c r="C15" s="94">
        <v>13980</v>
      </c>
      <c r="D15" s="95">
        <v>0</v>
      </c>
      <c r="E15" s="95">
        <v>0</v>
      </c>
      <c r="F15" s="94">
        <v>37320</v>
      </c>
      <c r="G15" s="94">
        <v>55320</v>
      </c>
      <c r="H15" s="94">
        <v>56280</v>
      </c>
      <c r="I15" s="94">
        <v>70650</v>
      </c>
      <c r="J15" s="94">
        <v>51330</v>
      </c>
      <c r="K15" s="94">
        <v>53670</v>
      </c>
      <c r="L15" s="94">
        <v>51692</v>
      </c>
      <c r="M15" s="94">
        <v>24750</v>
      </c>
      <c r="N15" s="94">
        <v>11100</v>
      </c>
      <c r="O15" s="94">
        <v>426092</v>
      </c>
      <c r="P15" s="111">
        <v>398790</v>
      </c>
      <c r="Q15" s="96">
        <v>1.068462097845984</v>
      </c>
    </row>
    <row r="16" spans="1:17" ht="23.4" customHeight="1">
      <c r="A16" s="92" t="s">
        <v>394</v>
      </c>
      <c r="B16" s="93" t="s">
        <v>395</v>
      </c>
      <c r="C16" s="94">
        <v>0</v>
      </c>
      <c r="D16" s="95">
        <v>0</v>
      </c>
      <c r="E16" s="95">
        <v>0</v>
      </c>
      <c r="F16" s="94">
        <v>5</v>
      </c>
      <c r="G16" s="94">
        <v>11</v>
      </c>
      <c r="H16" s="94">
        <v>6</v>
      </c>
      <c r="I16" s="94">
        <v>44</v>
      </c>
      <c r="J16" s="94">
        <v>39</v>
      </c>
      <c r="K16" s="94">
        <v>52</v>
      </c>
      <c r="L16" s="94">
        <v>110</v>
      </c>
      <c r="M16" s="94">
        <v>15</v>
      </c>
      <c r="N16" s="94">
        <v>2</v>
      </c>
      <c r="O16" s="94">
        <v>284</v>
      </c>
      <c r="P16" s="111">
        <v>374</v>
      </c>
      <c r="Q16" s="96">
        <v>0.75935828877005351</v>
      </c>
    </row>
    <row r="17" spans="1:17" ht="23.4" customHeight="1">
      <c r="A17" s="92" t="s">
        <v>396</v>
      </c>
      <c r="B17" s="93" t="s">
        <v>397</v>
      </c>
      <c r="C17" s="94">
        <v>4579</v>
      </c>
      <c r="D17" s="95">
        <v>4959</v>
      </c>
      <c r="E17" s="95">
        <v>8437</v>
      </c>
      <c r="F17" s="94">
        <v>9351</v>
      </c>
      <c r="G17" s="94">
        <v>15196</v>
      </c>
      <c r="H17" s="94">
        <v>8603</v>
      </c>
      <c r="I17" s="94">
        <v>119</v>
      </c>
      <c r="J17" s="94">
        <v>50</v>
      </c>
      <c r="K17" s="94">
        <v>3894</v>
      </c>
      <c r="L17" s="94">
        <v>5600</v>
      </c>
      <c r="M17" s="94">
        <v>2945</v>
      </c>
      <c r="N17" s="94">
        <v>2207</v>
      </c>
      <c r="O17" s="94">
        <v>65940</v>
      </c>
      <c r="P17" s="111">
        <v>64566</v>
      </c>
      <c r="Q17" s="96">
        <v>1.0212805501347459</v>
      </c>
    </row>
    <row r="18" spans="1:17" ht="23.4" customHeight="1">
      <c r="A18" s="92" t="s">
        <v>398</v>
      </c>
      <c r="B18" s="93" t="s">
        <v>399</v>
      </c>
      <c r="C18" s="94">
        <v>969</v>
      </c>
      <c r="D18" s="95">
        <v>592</v>
      </c>
      <c r="E18" s="95">
        <v>1693</v>
      </c>
      <c r="F18" s="94">
        <v>2139</v>
      </c>
      <c r="G18" s="94">
        <v>928</v>
      </c>
      <c r="H18" s="94">
        <v>678</v>
      </c>
      <c r="I18" s="94">
        <v>327</v>
      </c>
      <c r="J18" s="94">
        <v>556</v>
      </c>
      <c r="K18" s="94">
        <v>319</v>
      </c>
      <c r="L18" s="94">
        <v>0</v>
      </c>
      <c r="M18" s="94">
        <v>0</v>
      </c>
      <c r="N18" s="94">
        <v>210</v>
      </c>
      <c r="O18" s="94">
        <v>8411</v>
      </c>
      <c r="P18" s="111">
        <v>15347</v>
      </c>
      <c r="Q18" s="96">
        <v>0.54805499446145822</v>
      </c>
    </row>
    <row r="19" spans="1:17" ht="23.4" customHeight="1">
      <c r="A19" s="92" t="s">
        <v>400</v>
      </c>
      <c r="B19" s="93" t="s">
        <v>401</v>
      </c>
      <c r="C19" s="94">
        <v>743</v>
      </c>
      <c r="D19" s="95">
        <v>609</v>
      </c>
      <c r="E19" s="95">
        <v>1215</v>
      </c>
      <c r="F19" s="94">
        <v>1679</v>
      </c>
      <c r="G19" s="94">
        <v>3405</v>
      </c>
      <c r="H19" s="94">
        <v>9516</v>
      </c>
      <c r="I19" s="94">
        <v>15559</v>
      </c>
      <c r="J19" s="94">
        <v>24147</v>
      </c>
      <c r="K19" s="94">
        <v>13530</v>
      </c>
      <c r="L19" s="94">
        <v>10134</v>
      </c>
      <c r="M19" s="94">
        <v>2256</v>
      </c>
      <c r="N19" s="94">
        <v>1361</v>
      </c>
      <c r="O19" s="94">
        <v>84154</v>
      </c>
      <c r="P19" s="111">
        <v>97080</v>
      </c>
      <c r="Q19" s="96">
        <v>0.86685208075813758</v>
      </c>
    </row>
    <row r="20" spans="1:17" ht="23.4" customHeight="1">
      <c r="A20" s="92" t="s">
        <v>402</v>
      </c>
      <c r="B20" s="93" t="s">
        <v>403</v>
      </c>
      <c r="C20" s="94">
        <v>0</v>
      </c>
      <c r="D20" s="95">
        <v>0</v>
      </c>
      <c r="E20" s="95">
        <v>0</v>
      </c>
      <c r="F20" s="94">
        <v>0</v>
      </c>
      <c r="G20" s="94">
        <v>618</v>
      </c>
      <c r="H20" s="94">
        <v>6287</v>
      </c>
      <c r="I20" s="94">
        <v>19807</v>
      </c>
      <c r="J20" s="94">
        <v>27810</v>
      </c>
      <c r="K20" s="94">
        <v>243</v>
      </c>
      <c r="L20" s="94">
        <v>0</v>
      </c>
      <c r="M20" s="94">
        <v>0</v>
      </c>
      <c r="N20" s="94">
        <v>0</v>
      </c>
      <c r="O20" s="94">
        <v>54765</v>
      </c>
      <c r="P20" s="111">
        <v>78593</v>
      </c>
      <c r="Q20" s="96">
        <v>0.69681778275418926</v>
      </c>
    </row>
    <row r="21" spans="1:17" ht="23.4" customHeight="1">
      <c r="A21" s="92" t="s">
        <v>404</v>
      </c>
      <c r="B21" s="93" t="s">
        <v>405</v>
      </c>
      <c r="C21" s="94">
        <v>0</v>
      </c>
      <c r="D21" s="95">
        <v>0</v>
      </c>
      <c r="E21" s="95">
        <v>0</v>
      </c>
      <c r="F21" s="94">
        <v>698</v>
      </c>
      <c r="G21" s="94">
        <v>2543</v>
      </c>
      <c r="H21" s="94">
        <v>3640</v>
      </c>
      <c r="I21" s="94">
        <v>2010</v>
      </c>
      <c r="J21" s="94">
        <v>1245</v>
      </c>
      <c r="K21" s="94">
        <v>967</v>
      </c>
      <c r="L21" s="94">
        <v>0</v>
      </c>
      <c r="M21" s="94">
        <v>0</v>
      </c>
      <c r="N21" s="94">
        <v>0</v>
      </c>
      <c r="O21" s="94">
        <v>11103</v>
      </c>
      <c r="P21" s="111">
        <v>15037</v>
      </c>
      <c r="Q21" s="96">
        <v>0.73837866595730528</v>
      </c>
    </row>
    <row r="22" spans="1:17" ht="23.4" customHeight="1">
      <c r="A22" s="92" t="s">
        <v>406</v>
      </c>
      <c r="B22" s="93" t="s">
        <v>407</v>
      </c>
      <c r="C22" s="94">
        <v>100</v>
      </c>
      <c r="D22" s="95">
        <v>63</v>
      </c>
      <c r="E22" s="95">
        <v>99</v>
      </c>
      <c r="F22" s="94">
        <v>660</v>
      </c>
      <c r="G22" s="94">
        <v>1966</v>
      </c>
      <c r="H22" s="94">
        <v>11432</v>
      </c>
      <c r="I22" s="94">
        <v>17799</v>
      </c>
      <c r="J22" s="94">
        <v>13024</v>
      </c>
      <c r="K22" s="94">
        <v>4413</v>
      </c>
      <c r="L22" s="94">
        <v>962</v>
      </c>
      <c r="M22" s="94">
        <v>311</v>
      </c>
      <c r="N22" s="94">
        <v>336</v>
      </c>
      <c r="O22" s="94">
        <v>51165</v>
      </c>
      <c r="P22" s="111">
        <v>66447</v>
      </c>
      <c r="Q22" s="96">
        <v>0.77001219016659894</v>
      </c>
    </row>
    <row r="23" spans="1:17" ht="23.4" customHeight="1">
      <c r="A23" s="92" t="s">
        <v>408</v>
      </c>
      <c r="B23" s="93" t="s">
        <v>409</v>
      </c>
      <c r="C23" s="94">
        <v>0</v>
      </c>
      <c r="D23" s="95">
        <v>0</v>
      </c>
      <c r="E23" s="95">
        <v>75</v>
      </c>
      <c r="F23" s="94">
        <v>587</v>
      </c>
      <c r="G23" s="94">
        <v>993</v>
      </c>
      <c r="H23" s="94">
        <v>95</v>
      </c>
      <c r="I23" s="94">
        <v>0</v>
      </c>
      <c r="J23" s="94">
        <v>0</v>
      </c>
      <c r="K23" s="94">
        <v>0</v>
      </c>
      <c r="L23" s="94">
        <v>0</v>
      </c>
      <c r="M23" s="94">
        <v>0</v>
      </c>
      <c r="N23" s="94">
        <v>0</v>
      </c>
      <c r="O23" s="94">
        <v>1750</v>
      </c>
      <c r="P23" s="111">
        <v>1124</v>
      </c>
      <c r="Q23" s="96">
        <v>1.5569395017793595</v>
      </c>
    </row>
    <row r="24" spans="1:17" ht="23.4" customHeight="1">
      <c r="A24" s="92" t="s">
        <v>410</v>
      </c>
      <c r="B24" s="93" t="s">
        <v>411</v>
      </c>
      <c r="C24" s="94">
        <v>177</v>
      </c>
      <c r="D24" s="95">
        <v>25</v>
      </c>
      <c r="E24" s="95">
        <v>0</v>
      </c>
      <c r="F24" s="94">
        <v>0</v>
      </c>
      <c r="G24" s="94">
        <v>0</v>
      </c>
      <c r="H24" s="94">
        <v>0</v>
      </c>
      <c r="I24" s="94">
        <v>0</v>
      </c>
      <c r="J24" s="94">
        <v>0</v>
      </c>
      <c r="K24" s="94">
        <v>0</v>
      </c>
      <c r="L24" s="94">
        <v>0</v>
      </c>
      <c r="M24" s="94">
        <v>0</v>
      </c>
      <c r="N24" s="94">
        <v>146</v>
      </c>
      <c r="O24" s="94">
        <v>348</v>
      </c>
      <c r="P24" s="111">
        <v>405</v>
      </c>
      <c r="Q24" s="96">
        <v>0.85925925925925928</v>
      </c>
    </row>
    <row r="25" spans="1:17" ht="23.4" customHeight="1">
      <c r="A25" s="112" t="s">
        <v>412</v>
      </c>
      <c r="B25" s="113" t="s">
        <v>413</v>
      </c>
      <c r="C25" s="114">
        <v>79</v>
      </c>
      <c r="D25" s="115">
        <v>1268</v>
      </c>
      <c r="E25" s="115">
        <v>1320</v>
      </c>
      <c r="F25" s="114">
        <v>894</v>
      </c>
      <c r="G25" s="114">
        <v>1185</v>
      </c>
      <c r="H25" s="114">
        <v>2933</v>
      </c>
      <c r="I25" s="114">
        <v>4725</v>
      </c>
      <c r="J25" s="114">
        <v>1414</v>
      </c>
      <c r="K25" s="114">
        <v>116</v>
      </c>
      <c r="L25" s="114">
        <v>167</v>
      </c>
      <c r="M25" s="114">
        <v>39</v>
      </c>
      <c r="N25" s="114">
        <v>102</v>
      </c>
      <c r="O25" s="114">
        <v>14242</v>
      </c>
      <c r="P25" s="116">
        <v>12900</v>
      </c>
      <c r="Q25" s="117">
        <v>1.104031007751938</v>
      </c>
    </row>
    <row r="26" spans="1:17" ht="23.4" customHeight="1">
      <c r="A26" s="629" t="s">
        <v>414</v>
      </c>
      <c r="B26" s="629"/>
      <c r="C26" s="118">
        <v>422777</v>
      </c>
      <c r="D26" s="119">
        <v>218684.69999999998</v>
      </c>
      <c r="E26" s="119">
        <v>250204</v>
      </c>
      <c r="F26" s="118">
        <v>319972</v>
      </c>
      <c r="G26" s="118">
        <v>507665</v>
      </c>
      <c r="H26" s="118">
        <v>469360</v>
      </c>
      <c r="I26" s="118">
        <v>433321</v>
      </c>
      <c r="J26" s="118">
        <v>538790</v>
      </c>
      <c r="K26" s="118">
        <v>498867</v>
      </c>
      <c r="L26" s="118">
        <v>829845</v>
      </c>
      <c r="M26" s="118">
        <v>870515</v>
      </c>
      <c r="N26" s="118">
        <v>379731</v>
      </c>
      <c r="O26" s="120">
        <v>5739731.6999999993</v>
      </c>
      <c r="P26" s="121">
        <v>6302867</v>
      </c>
      <c r="Q26" s="122">
        <v>0.91065410391810575</v>
      </c>
    </row>
    <row r="27" spans="1:17" ht="23.4" customHeight="1">
      <c r="A27" s="630" t="s">
        <v>415</v>
      </c>
      <c r="B27" s="630"/>
      <c r="C27" s="94">
        <v>440207</v>
      </c>
      <c r="D27" s="95">
        <v>321756</v>
      </c>
      <c r="E27" s="95">
        <v>238500</v>
      </c>
      <c r="F27" s="94">
        <v>279903</v>
      </c>
      <c r="G27" s="94">
        <v>521082</v>
      </c>
      <c r="H27" s="94">
        <v>625339</v>
      </c>
      <c r="I27" s="94">
        <v>493248</v>
      </c>
      <c r="J27" s="94">
        <v>390804</v>
      </c>
      <c r="K27" s="94">
        <v>405010</v>
      </c>
      <c r="L27" s="94">
        <v>545322</v>
      </c>
      <c r="M27" s="94">
        <v>847938</v>
      </c>
      <c r="N27" s="94">
        <v>1193758</v>
      </c>
      <c r="O27" s="94">
        <v>6302867</v>
      </c>
      <c r="P27" s="123"/>
      <c r="Q27" s="96"/>
    </row>
    <row r="28" spans="1:17" ht="23.4" customHeight="1">
      <c r="A28" s="631" t="s">
        <v>416</v>
      </c>
      <c r="B28" s="631"/>
      <c r="C28" s="124">
        <v>0.96040499128818946</v>
      </c>
      <c r="D28" s="125">
        <v>0.67966005295938536</v>
      </c>
      <c r="E28" s="125">
        <v>1.0490733752620545</v>
      </c>
      <c r="F28" s="124">
        <v>1.1431531637745933</v>
      </c>
      <c r="G28" s="124">
        <v>0.97425165329065289</v>
      </c>
      <c r="H28" s="124">
        <v>0.75056889143328653</v>
      </c>
      <c r="I28" s="124">
        <v>0.87850533605812897</v>
      </c>
      <c r="J28" s="124">
        <v>1.3786706379668581</v>
      </c>
      <c r="K28" s="124">
        <v>1.2317399570380978</v>
      </c>
      <c r="L28" s="124">
        <v>1.5217522858054506</v>
      </c>
      <c r="M28" s="124">
        <v>1.0266257674499786</v>
      </c>
      <c r="N28" s="124">
        <v>0.3180971352652715</v>
      </c>
      <c r="O28" s="124">
        <v>0.91065410391810575</v>
      </c>
      <c r="P28" s="126"/>
      <c r="Q28" s="101"/>
    </row>
    <row r="29" spans="1:17" ht="22.6" customHeight="1">
      <c r="P29" s="625" t="s">
        <v>1773</v>
      </c>
      <c r="Q29" s="625"/>
    </row>
  </sheetData>
  <sheetProtection selectLockedCells="1" selectUnlockedCells="1"/>
  <mergeCells count="6">
    <mergeCell ref="P29:Q29"/>
    <mergeCell ref="O1:Q1"/>
    <mergeCell ref="A2:B2"/>
    <mergeCell ref="A26:B26"/>
    <mergeCell ref="A27:B27"/>
    <mergeCell ref="A28:B28"/>
  </mergeCells>
  <phoneticPr fontId="3"/>
  <pageMargins left="0.78740157480314965" right="0.39370078740157483" top="0.39370078740157483" bottom="0.39370078740157483" header="0" footer="0"/>
  <pageSetup paperSize="9" scale="78" firstPageNumber="0" orientation="landscape" horizontalDpi="300" verticalDpi="300" r:id="rId1"/>
  <headerFooter scaleWithDoc="0" alignWithMargins="0">
    <oddFooter>&amp;C&amp;"ＭＳ 明朝,標準"－８－</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Q26"/>
  <sheetViews>
    <sheetView view="pageLayout" topLeftCell="A10" zoomScaleNormal="100" workbookViewId="0">
      <selection activeCell="E23" sqref="E23"/>
    </sheetView>
  </sheetViews>
  <sheetFormatPr defaultColWidth="9" defaultRowHeight="14.4"/>
  <cols>
    <col min="1" max="1" width="4.33203125" style="87" customWidth="1"/>
    <col min="2" max="2" width="20.44140625" style="59" customWidth="1"/>
    <col min="3" max="14" width="8.6640625" style="59" customWidth="1"/>
    <col min="15" max="16" width="9.6640625" style="59" customWidth="1"/>
    <col min="17" max="17" width="7.109375" style="59" customWidth="1"/>
    <col min="18" max="18" width="13.6640625" style="59" customWidth="1"/>
    <col min="19" max="16384" width="9" style="59"/>
  </cols>
  <sheetData>
    <row r="1" spans="1:17" ht="29.95" customHeight="1"/>
    <row r="2" spans="1:17" s="86" customFormat="1" ht="27.85" customHeight="1">
      <c r="A2" s="632" t="s">
        <v>417</v>
      </c>
      <c r="B2" s="632"/>
      <c r="C2" s="632"/>
    </row>
    <row r="3" spans="1:17" ht="24.9" customHeight="1">
      <c r="A3" s="633" t="s">
        <v>418</v>
      </c>
      <c r="B3" s="633"/>
      <c r="C3" s="633"/>
      <c r="D3" s="633"/>
      <c r="E3" s="633"/>
      <c r="F3" s="633"/>
      <c r="G3" s="633"/>
      <c r="H3" s="633"/>
      <c r="I3" s="633"/>
      <c r="J3" s="633"/>
      <c r="K3" s="633"/>
      <c r="L3" s="633"/>
      <c r="M3" s="633"/>
      <c r="N3" s="633"/>
      <c r="O3" s="633"/>
      <c r="P3" s="633"/>
      <c r="Q3" s="633"/>
    </row>
    <row r="4" spans="1:17" ht="24.9" customHeight="1">
      <c r="A4" s="633" t="s">
        <v>1836</v>
      </c>
      <c r="B4" s="633"/>
      <c r="C4" s="633"/>
      <c r="D4" s="633"/>
      <c r="E4" s="633"/>
      <c r="F4" s="633"/>
      <c r="G4" s="633"/>
      <c r="H4" s="633"/>
      <c r="I4" s="633"/>
      <c r="J4" s="633"/>
      <c r="K4" s="633"/>
      <c r="L4" s="633"/>
      <c r="M4" s="633"/>
      <c r="N4" s="633"/>
      <c r="O4" s="633"/>
      <c r="P4" s="633"/>
      <c r="Q4" s="633"/>
    </row>
    <row r="5" spans="1:17" ht="24.55" customHeight="1">
      <c r="A5" s="633" t="s">
        <v>1837</v>
      </c>
      <c r="B5" s="633"/>
      <c r="C5" s="633"/>
      <c r="D5" s="633"/>
      <c r="E5" s="633"/>
      <c r="F5" s="633"/>
      <c r="G5" s="633"/>
      <c r="H5" s="633"/>
      <c r="I5" s="633"/>
      <c r="J5" s="633"/>
      <c r="K5" s="633"/>
      <c r="L5" s="633"/>
      <c r="M5" s="633"/>
      <c r="N5" s="633"/>
      <c r="O5" s="633"/>
      <c r="P5" s="633"/>
      <c r="Q5" s="633"/>
    </row>
    <row r="6" spans="1:17" ht="19.5" customHeight="1">
      <c r="O6" s="626" t="s">
        <v>419</v>
      </c>
      <c r="P6" s="626"/>
      <c r="Q6" s="626"/>
    </row>
    <row r="7" spans="1:17" s="91" customFormat="1" ht="29.95" customHeight="1">
      <c r="A7" s="622" t="s">
        <v>420</v>
      </c>
      <c r="B7" s="622"/>
      <c r="C7" s="88" t="s">
        <v>421</v>
      </c>
      <c r="D7" s="88" t="s">
        <v>422</v>
      </c>
      <c r="E7" s="88" t="s">
        <v>423</v>
      </c>
      <c r="F7" s="88" t="s">
        <v>424</v>
      </c>
      <c r="G7" s="88" t="s">
        <v>425</v>
      </c>
      <c r="H7" s="88" t="s">
        <v>426</v>
      </c>
      <c r="I7" s="88" t="s">
        <v>427</v>
      </c>
      <c r="J7" s="88" t="s">
        <v>428</v>
      </c>
      <c r="K7" s="88" t="s">
        <v>429</v>
      </c>
      <c r="L7" s="88" t="s">
        <v>430</v>
      </c>
      <c r="M7" s="88" t="s">
        <v>431</v>
      </c>
      <c r="N7" s="88" t="s">
        <v>432</v>
      </c>
      <c r="O7" s="88" t="s">
        <v>329</v>
      </c>
      <c r="P7" s="127" t="s">
        <v>330</v>
      </c>
      <c r="Q7" s="90" t="s">
        <v>331</v>
      </c>
    </row>
    <row r="8" spans="1:17" ht="24.9" customHeight="1">
      <c r="A8" s="92" t="s">
        <v>332</v>
      </c>
      <c r="B8" s="93" t="s">
        <v>333</v>
      </c>
      <c r="C8" s="94">
        <v>0</v>
      </c>
      <c r="D8" s="95">
        <v>0</v>
      </c>
      <c r="E8" s="95">
        <v>0</v>
      </c>
      <c r="F8" s="94">
        <v>0</v>
      </c>
      <c r="G8" s="94">
        <v>0</v>
      </c>
      <c r="H8" s="94">
        <v>0</v>
      </c>
      <c r="I8" s="94">
        <v>0</v>
      </c>
      <c r="J8" s="94">
        <v>0</v>
      </c>
      <c r="K8" s="94">
        <v>206</v>
      </c>
      <c r="L8" s="94">
        <v>44422</v>
      </c>
      <c r="M8" s="94">
        <v>136743</v>
      </c>
      <c r="N8" s="94">
        <v>11331</v>
      </c>
      <c r="O8" s="94">
        <v>192702</v>
      </c>
      <c r="P8" s="111">
        <v>129109</v>
      </c>
      <c r="Q8" s="96">
        <v>1.4925528042196903</v>
      </c>
    </row>
    <row r="9" spans="1:17" ht="24.9" customHeight="1">
      <c r="A9" s="92" t="s">
        <v>334</v>
      </c>
      <c r="B9" s="93" t="s">
        <v>335</v>
      </c>
      <c r="C9" s="94">
        <v>0</v>
      </c>
      <c r="D9" s="95">
        <v>0</v>
      </c>
      <c r="E9" s="95">
        <v>566</v>
      </c>
      <c r="F9" s="94">
        <v>2939</v>
      </c>
      <c r="G9" s="94">
        <v>1421</v>
      </c>
      <c r="H9" s="94">
        <v>156</v>
      </c>
      <c r="I9" s="94">
        <v>0</v>
      </c>
      <c r="J9" s="94">
        <v>87</v>
      </c>
      <c r="K9" s="94">
        <v>0</v>
      </c>
      <c r="L9" s="94">
        <v>0</v>
      </c>
      <c r="M9" s="94">
        <v>0</v>
      </c>
      <c r="N9" s="94">
        <v>0</v>
      </c>
      <c r="O9" s="94">
        <v>5169</v>
      </c>
      <c r="P9" s="111">
        <v>13145</v>
      </c>
      <c r="Q9" s="96">
        <v>0.39322936477748194</v>
      </c>
    </row>
    <row r="10" spans="1:17" ht="24.9" customHeight="1">
      <c r="A10" s="92" t="s">
        <v>336</v>
      </c>
      <c r="B10" s="93" t="s">
        <v>337</v>
      </c>
      <c r="C10" s="94">
        <v>10342</v>
      </c>
      <c r="D10" s="95">
        <v>7956.74</v>
      </c>
      <c r="E10" s="95">
        <v>19016</v>
      </c>
      <c r="F10" s="94">
        <v>23064</v>
      </c>
      <c r="G10" s="94">
        <v>21126</v>
      </c>
      <c r="H10" s="94">
        <v>23026</v>
      </c>
      <c r="I10" s="94">
        <v>23195</v>
      </c>
      <c r="J10" s="94">
        <v>24532</v>
      </c>
      <c r="K10" s="94">
        <v>16312</v>
      </c>
      <c r="L10" s="94">
        <v>18049</v>
      </c>
      <c r="M10" s="94">
        <v>12235</v>
      </c>
      <c r="N10" s="94">
        <v>17845</v>
      </c>
      <c r="O10" s="94">
        <v>216698.74</v>
      </c>
      <c r="P10" s="111">
        <v>205038</v>
      </c>
      <c r="Q10" s="96">
        <v>1.0568711165735132</v>
      </c>
    </row>
    <row r="11" spans="1:17" ht="24.9" customHeight="1">
      <c r="A11" s="92" t="s">
        <v>338</v>
      </c>
      <c r="B11" s="93" t="s">
        <v>339</v>
      </c>
      <c r="C11" s="94">
        <v>174</v>
      </c>
      <c r="D11" s="95">
        <v>766</v>
      </c>
      <c r="E11" s="95">
        <v>4102</v>
      </c>
      <c r="F11" s="94">
        <v>3438</v>
      </c>
      <c r="G11" s="94">
        <v>835</v>
      </c>
      <c r="H11" s="94">
        <v>5997</v>
      </c>
      <c r="I11" s="94">
        <v>227</v>
      </c>
      <c r="J11" s="94">
        <v>0</v>
      </c>
      <c r="K11" s="94">
        <v>3099</v>
      </c>
      <c r="L11" s="94">
        <v>566</v>
      </c>
      <c r="M11" s="94">
        <v>785</v>
      </c>
      <c r="N11" s="94">
        <v>905</v>
      </c>
      <c r="O11" s="94">
        <v>20894</v>
      </c>
      <c r="P11" s="111">
        <v>24716</v>
      </c>
      <c r="Q11" s="96">
        <v>0.84536332739925557</v>
      </c>
    </row>
    <row r="12" spans="1:17" ht="24.9" customHeight="1">
      <c r="A12" s="92" t="s">
        <v>340</v>
      </c>
      <c r="B12" s="93" t="s">
        <v>341</v>
      </c>
      <c r="C12" s="94">
        <v>2611</v>
      </c>
      <c r="D12" s="95">
        <v>2447</v>
      </c>
      <c r="E12" s="95">
        <v>5073</v>
      </c>
      <c r="F12" s="94">
        <v>5801</v>
      </c>
      <c r="G12" s="94">
        <v>5778</v>
      </c>
      <c r="H12" s="94">
        <v>10558</v>
      </c>
      <c r="I12" s="94">
        <v>1385</v>
      </c>
      <c r="J12" s="94">
        <v>831</v>
      </c>
      <c r="K12" s="94">
        <v>9097</v>
      </c>
      <c r="L12" s="94">
        <v>3224</v>
      </c>
      <c r="M12" s="94">
        <v>1641</v>
      </c>
      <c r="N12" s="94">
        <v>2833</v>
      </c>
      <c r="O12" s="94">
        <v>51279</v>
      </c>
      <c r="P12" s="111">
        <v>64510</v>
      </c>
      <c r="Q12" s="96">
        <v>0.7949000155014726</v>
      </c>
    </row>
    <row r="13" spans="1:17" ht="24.9" customHeight="1">
      <c r="A13" s="92" t="s">
        <v>342</v>
      </c>
      <c r="B13" s="93" t="s">
        <v>343</v>
      </c>
      <c r="C13" s="94">
        <v>1539</v>
      </c>
      <c r="D13" s="95">
        <v>3329</v>
      </c>
      <c r="E13" s="95">
        <v>5223</v>
      </c>
      <c r="F13" s="94">
        <v>6087</v>
      </c>
      <c r="G13" s="94">
        <v>8223</v>
      </c>
      <c r="H13" s="94">
        <v>5130</v>
      </c>
      <c r="I13" s="94">
        <v>512</v>
      </c>
      <c r="J13" s="94">
        <v>542</v>
      </c>
      <c r="K13" s="94">
        <v>2527</v>
      </c>
      <c r="L13" s="94">
        <v>2411</v>
      </c>
      <c r="M13" s="94">
        <v>3287</v>
      </c>
      <c r="N13" s="94">
        <v>3641</v>
      </c>
      <c r="O13" s="94">
        <v>42451</v>
      </c>
      <c r="P13" s="111">
        <v>47415</v>
      </c>
      <c r="Q13" s="96">
        <v>0.89530739217547195</v>
      </c>
    </row>
    <row r="14" spans="1:17" ht="24.9" customHeight="1">
      <c r="A14" s="92" t="s">
        <v>344</v>
      </c>
      <c r="B14" s="93" t="s">
        <v>345</v>
      </c>
      <c r="C14" s="94">
        <v>19</v>
      </c>
      <c r="D14" s="95">
        <v>64</v>
      </c>
      <c r="E14" s="95">
        <v>113</v>
      </c>
      <c r="F14" s="94">
        <v>68</v>
      </c>
      <c r="G14" s="94">
        <v>115</v>
      </c>
      <c r="H14" s="94">
        <v>1230</v>
      </c>
      <c r="I14" s="94">
        <v>4</v>
      </c>
      <c r="J14" s="94">
        <v>0</v>
      </c>
      <c r="K14" s="94">
        <v>2506</v>
      </c>
      <c r="L14" s="94">
        <v>871</v>
      </c>
      <c r="M14" s="94">
        <v>170</v>
      </c>
      <c r="N14" s="94">
        <v>54</v>
      </c>
      <c r="O14" s="94">
        <v>5214</v>
      </c>
      <c r="P14" s="111">
        <v>2635</v>
      </c>
      <c r="Q14" s="96">
        <v>1.9787476280834915</v>
      </c>
    </row>
    <row r="15" spans="1:17" ht="24.9" customHeight="1">
      <c r="A15" s="92" t="s">
        <v>346</v>
      </c>
      <c r="B15" s="93" t="s">
        <v>347</v>
      </c>
      <c r="C15" s="94">
        <v>32805</v>
      </c>
      <c r="D15" s="95">
        <v>30842</v>
      </c>
      <c r="E15" s="95">
        <v>10985</v>
      </c>
      <c r="F15" s="94">
        <v>2649</v>
      </c>
      <c r="G15" s="94">
        <v>1565</v>
      </c>
      <c r="H15" s="94">
        <v>1538</v>
      </c>
      <c r="I15" s="94">
        <v>186</v>
      </c>
      <c r="J15" s="94">
        <v>103</v>
      </c>
      <c r="K15" s="94">
        <v>6359</v>
      </c>
      <c r="L15" s="94">
        <v>18190</v>
      </c>
      <c r="M15" s="94">
        <v>8852</v>
      </c>
      <c r="N15" s="94">
        <v>8561</v>
      </c>
      <c r="O15" s="94">
        <v>122635</v>
      </c>
      <c r="P15" s="111">
        <v>202647</v>
      </c>
      <c r="Q15" s="96">
        <v>0.6051656328492403</v>
      </c>
    </row>
    <row r="16" spans="1:17" ht="24.9" customHeight="1">
      <c r="A16" s="92" t="s">
        <v>348</v>
      </c>
      <c r="B16" s="93" t="s">
        <v>349</v>
      </c>
      <c r="C16" s="94">
        <v>29</v>
      </c>
      <c r="D16" s="95">
        <v>5</v>
      </c>
      <c r="E16" s="95">
        <v>3</v>
      </c>
      <c r="F16" s="94">
        <v>0</v>
      </c>
      <c r="G16" s="94">
        <v>5</v>
      </c>
      <c r="H16" s="94">
        <v>12</v>
      </c>
      <c r="I16" s="94">
        <v>0</v>
      </c>
      <c r="J16" s="94">
        <v>0</v>
      </c>
      <c r="K16" s="94">
        <v>162</v>
      </c>
      <c r="L16" s="94">
        <v>69</v>
      </c>
      <c r="M16" s="94">
        <v>38</v>
      </c>
      <c r="N16" s="94">
        <v>12</v>
      </c>
      <c r="O16" s="94">
        <v>335</v>
      </c>
      <c r="P16" s="111">
        <v>1060</v>
      </c>
      <c r="Q16" s="96">
        <v>0.31603773584905659</v>
      </c>
    </row>
    <row r="17" spans="1:17" ht="24.9" customHeight="1">
      <c r="A17" s="92" t="s">
        <v>350</v>
      </c>
      <c r="B17" s="93" t="s">
        <v>351</v>
      </c>
      <c r="C17" s="94">
        <v>1</v>
      </c>
      <c r="D17" s="95">
        <v>0</v>
      </c>
      <c r="E17" s="95">
        <v>19</v>
      </c>
      <c r="F17" s="94">
        <v>0</v>
      </c>
      <c r="G17" s="94">
        <v>19</v>
      </c>
      <c r="H17" s="94">
        <v>679</v>
      </c>
      <c r="I17" s="94">
        <v>15</v>
      </c>
      <c r="J17" s="94">
        <v>0</v>
      </c>
      <c r="K17" s="94">
        <v>159</v>
      </c>
      <c r="L17" s="94">
        <v>505</v>
      </c>
      <c r="M17" s="94">
        <v>37</v>
      </c>
      <c r="N17" s="94">
        <v>1</v>
      </c>
      <c r="O17" s="94">
        <v>1435</v>
      </c>
      <c r="P17" s="111">
        <v>2526</v>
      </c>
      <c r="Q17" s="96">
        <v>0.56809184481393504</v>
      </c>
    </row>
    <row r="18" spans="1:17" ht="24.9" customHeight="1">
      <c r="A18" s="92" t="s">
        <v>352</v>
      </c>
      <c r="B18" s="93" t="s">
        <v>353</v>
      </c>
      <c r="C18" s="94">
        <v>776</v>
      </c>
      <c r="D18" s="95">
        <v>1806</v>
      </c>
      <c r="E18" s="95">
        <v>870</v>
      </c>
      <c r="F18" s="94">
        <v>117</v>
      </c>
      <c r="G18" s="94">
        <v>3</v>
      </c>
      <c r="H18" s="94">
        <v>1</v>
      </c>
      <c r="I18" s="94">
        <v>0</v>
      </c>
      <c r="J18" s="94">
        <v>0</v>
      </c>
      <c r="K18" s="94">
        <v>1</v>
      </c>
      <c r="L18" s="94">
        <v>0</v>
      </c>
      <c r="M18" s="94">
        <v>5</v>
      </c>
      <c r="N18" s="94">
        <v>29</v>
      </c>
      <c r="O18" s="94">
        <v>3608</v>
      </c>
      <c r="P18" s="111">
        <v>4170</v>
      </c>
      <c r="Q18" s="96">
        <v>0.86522781774580337</v>
      </c>
    </row>
    <row r="19" spans="1:17" ht="24.9" customHeight="1">
      <c r="A19" s="92" t="s">
        <v>354</v>
      </c>
      <c r="B19" s="93" t="s">
        <v>355</v>
      </c>
      <c r="C19" s="94">
        <v>12220</v>
      </c>
      <c r="D19" s="95">
        <v>12290</v>
      </c>
      <c r="E19" s="95">
        <v>8781</v>
      </c>
      <c r="F19" s="94">
        <v>1612</v>
      </c>
      <c r="G19" s="94">
        <v>823</v>
      </c>
      <c r="H19" s="94">
        <v>718</v>
      </c>
      <c r="I19" s="94">
        <v>0</v>
      </c>
      <c r="J19" s="94">
        <v>24</v>
      </c>
      <c r="K19" s="94">
        <v>3919</v>
      </c>
      <c r="L19" s="94">
        <v>24137</v>
      </c>
      <c r="M19" s="94">
        <v>34438</v>
      </c>
      <c r="N19" s="94">
        <v>13005</v>
      </c>
      <c r="O19" s="94">
        <v>111967</v>
      </c>
      <c r="P19" s="111">
        <v>138265</v>
      </c>
      <c r="Q19" s="96">
        <v>0.80980002169746501</v>
      </c>
    </row>
    <row r="20" spans="1:17" ht="24.9" customHeight="1">
      <c r="A20" s="92" t="s">
        <v>356</v>
      </c>
      <c r="B20" s="93" t="s">
        <v>357</v>
      </c>
      <c r="C20" s="94">
        <v>1196</v>
      </c>
      <c r="D20" s="95">
        <v>2557</v>
      </c>
      <c r="E20" s="95">
        <v>2634</v>
      </c>
      <c r="F20" s="94">
        <v>1849</v>
      </c>
      <c r="G20" s="94">
        <v>543</v>
      </c>
      <c r="H20" s="94">
        <v>798</v>
      </c>
      <c r="I20" s="94">
        <v>11</v>
      </c>
      <c r="J20" s="94">
        <v>1</v>
      </c>
      <c r="K20" s="94">
        <v>2005</v>
      </c>
      <c r="L20" s="94">
        <v>1073</v>
      </c>
      <c r="M20" s="94">
        <v>1673</v>
      </c>
      <c r="N20" s="94">
        <v>2412</v>
      </c>
      <c r="O20" s="94">
        <v>16752</v>
      </c>
      <c r="P20" s="111">
        <v>25903</v>
      </c>
      <c r="Q20" s="96">
        <v>0.64672045708991233</v>
      </c>
    </row>
    <row r="21" spans="1:17" ht="24.9" customHeight="1">
      <c r="A21" s="92" t="s">
        <v>358</v>
      </c>
      <c r="B21" s="93" t="s">
        <v>359</v>
      </c>
      <c r="C21" s="94">
        <v>0</v>
      </c>
      <c r="D21" s="95">
        <v>0</v>
      </c>
      <c r="E21" s="95">
        <v>0</v>
      </c>
      <c r="F21" s="94">
        <v>2</v>
      </c>
      <c r="G21" s="94">
        <v>5</v>
      </c>
      <c r="H21" s="94">
        <v>0</v>
      </c>
      <c r="I21" s="94">
        <v>1</v>
      </c>
      <c r="J21" s="94">
        <v>0</v>
      </c>
      <c r="K21" s="94">
        <v>2</v>
      </c>
      <c r="L21" s="94">
        <v>0</v>
      </c>
      <c r="M21" s="94">
        <v>0</v>
      </c>
      <c r="N21" s="94">
        <v>0</v>
      </c>
      <c r="O21" s="94">
        <v>10</v>
      </c>
      <c r="P21" s="111">
        <v>529</v>
      </c>
      <c r="Q21" s="96">
        <v>1.890359168241966E-2</v>
      </c>
    </row>
    <row r="22" spans="1:17" ht="24.9" customHeight="1">
      <c r="A22" s="92" t="s">
        <v>360</v>
      </c>
      <c r="B22" s="93" t="s">
        <v>361</v>
      </c>
      <c r="C22" s="94">
        <v>1542</v>
      </c>
      <c r="D22" s="95">
        <v>525.01</v>
      </c>
      <c r="E22" s="95">
        <v>465</v>
      </c>
      <c r="F22" s="94">
        <v>2432</v>
      </c>
      <c r="G22" s="94">
        <v>20668</v>
      </c>
      <c r="H22" s="94">
        <v>4408</v>
      </c>
      <c r="I22" s="94">
        <v>1565</v>
      </c>
      <c r="J22" s="94">
        <v>645</v>
      </c>
      <c r="K22" s="94">
        <v>516</v>
      </c>
      <c r="L22" s="94">
        <v>3042</v>
      </c>
      <c r="M22" s="94">
        <v>10258</v>
      </c>
      <c r="N22" s="94">
        <v>5213</v>
      </c>
      <c r="O22" s="94">
        <v>51279.01</v>
      </c>
      <c r="P22" s="111">
        <v>59938</v>
      </c>
      <c r="Q22" s="96">
        <v>0.85553421869264912</v>
      </c>
    </row>
    <row r="23" spans="1:17" ht="24.9" customHeight="1">
      <c r="A23" s="92" t="s">
        <v>362</v>
      </c>
      <c r="B23" s="93" t="s">
        <v>363</v>
      </c>
      <c r="C23" s="94">
        <v>786</v>
      </c>
      <c r="D23" s="95">
        <v>1252.9299999999998</v>
      </c>
      <c r="E23" s="95">
        <v>5497</v>
      </c>
      <c r="F23" s="94">
        <v>8544</v>
      </c>
      <c r="G23" s="94">
        <v>4515</v>
      </c>
      <c r="H23" s="94">
        <v>5399</v>
      </c>
      <c r="I23" s="94">
        <v>3268</v>
      </c>
      <c r="J23" s="94">
        <v>3634</v>
      </c>
      <c r="K23" s="94">
        <v>4533</v>
      </c>
      <c r="L23" s="94">
        <v>3523</v>
      </c>
      <c r="M23" s="94">
        <v>1083</v>
      </c>
      <c r="N23" s="94">
        <v>786</v>
      </c>
      <c r="O23" s="94">
        <v>42820.93</v>
      </c>
      <c r="P23" s="111">
        <v>53596</v>
      </c>
      <c r="Q23" s="96">
        <v>0.79895757146055679</v>
      </c>
    </row>
    <row r="24" spans="1:17" ht="24.9" customHeight="1">
      <c r="A24" s="97" t="s">
        <v>364</v>
      </c>
      <c r="B24" s="98" t="s">
        <v>365</v>
      </c>
      <c r="C24" s="99">
        <v>0</v>
      </c>
      <c r="D24" s="100">
        <v>0</v>
      </c>
      <c r="E24" s="100">
        <v>0</v>
      </c>
      <c r="F24" s="99">
        <v>0</v>
      </c>
      <c r="G24" s="99">
        <v>11</v>
      </c>
      <c r="H24" s="99">
        <v>416</v>
      </c>
      <c r="I24" s="99">
        <v>529</v>
      </c>
      <c r="J24" s="99">
        <v>317</v>
      </c>
      <c r="K24" s="99">
        <v>378</v>
      </c>
      <c r="L24" s="99">
        <v>26</v>
      </c>
      <c r="M24" s="99">
        <v>0</v>
      </c>
      <c r="N24" s="99">
        <v>0</v>
      </c>
      <c r="O24" s="99">
        <v>1677</v>
      </c>
      <c r="P24" s="128">
        <v>4401</v>
      </c>
      <c r="Q24" s="101">
        <v>0.38104976141785957</v>
      </c>
    </row>
    <row r="25" spans="1:17" ht="22.6" customHeight="1"/>
    <row r="26" spans="1:17" ht="22.6" customHeight="1"/>
  </sheetData>
  <sheetProtection selectLockedCells="1" selectUnlockedCells="1"/>
  <mergeCells count="6">
    <mergeCell ref="A7:B7"/>
    <mergeCell ref="A2:C2"/>
    <mergeCell ref="A3:Q3"/>
    <mergeCell ref="A4:Q4"/>
    <mergeCell ref="A5:Q5"/>
    <mergeCell ref="O6:Q6"/>
  </mergeCells>
  <phoneticPr fontId="3"/>
  <pageMargins left="0.78740157480314965" right="0.39370078740157483" top="0.39370078740157483" bottom="0.39370078740157483" header="0" footer="0"/>
  <pageSetup paperSize="9" scale="87" firstPageNumber="0" orientation="landscape" r:id="rId1"/>
  <headerFooter scaleWithDoc="0" alignWithMargins="0">
    <oddFooter>&amp;C&amp;"ＭＳ 明朝,標準"－９－</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Q29"/>
  <sheetViews>
    <sheetView view="pageLayout" topLeftCell="A16" zoomScaleNormal="100" workbookViewId="0">
      <selection activeCell="C24" sqref="C24"/>
    </sheetView>
  </sheetViews>
  <sheetFormatPr defaultColWidth="9" defaultRowHeight="14.4"/>
  <cols>
    <col min="1" max="1" width="5.33203125" style="59" customWidth="1"/>
    <col min="2" max="2" width="23.6640625" style="59" customWidth="1"/>
    <col min="3" max="17" width="10.109375" style="59" customWidth="1"/>
    <col min="18" max="16384" width="9" style="59"/>
  </cols>
  <sheetData>
    <row r="1" spans="1:17" ht="26.85" customHeight="1">
      <c r="O1" s="626" t="s">
        <v>436</v>
      </c>
      <c r="P1" s="626"/>
      <c r="Q1" s="626"/>
    </row>
    <row r="2" spans="1:17" ht="25.55" customHeight="1">
      <c r="A2" s="635" t="s">
        <v>1681</v>
      </c>
      <c r="B2" s="636"/>
      <c r="C2" s="102" t="s">
        <v>421</v>
      </c>
      <c r="D2" s="102" t="s">
        <v>422</v>
      </c>
      <c r="E2" s="102" t="s">
        <v>423</v>
      </c>
      <c r="F2" s="102" t="s">
        <v>424</v>
      </c>
      <c r="G2" s="102" t="s">
        <v>425</v>
      </c>
      <c r="H2" s="102" t="s">
        <v>426</v>
      </c>
      <c r="I2" s="102" t="s">
        <v>427</v>
      </c>
      <c r="J2" s="102" t="s">
        <v>428</v>
      </c>
      <c r="K2" s="102" t="s">
        <v>429</v>
      </c>
      <c r="L2" s="102" t="s">
        <v>430</v>
      </c>
      <c r="M2" s="102" t="s">
        <v>431</v>
      </c>
      <c r="N2" s="102" t="s">
        <v>432</v>
      </c>
      <c r="O2" s="155" t="s">
        <v>329</v>
      </c>
      <c r="P2" s="154" t="s">
        <v>435</v>
      </c>
      <c r="Q2" s="104" t="s">
        <v>331</v>
      </c>
    </row>
    <row r="3" spans="1:17" ht="25.55" customHeight="1">
      <c r="A3" s="153" t="s">
        <v>434</v>
      </c>
      <c r="B3" s="152" t="s">
        <v>369</v>
      </c>
      <c r="C3" s="151">
        <v>175</v>
      </c>
      <c r="D3" s="151">
        <v>489</v>
      </c>
      <c r="E3" s="151">
        <v>1911</v>
      </c>
      <c r="F3" s="151">
        <v>1644</v>
      </c>
      <c r="G3" s="151">
        <v>1076</v>
      </c>
      <c r="H3" s="151">
        <v>666</v>
      </c>
      <c r="I3" s="151">
        <v>476</v>
      </c>
      <c r="J3" s="151">
        <v>567</v>
      </c>
      <c r="K3" s="151">
        <v>787</v>
      </c>
      <c r="L3" s="151">
        <v>583</v>
      </c>
      <c r="M3" s="151">
        <v>385</v>
      </c>
      <c r="N3" s="151">
        <v>367</v>
      </c>
      <c r="O3" s="150">
        <v>9126</v>
      </c>
      <c r="P3" s="149">
        <v>9304</v>
      </c>
      <c r="Q3" s="148">
        <v>0.98086844368013759</v>
      </c>
    </row>
    <row r="4" spans="1:17" ht="25.55" customHeight="1">
      <c r="A4" s="147" t="s">
        <v>370</v>
      </c>
      <c r="B4" s="146" t="s">
        <v>371</v>
      </c>
      <c r="C4" s="135">
        <v>106</v>
      </c>
      <c r="D4" s="135">
        <v>65</v>
      </c>
      <c r="E4" s="135">
        <v>803</v>
      </c>
      <c r="F4" s="135">
        <v>2200</v>
      </c>
      <c r="G4" s="135">
        <v>2558</v>
      </c>
      <c r="H4" s="135">
        <v>1643</v>
      </c>
      <c r="I4" s="135">
        <v>423</v>
      </c>
      <c r="J4" s="135">
        <v>150</v>
      </c>
      <c r="K4" s="135">
        <v>292</v>
      </c>
      <c r="L4" s="135">
        <v>637</v>
      </c>
      <c r="M4" s="135">
        <v>590</v>
      </c>
      <c r="N4" s="135">
        <v>788</v>
      </c>
      <c r="O4" s="134">
        <v>10255</v>
      </c>
      <c r="P4" s="133">
        <v>17765</v>
      </c>
      <c r="Q4" s="132">
        <v>0.5772586546580355</v>
      </c>
    </row>
    <row r="5" spans="1:17" ht="25.55" customHeight="1">
      <c r="A5" s="147" t="s">
        <v>372</v>
      </c>
      <c r="B5" s="146" t="s">
        <v>373</v>
      </c>
      <c r="C5" s="135">
        <v>0</v>
      </c>
      <c r="D5" s="135">
        <v>0</v>
      </c>
      <c r="E5" s="135">
        <v>0</v>
      </c>
      <c r="F5" s="135">
        <v>0</v>
      </c>
      <c r="G5" s="135">
        <v>0</v>
      </c>
      <c r="H5" s="135">
        <v>3382</v>
      </c>
      <c r="I5" s="135">
        <v>7219</v>
      </c>
      <c r="J5" s="135">
        <v>347</v>
      </c>
      <c r="K5" s="135">
        <v>22</v>
      </c>
      <c r="L5" s="135">
        <v>15</v>
      </c>
      <c r="M5" s="135">
        <v>7458</v>
      </c>
      <c r="N5" s="135">
        <v>0</v>
      </c>
      <c r="O5" s="134">
        <v>18443</v>
      </c>
      <c r="P5" s="133">
        <v>14253</v>
      </c>
      <c r="Q5" s="132">
        <v>1.2939731986248508</v>
      </c>
    </row>
    <row r="6" spans="1:17" ht="25.55" customHeight="1">
      <c r="A6" s="147" t="s">
        <v>374</v>
      </c>
      <c r="B6" s="146" t="s">
        <v>375</v>
      </c>
      <c r="C6" s="135">
        <v>40</v>
      </c>
      <c r="D6" s="135">
        <v>9</v>
      </c>
      <c r="E6" s="135">
        <v>18</v>
      </c>
      <c r="F6" s="135">
        <v>130</v>
      </c>
      <c r="G6" s="135">
        <v>415</v>
      </c>
      <c r="H6" s="135">
        <v>47</v>
      </c>
      <c r="I6" s="135">
        <v>654</v>
      </c>
      <c r="J6" s="135">
        <v>889</v>
      </c>
      <c r="K6" s="135">
        <v>1001</v>
      </c>
      <c r="L6" s="135">
        <v>8882</v>
      </c>
      <c r="M6" s="135">
        <v>5921</v>
      </c>
      <c r="N6" s="135">
        <v>1115</v>
      </c>
      <c r="O6" s="134">
        <v>19121</v>
      </c>
      <c r="P6" s="133">
        <v>116372</v>
      </c>
      <c r="Q6" s="132">
        <v>0.16430928402021105</v>
      </c>
    </row>
    <row r="7" spans="1:17" ht="25.55" customHeight="1">
      <c r="A7" s="147" t="s">
        <v>376</v>
      </c>
      <c r="B7" s="146" t="s">
        <v>377</v>
      </c>
      <c r="C7" s="135">
        <v>4527</v>
      </c>
      <c r="D7" s="135">
        <v>5477</v>
      </c>
      <c r="E7" s="135">
        <v>14402</v>
      </c>
      <c r="F7" s="135">
        <v>39668</v>
      </c>
      <c r="G7" s="135">
        <v>25629</v>
      </c>
      <c r="H7" s="135">
        <v>23286</v>
      </c>
      <c r="I7" s="135">
        <v>21482</v>
      </c>
      <c r="J7" s="135">
        <v>21375</v>
      </c>
      <c r="K7" s="135">
        <v>16244</v>
      </c>
      <c r="L7" s="135">
        <v>24794</v>
      </c>
      <c r="M7" s="135">
        <v>11681</v>
      </c>
      <c r="N7" s="135">
        <v>10178</v>
      </c>
      <c r="O7" s="134">
        <v>218743</v>
      </c>
      <c r="P7" s="133">
        <v>172840</v>
      </c>
      <c r="Q7" s="132">
        <v>1.265580884054617</v>
      </c>
    </row>
    <row r="8" spans="1:17" ht="25.55" customHeight="1">
      <c r="A8" s="147" t="s">
        <v>378</v>
      </c>
      <c r="B8" s="146" t="s">
        <v>379</v>
      </c>
      <c r="C8" s="135">
        <v>209981</v>
      </c>
      <c r="D8" s="135">
        <v>9667</v>
      </c>
      <c r="E8" s="135">
        <v>15</v>
      </c>
      <c r="F8" s="135">
        <v>15</v>
      </c>
      <c r="G8" s="135">
        <v>24769</v>
      </c>
      <c r="H8" s="135">
        <v>62725</v>
      </c>
      <c r="I8" s="135">
        <v>110138</v>
      </c>
      <c r="J8" s="135">
        <v>226909</v>
      </c>
      <c r="K8" s="135">
        <v>180344</v>
      </c>
      <c r="L8" s="135">
        <v>279201</v>
      </c>
      <c r="M8" s="135">
        <v>265602</v>
      </c>
      <c r="N8" s="135">
        <v>128832</v>
      </c>
      <c r="O8" s="134">
        <v>1498198</v>
      </c>
      <c r="P8" s="133">
        <v>1643274</v>
      </c>
      <c r="Q8" s="132">
        <v>0.91171527085562121</v>
      </c>
    </row>
    <row r="9" spans="1:17" ht="25.55" customHeight="1">
      <c r="A9" s="147" t="s">
        <v>380</v>
      </c>
      <c r="B9" s="146" t="s">
        <v>381</v>
      </c>
      <c r="C9" s="135">
        <v>1838</v>
      </c>
      <c r="D9" s="135">
        <v>5481</v>
      </c>
      <c r="E9" s="135">
        <v>6693</v>
      </c>
      <c r="F9" s="135">
        <v>1054</v>
      </c>
      <c r="G9" s="135">
        <v>80</v>
      </c>
      <c r="H9" s="135">
        <v>3</v>
      </c>
      <c r="I9" s="135">
        <v>5</v>
      </c>
      <c r="J9" s="135">
        <v>0</v>
      </c>
      <c r="K9" s="135">
        <v>477</v>
      </c>
      <c r="L9" s="135">
        <v>312</v>
      </c>
      <c r="M9" s="135">
        <v>1401</v>
      </c>
      <c r="N9" s="135">
        <v>2149</v>
      </c>
      <c r="O9" s="134">
        <v>19493</v>
      </c>
      <c r="P9" s="133">
        <v>18996</v>
      </c>
      <c r="Q9" s="132">
        <v>1.0261634028216466</v>
      </c>
    </row>
    <row r="10" spans="1:17" ht="25.55" customHeight="1">
      <c r="A10" s="147" t="s">
        <v>382</v>
      </c>
      <c r="B10" s="146" t="s">
        <v>383</v>
      </c>
      <c r="C10" s="135">
        <v>16</v>
      </c>
      <c r="D10" s="135">
        <v>12</v>
      </c>
      <c r="E10" s="135">
        <v>70</v>
      </c>
      <c r="F10" s="135">
        <v>356</v>
      </c>
      <c r="G10" s="135">
        <v>468</v>
      </c>
      <c r="H10" s="135">
        <v>279</v>
      </c>
      <c r="I10" s="135">
        <v>196</v>
      </c>
      <c r="J10" s="135">
        <v>523</v>
      </c>
      <c r="K10" s="135">
        <v>604</v>
      </c>
      <c r="L10" s="135">
        <v>2086</v>
      </c>
      <c r="M10" s="135">
        <v>501</v>
      </c>
      <c r="N10" s="135">
        <v>1</v>
      </c>
      <c r="O10" s="134">
        <v>5112</v>
      </c>
      <c r="P10" s="133">
        <v>4629</v>
      </c>
      <c r="Q10" s="132">
        <v>1.1043421905379132</v>
      </c>
    </row>
    <row r="11" spans="1:17" ht="25.55" customHeight="1">
      <c r="A11" s="147" t="s">
        <v>384</v>
      </c>
      <c r="B11" s="146" t="s">
        <v>385</v>
      </c>
      <c r="C11" s="135">
        <v>0</v>
      </c>
      <c r="D11" s="135">
        <v>0</v>
      </c>
      <c r="E11" s="135">
        <v>1</v>
      </c>
      <c r="F11" s="135">
        <v>2</v>
      </c>
      <c r="G11" s="135">
        <v>6</v>
      </c>
      <c r="H11" s="135">
        <v>479</v>
      </c>
      <c r="I11" s="135">
        <v>364</v>
      </c>
      <c r="J11" s="135">
        <v>180</v>
      </c>
      <c r="K11" s="135">
        <v>37</v>
      </c>
      <c r="L11" s="135">
        <v>0</v>
      </c>
      <c r="M11" s="135">
        <v>0</v>
      </c>
      <c r="N11" s="135">
        <v>0</v>
      </c>
      <c r="O11" s="134">
        <v>1069</v>
      </c>
      <c r="P11" s="133">
        <v>679</v>
      </c>
      <c r="Q11" s="132">
        <v>1.5743740795287187</v>
      </c>
    </row>
    <row r="12" spans="1:17" ht="25.55" customHeight="1">
      <c r="A12" s="147" t="s">
        <v>386</v>
      </c>
      <c r="B12" s="146" t="s">
        <v>387</v>
      </c>
      <c r="C12" s="135">
        <v>7614</v>
      </c>
      <c r="D12" s="135">
        <v>4108</v>
      </c>
      <c r="E12" s="135">
        <v>11052</v>
      </c>
      <c r="F12" s="135">
        <v>9000</v>
      </c>
      <c r="G12" s="135">
        <v>8249</v>
      </c>
      <c r="H12" s="135">
        <v>10524</v>
      </c>
      <c r="I12" s="135">
        <v>90</v>
      </c>
      <c r="J12" s="135">
        <v>0</v>
      </c>
      <c r="K12" s="135">
        <v>12519</v>
      </c>
      <c r="L12" s="135">
        <v>15217</v>
      </c>
      <c r="M12" s="135">
        <v>8117</v>
      </c>
      <c r="N12" s="135">
        <v>10555</v>
      </c>
      <c r="O12" s="134">
        <v>97045</v>
      </c>
      <c r="P12" s="133">
        <v>120729</v>
      </c>
      <c r="Q12" s="132">
        <v>0.80382509587588735</v>
      </c>
    </row>
    <row r="13" spans="1:17" ht="25.55" customHeight="1">
      <c r="A13" s="147" t="s">
        <v>388</v>
      </c>
      <c r="B13" s="146" t="s">
        <v>389</v>
      </c>
      <c r="C13" s="135">
        <v>1041</v>
      </c>
      <c r="D13" s="135">
        <v>1177</v>
      </c>
      <c r="E13" s="135">
        <v>3363</v>
      </c>
      <c r="F13" s="135">
        <v>3761</v>
      </c>
      <c r="G13" s="135">
        <v>5003</v>
      </c>
      <c r="H13" s="135">
        <v>3613</v>
      </c>
      <c r="I13" s="135">
        <v>4</v>
      </c>
      <c r="J13" s="135">
        <v>7</v>
      </c>
      <c r="K13" s="135">
        <v>3053</v>
      </c>
      <c r="L13" s="135">
        <v>6644</v>
      </c>
      <c r="M13" s="135">
        <v>2295</v>
      </c>
      <c r="N13" s="135">
        <v>2798</v>
      </c>
      <c r="O13" s="134">
        <v>32759</v>
      </c>
      <c r="P13" s="133">
        <v>25001</v>
      </c>
      <c r="Q13" s="132">
        <v>1.3103075876964922</v>
      </c>
    </row>
    <row r="14" spans="1:17" ht="25.55" customHeight="1">
      <c r="A14" s="147" t="s">
        <v>390</v>
      </c>
      <c r="B14" s="146" t="s">
        <v>391</v>
      </c>
      <c r="C14" s="135">
        <v>10840</v>
      </c>
      <c r="D14" s="135">
        <v>8278</v>
      </c>
      <c r="E14" s="135">
        <v>6596</v>
      </c>
      <c r="F14" s="135">
        <v>1481</v>
      </c>
      <c r="G14" s="135">
        <v>0</v>
      </c>
      <c r="H14" s="135">
        <v>0</v>
      </c>
      <c r="I14" s="135">
        <v>0</v>
      </c>
      <c r="J14" s="135">
        <v>0</v>
      </c>
      <c r="K14" s="135">
        <v>0</v>
      </c>
      <c r="L14" s="135">
        <v>38643</v>
      </c>
      <c r="M14" s="135">
        <v>17683</v>
      </c>
      <c r="N14" s="135">
        <v>24760</v>
      </c>
      <c r="O14" s="134">
        <v>108281</v>
      </c>
      <c r="P14" s="133">
        <v>100990</v>
      </c>
      <c r="Q14" s="132">
        <v>1.0721952668581047</v>
      </c>
    </row>
    <row r="15" spans="1:17" ht="25.55" customHeight="1">
      <c r="A15" s="147" t="s">
        <v>392</v>
      </c>
      <c r="B15" s="146" t="s">
        <v>393</v>
      </c>
      <c r="C15" s="135">
        <v>1957</v>
      </c>
      <c r="D15" s="135">
        <v>0</v>
      </c>
      <c r="E15" s="135">
        <v>0</v>
      </c>
      <c r="F15" s="135">
        <v>5225</v>
      </c>
      <c r="G15" s="135">
        <v>7745</v>
      </c>
      <c r="H15" s="135">
        <v>7879</v>
      </c>
      <c r="I15" s="135">
        <v>9891</v>
      </c>
      <c r="J15" s="135">
        <v>7186</v>
      </c>
      <c r="K15" s="135">
        <v>7514</v>
      </c>
      <c r="L15" s="135">
        <v>7242</v>
      </c>
      <c r="M15" s="135">
        <v>3465</v>
      </c>
      <c r="N15" s="135">
        <v>1554</v>
      </c>
      <c r="O15" s="134">
        <v>59658</v>
      </c>
      <c r="P15" s="133">
        <v>55830</v>
      </c>
      <c r="Q15" s="132">
        <v>1.0685652874798495</v>
      </c>
    </row>
    <row r="16" spans="1:17" ht="25.55" customHeight="1">
      <c r="A16" s="147" t="s">
        <v>394</v>
      </c>
      <c r="B16" s="146" t="s">
        <v>395</v>
      </c>
      <c r="C16" s="135">
        <v>0</v>
      </c>
      <c r="D16" s="135">
        <v>0</v>
      </c>
      <c r="E16" s="135">
        <v>0</v>
      </c>
      <c r="F16" s="135">
        <v>9</v>
      </c>
      <c r="G16" s="135">
        <v>21</v>
      </c>
      <c r="H16" s="135">
        <v>7</v>
      </c>
      <c r="I16" s="135">
        <v>63</v>
      </c>
      <c r="J16" s="135">
        <v>38</v>
      </c>
      <c r="K16" s="135">
        <v>65</v>
      </c>
      <c r="L16" s="135">
        <v>123</v>
      </c>
      <c r="M16" s="135">
        <v>17</v>
      </c>
      <c r="N16" s="135">
        <v>0</v>
      </c>
      <c r="O16" s="134">
        <v>343</v>
      </c>
      <c r="P16" s="133">
        <v>441</v>
      </c>
      <c r="Q16" s="132">
        <v>0.77777777777777779</v>
      </c>
    </row>
    <row r="17" spans="1:17" ht="25.55" customHeight="1">
      <c r="A17" s="147" t="s">
        <v>396</v>
      </c>
      <c r="B17" s="146" t="s">
        <v>397</v>
      </c>
      <c r="C17" s="135">
        <v>3695</v>
      </c>
      <c r="D17" s="135">
        <v>3876</v>
      </c>
      <c r="E17" s="135">
        <v>5835</v>
      </c>
      <c r="F17" s="135">
        <v>8301</v>
      </c>
      <c r="G17" s="135">
        <v>12203</v>
      </c>
      <c r="H17" s="135">
        <v>5507</v>
      </c>
      <c r="I17" s="135">
        <v>82</v>
      </c>
      <c r="J17" s="135">
        <v>51</v>
      </c>
      <c r="K17" s="135">
        <v>2921</v>
      </c>
      <c r="L17" s="135">
        <v>3708</v>
      </c>
      <c r="M17" s="135">
        <v>2197</v>
      </c>
      <c r="N17" s="135">
        <v>1781</v>
      </c>
      <c r="O17" s="134">
        <v>50157</v>
      </c>
      <c r="P17" s="133">
        <v>46169</v>
      </c>
      <c r="Q17" s="132">
        <v>1.086378305789599</v>
      </c>
    </row>
    <row r="18" spans="1:17" ht="25.55" customHeight="1">
      <c r="A18" s="147" t="s">
        <v>398</v>
      </c>
      <c r="B18" s="146" t="s">
        <v>399</v>
      </c>
      <c r="C18" s="135">
        <v>5849</v>
      </c>
      <c r="D18" s="135">
        <v>3467</v>
      </c>
      <c r="E18" s="135">
        <v>10118</v>
      </c>
      <c r="F18" s="135">
        <v>16910</v>
      </c>
      <c r="G18" s="135">
        <v>7592</v>
      </c>
      <c r="H18" s="135">
        <v>5066</v>
      </c>
      <c r="I18" s="135">
        <v>2241</v>
      </c>
      <c r="J18" s="135">
        <v>4373</v>
      </c>
      <c r="K18" s="135">
        <v>2655</v>
      </c>
      <c r="L18" s="135">
        <v>0</v>
      </c>
      <c r="M18" s="135">
        <v>0</v>
      </c>
      <c r="N18" s="135">
        <v>1824</v>
      </c>
      <c r="O18" s="134">
        <v>60095</v>
      </c>
      <c r="P18" s="133">
        <v>98920</v>
      </c>
      <c r="Q18" s="132">
        <v>0.60751112009704811</v>
      </c>
    </row>
    <row r="19" spans="1:17" ht="25.55" customHeight="1">
      <c r="A19" s="147" t="s">
        <v>400</v>
      </c>
      <c r="B19" s="146" t="s">
        <v>401</v>
      </c>
      <c r="C19" s="135">
        <v>457</v>
      </c>
      <c r="D19" s="135">
        <v>389</v>
      </c>
      <c r="E19" s="135">
        <v>732</v>
      </c>
      <c r="F19" s="135">
        <v>1161</v>
      </c>
      <c r="G19" s="135">
        <v>2021</v>
      </c>
      <c r="H19" s="135">
        <v>4767</v>
      </c>
      <c r="I19" s="135">
        <v>7243</v>
      </c>
      <c r="J19" s="135">
        <v>10228</v>
      </c>
      <c r="K19" s="135">
        <v>5810</v>
      </c>
      <c r="L19" s="135">
        <v>4211</v>
      </c>
      <c r="M19" s="135">
        <v>1052</v>
      </c>
      <c r="N19" s="135">
        <v>700</v>
      </c>
      <c r="O19" s="134">
        <v>38771</v>
      </c>
      <c r="P19" s="133">
        <v>51590</v>
      </c>
      <c r="Q19" s="132">
        <v>0.75152161271564255</v>
      </c>
    </row>
    <row r="20" spans="1:17" ht="25.55" customHeight="1">
      <c r="A20" s="147" t="s">
        <v>402</v>
      </c>
      <c r="B20" s="146" t="s">
        <v>403</v>
      </c>
      <c r="C20" s="135">
        <v>0</v>
      </c>
      <c r="D20" s="135">
        <v>0</v>
      </c>
      <c r="E20" s="135">
        <v>0</v>
      </c>
      <c r="F20" s="135">
        <v>0</v>
      </c>
      <c r="G20" s="135">
        <v>392</v>
      </c>
      <c r="H20" s="135">
        <v>4050</v>
      </c>
      <c r="I20" s="135">
        <v>13974</v>
      </c>
      <c r="J20" s="135">
        <v>20309</v>
      </c>
      <c r="K20" s="135">
        <v>127</v>
      </c>
      <c r="L20" s="135">
        <v>0</v>
      </c>
      <c r="M20" s="135">
        <v>0</v>
      </c>
      <c r="N20" s="135">
        <v>0</v>
      </c>
      <c r="O20" s="134">
        <v>38852</v>
      </c>
      <c r="P20" s="133">
        <v>47482</v>
      </c>
      <c r="Q20" s="132">
        <v>0.81824691462027721</v>
      </c>
    </row>
    <row r="21" spans="1:17" ht="25.55" customHeight="1">
      <c r="A21" s="147" t="s">
        <v>404</v>
      </c>
      <c r="B21" s="146" t="s">
        <v>405</v>
      </c>
      <c r="C21" s="135">
        <v>0</v>
      </c>
      <c r="D21" s="135">
        <v>0</v>
      </c>
      <c r="E21" s="135">
        <v>0</v>
      </c>
      <c r="F21" s="135">
        <v>340</v>
      </c>
      <c r="G21" s="135">
        <v>978</v>
      </c>
      <c r="H21" s="135">
        <v>1254</v>
      </c>
      <c r="I21" s="135">
        <v>907</v>
      </c>
      <c r="J21" s="135">
        <v>656</v>
      </c>
      <c r="K21" s="135">
        <v>403</v>
      </c>
      <c r="L21" s="135">
        <v>0</v>
      </c>
      <c r="M21" s="135">
        <v>0</v>
      </c>
      <c r="N21" s="135">
        <v>0</v>
      </c>
      <c r="O21" s="134">
        <v>4538</v>
      </c>
      <c r="P21" s="133">
        <v>6245</v>
      </c>
      <c r="Q21" s="132">
        <v>0.72666132906325065</v>
      </c>
    </row>
    <row r="22" spans="1:17" ht="25.55" customHeight="1">
      <c r="A22" s="147" t="s">
        <v>406</v>
      </c>
      <c r="B22" s="146" t="s">
        <v>407</v>
      </c>
      <c r="C22" s="135">
        <v>161</v>
      </c>
      <c r="D22" s="135">
        <v>125</v>
      </c>
      <c r="E22" s="135">
        <v>143</v>
      </c>
      <c r="F22" s="135">
        <v>662</v>
      </c>
      <c r="G22" s="135">
        <v>1273</v>
      </c>
      <c r="H22" s="135">
        <v>8363</v>
      </c>
      <c r="I22" s="135">
        <v>11928</v>
      </c>
      <c r="J22" s="135">
        <v>9638</v>
      </c>
      <c r="K22" s="135">
        <v>2233</v>
      </c>
      <c r="L22" s="135">
        <v>916</v>
      </c>
      <c r="M22" s="135">
        <v>412</v>
      </c>
      <c r="N22" s="135">
        <v>482</v>
      </c>
      <c r="O22" s="134">
        <v>36336</v>
      </c>
      <c r="P22" s="133">
        <v>47769</v>
      </c>
      <c r="Q22" s="132">
        <v>0.7606606795201909</v>
      </c>
    </row>
    <row r="23" spans="1:17" ht="25.55" customHeight="1">
      <c r="A23" s="147" t="s">
        <v>408</v>
      </c>
      <c r="B23" s="146" t="s">
        <v>409</v>
      </c>
      <c r="C23" s="135">
        <v>0</v>
      </c>
      <c r="D23" s="135">
        <v>0</v>
      </c>
      <c r="E23" s="135">
        <v>118</v>
      </c>
      <c r="F23" s="135">
        <v>417</v>
      </c>
      <c r="G23" s="135">
        <v>581</v>
      </c>
      <c r="H23" s="135">
        <v>49</v>
      </c>
      <c r="I23" s="135">
        <v>0</v>
      </c>
      <c r="J23" s="135">
        <v>0</v>
      </c>
      <c r="K23" s="135">
        <v>0</v>
      </c>
      <c r="L23" s="135">
        <v>0</v>
      </c>
      <c r="M23" s="135">
        <v>0</v>
      </c>
      <c r="N23" s="135">
        <v>0</v>
      </c>
      <c r="O23" s="134">
        <v>1165</v>
      </c>
      <c r="P23" s="133">
        <v>877</v>
      </c>
      <c r="Q23" s="132">
        <v>1.3283922462941846</v>
      </c>
    </row>
    <row r="24" spans="1:17" ht="25.55" customHeight="1">
      <c r="A24" s="147" t="s">
        <v>410</v>
      </c>
      <c r="B24" s="146" t="s">
        <v>411</v>
      </c>
      <c r="C24" s="135">
        <v>1398</v>
      </c>
      <c r="D24" s="135">
        <v>246</v>
      </c>
      <c r="E24" s="135">
        <v>0</v>
      </c>
      <c r="F24" s="135">
        <v>0</v>
      </c>
      <c r="G24" s="135">
        <v>0</v>
      </c>
      <c r="H24" s="135">
        <v>0</v>
      </c>
      <c r="I24" s="135">
        <v>0</v>
      </c>
      <c r="J24" s="135">
        <v>0</v>
      </c>
      <c r="K24" s="135">
        <v>0</v>
      </c>
      <c r="L24" s="135">
        <v>0</v>
      </c>
      <c r="M24" s="135">
        <v>3</v>
      </c>
      <c r="N24" s="135">
        <v>888</v>
      </c>
      <c r="O24" s="134">
        <v>2535</v>
      </c>
      <c r="P24" s="133">
        <v>3202</v>
      </c>
      <c r="Q24" s="132">
        <v>0.79169269206745785</v>
      </c>
    </row>
    <row r="25" spans="1:17" ht="25.55" customHeight="1">
      <c r="A25" s="145" t="s">
        <v>412</v>
      </c>
      <c r="B25" s="144" t="s">
        <v>413</v>
      </c>
      <c r="C25" s="143">
        <v>203</v>
      </c>
      <c r="D25" s="143">
        <v>800</v>
      </c>
      <c r="E25" s="143">
        <v>1214</v>
      </c>
      <c r="F25" s="143">
        <v>2658</v>
      </c>
      <c r="G25" s="143">
        <v>2457</v>
      </c>
      <c r="H25" s="143">
        <v>6264</v>
      </c>
      <c r="I25" s="143">
        <v>5910</v>
      </c>
      <c r="J25" s="143">
        <v>1158</v>
      </c>
      <c r="K25" s="143">
        <v>204</v>
      </c>
      <c r="L25" s="143">
        <v>299</v>
      </c>
      <c r="M25" s="143">
        <v>74</v>
      </c>
      <c r="N25" s="143">
        <v>169</v>
      </c>
      <c r="O25" s="142">
        <v>21410</v>
      </c>
      <c r="P25" s="141">
        <v>20026</v>
      </c>
      <c r="Q25" s="140">
        <v>1.0691101567961649</v>
      </c>
    </row>
    <row r="26" spans="1:17" ht="25.55" customHeight="1">
      <c r="A26" s="637" t="s">
        <v>414</v>
      </c>
      <c r="B26" s="637"/>
      <c r="C26" s="139">
        <v>313938</v>
      </c>
      <c r="D26" s="139">
        <v>107506.68</v>
      </c>
      <c r="E26" s="139">
        <v>126431</v>
      </c>
      <c r="F26" s="139">
        <v>153596</v>
      </c>
      <c r="G26" s="139">
        <v>169171</v>
      </c>
      <c r="H26" s="139">
        <v>209919</v>
      </c>
      <c r="I26" s="139">
        <v>224188</v>
      </c>
      <c r="J26" s="139">
        <v>335300</v>
      </c>
      <c r="K26" s="139">
        <v>289093</v>
      </c>
      <c r="L26" s="139">
        <v>513621</v>
      </c>
      <c r="M26" s="139">
        <v>540099</v>
      </c>
      <c r="N26" s="139">
        <v>255569</v>
      </c>
      <c r="O26" s="138">
        <v>3238431.68</v>
      </c>
      <c r="P26" s="137">
        <v>3602986</v>
      </c>
      <c r="Q26" s="136">
        <v>0.89881883526608208</v>
      </c>
    </row>
    <row r="27" spans="1:17" ht="25.55" customHeight="1">
      <c r="A27" s="616" t="s">
        <v>433</v>
      </c>
      <c r="B27" s="616"/>
      <c r="C27" s="135">
        <v>240741</v>
      </c>
      <c r="D27" s="135">
        <v>161944</v>
      </c>
      <c r="E27" s="135">
        <v>135422</v>
      </c>
      <c r="F27" s="135">
        <v>153527</v>
      </c>
      <c r="G27" s="135">
        <v>189862</v>
      </c>
      <c r="H27" s="135">
        <v>262037</v>
      </c>
      <c r="I27" s="135">
        <v>232933</v>
      </c>
      <c r="J27" s="135">
        <v>230670</v>
      </c>
      <c r="K27" s="135">
        <v>246994</v>
      </c>
      <c r="L27" s="135">
        <v>345244</v>
      </c>
      <c r="M27" s="135">
        <v>581552</v>
      </c>
      <c r="N27" s="135">
        <v>822060</v>
      </c>
      <c r="O27" s="134">
        <v>3602986</v>
      </c>
      <c r="P27" s="133"/>
      <c r="Q27" s="132"/>
    </row>
    <row r="28" spans="1:17" ht="25.55" customHeight="1">
      <c r="A28" s="631" t="s">
        <v>416</v>
      </c>
      <c r="B28" s="631"/>
      <c r="C28" s="124">
        <v>1.3040487494859621</v>
      </c>
      <c r="D28" s="124">
        <v>0.66385096082596451</v>
      </c>
      <c r="E28" s="124">
        <v>0.93360753791850659</v>
      </c>
      <c r="F28" s="124">
        <v>1.0004494323474047</v>
      </c>
      <c r="G28" s="124">
        <v>0.89102084672024939</v>
      </c>
      <c r="H28" s="124">
        <v>0.80110442418437089</v>
      </c>
      <c r="I28" s="124">
        <v>0.96245701553665641</v>
      </c>
      <c r="J28" s="124">
        <v>1.4535917111024408</v>
      </c>
      <c r="K28" s="124">
        <v>1.1704454359215204</v>
      </c>
      <c r="L28" s="124">
        <v>1.4877043482290786</v>
      </c>
      <c r="M28" s="124">
        <v>0.92872004567089439</v>
      </c>
      <c r="N28" s="124">
        <v>0.31088849962289855</v>
      </c>
      <c r="O28" s="131">
        <v>0.89881883526608208</v>
      </c>
      <c r="P28" s="130"/>
      <c r="Q28" s="129"/>
    </row>
    <row r="29" spans="1:17" ht="22.6" customHeight="1">
      <c r="P29" s="634" t="s">
        <v>1773</v>
      </c>
      <c r="Q29" s="634"/>
    </row>
  </sheetData>
  <sheetProtection selectLockedCells="1" selectUnlockedCells="1"/>
  <mergeCells count="6">
    <mergeCell ref="A28:B28"/>
    <mergeCell ref="P29:Q29"/>
    <mergeCell ref="O1:Q1"/>
    <mergeCell ref="A2:B2"/>
    <mergeCell ref="A26:B26"/>
    <mergeCell ref="A27:B27"/>
  </mergeCells>
  <phoneticPr fontId="3"/>
  <pageMargins left="0.78740157480314965" right="0.39370078740157483" top="0.39370078740157483" bottom="0.39370078740157483" header="0" footer="0"/>
  <pageSetup paperSize="9" scale="74" firstPageNumber="0" orientation="landscape" horizontalDpi="300" verticalDpi="300" r:id="rId1"/>
  <headerFooter scaleWithDoc="0" alignWithMargins="0">
    <oddFooter>&amp;C&amp;"ＭＳ 明朝,標準"－１０－</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Q24"/>
  <sheetViews>
    <sheetView view="pageLayout" topLeftCell="A13" zoomScaleNormal="100" zoomScaleSheetLayoutView="100" workbookViewId="0">
      <selection activeCell="M8" sqref="M8"/>
    </sheetView>
  </sheetViews>
  <sheetFormatPr defaultColWidth="9" defaultRowHeight="14.4"/>
  <cols>
    <col min="1" max="1" width="6.33203125" style="59" customWidth="1"/>
    <col min="2" max="2" width="23" style="59" customWidth="1"/>
    <col min="3" max="13" width="9.88671875" style="59" customWidth="1"/>
    <col min="14" max="14" width="10.33203125" style="59" customWidth="1"/>
    <col min="15" max="16" width="10.109375" style="59" customWidth="1"/>
    <col min="17" max="17" width="9.88671875" style="59" customWidth="1"/>
    <col min="18" max="16384" width="9" style="59"/>
  </cols>
  <sheetData>
    <row r="1" spans="1:17" s="86" customFormat="1" ht="21.3" customHeight="1">
      <c r="A1" s="639" t="s">
        <v>437</v>
      </c>
      <c r="B1" s="640"/>
      <c r="C1" s="640"/>
      <c r="D1" s="640"/>
      <c r="E1" s="22"/>
      <c r="F1" s="22"/>
      <c r="G1" s="22"/>
      <c r="H1" s="22"/>
      <c r="I1" s="22"/>
      <c r="J1" s="22"/>
      <c r="K1" s="22"/>
      <c r="L1" s="22"/>
      <c r="M1" s="22"/>
      <c r="N1" s="22"/>
      <c r="O1" s="22"/>
      <c r="P1" s="22"/>
      <c r="Q1" s="22"/>
    </row>
    <row r="2" spans="1:17" ht="21.3" customHeight="1">
      <c r="A2" s="615" t="s">
        <v>1838</v>
      </c>
      <c r="B2" s="615"/>
      <c r="C2" s="615"/>
      <c r="D2" s="615"/>
      <c r="E2" s="615"/>
      <c r="F2" s="615"/>
      <c r="G2" s="615"/>
      <c r="H2" s="615"/>
      <c r="I2" s="615"/>
      <c r="J2" s="615"/>
      <c r="K2" s="615"/>
      <c r="L2" s="615"/>
      <c r="M2" s="615"/>
      <c r="N2" s="615"/>
      <c r="O2" s="615"/>
      <c r="P2" s="615"/>
      <c r="Q2" s="615"/>
    </row>
    <row r="3" spans="1:17" s="6" customFormat="1" ht="21.3" customHeight="1">
      <c r="A3" s="615" t="s">
        <v>1839</v>
      </c>
      <c r="B3" s="615"/>
      <c r="C3" s="615"/>
      <c r="D3" s="615"/>
      <c r="E3" s="615"/>
      <c r="F3" s="615"/>
      <c r="G3" s="615"/>
      <c r="H3" s="615"/>
      <c r="I3" s="615"/>
      <c r="J3" s="615"/>
      <c r="K3" s="615"/>
      <c r="L3" s="615"/>
      <c r="M3" s="615"/>
      <c r="N3" s="615"/>
      <c r="O3" s="615"/>
      <c r="P3" s="615"/>
      <c r="Q3" s="615"/>
    </row>
    <row r="4" spans="1:17" ht="21.3" customHeight="1">
      <c r="A4" s="6"/>
      <c r="B4" s="6"/>
      <c r="C4" s="6"/>
      <c r="D4" s="6"/>
      <c r="E4" s="6"/>
      <c r="F4" s="6"/>
      <c r="G4" s="6"/>
      <c r="H4" s="6"/>
      <c r="I4" s="6"/>
      <c r="J4" s="6"/>
      <c r="K4" s="6"/>
      <c r="L4" s="6"/>
      <c r="M4" s="6"/>
      <c r="N4" s="6"/>
      <c r="O4" s="626" t="s">
        <v>438</v>
      </c>
      <c r="P4" s="626"/>
      <c r="Q4" s="626"/>
    </row>
    <row r="5" spans="1:17" ht="38.65" customHeight="1">
      <c r="A5" s="641" t="s">
        <v>439</v>
      </c>
      <c r="B5" s="641"/>
      <c r="C5" s="156" t="s">
        <v>440</v>
      </c>
      <c r="D5" s="156" t="s">
        <v>441</v>
      </c>
      <c r="E5" s="156" t="s">
        <v>442</v>
      </c>
      <c r="F5" s="156" t="s">
        <v>443</v>
      </c>
      <c r="G5" s="156" t="s">
        <v>444</v>
      </c>
      <c r="H5" s="156" t="s">
        <v>445</v>
      </c>
      <c r="I5" s="156" t="s">
        <v>446</v>
      </c>
      <c r="J5" s="156" t="s">
        <v>447</v>
      </c>
      <c r="K5" s="156" t="s">
        <v>448</v>
      </c>
      <c r="L5" s="156" t="s">
        <v>449</v>
      </c>
      <c r="M5" s="156" t="s">
        <v>450</v>
      </c>
      <c r="N5" s="156" t="s">
        <v>451</v>
      </c>
      <c r="O5" s="156" t="s">
        <v>452</v>
      </c>
      <c r="P5" s="103" t="s">
        <v>367</v>
      </c>
      <c r="Q5" s="157" t="s">
        <v>453</v>
      </c>
    </row>
    <row r="6" spans="1:17" ht="30.95" customHeight="1">
      <c r="A6" s="158">
        <v>1</v>
      </c>
      <c r="B6" s="159" t="s">
        <v>454</v>
      </c>
      <c r="C6" s="160">
        <v>127407</v>
      </c>
      <c r="D6" s="160">
        <v>188761</v>
      </c>
      <c r="E6" s="160">
        <v>187614</v>
      </c>
      <c r="F6" s="160">
        <v>196256</v>
      </c>
      <c r="G6" s="160">
        <v>91759</v>
      </c>
      <c r="H6" s="160">
        <v>115163</v>
      </c>
      <c r="I6" s="160">
        <v>2354</v>
      </c>
      <c r="J6" s="160">
        <v>137</v>
      </c>
      <c r="K6" s="160">
        <v>123647</v>
      </c>
      <c r="L6" s="160">
        <v>171565</v>
      </c>
      <c r="M6" s="160">
        <v>106818</v>
      </c>
      <c r="N6" s="160">
        <v>91968</v>
      </c>
      <c r="O6" s="160">
        <v>1403449</v>
      </c>
      <c r="P6" s="514">
        <v>1646579</v>
      </c>
      <c r="Q6" s="148">
        <v>0.85234234130278597</v>
      </c>
    </row>
    <row r="7" spans="1:17" ht="30.95" customHeight="1">
      <c r="A7" s="161">
        <v>2</v>
      </c>
      <c r="B7" s="162" t="s">
        <v>455</v>
      </c>
      <c r="C7" s="77">
        <v>0</v>
      </c>
      <c r="D7" s="77">
        <v>0</v>
      </c>
      <c r="E7" s="77">
        <v>1678</v>
      </c>
      <c r="F7" s="77">
        <v>698</v>
      </c>
      <c r="G7" s="77">
        <v>2543</v>
      </c>
      <c r="H7" s="77">
        <v>3640</v>
      </c>
      <c r="I7" s="77">
        <v>1990</v>
      </c>
      <c r="J7" s="77">
        <v>1245</v>
      </c>
      <c r="K7" s="77">
        <v>952</v>
      </c>
      <c r="L7" s="77">
        <v>0</v>
      </c>
      <c r="M7" s="77">
        <v>0</v>
      </c>
      <c r="N7" s="77">
        <v>0</v>
      </c>
      <c r="O7" s="77">
        <v>12746</v>
      </c>
      <c r="P7" s="123">
        <v>15823</v>
      </c>
      <c r="Q7" s="132">
        <v>0.80553624470707197</v>
      </c>
    </row>
    <row r="8" spans="1:17" ht="30.95" customHeight="1">
      <c r="A8" s="161">
        <v>3</v>
      </c>
      <c r="B8" s="162" t="s">
        <v>456</v>
      </c>
      <c r="C8" s="77">
        <v>0</v>
      </c>
      <c r="D8" s="77">
        <v>0</v>
      </c>
      <c r="E8" s="77">
        <v>0</v>
      </c>
      <c r="F8" s="77">
        <v>24</v>
      </c>
      <c r="G8" s="77">
        <v>1515</v>
      </c>
      <c r="H8" s="77">
        <v>10035</v>
      </c>
      <c r="I8" s="77">
        <v>41127</v>
      </c>
      <c r="J8" s="77">
        <v>26070</v>
      </c>
      <c r="K8" s="77">
        <v>8908</v>
      </c>
      <c r="L8" s="77">
        <v>7605</v>
      </c>
      <c r="M8" s="77">
        <v>5402</v>
      </c>
      <c r="N8" s="77">
        <v>0</v>
      </c>
      <c r="O8" s="77">
        <v>100686</v>
      </c>
      <c r="P8" s="123">
        <v>70024</v>
      </c>
      <c r="Q8" s="132">
        <v>1.4378784416771393</v>
      </c>
    </row>
    <row r="9" spans="1:17" ht="30.95" customHeight="1">
      <c r="A9" s="161">
        <v>4</v>
      </c>
      <c r="B9" s="162" t="s">
        <v>457</v>
      </c>
      <c r="C9" s="77">
        <v>0</v>
      </c>
      <c r="D9" s="77">
        <v>0</v>
      </c>
      <c r="E9" s="77">
        <v>0</v>
      </c>
      <c r="F9" s="77">
        <v>0</v>
      </c>
      <c r="G9" s="77">
        <v>0</v>
      </c>
      <c r="H9" s="77">
        <v>0</v>
      </c>
      <c r="I9" s="77">
        <v>0</v>
      </c>
      <c r="J9" s="77">
        <v>0</v>
      </c>
      <c r="K9" s="77">
        <v>0</v>
      </c>
      <c r="L9" s="77">
        <v>0</v>
      </c>
      <c r="M9" s="77">
        <v>0</v>
      </c>
      <c r="N9" s="77">
        <v>0</v>
      </c>
      <c r="O9" s="77">
        <v>0</v>
      </c>
      <c r="P9" s="123">
        <v>0</v>
      </c>
      <c r="Q9" s="132" t="s">
        <v>458</v>
      </c>
    </row>
    <row r="10" spans="1:17" ht="30.95" customHeight="1">
      <c r="A10" s="161">
        <v>5</v>
      </c>
      <c r="B10" s="162" t="s">
        <v>459</v>
      </c>
      <c r="C10" s="77">
        <v>0</v>
      </c>
      <c r="D10" s="77">
        <v>0</v>
      </c>
      <c r="E10" s="77">
        <v>0</v>
      </c>
      <c r="F10" s="77">
        <v>0</v>
      </c>
      <c r="G10" s="77">
        <v>0</v>
      </c>
      <c r="H10" s="77">
        <v>0</v>
      </c>
      <c r="I10" s="77">
        <v>0</v>
      </c>
      <c r="J10" s="77">
        <v>0</v>
      </c>
      <c r="K10" s="77">
        <v>0</v>
      </c>
      <c r="L10" s="77">
        <v>0</v>
      </c>
      <c r="M10" s="77">
        <v>0</v>
      </c>
      <c r="N10" s="77">
        <v>0</v>
      </c>
      <c r="O10" s="77">
        <v>0</v>
      </c>
      <c r="P10" s="123">
        <v>0</v>
      </c>
      <c r="Q10" s="132" t="s">
        <v>458</v>
      </c>
    </row>
    <row r="11" spans="1:17" ht="30.95" customHeight="1">
      <c r="A11" s="161">
        <v>6</v>
      </c>
      <c r="B11" s="162" t="s">
        <v>460</v>
      </c>
      <c r="C11" s="77">
        <v>1931</v>
      </c>
      <c r="D11" s="77">
        <v>5551</v>
      </c>
      <c r="E11" s="77">
        <v>23518</v>
      </c>
      <c r="F11" s="77">
        <v>26952</v>
      </c>
      <c r="G11" s="77">
        <v>22464</v>
      </c>
      <c r="H11" s="77">
        <v>14932</v>
      </c>
      <c r="I11" s="77">
        <v>15719</v>
      </c>
      <c r="J11" s="77">
        <v>9124</v>
      </c>
      <c r="K11" s="77">
        <v>5317</v>
      </c>
      <c r="L11" s="77">
        <v>13095</v>
      </c>
      <c r="M11" s="77">
        <v>6353</v>
      </c>
      <c r="N11" s="77">
        <v>2235</v>
      </c>
      <c r="O11" s="77">
        <v>147191</v>
      </c>
      <c r="P11" s="123">
        <v>158990</v>
      </c>
      <c r="Q11" s="132">
        <v>0.92578778539530793</v>
      </c>
    </row>
    <row r="12" spans="1:17" ht="30.95" customHeight="1">
      <c r="A12" s="161">
        <v>7</v>
      </c>
      <c r="B12" s="162" t="s">
        <v>461</v>
      </c>
      <c r="C12" s="77">
        <v>0</v>
      </c>
      <c r="D12" s="77">
        <v>0</v>
      </c>
      <c r="E12" s="77">
        <v>0</v>
      </c>
      <c r="F12" s="77">
        <v>0</v>
      </c>
      <c r="G12" s="77">
        <v>0</v>
      </c>
      <c r="H12" s="77">
        <v>0</v>
      </c>
      <c r="I12" s="77">
        <v>0</v>
      </c>
      <c r="J12" s="77">
        <v>0</v>
      </c>
      <c r="K12" s="77">
        <v>0</v>
      </c>
      <c r="L12" s="77">
        <v>0</v>
      </c>
      <c r="M12" s="77">
        <v>0</v>
      </c>
      <c r="N12" s="77">
        <v>0</v>
      </c>
      <c r="O12" s="77">
        <v>0</v>
      </c>
      <c r="P12" s="123">
        <v>0</v>
      </c>
      <c r="Q12" s="132" t="s">
        <v>458</v>
      </c>
    </row>
    <row r="13" spans="1:17" ht="30.95" customHeight="1">
      <c r="A13" s="161">
        <v>8</v>
      </c>
      <c r="B13" s="162" t="s">
        <v>462</v>
      </c>
      <c r="C13" s="77">
        <v>8020</v>
      </c>
      <c r="D13" s="77">
        <v>2886</v>
      </c>
      <c r="E13" s="77">
        <v>20518</v>
      </c>
      <c r="F13" s="77">
        <v>8375</v>
      </c>
      <c r="G13" s="77">
        <v>25121</v>
      </c>
      <c r="H13" s="77">
        <v>30701</v>
      </c>
      <c r="I13" s="77">
        <v>17514</v>
      </c>
      <c r="J13" s="77">
        <v>11464</v>
      </c>
      <c r="K13" s="77">
        <v>5286</v>
      </c>
      <c r="L13" s="77">
        <v>16150</v>
      </c>
      <c r="M13" s="77">
        <v>10790</v>
      </c>
      <c r="N13" s="77">
        <v>9190</v>
      </c>
      <c r="O13" s="77">
        <v>166015</v>
      </c>
      <c r="P13" s="123">
        <v>282982</v>
      </c>
      <c r="Q13" s="132">
        <v>0.5866627559350065</v>
      </c>
    </row>
    <row r="14" spans="1:17" ht="30.95" customHeight="1">
      <c r="A14" s="161">
        <v>9</v>
      </c>
      <c r="B14" s="162" t="s">
        <v>463</v>
      </c>
      <c r="C14" s="77">
        <v>263224</v>
      </c>
      <c r="D14" s="77">
        <v>11785</v>
      </c>
      <c r="E14" s="77">
        <v>0</v>
      </c>
      <c r="F14" s="77">
        <v>0</v>
      </c>
      <c r="G14" s="77">
        <v>51813</v>
      </c>
      <c r="H14" s="77">
        <v>138181</v>
      </c>
      <c r="I14" s="77">
        <v>219174</v>
      </c>
      <c r="J14" s="77">
        <v>365982</v>
      </c>
      <c r="K14" s="77">
        <v>276502</v>
      </c>
      <c r="L14" s="77">
        <v>489618</v>
      </c>
      <c r="M14" s="77">
        <v>509984</v>
      </c>
      <c r="N14" s="77">
        <v>218065</v>
      </c>
      <c r="O14" s="77">
        <v>2544328</v>
      </c>
      <c r="P14" s="123">
        <v>2637815</v>
      </c>
      <c r="Q14" s="132">
        <v>0.96455892471610027</v>
      </c>
    </row>
    <row r="15" spans="1:17" ht="30.95" customHeight="1">
      <c r="A15" s="161">
        <v>10</v>
      </c>
      <c r="B15" s="162" t="s">
        <v>464</v>
      </c>
      <c r="C15" s="77">
        <v>1679</v>
      </c>
      <c r="D15" s="77">
        <v>1212</v>
      </c>
      <c r="E15" s="77">
        <v>2315</v>
      </c>
      <c r="F15" s="77">
        <v>870</v>
      </c>
      <c r="G15" s="77">
        <v>1665</v>
      </c>
      <c r="H15" s="77">
        <v>2329</v>
      </c>
      <c r="I15" s="77">
        <v>5194</v>
      </c>
      <c r="J15" s="77">
        <v>8861</v>
      </c>
      <c r="K15" s="77">
        <v>2444</v>
      </c>
      <c r="L15" s="77">
        <v>7050</v>
      </c>
      <c r="M15" s="77">
        <v>25159</v>
      </c>
      <c r="N15" s="77">
        <v>12719</v>
      </c>
      <c r="O15" s="77">
        <v>71497</v>
      </c>
      <c r="P15" s="123">
        <v>105827</v>
      </c>
      <c r="Q15" s="132">
        <v>0.67560263448836311</v>
      </c>
    </row>
    <row r="16" spans="1:17" ht="30.95" customHeight="1">
      <c r="A16" s="161">
        <v>11</v>
      </c>
      <c r="B16" s="162" t="s">
        <v>465</v>
      </c>
      <c r="C16" s="77">
        <v>16189</v>
      </c>
      <c r="D16" s="77">
        <v>2109</v>
      </c>
      <c r="E16" s="77">
        <v>1026</v>
      </c>
      <c r="F16" s="77">
        <v>38163</v>
      </c>
      <c r="G16" s="77">
        <v>57272</v>
      </c>
      <c r="H16" s="77">
        <v>66707</v>
      </c>
      <c r="I16" s="77">
        <v>82440</v>
      </c>
      <c r="J16" s="77">
        <v>58552</v>
      </c>
      <c r="K16" s="77">
        <v>57449</v>
      </c>
      <c r="L16" s="77">
        <v>51923</v>
      </c>
      <c r="M16" s="77">
        <v>24756</v>
      </c>
      <c r="N16" s="77">
        <v>11107</v>
      </c>
      <c r="O16" s="77">
        <v>467693</v>
      </c>
      <c r="P16" s="123">
        <v>452773</v>
      </c>
      <c r="Q16" s="132">
        <v>1.0329524949588424</v>
      </c>
    </row>
    <row r="17" spans="1:17" ht="30.95" customHeight="1">
      <c r="A17" s="161">
        <v>12</v>
      </c>
      <c r="B17" s="162" t="s">
        <v>466</v>
      </c>
      <c r="C17" s="77">
        <v>0</v>
      </c>
      <c r="D17" s="77">
        <v>0</v>
      </c>
      <c r="E17" s="77">
        <v>5742</v>
      </c>
      <c r="F17" s="77">
        <v>36866</v>
      </c>
      <c r="G17" s="77">
        <v>233894</v>
      </c>
      <c r="H17" s="77">
        <v>65922</v>
      </c>
      <c r="I17" s="77">
        <v>7582</v>
      </c>
      <c r="J17" s="77">
        <v>2061</v>
      </c>
      <c r="K17" s="77">
        <v>3513</v>
      </c>
      <c r="L17" s="77">
        <v>60652</v>
      </c>
      <c r="M17" s="77">
        <v>178738</v>
      </c>
      <c r="N17" s="77">
        <v>32286</v>
      </c>
      <c r="O17" s="77">
        <v>627256</v>
      </c>
      <c r="P17" s="123">
        <v>678253</v>
      </c>
      <c r="Q17" s="132">
        <v>0.92481124300224249</v>
      </c>
    </row>
    <row r="18" spans="1:17" ht="30.95" customHeight="1">
      <c r="A18" s="161">
        <v>13</v>
      </c>
      <c r="B18" s="162" t="s">
        <v>467</v>
      </c>
      <c r="C18" s="77">
        <v>1709</v>
      </c>
      <c r="D18" s="77">
        <v>3241</v>
      </c>
      <c r="E18" s="77">
        <v>2504</v>
      </c>
      <c r="F18" s="77">
        <v>2125</v>
      </c>
      <c r="G18" s="77">
        <v>2249</v>
      </c>
      <c r="H18" s="77">
        <v>136</v>
      </c>
      <c r="I18" s="77">
        <v>0</v>
      </c>
      <c r="J18" s="77">
        <v>0</v>
      </c>
      <c r="K18" s="77">
        <v>31</v>
      </c>
      <c r="L18" s="77">
        <v>1680</v>
      </c>
      <c r="M18" s="77">
        <v>138</v>
      </c>
      <c r="N18" s="77">
        <v>150</v>
      </c>
      <c r="O18" s="77">
        <v>13963</v>
      </c>
      <c r="P18" s="123">
        <v>18639</v>
      </c>
      <c r="Q18" s="132">
        <v>0.74912817211223781</v>
      </c>
    </row>
    <row r="19" spans="1:17" ht="30.95" customHeight="1">
      <c r="A19" s="161">
        <v>14</v>
      </c>
      <c r="B19" s="162" t="s">
        <v>468</v>
      </c>
      <c r="C19" s="77">
        <v>2548</v>
      </c>
      <c r="D19" s="77">
        <v>2977</v>
      </c>
      <c r="E19" s="77">
        <v>5093</v>
      </c>
      <c r="F19" s="77">
        <v>9223</v>
      </c>
      <c r="G19" s="77">
        <v>16308</v>
      </c>
      <c r="H19" s="77">
        <v>14688</v>
      </c>
      <c r="I19" s="77">
        <v>16627</v>
      </c>
      <c r="J19" s="77">
        <v>26587</v>
      </c>
      <c r="K19" s="77">
        <v>14013</v>
      </c>
      <c r="L19" s="77">
        <v>10136</v>
      </c>
      <c r="M19" s="77">
        <v>2262</v>
      </c>
      <c r="N19" s="77">
        <v>1836</v>
      </c>
      <c r="O19" s="77">
        <v>122298</v>
      </c>
      <c r="P19" s="123">
        <v>163436</v>
      </c>
      <c r="Q19" s="132">
        <v>0.74829290976284291</v>
      </c>
    </row>
    <row r="20" spans="1:17" ht="30.95" customHeight="1">
      <c r="A20" s="163">
        <v>15</v>
      </c>
      <c r="B20" s="164" t="s">
        <v>469</v>
      </c>
      <c r="C20" s="165">
        <v>70</v>
      </c>
      <c r="D20" s="165">
        <v>163</v>
      </c>
      <c r="E20" s="165">
        <v>196</v>
      </c>
      <c r="F20" s="165">
        <v>420</v>
      </c>
      <c r="G20" s="165">
        <v>1062</v>
      </c>
      <c r="H20" s="165">
        <v>6926</v>
      </c>
      <c r="I20" s="165">
        <v>23600</v>
      </c>
      <c r="J20" s="165">
        <v>28707</v>
      </c>
      <c r="K20" s="165">
        <v>805</v>
      </c>
      <c r="L20" s="165">
        <v>371</v>
      </c>
      <c r="M20" s="165">
        <v>115</v>
      </c>
      <c r="N20" s="165">
        <v>175</v>
      </c>
      <c r="O20" s="165">
        <v>62610</v>
      </c>
      <c r="P20" s="515">
        <v>71726</v>
      </c>
      <c r="Q20" s="140">
        <v>0.8729052226528734</v>
      </c>
    </row>
    <row r="21" spans="1:17" ht="30.95" customHeight="1">
      <c r="A21" s="642" t="s">
        <v>452</v>
      </c>
      <c r="B21" s="642"/>
      <c r="C21" s="516">
        <v>422777</v>
      </c>
      <c r="D21" s="516">
        <v>218685</v>
      </c>
      <c r="E21" s="516">
        <v>250204</v>
      </c>
      <c r="F21" s="516">
        <v>319972</v>
      </c>
      <c r="G21" s="516">
        <v>507665</v>
      </c>
      <c r="H21" s="516">
        <v>469360</v>
      </c>
      <c r="I21" s="516">
        <v>433321</v>
      </c>
      <c r="J21" s="516">
        <v>538790</v>
      </c>
      <c r="K21" s="516">
        <v>498867</v>
      </c>
      <c r="L21" s="516">
        <v>829845</v>
      </c>
      <c r="M21" s="516">
        <v>870515</v>
      </c>
      <c r="N21" s="516">
        <v>379731</v>
      </c>
      <c r="O21" s="516">
        <v>5739732</v>
      </c>
      <c r="P21" s="517">
        <v>6302867</v>
      </c>
      <c r="Q21" s="136">
        <v>0.91065415151549289</v>
      </c>
    </row>
    <row r="22" spans="1:17" ht="30.95" customHeight="1">
      <c r="A22" s="616" t="s">
        <v>330</v>
      </c>
      <c r="B22" s="616"/>
      <c r="C22" s="77">
        <v>440207</v>
      </c>
      <c r="D22" s="77">
        <v>321756</v>
      </c>
      <c r="E22" s="77">
        <v>238500</v>
      </c>
      <c r="F22" s="77">
        <v>279903</v>
      </c>
      <c r="G22" s="77">
        <v>521082</v>
      </c>
      <c r="H22" s="77">
        <v>625339</v>
      </c>
      <c r="I22" s="77">
        <v>493248</v>
      </c>
      <c r="J22" s="77">
        <v>390804</v>
      </c>
      <c r="K22" s="77">
        <v>405010</v>
      </c>
      <c r="L22" s="77">
        <v>545322</v>
      </c>
      <c r="M22" s="77">
        <v>847938</v>
      </c>
      <c r="N22" s="77">
        <v>1193758</v>
      </c>
      <c r="O22" s="77">
        <v>6302867</v>
      </c>
      <c r="P22" s="123"/>
      <c r="Q22" s="132"/>
    </row>
    <row r="23" spans="1:17" ht="30.95" customHeight="1">
      <c r="A23" s="617" t="s">
        <v>453</v>
      </c>
      <c r="B23" s="617"/>
      <c r="C23" s="124">
        <v>0.96040499128818946</v>
      </c>
      <c r="D23" s="124">
        <v>0.67966098534293062</v>
      </c>
      <c r="E23" s="124">
        <v>1.0490733752620545</v>
      </c>
      <c r="F23" s="124">
        <v>1.1431531637745933</v>
      </c>
      <c r="G23" s="124">
        <v>0.97425165329065289</v>
      </c>
      <c r="H23" s="124">
        <v>0.75056889143328653</v>
      </c>
      <c r="I23" s="124">
        <v>0.87850533605812897</v>
      </c>
      <c r="J23" s="124">
        <v>1.3786706379668581</v>
      </c>
      <c r="K23" s="124">
        <v>1.2317399570380978</v>
      </c>
      <c r="L23" s="124">
        <v>1.5217522858054506</v>
      </c>
      <c r="M23" s="124">
        <v>1.0266257674499786</v>
      </c>
      <c r="N23" s="124">
        <v>0.3180971352652715</v>
      </c>
      <c r="O23" s="124">
        <v>0.91065415151549289</v>
      </c>
      <c r="P23" s="518"/>
      <c r="Q23" s="129"/>
    </row>
    <row r="24" spans="1:17" ht="17.2" customHeight="1">
      <c r="A24" s="6"/>
      <c r="B24" s="6"/>
      <c r="C24" s="6"/>
      <c r="D24" s="6"/>
      <c r="E24" s="6"/>
      <c r="F24" s="6"/>
      <c r="G24" s="6"/>
      <c r="H24" s="6"/>
      <c r="I24" s="6"/>
      <c r="J24" s="6"/>
      <c r="K24" s="6"/>
      <c r="L24" s="6"/>
      <c r="M24" s="6"/>
      <c r="N24" s="6"/>
      <c r="O24" s="6"/>
      <c r="P24" s="638" t="s">
        <v>1774</v>
      </c>
      <c r="Q24" s="638"/>
    </row>
  </sheetData>
  <sheetProtection selectLockedCells="1" selectUnlockedCells="1"/>
  <mergeCells count="9">
    <mergeCell ref="A22:B22"/>
    <mergeCell ref="A23:B23"/>
    <mergeCell ref="P24:Q24"/>
    <mergeCell ref="A1:D1"/>
    <mergeCell ref="A2:Q2"/>
    <mergeCell ref="A3:Q3"/>
    <mergeCell ref="O4:Q4"/>
    <mergeCell ref="A5:B5"/>
    <mergeCell ref="A21:B21"/>
  </mergeCells>
  <phoneticPr fontId="3"/>
  <pageMargins left="0.78740157480314965" right="0.39370078740157483" top="0.39370078740157483" bottom="0.39370078740157483" header="0" footer="0"/>
  <pageSetup paperSize="9" scale="75" firstPageNumber="0" orientation="landscape" horizontalDpi="300" verticalDpi="300" r:id="rId1"/>
  <headerFooter scaleWithDoc="0" alignWithMargins="0">
    <oddFooter>&amp;C&amp;"ＭＳ 明朝,標準"－１１－</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Q24"/>
  <sheetViews>
    <sheetView view="pageLayout" topLeftCell="A16" zoomScaleNormal="100" zoomScaleSheetLayoutView="100" workbookViewId="0">
      <selection activeCell="E16" sqref="E16"/>
    </sheetView>
  </sheetViews>
  <sheetFormatPr defaultColWidth="9" defaultRowHeight="14.4"/>
  <cols>
    <col min="1" max="1" width="5.88671875" style="59" customWidth="1"/>
    <col min="2" max="2" width="25.6640625" style="59" customWidth="1"/>
    <col min="3" max="17" width="10.21875" style="59" customWidth="1"/>
    <col min="18" max="16384" width="9" style="59"/>
  </cols>
  <sheetData>
    <row r="1" spans="1:17" ht="27" customHeight="1">
      <c r="A1" s="640" t="s">
        <v>470</v>
      </c>
      <c r="B1" s="640"/>
      <c r="C1" s="640"/>
      <c r="D1" s="640"/>
      <c r="E1" s="6"/>
      <c r="F1" s="6"/>
      <c r="G1" s="6"/>
      <c r="H1" s="6"/>
      <c r="I1" s="6"/>
      <c r="J1" s="6"/>
      <c r="K1" s="6"/>
      <c r="L1" s="6"/>
      <c r="M1" s="6"/>
      <c r="N1" s="6"/>
      <c r="O1" s="6"/>
      <c r="P1" s="6"/>
      <c r="Q1" s="6"/>
    </row>
    <row r="2" spans="1:17" ht="25.55" customHeight="1">
      <c r="A2" s="644" t="s">
        <v>1840</v>
      </c>
      <c r="B2" s="644"/>
      <c r="C2" s="644"/>
      <c r="D2" s="644"/>
      <c r="E2" s="644"/>
      <c r="F2" s="644"/>
      <c r="G2" s="644"/>
      <c r="H2" s="644"/>
      <c r="I2" s="644"/>
      <c r="J2" s="644"/>
      <c r="K2" s="644"/>
      <c r="L2" s="644"/>
      <c r="M2" s="644"/>
      <c r="N2" s="644"/>
      <c r="O2" s="644"/>
      <c r="P2" s="644"/>
      <c r="Q2" s="644"/>
    </row>
    <row r="3" spans="1:17" ht="25.55" customHeight="1">
      <c r="A3" s="644" t="s">
        <v>1841</v>
      </c>
      <c r="B3" s="644"/>
      <c r="C3" s="644"/>
      <c r="D3" s="644"/>
      <c r="E3" s="644"/>
      <c r="F3" s="644"/>
      <c r="G3" s="644"/>
      <c r="H3" s="644"/>
      <c r="I3" s="644"/>
      <c r="J3" s="644"/>
      <c r="K3" s="644"/>
      <c r="L3" s="644"/>
      <c r="M3" s="644"/>
      <c r="N3" s="644"/>
      <c r="O3" s="644"/>
      <c r="P3" s="644"/>
      <c r="Q3" s="644"/>
    </row>
    <row r="4" spans="1:17" ht="22.6" customHeight="1">
      <c r="A4" s="6"/>
      <c r="B4" s="6"/>
      <c r="C4" s="6"/>
      <c r="D4" s="6"/>
      <c r="E4" s="6"/>
      <c r="F4" s="6"/>
      <c r="G4" s="6"/>
      <c r="H4" s="6"/>
      <c r="I4" s="6"/>
      <c r="J4" s="6"/>
      <c r="K4" s="6"/>
      <c r="L4" s="6"/>
      <c r="M4" s="6"/>
      <c r="N4" s="6"/>
      <c r="O4" s="626" t="s">
        <v>471</v>
      </c>
      <c r="P4" s="626"/>
      <c r="Q4" s="626"/>
    </row>
    <row r="5" spans="1:17" ht="31.6" customHeight="1">
      <c r="A5" s="641" t="s">
        <v>472</v>
      </c>
      <c r="B5" s="641"/>
      <c r="C5" s="156" t="s">
        <v>440</v>
      </c>
      <c r="D5" s="156" t="s">
        <v>441</v>
      </c>
      <c r="E5" s="156" t="s">
        <v>442</v>
      </c>
      <c r="F5" s="156" t="s">
        <v>443</v>
      </c>
      <c r="G5" s="156" t="s">
        <v>444</v>
      </c>
      <c r="H5" s="156" t="s">
        <v>445</v>
      </c>
      <c r="I5" s="156" t="s">
        <v>446</v>
      </c>
      <c r="J5" s="156" t="s">
        <v>447</v>
      </c>
      <c r="K5" s="156" t="s">
        <v>448</v>
      </c>
      <c r="L5" s="156" t="s">
        <v>449</v>
      </c>
      <c r="M5" s="156" t="s">
        <v>450</v>
      </c>
      <c r="N5" s="156" t="s">
        <v>451</v>
      </c>
      <c r="O5" s="167" t="s">
        <v>452</v>
      </c>
      <c r="P5" s="168" t="s">
        <v>473</v>
      </c>
      <c r="Q5" s="157" t="s">
        <v>453</v>
      </c>
    </row>
    <row r="6" spans="1:17" ht="33.9" customHeight="1">
      <c r="A6" s="158">
        <v>1</v>
      </c>
      <c r="B6" s="159" t="s">
        <v>454</v>
      </c>
      <c r="C6" s="160">
        <v>80459</v>
      </c>
      <c r="D6" s="160">
        <v>81207</v>
      </c>
      <c r="E6" s="160">
        <v>81483</v>
      </c>
      <c r="F6" s="160">
        <v>84122</v>
      </c>
      <c r="G6" s="160">
        <v>43432</v>
      </c>
      <c r="H6" s="160">
        <v>57411</v>
      </c>
      <c r="I6" s="160">
        <v>1052</v>
      </c>
      <c r="J6" s="160">
        <v>77</v>
      </c>
      <c r="K6" s="160">
        <v>69120</v>
      </c>
      <c r="L6" s="160">
        <v>129243</v>
      </c>
      <c r="M6" s="160">
        <v>91314</v>
      </c>
      <c r="N6" s="160">
        <v>93068</v>
      </c>
      <c r="O6" s="519">
        <v>811988</v>
      </c>
      <c r="P6" s="520">
        <v>931829</v>
      </c>
      <c r="Q6" s="148">
        <v>0.87139163945316145</v>
      </c>
    </row>
    <row r="7" spans="1:17" ht="33.9" customHeight="1">
      <c r="A7" s="161">
        <v>2</v>
      </c>
      <c r="B7" s="162" t="s">
        <v>455</v>
      </c>
      <c r="C7" s="77">
        <v>0</v>
      </c>
      <c r="D7" s="77">
        <v>0</v>
      </c>
      <c r="E7" s="77">
        <v>317</v>
      </c>
      <c r="F7" s="77">
        <v>340</v>
      </c>
      <c r="G7" s="77">
        <v>978</v>
      </c>
      <c r="H7" s="77">
        <v>1254</v>
      </c>
      <c r="I7" s="77">
        <v>898</v>
      </c>
      <c r="J7" s="77">
        <v>656</v>
      </c>
      <c r="K7" s="77">
        <v>393</v>
      </c>
      <c r="L7" s="77">
        <v>0</v>
      </c>
      <c r="M7" s="77">
        <v>0</v>
      </c>
      <c r="N7" s="77">
        <v>0</v>
      </c>
      <c r="O7" s="169">
        <v>4836</v>
      </c>
      <c r="P7" s="521">
        <v>6310</v>
      </c>
      <c r="Q7" s="132">
        <v>0.76640253565768623</v>
      </c>
    </row>
    <row r="8" spans="1:17" ht="33.9" customHeight="1">
      <c r="A8" s="161">
        <v>3</v>
      </c>
      <c r="B8" s="162" t="s">
        <v>456</v>
      </c>
      <c r="C8" s="77">
        <v>0</v>
      </c>
      <c r="D8" s="77">
        <v>0</v>
      </c>
      <c r="E8" s="77">
        <v>0</v>
      </c>
      <c r="F8" s="77">
        <v>7</v>
      </c>
      <c r="G8" s="77">
        <v>703</v>
      </c>
      <c r="H8" s="77">
        <v>6106</v>
      </c>
      <c r="I8" s="77">
        <v>23748</v>
      </c>
      <c r="J8" s="77">
        <v>20437</v>
      </c>
      <c r="K8" s="77">
        <v>6722</v>
      </c>
      <c r="L8" s="77">
        <v>6370</v>
      </c>
      <c r="M8" s="77">
        <v>4530</v>
      </c>
      <c r="N8" s="77">
        <v>0</v>
      </c>
      <c r="O8" s="169">
        <v>68623</v>
      </c>
      <c r="P8" s="521">
        <v>57325</v>
      </c>
      <c r="Q8" s="132">
        <v>1.1970867858700394</v>
      </c>
    </row>
    <row r="9" spans="1:17" ht="33.9" customHeight="1">
      <c r="A9" s="161">
        <v>4</v>
      </c>
      <c r="B9" s="162" t="s">
        <v>457</v>
      </c>
      <c r="C9" s="77">
        <v>0</v>
      </c>
      <c r="D9" s="77">
        <v>0</v>
      </c>
      <c r="E9" s="77">
        <v>0</v>
      </c>
      <c r="F9" s="77">
        <v>0</v>
      </c>
      <c r="G9" s="77">
        <v>0</v>
      </c>
      <c r="H9" s="77">
        <v>0</v>
      </c>
      <c r="I9" s="77">
        <v>0</v>
      </c>
      <c r="J9" s="77">
        <v>0</v>
      </c>
      <c r="K9" s="77">
        <v>0</v>
      </c>
      <c r="L9" s="77">
        <v>0</v>
      </c>
      <c r="M9" s="77">
        <v>0</v>
      </c>
      <c r="N9" s="77">
        <v>0</v>
      </c>
      <c r="O9" s="169">
        <v>0</v>
      </c>
      <c r="P9" s="521">
        <v>0</v>
      </c>
      <c r="Q9" s="132" t="s">
        <v>474</v>
      </c>
    </row>
    <row r="10" spans="1:17" ht="33.9" customHeight="1">
      <c r="A10" s="161">
        <v>5</v>
      </c>
      <c r="B10" s="162" t="s">
        <v>459</v>
      </c>
      <c r="C10" s="77">
        <v>0</v>
      </c>
      <c r="D10" s="77">
        <v>0</v>
      </c>
      <c r="E10" s="77">
        <v>0</v>
      </c>
      <c r="F10" s="77">
        <v>0</v>
      </c>
      <c r="G10" s="77">
        <v>0</v>
      </c>
      <c r="H10" s="77">
        <v>0</v>
      </c>
      <c r="I10" s="77">
        <v>0</v>
      </c>
      <c r="J10" s="77">
        <v>0</v>
      </c>
      <c r="K10" s="77">
        <v>0</v>
      </c>
      <c r="L10" s="77">
        <v>0</v>
      </c>
      <c r="M10" s="77">
        <v>0</v>
      </c>
      <c r="N10" s="77">
        <v>0</v>
      </c>
      <c r="O10" s="169">
        <v>0</v>
      </c>
      <c r="P10" s="521">
        <v>0</v>
      </c>
      <c r="Q10" s="132" t="s">
        <v>474</v>
      </c>
    </row>
    <row r="11" spans="1:17" ht="33.9" customHeight="1">
      <c r="A11" s="161">
        <v>6</v>
      </c>
      <c r="B11" s="162" t="s">
        <v>460</v>
      </c>
      <c r="C11" s="77">
        <v>2068</v>
      </c>
      <c r="D11" s="77">
        <v>3848</v>
      </c>
      <c r="E11" s="77">
        <v>12564</v>
      </c>
      <c r="F11" s="77">
        <v>15730</v>
      </c>
      <c r="G11" s="77">
        <v>11049</v>
      </c>
      <c r="H11" s="77">
        <v>8310</v>
      </c>
      <c r="I11" s="77">
        <v>12313</v>
      </c>
      <c r="J11" s="77">
        <v>8129</v>
      </c>
      <c r="K11" s="77">
        <v>7310</v>
      </c>
      <c r="L11" s="77">
        <v>17945</v>
      </c>
      <c r="M11" s="77">
        <v>8320</v>
      </c>
      <c r="N11" s="77">
        <v>2254</v>
      </c>
      <c r="O11" s="169">
        <v>109840</v>
      </c>
      <c r="P11" s="521">
        <v>113418</v>
      </c>
      <c r="Q11" s="132">
        <v>0.96845297924491702</v>
      </c>
    </row>
    <row r="12" spans="1:17" ht="33.9" customHeight="1">
      <c r="A12" s="161">
        <v>7</v>
      </c>
      <c r="B12" s="162" t="s">
        <v>461</v>
      </c>
      <c r="C12" s="77">
        <v>0</v>
      </c>
      <c r="D12" s="77">
        <v>0</v>
      </c>
      <c r="E12" s="77">
        <v>0</v>
      </c>
      <c r="F12" s="77">
        <v>0</v>
      </c>
      <c r="G12" s="77">
        <v>0</v>
      </c>
      <c r="H12" s="77">
        <v>0</v>
      </c>
      <c r="I12" s="77">
        <v>0</v>
      </c>
      <c r="J12" s="77">
        <v>0</v>
      </c>
      <c r="K12" s="77">
        <v>0</v>
      </c>
      <c r="L12" s="77">
        <v>0</v>
      </c>
      <c r="M12" s="77">
        <v>0</v>
      </c>
      <c r="N12" s="77">
        <v>0</v>
      </c>
      <c r="O12" s="169">
        <v>0</v>
      </c>
      <c r="P12" s="521">
        <v>0</v>
      </c>
      <c r="Q12" s="132" t="s">
        <v>474</v>
      </c>
    </row>
    <row r="13" spans="1:17" ht="33.9" customHeight="1">
      <c r="A13" s="161">
        <v>8</v>
      </c>
      <c r="B13" s="162" t="s">
        <v>462</v>
      </c>
      <c r="C13" s="77">
        <v>7220</v>
      </c>
      <c r="D13" s="77">
        <v>3288</v>
      </c>
      <c r="E13" s="77">
        <v>12524</v>
      </c>
      <c r="F13" s="77">
        <v>8913</v>
      </c>
      <c r="G13" s="77">
        <v>15153</v>
      </c>
      <c r="H13" s="77">
        <v>21013</v>
      </c>
      <c r="I13" s="77">
        <v>20482</v>
      </c>
      <c r="J13" s="77">
        <v>20687</v>
      </c>
      <c r="K13" s="77">
        <v>6981</v>
      </c>
      <c r="L13" s="77">
        <v>18715</v>
      </c>
      <c r="M13" s="77">
        <v>16022</v>
      </c>
      <c r="N13" s="77">
        <v>8274</v>
      </c>
      <c r="O13" s="169">
        <v>159272</v>
      </c>
      <c r="P13" s="521">
        <v>239693</v>
      </c>
      <c r="Q13" s="132">
        <v>0.66448331824458784</v>
      </c>
    </row>
    <row r="14" spans="1:17" ht="33.9" customHeight="1">
      <c r="A14" s="161">
        <v>9</v>
      </c>
      <c r="B14" s="162" t="s">
        <v>463</v>
      </c>
      <c r="C14" s="77">
        <v>209894</v>
      </c>
      <c r="D14" s="77">
        <v>9629</v>
      </c>
      <c r="E14" s="77">
        <v>0</v>
      </c>
      <c r="F14" s="77">
        <v>0</v>
      </c>
      <c r="G14" s="77">
        <v>24610</v>
      </c>
      <c r="H14" s="77">
        <v>58499</v>
      </c>
      <c r="I14" s="77">
        <v>109972</v>
      </c>
      <c r="J14" s="77">
        <v>226899</v>
      </c>
      <c r="K14" s="77">
        <v>176145</v>
      </c>
      <c r="L14" s="77">
        <v>276855</v>
      </c>
      <c r="M14" s="77">
        <v>264365</v>
      </c>
      <c r="N14" s="77">
        <v>126406</v>
      </c>
      <c r="O14" s="169">
        <v>1483274</v>
      </c>
      <c r="P14" s="521">
        <v>1628876</v>
      </c>
      <c r="Q14" s="132">
        <v>0.91061198028579216</v>
      </c>
    </row>
    <row r="15" spans="1:17" ht="33.9" customHeight="1">
      <c r="A15" s="161">
        <v>10</v>
      </c>
      <c r="B15" s="162" t="s">
        <v>464</v>
      </c>
      <c r="C15" s="77">
        <v>647</v>
      </c>
      <c r="D15" s="77">
        <v>795</v>
      </c>
      <c r="E15" s="77">
        <v>2115</v>
      </c>
      <c r="F15" s="77">
        <v>841</v>
      </c>
      <c r="G15" s="77">
        <v>627</v>
      </c>
      <c r="H15" s="77">
        <v>1818</v>
      </c>
      <c r="I15" s="77">
        <v>4317</v>
      </c>
      <c r="J15" s="77">
        <v>5925</v>
      </c>
      <c r="K15" s="77">
        <v>2354</v>
      </c>
      <c r="L15" s="77">
        <v>4360</v>
      </c>
      <c r="M15" s="77">
        <v>9422</v>
      </c>
      <c r="N15" s="77">
        <v>4835</v>
      </c>
      <c r="O15" s="169">
        <v>38056</v>
      </c>
      <c r="P15" s="521">
        <v>45999</v>
      </c>
      <c r="Q15" s="132">
        <v>0.82732233309419767</v>
      </c>
    </row>
    <row r="16" spans="1:17" ht="33.9" customHeight="1">
      <c r="A16" s="161">
        <v>11</v>
      </c>
      <c r="B16" s="162" t="s">
        <v>465</v>
      </c>
      <c r="C16" s="77">
        <v>3745</v>
      </c>
      <c r="D16" s="77">
        <v>1509</v>
      </c>
      <c r="E16" s="77">
        <v>822</v>
      </c>
      <c r="F16" s="77">
        <v>6038</v>
      </c>
      <c r="G16" s="77">
        <v>9055</v>
      </c>
      <c r="H16" s="77">
        <v>15647</v>
      </c>
      <c r="I16" s="77">
        <v>18529</v>
      </c>
      <c r="J16" s="77">
        <v>13666</v>
      </c>
      <c r="K16" s="77">
        <v>9456</v>
      </c>
      <c r="L16" s="77">
        <v>7360</v>
      </c>
      <c r="M16" s="77">
        <v>3469</v>
      </c>
      <c r="N16" s="77">
        <v>1559</v>
      </c>
      <c r="O16" s="169">
        <v>90855</v>
      </c>
      <c r="P16" s="521">
        <v>97693</v>
      </c>
      <c r="Q16" s="132">
        <v>0.93000522043544576</v>
      </c>
    </row>
    <row r="17" spans="1:17" ht="33.9" customHeight="1">
      <c r="A17" s="161">
        <v>12</v>
      </c>
      <c r="B17" s="162" t="s">
        <v>466</v>
      </c>
      <c r="C17" s="77">
        <v>0</v>
      </c>
      <c r="D17" s="77">
        <v>0</v>
      </c>
      <c r="E17" s="77">
        <v>2107</v>
      </c>
      <c r="F17" s="77">
        <v>11030</v>
      </c>
      <c r="G17" s="77">
        <v>40815</v>
      </c>
      <c r="H17" s="77">
        <v>17464</v>
      </c>
      <c r="I17" s="77">
        <v>2471</v>
      </c>
      <c r="J17" s="77">
        <v>1216</v>
      </c>
      <c r="K17" s="77">
        <v>1440</v>
      </c>
      <c r="L17" s="77">
        <v>45739</v>
      </c>
      <c r="M17" s="77">
        <v>141207</v>
      </c>
      <c r="N17" s="77">
        <v>15023</v>
      </c>
      <c r="O17" s="169">
        <v>278512</v>
      </c>
      <c r="P17" s="521">
        <v>226302</v>
      </c>
      <c r="Q17" s="132">
        <v>1.2307094060149713</v>
      </c>
    </row>
    <row r="18" spans="1:17" ht="33.9" customHeight="1">
      <c r="A18" s="161">
        <v>13</v>
      </c>
      <c r="B18" s="162" t="s">
        <v>467</v>
      </c>
      <c r="C18" s="77">
        <v>1533</v>
      </c>
      <c r="D18" s="77">
        <v>1841</v>
      </c>
      <c r="E18" s="77">
        <v>1570</v>
      </c>
      <c r="F18" s="77">
        <v>1666</v>
      </c>
      <c r="G18" s="77">
        <v>1318</v>
      </c>
      <c r="H18" s="77">
        <v>24</v>
      </c>
      <c r="I18" s="77">
        <v>0</v>
      </c>
      <c r="J18" s="77">
        <v>0</v>
      </c>
      <c r="K18" s="77">
        <v>34</v>
      </c>
      <c r="L18" s="77">
        <v>2165</v>
      </c>
      <c r="M18" s="77">
        <v>179</v>
      </c>
      <c r="N18" s="77">
        <v>132</v>
      </c>
      <c r="O18" s="169">
        <v>10462</v>
      </c>
      <c r="P18" s="521">
        <v>11622</v>
      </c>
      <c r="Q18" s="132">
        <v>0.90018929616245047</v>
      </c>
    </row>
    <row r="19" spans="1:17" ht="33.9" customHeight="1">
      <c r="A19" s="161">
        <v>14</v>
      </c>
      <c r="B19" s="162" t="s">
        <v>468</v>
      </c>
      <c r="C19" s="77">
        <v>8252</v>
      </c>
      <c r="D19" s="77">
        <v>4735</v>
      </c>
      <c r="E19" s="77">
        <v>12662</v>
      </c>
      <c r="F19" s="77">
        <v>24514</v>
      </c>
      <c r="G19" s="77">
        <v>20525</v>
      </c>
      <c r="H19" s="77">
        <v>17746</v>
      </c>
      <c r="I19" s="77">
        <v>12906</v>
      </c>
      <c r="J19" s="77">
        <v>15399</v>
      </c>
      <c r="K19" s="77">
        <v>8613</v>
      </c>
      <c r="L19" s="77">
        <v>4226</v>
      </c>
      <c r="M19" s="77">
        <v>1057</v>
      </c>
      <c r="N19" s="77">
        <v>3514</v>
      </c>
      <c r="O19" s="169">
        <v>134149</v>
      </c>
      <c r="P19" s="521">
        <v>195169</v>
      </c>
      <c r="Q19" s="132">
        <v>0.68734788824044801</v>
      </c>
    </row>
    <row r="20" spans="1:17" ht="33.9" customHeight="1">
      <c r="A20" s="163">
        <v>15</v>
      </c>
      <c r="B20" s="164" t="s">
        <v>469</v>
      </c>
      <c r="C20" s="165">
        <v>120</v>
      </c>
      <c r="D20" s="165">
        <v>655</v>
      </c>
      <c r="E20" s="165">
        <v>267</v>
      </c>
      <c r="F20" s="165">
        <v>395</v>
      </c>
      <c r="G20" s="165">
        <v>906</v>
      </c>
      <c r="H20" s="165">
        <v>4627</v>
      </c>
      <c r="I20" s="165">
        <v>17500</v>
      </c>
      <c r="J20" s="165">
        <v>22209</v>
      </c>
      <c r="K20" s="165">
        <v>525</v>
      </c>
      <c r="L20" s="165">
        <v>643</v>
      </c>
      <c r="M20" s="165">
        <v>214</v>
      </c>
      <c r="N20" s="165">
        <v>504</v>
      </c>
      <c r="O20" s="170">
        <v>48565</v>
      </c>
      <c r="P20" s="522">
        <v>48750</v>
      </c>
      <c r="Q20" s="140">
        <v>0.99620512820512819</v>
      </c>
    </row>
    <row r="21" spans="1:17" ht="33.9" customHeight="1">
      <c r="A21" s="645" t="s">
        <v>452</v>
      </c>
      <c r="B21" s="645"/>
      <c r="C21" s="523">
        <v>313938</v>
      </c>
      <c r="D21" s="523">
        <v>107507</v>
      </c>
      <c r="E21" s="523">
        <v>126431</v>
      </c>
      <c r="F21" s="523">
        <v>153596</v>
      </c>
      <c r="G21" s="523">
        <v>169171</v>
      </c>
      <c r="H21" s="523">
        <v>209919</v>
      </c>
      <c r="I21" s="523">
        <v>224188</v>
      </c>
      <c r="J21" s="523">
        <v>335300</v>
      </c>
      <c r="K21" s="523">
        <v>289093</v>
      </c>
      <c r="L21" s="523">
        <v>513621</v>
      </c>
      <c r="M21" s="523">
        <v>540099</v>
      </c>
      <c r="N21" s="523">
        <v>255569</v>
      </c>
      <c r="O21" s="524">
        <v>3238432</v>
      </c>
      <c r="P21" s="525">
        <v>3602986</v>
      </c>
      <c r="Q21" s="526">
        <v>0.89881892408130371</v>
      </c>
    </row>
    <row r="22" spans="1:17" ht="33.9" customHeight="1">
      <c r="A22" s="643" t="s">
        <v>473</v>
      </c>
      <c r="B22" s="643"/>
      <c r="C22" s="527">
        <v>240741</v>
      </c>
      <c r="D22" s="527">
        <v>161944</v>
      </c>
      <c r="E22" s="527">
        <v>135422</v>
      </c>
      <c r="F22" s="527">
        <v>153527</v>
      </c>
      <c r="G22" s="527">
        <v>189862</v>
      </c>
      <c r="H22" s="527">
        <v>262037</v>
      </c>
      <c r="I22" s="527">
        <v>232933</v>
      </c>
      <c r="J22" s="527">
        <v>230670</v>
      </c>
      <c r="K22" s="527">
        <v>246994</v>
      </c>
      <c r="L22" s="527">
        <v>345244</v>
      </c>
      <c r="M22" s="527">
        <v>581552</v>
      </c>
      <c r="N22" s="527">
        <v>822060</v>
      </c>
      <c r="O22" s="528">
        <v>3602986</v>
      </c>
      <c r="P22" s="529"/>
      <c r="Q22" s="530"/>
    </row>
    <row r="23" spans="1:17" ht="33.9" customHeight="1">
      <c r="A23" s="617" t="s">
        <v>453</v>
      </c>
      <c r="B23" s="617"/>
      <c r="C23" s="124">
        <v>1.3040487494859621</v>
      </c>
      <c r="D23" s="124">
        <v>0.66385293681766533</v>
      </c>
      <c r="E23" s="124">
        <v>0.93360753791850659</v>
      </c>
      <c r="F23" s="124">
        <v>1.0004494323474047</v>
      </c>
      <c r="G23" s="124">
        <v>0.89102084672024939</v>
      </c>
      <c r="H23" s="124">
        <v>0.80110442418437089</v>
      </c>
      <c r="I23" s="124">
        <v>0.96245701553665641</v>
      </c>
      <c r="J23" s="124">
        <v>1.4535917111024408</v>
      </c>
      <c r="K23" s="124">
        <v>1.1704454359215204</v>
      </c>
      <c r="L23" s="124">
        <v>1.4877043482290786</v>
      </c>
      <c r="M23" s="124">
        <v>0.92872004567089439</v>
      </c>
      <c r="N23" s="124">
        <v>0.31088849962289855</v>
      </c>
      <c r="O23" s="531">
        <v>0.89881892408130371</v>
      </c>
      <c r="P23" s="532"/>
      <c r="Q23" s="533"/>
    </row>
    <row r="24" spans="1:17" ht="22.6" customHeight="1">
      <c r="A24" s="6"/>
      <c r="B24" s="6"/>
      <c r="C24" s="6"/>
      <c r="D24" s="6"/>
      <c r="E24" s="6"/>
      <c r="F24" s="6"/>
      <c r="G24" s="6"/>
      <c r="H24" s="6"/>
      <c r="I24" s="6"/>
      <c r="J24" s="6"/>
      <c r="K24" s="6"/>
      <c r="L24" s="6"/>
      <c r="M24" s="6"/>
      <c r="N24" s="6"/>
      <c r="O24" s="6"/>
      <c r="P24" s="638" t="s">
        <v>1774</v>
      </c>
      <c r="Q24" s="638"/>
    </row>
  </sheetData>
  <sheetProtection selectLockedCells="1" selectUnlockedCells="1"/>
  <mergeCells count="9">
    <mergeCell ref="A22:B22"/>
    <mergeCell ref="A23:B23"/>
    <mergeCell ref="P24:Q24"/>
    <mergeCell ref="A1:D1"/>
    <mergeCell ref="A2:Q2"/>
    <mergeCell ref="A3:Q3"/>
    <mergeCell ref="O4:Q4"/>
    <mergeCell ref="A5:B5"/>
    <mergeCell ref="A21:B21"/>
  </mergeCells>
  <phoneticPr fontId="3"/>
  <pageMargins left="0.78740157480314965" right="0.39370078740157483" top="0.39370078740157483" bottom="0.39370078740157483" header="0" footer="0"/>
  <pageSetup paperSize="9" scale="74" firstPageNumber="0" orientation="landscape" copies="17" r:id="rId1"/>
  <headerFooter scaleWithDoc="0" alignWithMargins="0">
    <oddFooter>&amp;C&amp;"ＭＳ 明朝,標準"－１２－</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M20"/>
  <sheetViews>
    <sheetView view="pageLayout" topLeftCell="A13" zoomScaleNormal="100" zoomScaleSheetLayoutView="100" workbookViewId="0">
      <selection activeCell="A3" sqref="A3"/>
    </sheetView>
  </sheetViews>
  <sheetFormatPr defaultColWidth="9" defaultRowHeight="13.1"/>
  <cols>
    <col min="1" max="1" width="17.21875" style="55" customWidth="1"/>
    <col min="2" max="12" width="11.21875" style="55" customWidth="1"/>
    <col min="13" max="16384" width="9" style="55"/>
  </cols>
  <sheetData>
    <row r="1" spans="1:13" s="33" customFormat="1" ht="20.95" customHeight="1">
      <c r="A1" s="639" t="s">
        <v>475</v>
      </c>
      <c r="B1" s="639"/>
      <c r="C1" s="639"/>
      <c r="D1" s="639"/>
      <c r="E1" s="36"/>
      <c r="F1" s="36"/>
      <c r="G1" s="36"/>
      <c r="H1" s="36"/>
      <c r="I1" s="36"/>
      <c r="J1" s="36"/>
      <c r="K1" s="36"/>
      <c r="L1" s="36"/>
      <c r="M1" s="36"/>
    </row>
    <row r="2" spans="1:13" s="40" customFormat="1" ht="27" customHeight="1">
      <c r="A2" s="41"/>
      <c r="B2" s="41"/>
      <c r="C2" s="41"/>
      <c r="D2" s="41"/>
      <c r="E2" s="41"/>
      <c r="F2" s="41"/>
      <c r="G2" s="41"/>
      <c r="H2" s="41"/>
      <c r="I2" s="41"/>
      <c r="J2" s="41"/>
      <c r="K2" s="646" t="s">
        <v>476</v>
      </c>
      <c r="L2" s="646"/>
      <c r="M2" s="41"/>
    </row>
    <row r="3" spans="1:13" s="56" customFormat="1" ht="30.8" customHeight="1">
      <c r="A3" s="172" t="s">
        <v>477</v>
      </c>
      <c r="B3" s="173" t="s">
        <v>478</v>
      </c>
      <c r="C3" s="173" t="s">
        <v>479</v>
      </c>
      <c r="D3" s="173" t="s">
        <v>480</v>
      </c>
      <c r="E3" s="173" t="s">
        <v>481</v>
      </c>
      <c r="F3" s="173" t="s">
        <v>482</v>
      </c>
      <c r="G3" s="173" t="s">
        <v>483</v>
      </c>
      <c r="H3" s="173" t="s">
        <v>484</v>
      </c>
      <c r="I3" s="173" t="s">
        <v>485</v>
      </c>
      <c r="J3" s="173" t="s">
        <v>486</v>
      </c>
      <c r="K3" s="103" t="s">
        <v>487</v>
      </c>
      <c r="L3" s="174" t="s">
        <v>488</v>
      </c>
      <c r="M3" s="175"/>
    </row>
    <row r="4" spans="1:13" ht="30.8" customHeight="1">
      <c r="A4" s="158">
        <v>1</v>
      </c>
      <c r="B4" s="160">
        <v>303389</v>
      </c>
      <c r="C4" s="160">
        <v>7093</v>
      </c>
      <c r="D4" s="160">
        <v>22184</v>
      </c>
      <c r="E4" s="160">
        <v>14808</v>
      </c>
      <c r="F4" s="160">
        <v>20265</v>
      </c>
      <c r="G4" s="160">
        <v>6682</v>
      </c>
      <c r="H4" s="160">
        <v>1333</v>
      </c>
      <c r="I4" s="160">
        <v>47023</v>
      </c>
      <c r="J4" s="160">
        <v>422777</v>
      </c>
      <c r="K4" s="514">
        <v>440207</v>
      </c>
      <c r="L4" s="148">
        <v>0.96040499128818946</v>
      </c>
      <c r="M4" s="41"/>
    </row>
    <row r="5" spans="1:13" ht="30.8" customHeight="1">
      <c r="A5" s="161">
        <v>2</v>
      </c>
      <c r="B5" s="77">
        <v>59494</v>
      </c>
      <c r="C5" s="77">
        <v>8097</v>
      </c>
      <c r="D5" s="77">
        <v>16722</v>
      </c>
      <c r="E5" s="77">
        <v>801</v>
      </c>
      <c r="F5" s="77">
        <v>32481</v>
      </c>
      <c r="G5" s="77">
        <v>16147</v>
      </c>
      <c r="H5" s="77">
        <v>208</v>
      </c>
      <c r="I5" s="77">
        <v>84735</v>
      </c>
      <c r="J5" s="77">
        <v>218685</v>
      </c>
      <c r="K5" s="123">
        <v>321756</v>
      </c>
      <c r="L5" s="132">
        <v>0.67966098534293062</v>
      </c>
      <c r="M5" s="41"/>
    </row>
    <row r="6" spans="1:13" ht="30.8" customHeight="1">
      <c r="A6" s="161">
        <v>3</v>
      </c>
      <c r="B6" s="77">
        <v>68428</v>
      </c>
      <c r="C6" s="77">
        <v>9042</v>
      </c>
      <c r="D6" s="77">
        <v>13280</v>
      </c>
      <c r="E6" s="77">
        <v>3095</v>
      </c>
      <c r="F6" s="77">
        <v>49666</v>
      </c>
      <c r="G6" s="77">
        <v>21056</v>
      </c>
      <c r="H6" s="77">
        <v>3993</v>
      </c>
      <c r="I6" s="77">
        <v>81644</v>
      </c>
      <c r="J6" s="77">
        <v>250204</v>
      </c>
      <c r="K6" s="123">
        <v>238500</v>
      </c>
      <c r="L6" s="132">
        <v>1.0490733752620545</v>
      </c>
      <c r="M6" s="41"/>
    </row>
    <row r="7" spans="1:13" ht="30.8" customHeight="1">
      <c r="A7" s="161">
        <v>4</v>
      </c>
      <c r="B7" s="77">
        <v>59235</v>
      </c>
      <c r="C7" s="77">
        <v>6054</v>
      </c>
      <c r="D7" s="77">
        <v>17167</v>
      </c>
      <c r="E7" s="77">
        <v>45156</v>
      </c>
      <c r="F7" s="77">
        <v>45984</v>
      </c>
      <c r="G7" s="77">
        <v>34536</v>
      </c>
      <c r="H7" s="77">
        <v>3017</v>
      </c>
      <c r="I7" s="77">
        <v>108823</v>
      </c>
      <c r="J7" s="77">
        <v>319972</v>
      </c>
      <c r="K7" s="123">
        <v>279903</v>
      </c>
      <c r="L7" s="132">
        <v>1.1431531637745933</v>
      </c>
      <c r="M7" s="41"/>
    </row>
    <row r="8" spans="1:13" ht="30.8" customHeight="1">
      <c r="A8" s="161">
        <v>5</v>
      </c>
      <c r="B8" s="77">
        <v>101941</v>
      </c>
      <c r="C8" s="77">
        <v>8659</v>
      </c>
      <c r="D8" s="77">
        <v>10477</v>
      </c>
      <c r="E8" s="77">
        <v>78640</v>
      </c>
      <c r="F8" s="77">
        <v>114525</v>
      </c>
      <c r="G8" s="77">
        <v>104623</v>
      </c>
      <c r="H8" s="77">
        <v>3771</v>
      </c>
      <c r="I8" s="77">
        <v>85029</v>
      </c>
      <c r="J8" s="77">
        <v>507665</v>
      </c>
      <c r="K8" s="123">
        <v>521082</v>
      </c>
      <c r="L8" s="132">
        <v>0.97425165329065289</v>
      </c>
      <c r="M8" s="41"/>
    </row>
    <row r="9" spans="1:13" ht="30.8" customHeight="1">
      <c r="A9" s="161">
        <v>6</v>
      </c>
      <c r="B9" s="77">
        <v>165472</v>
      </c>
      <c r="C9" s="77">
        <v>19048</v>
      </c>
      <c r="D9" s="77">
        <v>13624</v>
      </c>
      <c r="E9" s="77">
        <v>71173</v>
      </c>
      <c r="F9" s="77">
        <v>54494</v>
      </c>
      <c r="G9" s="77">
        <v>31898</v>
      </c>
      <c r="H9" s="77">
        <v>7773</v>
      </c>
      <c r="I9" s="77">
        <v>105878</v>
      </c>
      <c r="J9" s="77">
        <v>469360</v>
      </c>
      <c r="K9" s="123">
        <v>625339</v>
      </c>
      <c r="L9" s="132">
        <v>0.75056889143328653</v>
      </c>
      <c r="M9" s="41"/>
    </row>
    <row r="10" spans="1:13" ht="30.8" customHeight="1">
      <c r="A10" s="161">
        <v>7</v>
      </c>
      <c r="B10" s="77">
        <v>245179</v>
      </c>
      <c r="C10" s="77">
        <v>20804</v>
      </c>
      <c r="D10" s="77">
        <v>11451</v>
      </c>
      <c r="E10" s="77">
        <v>81744</v>
      </c>
      <c r="F10" s="77">
        <v>20780</v>
      </c>
      <c r="G10" s="77">
        <v>19309</v>
      </c>
      <c r="H10" s="77">
        <v>5413</v>
      </c>
      <c r="I10" s="77">
        <v>28641</v>
      </c>
      <c r="J10" s="77">
        <v>433321</v>
      </c>
      <c r="K10" s="123">
        <v>493248</v>
      </c>
      <c r="L10" s="132">
        <v>0.87850533605812897</v>
      </c>
      <c r="M10" s="41"/>
    </row>
    <row r="11" spans="1:13" ht="30.8" customHeight="1">
      <c r="A11" s="161">
        <v>8</v>
      </c>
      <c r="B11" s="77">
        <v>365553</v>
      </c>
      <c r="C11" s="77">
        <v>33555</v>
      </c>
      <c r="D11" s="77">
        <v>10404</v>
      </c>
      <c r="E11" s="77">
        <v>60384</v>
      </c>
      <c r="F11" s="77">
        <v>16812</v>
      </c>
      <c r="G11" s="77">
        <v>14786</v>
      </c>
      <c r="H11" s="77">
        <v>4998</v>
      </c>
      <c r="I11" s="77">
        <v>32298</v>
      </c>
      <c r="J11" s="77">
        <v>538790</v>
      </c>
      <c r="K11" s="123">
        <v>390804</v>
      </c>
      <c r="L11" s="132">
        <v>1.3786706379668581</v>
      </c>
      <c r="M11" s="41"/>
    </row>
    <row r="12" spans="1:13" ht="30.8" customHeight="1">
      <c r="A12" s="161">
        <v>9</v>
      </c>
      <c r="B12" s="77">
        <v>310818</v>
      </c>
      <c r="C12" s="77">
        <v>19576</v>
      </c>
      <c r="D12" s="77">
        <v>6546</v>
      </c>
      <c r="E12" s="77">
        <v>57272</v>
      </c>
      <c r="F12" s="77">
        <v>25782</v>
      </c>
      <c r="G12" s="77">
        <v>14647</v>
      </c>
      <c r="H12" s="77">
        <v>1987</v>
      </c>
      <c r="I12" s="77">
        <v>62239</v>
      </c>
      <c r="J12" s="77">
        <v>498867</v>
      </c>
      <c r="K12" s="123">
        <v>405010</v>
      </c>
      <c r="L12" s="132">
        <v>1.2317399570380978</v>
      </c>
      <c r="M12" s="41"/>
    </row>
    <row r="13" spans="1:13" ht="30.8" customHeight="1">
      <c r="A13" s="161">
        <v>10</v>
      </c>
      <c r="B13" s="77">
        <v>538370</v>
      </c>
      <c r="C13" s="77">
        <v>6070</v>
      </c>
      <c r="D13" s="77">
        <v>16347</v>
      </c>
      <c r="E13" s="77">
        <v>63550</v>
      </c>
      <c r="F13" s="77">
        <v>58717</v>
      </c>
      <c r="G13" s="77">
        <v>32645</v>
      </c>
      <c r="H13" s="77">
        <v>4987</v>
      </c>
      <c r="I13" s="77">
        <v>109159</v>
      </c>
      <c r="J13" s="77">
        <v>829845</v>
      </c>
      <c r="K13" s="123">
        <v>545322</v>
      </c>
      <c r="L13" s="132">
        <v>1.5217522858054506</v>
      </c>
      <c r="M13" s="41"/>
    </row>
    <row r="14" spans="1:13" ht="30.8" customHeight="1">
      <c r="A14" s="161">
        <v>11</v>
      </c>
      <c r="B14" s="77">
        <v>547913</v>
      </c>
      <c r="C14" s="77">
        <v>14814</v>
      </c>
      <c r="D14" s="77">
        <v>11944</v>
      </c>
      <c r="E14" s="77">
        <v>62733</v>
      </c>
      <c r="F14" s="77">
        <v>99809</v>
      </c>
      <c r="G14" s="77">
        <v>47612</v>
      </c>
      <c r="H14" s="77">
        <v>1161</v>
      </c>
      <c r="I14" s="77">
        <v>84529</v>
      </c>
      <c r="J14" s="77">
        <v>870515</v>
      </c>
      <c r="K14" s="123">
        <v>847938</v>
      </c>
      <c r="L14" s="132">
        <v>1.0266257674499786</v>
      </c>
      <c r="M14" s="41"/>
    </row>
    <row r="15" spans="1:13" ht="30.8" customHeight="1">
      <c r="A15" s="163">
        <v>12</v>
      </c>
      <c r="B15" s="165">
        <v>261106</v>
      </c>
      <c r="C15" s="165">
        <v>7722</v>
      </c>
      <c r="D15" s="165">
        <v>9101</v>
      </c>
      <c r="E15" s="165">
        <v>18797</v>
      </c>
      <c r="F15" s="165">
        <v>26593</v>
      </c>
      <c r="G15" s="165">
        <v>13846</v>
      </c>
      <c r="H15" s="165">
        <v>377</v>
      </c>
      <c r="I15" s="165">
        <v>42189</v>
      </c>
      <c r="J15" s="165">
        <v>379731</v>
      </c>
      <c r="K15" s="515">
        <v>1193758</v>
      </c>
      <c r="L15" s="140">
        <v>0.3180971352652715</v>
      </c>
      <c r="M15" s="41"/>
    </row>
    <row r="16" spans="1:13" ht="30.8" customHeight="1">
      <c r="A16" s="176" t="s">
        <v>486</v>
      </c>
      <c r="B16" s="516">
        <v>3026898</v>
      </c>
      <c r="C16" s="516">
        <v>160534</v>
      </c>
      <c r="D16" s="516">
        <v>159247</v>
      </c>
      <c r="E16" s="516">
        <v>558153</v>
      </c>
      <c r="F16" s="516">
        <v>565908</v>
      </c>
      <c r="G16" s="516">
        <v>357787</v>
      </c>
      <c r="H16" s="516">
        <v>39018</v>
      </c>
      <c r="I16" s="516">
        <v>872187</v>
      </c>
      <c r="J16" s="516">
        <v>5739732</v>
      </c>
      <c r="K16" s="517">
        <v>6302867</v>
      </c>
      <c r="L16" s="136">
        <v>0.91065415151549289</v>
      </c>
      <c r="M16" s="41"/>
    </row>
    <row r="17" spans="1:13" ht="30.8" customHeight="1">
      <c r="A17" s="161" t="s">
        <v>487</v>
      </c>
      <c r="B17" s="77">
        <v>3212451</v>
      </c>
      <c r="C17" s="77">
        <v>184540</v>
      </c>
      <c r="D17" s="77">
        <v>188616</v>
      </c>
      <c r="E17" s="77">
        <v>530670</v>
      </c>
      <c r="F17" s="77">
        <v>688576</v>
      </c>
      <c r="G17" s="77">
        <v>363401</v>
      </c>
      <c r="H17" s="77">
        <v>75550</v>
      </c>
      <c r="I17" s="77">
        <v>1059063</v>
      </c>
      <c r="J17" s="77">
        <v>6302867</v>
      </c>
      <c r="K17" s="535"/>
      <c r="L17" s="536"/>
      <c r="M17" s="41"/>
    </row>
    <row r="18" spans="1:13" ht="30.8" customHeight="1">
      <c r="A18" s="177" t="s">
        <v>488</v>
      </c>
      <c r="B18" s="124">
        <v>0.94223943026679624</v>
      </c>
      <c r="C18" s="124">
        <v>0.86991438170586322</v>
      </c>
      <c r="D18" s="124">
        <v>0.84429210671417054</v>
      </c>
      <c r="E18" s="124">
        <v>1.0517892475549777</v>
      </c>
      <c r="F18" s="124">
        <v>0.82185263500325312</v>
      </c>
      <c r="G18" s="124">
        <v>0.98455150095899568</v>
      </c>
      <c r="H18" s="124">
        <v>0.51645268034414293</v>
      </c>
      <c r="I18" s="124">
        <v>0.82354590803379968</v>
      </c>
      <c r="J18" s="124">
        <v>0.91065415151549289</v>
      </c>
      <c r="K18" s="537"/>
      <c r="L18" s="538"/>
      <c r="M18" s="41"/>
    </row>
    <row r="19" spans="1:13" ht="24.05" customHeight="1">
      <c r="A19" s="41"/>
      <c r="B19" s="41"/>
      <c r="C19" s="41"/>
      <c r="D19" s="41"/>
      <c r="E19" s="41"/>
      <c r="F19" s="41"/>
      <c r="G19" s="41"/>
      <c r="H19" s="41"/>
      <c r="I19" s="41"/>
      <c r="J19" s="41"/>
      <c r="K19" s="647" t="s">
        <v>1842</v>
      </c>
      <c r="L19" s="647"/>
      <c r="M19" s="41"/>
    </row>
    <row r="20" spans="1:13">
      <c r="A20" s="41"/>
      <c r="B20" s="41"/>
      <c r="C20" s="41"/>
      <c r="D20" s="41"/>
      <c r="E20" s="41"/>
      <c r="F20" s="41"/>
      <c r="G20" s="41"/>
      <c r="H20" s="41"/>
      <c r="I20" s="41"/>
      <c r="J20" s="41"/>
      <c r="K20" s="41"/>
      <c r="L20" s="41"/>
      <c r="M20" s="41"/>
    </row>
  </sheetData>
  <sheetProtection selectLockedCells="1" selectUnlockedCells="1"/>
  <mergeCells count="3">
    <mergeCell ref="A1:D1"/>
    <mergeCell ref="K2:L2"/>
    <mergeCell ref="K19:L19"/>
  </mergeCells>
  <phoneticPr fontId="3"/>
  <pageMargins left="0.78740157480314965" right="0.39370078740157483" top="0.39370078740157483" bottom="0.39370078740157483" header="0" footer="0"/>
  <pageSetup paperSize="9" scale="97" firstPageNumber="0" orientation="landscape" horizontalDpi="300" verticalDpi="300" r:id="rId1"/>
  <headerFooter scaleWithDoc="0" alignWithMargins="0">
    <oddFooter>&amp;C&amp;"ＭＳ 明朝,標準"－１３－</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L26"/>
  <sheetViews>
    <sheetView view="pageLayout" topLeftCell="A13" zoomScaleNormal="100" zoomScaleSheetLayoutView="100" workbookViewId="0">
      <selection sqref="A1:D1"/>
    </sheetView>
  </sheetViews>
  <sheetFormatPr defaultColWidth="9" defaultRowHeight="13.1"/>
  <cols>
    <col min="1" max="1" width="13.77734375" style="40" customWidth="1"/>
    <col min="2" max="12" width="10.77734375" style="40" customWidth="1"/>
    <col min="13" max="16384" width="9" style="40"/>
  </cols>
  <sheetData>
    <row r="1" spans="1:12" ht="20.95" customHeight="1">
      <c r="A1" s="639" t="s">
        <v>489</v>
      </c>
      <c r="B1" s="639"/>
      <c r="C1" s="639"/>
      <c r="D1" s="639"/>
      <c r="E1" s="41"/>
      <c r="F1" s="41"/>
      <c r="G1" s="41"/>
      <c r="H1" s="41"/>
      <c r="I1" s="41"/>
      <c r="J1" s="41"/>
      <c r="K1" s="41"/>
      <c r="L1" s="41"/>
    </row>
    <row r="2" spans="1:12" ht="22.6" customHeight="1">
      <c r="A2" s="41"/>
      <c r="B2" s="41"/>
      <c r="C2" s="41"/>
      <c r="D2" s="41"/>
      <c r="E2" s="41"/>
      <c r="F2" s="41"/>
      <c r="G2" s="41"/>
      <c r="H2" s="41"/>
      <c r="I2" s="41"/>
      <c r="J2" s="41"/>
      <c r="K2" s="646" t="s">
        <v>490</v>
      </c>
      <c r="L2" s="646"/>
    </row>
    <row r="3" spans="1:12" s="178" customFormat="1" ht="32.1" customHeight="1">
      <c r="A3" s="172" t="s">
        <v>1682</v>
      </c>
      <c r="B3" s="173" t="s">
        <v>478</v>
      </c>
      <c r="C3" s="173" t="s">
        <v>479</v>
      </c>
      <c r="D3" s="173" t="s">
        <v>480</v>
      </c>
      <c r="E3" s="173" t="s">
        <v>481</v>
      </c>
      <c r="F3" s="173" t="s">
        <v>482</v>
      </c>
      <c r="G3" s="173" t="s">
        <v>483</v>
      </c>
      <c r="H3" s="173" t="s">
        <v>484</v>
      </c>
      <c r="I3" s="173" t="s">
        <v>485</v>
      </c>
      <c r="J3" s="173" t="s">
        <v>486</v>
      </c>
      <c r="K3" s="103" t="s">
        <v>491</v>
      </c>
      <c r="L3" s="174" t="s">
        <v>488</v>
      </c>
    </row>
    <row r="4" spans="1:12" ht="32.1" customHeight="1">
      <c r="A4" s="158">
        <v>1</v>
      </c>
      <c r="B4" s="160">
        <v>229846</v>
      </c>
      <c r="C4" s="160">
        <v>6534</v>
      </c>
      <c r="D4" s="160">
        <v>12169</v>
      </c>
      <c r="E4" s="160">
        <v>3235</v>
      </c>
      <c r="F4" s="160">
        <v>13926</v>
      </c>
      <c r="G4" s="160">
        <v>8889</v>
      </c>
      <c r="H4" s="160">
        <v>1955</v>
      </c>
      <c r="I4" s="160">
        <v>37384</v>
      </c>
      <c r="J4" s="160">
        <v>313938</v>
      </c>
      <c r="K4" s="514">
        <v>240741</v>
      </c>
      <c r="L4" s="148">
        <v>1.3040487494859621</v>
      </c>
    </row>
    <row r="5" spans="1:12" ht="32.1" customHeight="1">
      <c r="A5" s="161">
        <v>2</v>
      </c>
      <c r="B5" s="77">
        <v>29704</v>
      </c>
      <c r="C5" s="77">
        <v>6205</v>
      </c>
      <c r="D5" s="77">
        <v>6649</v>
      </c>
      <c r="E5" s="77">
        <v>1190</v>
      </c>
      <c r="F5" s="77">
        <v>14264</v>
      </c>
      <c r="G5" s="77">
        <v>10487</v>
      </c>
      <c r="H5" s="77">
        <v>591</v>
      </c>
      <c r="I5" s="77">
        <v>38417</v>
      </c>
      <c r="J5" s="77">
        <v>107507</v>
      </c>
      <c r="K5" s="123">
        <v>161944</v>
      </c>
      <c r="L5" s="132">
        <v>0.66385293681766533</v>
      </c>
    </row>
    <row r="6" spans="1:12" ht="32.1" customHeight="1">
      <c r="A6" s="161">
        <v>3</v>
      </c>
      <c r="B6" s="77">
        <v>32074</v>
      </c>
      <c r="C6" s="77">
        <v>6626</v>
      </c>
      <c r="D6" s="77">
        <v>6066</v>
      </c>
      <c r="E6" s="77">
        <v>3888</v>
      </c>
      <c r="F6" s="77">
        <v>18391</v>
      </c>
      <c r="G6" s="77">
        <v>10740</v>
      </c>
      <c r="H6" s="77">
        <v>5155</v>
      </c>
      <c r="I6" s="77">
        <v>43491</v>
      </c>
      <c r="J6" s="77">
        <v>126431</v>
      </c>
      <c r="K6" s="123">
        <v>135422</v>
      </c>
      <c r="L6" s="132">
        <v>0.93360753791850659</v>
      </c>
    </row>
    <row r="7" spans="1:12" ht="32.1" customHeight="1">
      <c r="A7" s="161">
        <v>4</v>
      </c>
      <c r="B7" s="77">
        <v>31532</v>
      </c>
      <c r="C7" s="77">
        <v>5784</v>
      </c>
      <c r="D7" s="77">
        <v>7602</v>
      </c>
      <c r="E7" s="77">
        <v>11943</v>
      </c>
      <c r="F7" s="77">
        <v>25270</v>
      </c>
      <c r="G7" s="77">
        <v>16349</v>
      </c>
      <c r="H7" s="77">
        <v>6251</v>
      </c>
      <c r="I7" s="77">
        <v>48865</v>
      </c>
      <c r="J7" s="77">
        <v>153596</v>
      </c>
      <c r="K7" s="123">
        <v>153527</v>
      </c>
      <c r="L7" s="132">
        <v>1.0004494323474047</v>
      </c>
    </row>
    <row r="8" spans="1:12" ht="32.1" customHeight="1">
      <c r="A8" s="161">
        <v>5</v>
      </c>
      <c r="B8" s="77">
        <v>51772</v>
      </c>
      <c r="C8" s="77">
        <v>4851</v>
      </c>
      <c r="D8" s="77">
        <v>7642</v>
      </c>
      <c r="E8" s="77">
        <v>16172</v>
      </c>
      <c r="F8" s="77">
        <v>31907</v>
      </c>
      <c r="G8" s="77">
        <v>23089</v>
      </c>
      <c r="H8" s="77">
        <v>2734</v>
      </c>
      <c r="I8" s="77">
        <v>31004</v>
      </c>
      <c r="J8" s="77">
        <v>169171</v>
      </c>
      <c r="K8" s="123">
        <v>189862</v>
      </c>
      <c r="L8" s="132">
        <v>0.89102084672024939</v>
      </c>
    </row>
    <row r="9" spans="1:12" ht="32.1" customHeight="1">
      <c r="A9" s="161">
        <v>6</v>
      </c>
      <c r="B9" s="77">
        <v>74348</v>
      </c>
      <c r="C9" s="77">
        <v>10816</v>
      </c>
      <c r="D9" s="77">
        <v>9499</v>
      </c>
      <c r="E9" s="77">
        <v>15104</v>
      </c>
      <c r="F9" s="77">
        <v>25593</v>
      </c>
      <c r="G9" s="77">
        <v>16822</v>
      </c>
      <c r="H9" s="77">
        <v>6344</v>
      </c>
      <c r="I9" s="77">
        <v>51393</v>
      </c>
      <c r="J9" s="77">
        <v>209919</v>
      </c>
      <c r="K9" s="123">
        <v>262037</v>
      </c>
      <c r="L9" s="132">
        <v>0.80110442418437089</v>
      </c>
    </row>
    <row r="10" spans="1:12" ht="32.1" customHeight="1">
      <c r="A10" s="161">
        <v>7</v>
      </c>
      <c r="B10" s="77">
        <v>127610</v>
      </c>
      <c r="C10" s="77">
        <v>13212</v>
      </c>
      <c r="D10" s="77">
        <v>9638</v>
      </c>
      <c r="E10" s="77">
        <v>17566</v>
      </c>
      <c r="F10" s="77">
        <v>13947</v>
      </c>
      <c r="G10" s="77">
        <v>14043</v>
      </c>
      <c r="H10" s="77">
        <v>5867</v>
      </c>
      <c r="I10" s="77">
        <v>22305</v>
      </c>
      <c r="J10" s="77">
        <v>224188</v>
      </c>
      <c r="K10" s="123">
        <v>232933</v>
      </c>
      <c r="L10" s="132">
        <v>0.96245701553665641</v>
      </c>
    </row>
    <row r="11" spans="1:12" ht="32.1" customHeight="1">
      <c r="A11" s="161">
        <v>8</v>
      </c>
      <c r="B11" s="77">
        <v>231646</v>
      </c>
      <c r="C11" s="77">
        <v>21433</v>
      </c>
      <c r="D11" s="77">
        <v>11076</v>
      </c>
      <c r="E11" s="77">
        <v>15273</v>
      </c>
      <c r="F11" s="77">
        <v>10124</v>
      </c>
      <c r="G11" s="77">
        <v>14156</v>
      </c>
      <c r="H11" s="77">
        <v>5758</v>
      </c>
      <c r="I11" s="77">
        <v>25834</v>
      </c>
      <c r="J11" s="77">
        <v>335300</v>
      </c>
      <c r="K11" s="123">
        <v>230670</v>
      </c>
      <c r="L11" s="132">
        <v>1.4535917111024408</v>
      </c>
    </row>
    <row r="12" spans="1:12" ht="32.1" customHeight="1">
      <c r="A12" s="161">
        <v>9</v>
      </c>
      <c r="B12" s="77">
        <v>195502</v>
      </c>
      <c r="C12" s="77">
        <v>12871</v>
      </c>
      <c r="D12" s="77">
        <v>5706</v>
      </c>
      <c r="E12" s="77">
        <v>10327</v>
      </c>
      <c r="F12" s="77">
        <v>14680</v>
      </c>
      <c r="G12" s="77">
        <v>11005</v>
      </c>
      <c r="H12" s="77">
        <v>1684</v>
      </c>
      <c r="I12" s="77">
        <v>37318</v>
      </c>
      <c r="J12" s="77">
        <v>289093</v>
      </c>
      <c r="K12" s="123">
        <v>246994</v>
      </c>
      <c r="L12" s="132">
        <v>1.1704454359215204</v>
      </c>
    </row>
    <row r="13" spans="1:12" ht="32.1" customHeight="1">
      <c r="A13" s="161">
        <v>10</v>
      </c>
      <c r="B13" s="77">
        <v>315277</v>
      </c>
      <c r="C13" s="77">
        <v>3953</v>
      </c>
      <c r="D13" s="77">
        <v>14882</v>
      </c>
      <c r="E13" s="77">
        <v>16866</v>
      </c>
      <c r="F13" s="77">
        <v>48665</v>
      </c>
      <c r="G13" s="77">
        <v>28756</v>
      </c>
      <c r="H13" s="77">
        <v>4930</v>
      </c>
      <c r="I13" s="77">
        <v>80292</v>
      </c>
      <c r="J13" s="77">
        <v>513621</v>
      </c>
      <c r="K13" s="123">
        <v>345244</v>
      </c>
      <c r="L13" s="132">
        <v>1.4877043482290786</v>
      </c>
    </row>
    <row r="14" spans="1:12" ht="32.1" customHeight="1">
      <c r="A14" s="161">
        <v>11</v>
      </c>
      <c r="B14" s="77">
        <v>297375</v>
      </c>
      <c r="C14" s="77">
        <v>5561</v>
      </c>
      <c r="D14" s="77">
        <v>10664</v>
      </c>
      <c r="E14" s="77">
        <v>34421</v>
      </c>
      <c r="F14" s="77">
        <v>81650</v>
      </c>
      <c r="G14" s="77">
        <v>40034</v>
      </c>
      <c r="H14" s="77">
        <v>1112</v>
      </c>
      <c r="I14" s="77">
        <v>69282</v>
      </c>
      <c r="J14" s="77">
        <v>540099</v>
      </c>
      <c r="K14" s="123">
        <v>581552</v>
      </c>
      <c r="L14" s="132">
        <v>0.92872004567089439</v>
      </c>
    </row>
    <row r="15" spans="1:12" ht="32.1" customHeight="1">
      <c r="A15" s="163">
        <v>12</v>
      </c>
      <c r="B15" s="165">
        <v>158368</v>
      </c>
      <c r="C15" s="165">
        <v>3034</v>
      </c>
      <c r="D15" s="165">
        <v>8282</v>
      </c>
      <c r="E15" s="165">
        <v>4143</v>
      </c>
      <c r="F15" s="165">
        <v>24470</v>
      </c>
      <c r="G15" s="165">
        <v>11797</v>
      </c>
      <c r="H15" s="165">
        <v>900</v>
      </c>
      <c r="I15" s="165">
        <v>44575</v>
      </c>
      <c r="J15" s="165">
        <v>255569</v>
      </c>
      <c r="K15" s="515">
        <v>822060</v>
      </c>
      <c r="L15" s="140">
        <v>0.31088849962289855</v>
      </c>
    </row>
    <row r="16" spans="1:12" ht="32.1" customHeight="1">
      <c r="A16" s="176" t="s">
        <v>486</v>
      </c>
      <c r="B16" s="516">
        <v>1775054</v>
      </c>
      <c r="C16" s="516">
        <v>100880</v>
      </c>
      <c r="D16" s="516">
        <v>109875</v>
      </c>
      <c r="E16" s="516">
        <v>150128</v>
      </c>
      <c r="F16" s="516">
        <v>322887</v>
      </c>
      <c r="G16" s="516">
        <v>206167</v>
      </c>
      <c r="H16" s="516">
        <v>43281</v>
      </c>
      <c r="I16" s="516">
        <v>530160</v>
      </c>
      <c r="J16" s="516">
        <v>3238432</v>
      </c>
      <c r="K16" s="517">
        <v>3602986</v>
      </c>
      <c r="L16" s="136">
        <v>0.89881892408130371</v>
      </c>
    </row>
    <row r="17" spans="1:12" ht="32.1" customHeight="1">
      <c r="A17" s="161" t="s">
        <v>491</v>
      </c>
      <c r="B17" s="77">
        <v>1967063</v>
      </c>
      <c r="C17" s="77">
        <v>114030</v>
      </c>
      <c r="D17" s="77">
        <v>126475</v>
      </c>
      <c r="E17" s="77">
        <v>135750</v>
      </c>
      <c r="F17" s="77">
        <v>345030</v>
      </c>
      <c r="G17" s="77">
        <v>221507</v>
      </c>
      <c r="H17" s="77">
        <v>74364</v>
      </c>
      <c r="I17" s="77">
        <v>618767</v>
      </c>
      <c r="J17" s="77">
        <v>3602986</v>
      </c>
      <c r="K17" s="123"/>
      <c r="L17" s="539"/>
    </row>
    <row r="18" spans="1:12" ht="32.1" customHeight="1">
      <c r="A18" s="177" t="s">
        <v>488</v>
      </c>
      <c r="B18" s="124">
        <v>0.90238797638916501</v>
      </c>
      <c r="C18" s="124">
        <v>0.88467947031482941</v>
      </c>
      <c r="D18" s="124">
        <v>0.86874876457797989</v>
      </c>
      <c r="E18" s="124">
        <v>1.1059152854511971</v>
      </c>
      <c r="F18" s="124">
        <v>0.93582297191548558</v>
      </c>
      <c r="G18" s="124">
        <v>0.930747109572158</v>
      </c>
      <c r="H18" s="124">
        <v>0.58201549136679043</v>
      </c>
      <c r="I18" s="124">
        <v>0.85680070204131764</v>
      </c>
      <c r="J18" s="124">
        <v>0.89881892408130371</v>
      </c>
      <c r="K18" s="534"/>
      <c r="L18" s="540"/>
    </row>
    <row r="19" spans="1:12" ht="22.6" customHeight="1">
      <c r="A19" s="41"/>
      <c r="B19" s="41"/>
      <c r="C19" s="41"/>
      <c r="D19" s="41"/>
      <c r="E19" s="41"/>
      <c r="F19" s="41"/>
      <c r="G19" s="41"/>
      <c r="H19" s="41"/>
      <c r="I19" s="41"/>
      <c r="J19" s="41"/>
      <c r="K19" s="647" t="s">
        <v>1773</v>
      </c>
      <c r="L19" s="647"/>
    </row>
    <row r="20" spans="1:12" ht="22.6" customHeight="1">
      <c r="A20" s="41"/>
      <c r="B20" s="41"/>
      <c r="C20" s="41"/>
      <c r="D20" s="41"/>
      <c r="E20" s="41"/>
      <c r="F20" s="41"/>
      <c r="G20" s="41"/>
      <c r="H20" s="41"/>
      <c r="I20" s="41"/>
      <c r="J20" s="41"/>
      <c r="K20" s="41"/>
      <c r="L20" s="41"/>
    </row>
    <row r="21" spans="1:12" ht="22.6" customHeight="1"/>
    <row r="22" spans="1:12" ht="22.6" customHeight="1"/>
    <row r="23" spans="1:12" ht="22.6" customHeight="1"/>
    <row r="24" spans="1:12" ht="22.6" customHeight="1"/>
    <row r="25" spans="1:12" ht="22.6" customHeight="1"/>
    <row r="26" spans="1:12" ht="22.6" customHeight="1"/>
  </sheetData>
  <sheetProtection selectLockedCells="1" selectUnlockedCells="1"/>
  <mergeCells count="3">
    <mergeCell ref="A1:D1"/>
    <mergeCell ref="K2:L2"/>
    <mergeCell ref="K19:L19"/>
  </mergeCells>
  <phoneticPr fontId="3"/>
  <pageMargins left="0.78740157480314965" right="0.39370078740157483" top="0.39370078740157483" bottom="0.39370078740157483" header="0" footer="0"/>
  <pageSetup paperSize="9" scale="98" firstPageNumber="0" orientation="landscape" horizontalDpi="300" verticalDpi="300" r:id="rId1"/>
  <headerFooter scaleWithDoc="0" alignWithMargins="0">
    <oddFooter>&amp;C&amp;"ＭＳ 明朝,標準"－１４－</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V43"/>
  <sheetViews>
    <sheetView view="pageLayout" topLeftCell="A22" zoomScaleNormal="100" workbookViewId="0">
      <selection activeCell="L29" sqref="L29"/>
    </sheetView>
  </sheetViews>
  <sheetFormatPr defaultColWidth="9" defaultRowHeight="14.4"/>
  <cols>
    <col min="1" max="1" width="12.21875" style="180" customWidth="1"/>
    <col min="2" max="2" width="16.77734375" style="180" customWidth="1"/>
    <col min="3" max="22" width="9.88671875" style="180" customWidth="1"/>
    <col min="23" max="23" width="11.6640625" style="180" customWidth="1"/>
    <col min="24" max="49" width="10.6640625" style="180" customWidth="1"/>
    <col min="50" max="16384" width="9" style="180"/>
  </cols>
  <sheetData>
    <row r="1" spans="1:22" ht="21.6" customHeight="1">
      <c r="A1" s="644" t="s">
        <v>1775</v>
      </c>
      <c r="B1" s="644"/>
      <c r="C1" s="644"/>
      <c r="D1" s="644"/>
    </row>
    <row r="2" spans="1:22" ht="21.6" customHeight="1">
      <c r="A2" s="649" t="s">
        <v>492</v>
      </c>
      <c r="B2" s="650"/>
      <c r="C2" s="650"/>
      <c r="D2" s="650"/>
      <c r="E2" s="650"/>
      <c r="F2" s="650"/>
      <c r="G2" s="650"/>
      <c r="S2" s="651" t="s">
        <v>493</v>
      </c>
      <c r="T2" s="651" t="s">
        <v>494</v>
      </c>
      <c r="U2" s="651"/>
      <c r="V2" s="651"/>
    </row>
    <row r="3" spans="1:22" s="187" customFormat="1" ht="32.9" customHeight="1">
      <c r="A3" s="181" t="s">
        <v>495</v>
      </c>
      <c r="B3" s="182" t="s">
        <v>496</v>
      </c>
      <c r="C3" s="183" t="s">
        <v>497</v>
      </c>
      <c r="D3" s="184" t="s">
        <v>498</v>
      </c>
      <c r="E3" s="184" t="s">
        <v>499</v>
      </c>
      <c r="F3" s="184" t="s">
        <v>500</v>
      </c>
      <c r="G3" s="184" t="s">
        <v>501</v>
      </c>
      <c r="H3" s="184" t="s">
        <v>502</v>
      </c>
      <c r="I3" s="184" t="s">
        <v>503</v>
      </c>
      <c r="J3" s="184" t="s">
        <v>504</v>
      </c>
      <c r="K3" s="185" t="s">
        <v>505</v>
      </c>
      <c r="L3" s="184" t="s">
        <v>506</v>
      </c>
      <c r="M3" s="185" t="s">
        <v>507</v>
      </c>
      <c r="N3" s="184" t="s">
        <v>508</v>
      </c>
      <c r="O3" s="184" t="s">
        <v>509</v>
      </c>
      <c r="P3" s="184" t="s">
        <v>510</v>
      </c>
      <c r="Q3" s="184" t="s">
        <v>511</v>
      </c>
      <c r="R3" s="184" t="s">
        <v>512</v>
      </c>
      <c r="S3" s="185" t="s">
        <v>513</v>
      </c>
      <c r="T3" s="185" t="s">
        <v>514</v>
      </c>
      <c r="U3" s="184" t="s">
        <v>512</v>
      </c>
      <c r="V3" s="186" t="s">
        <v>515</v>
      </c>
    </row>
    <row r="4" spans="1:22" ht="21.6" customHeight="1">
      <c r="A4" s="648" t="s">
        <v>516</v>
      </c>
      <c r="B4" s="188" t="s">
        <v>517</v>
      </c>
      <c r="C4" s="189">
        <v>0</v>
      </c>
      <c r="D4" s="189">
        <v>0</v>
      </c>
      <c r="E4" s="189">
        <v>8</v>
      </c>
      <c r="F4" s="189">
        <v>3</v>
      </c>
      <c r="G4" s="189">
        <v>0</v>
      </c>
      <c r="H4" s="189">
        <v>0</v>
      </c>
      <c r="I4" s="189">
        <v>0</v>
      </c>
      <c r="J4" s="189">
        <v>2</v>
      </c>
      <c r="K4" s="189">
        <v>30</v>
      </c>
      <c r="L4" s="189">
        <v>0</v>
      </c>
      <c r="M4" s="189">
        <v>0</v>
      </c>
      <c r="N4" s="189">
        <v>0</v>
      </c>
      <c r="O4" s="189">
        <v>0</v>
      </c>
      <c r="P4" s="189">
        <v>0</v>
      </c>
      <c r="Q4" s="189">
        <v>0</v>
      </c>
      <c r="R4" s="189">
        <v>0</v>
      </c>
      <c r="S4" s="190">
        <f t="shared" ref="S4:S41" si="0">SUM(C4:R4)</f>
        <v>43</v>
      </c>
      <c r="T4" s="189">
        <v>0</v>
      </c>
      <c r="U4" s="189">
        <v>0</v>
      </c>
      <c r="V4" s="191">
        <f t="shared" ref="V4:V41" si="1">SUM(S4:U4)</f>
        <v>43</v>
      </c>
    </row>
    <row r="5" spans="1:22" ht="21.6" customHeight="1">
      <c r="A5" s="648"/>
      <c r="B5" s="188" t="s">
        <v>518</v>
      </c>
      <c r="C5" s="189">
        <v>0</v>
      </c>
      <c r="D5" s="189">
        <v>0</v>
      </c>
      <c r="E5" s="189">
        <v>40</v>
      </c>
      <c r="F5" s="189">
        <v>5</v>
      </c>
      <c r="G5" s="189">
        <v>0</v>
      </c>
      <c r="H5" s="189">
        <v>15</v>
      </c>
      <c r="I5" s="189">
        <v>0</v>
      </c>
      <c r="J5" s="189">
        <v>10</v>
      </c>
      <c r="K5" s="189">
        <v>50</v>
      </c>
      <c r="L5" s="189">
        <v>0</v>
      </c>
      <c r="M5" s="189">
        <v>0</v>
      </c>
      <c r="N5" s="189">
        <v>0</v>
      </c>
      <c r="O5" s="189">
        <v>0</v>
      </c>
      <c r="P5" s="189">
        <v>0</v>
      </c>
      <c r="Q5" s="189">
        <v>0</v>
      </c>
      <c r="R5" s="189">
        <v>0</v>
      </c>
      <c r="S5" s="190">
        <f t="shared" si="0"/>
        <v>120</v>
      </c>
      <c r="T5" s="189">
        <v>0</v>
      </c>
      <c r="U5" s="189">
        <v>0</v>
      </c>
      <c r="V5" s="191">
        <f t="shared" si="1"/>
        <v>120</v>
      </c>
    </row>
    <row r="6" spans="1:22" ht="21.6" customHeight="1">
      <c r="A6" s="648"/>
      <c r="B6" s="188" t="s">
        <v>519</v>
      </c>
      <c r="C6" s="189">
        <v>0</v>
      </c>
      <c r="D6" s="189">
        <v>150</v>
      </c>
      <c r="E6" s="189">
        <v>130</v>
      </c>
      <c r="F6" s="189">
        <v>50</v>
      </c>
      <c r="G6" s="189">
        <v>0</v>
      </c>
      <c r="H6" s="189">
        <v>200</v>
      </c>
      <c r="I6" s="189">
        <v>0</v>
      </c>
      <c r="J6" s="189">
        <v>0</v>
      </c>
      <c r="K6" s="189">
        <v>60</v>
      </c>
      <c r="L6" s="189">
        <v>0</v>
      </c>
      <c r="M6" s="189">
        <v>0</v>
      </c>
      <c r="N6" s="189">
        <v>0</v>
      </c>
      <c r="O6" s="189">
        <v>0</v>
      </c>
      <c r="P6" s="189">
        <v>0</v>
      </c>
      <c r="Q6" s="189">
        <v>0</v>
      </c>
      <c r="R6" s="189">
        <v>0</v>
      </c>
      <c r="S6" s="190">
        <f t="shared" si="0"/>
        <v>590</v>
      </c>
      <c r="T6" s="189">
        <v>0</v>
      </c>
      <c r="U6" s="189">
        <v>0</v>
      </c>
      <c r="V6" s="191">
        <f t="shared" si="1"/>
        <v>590</v>
      </c>
    </row>
    <row r="7" spans="1:22" ht="21.6" customHeight="1">
      <c r="A7" s="648" t="s">
        <v>520</v>
      </c>
      <c r="B7" s="188" t="s">
        <v>517</v>
      </c>
      <c r="C7" s="189"/>
      <c r="D7" s="189">
        <v>0</v>
      </c>
      <c r="E7" s="189">
        <v>55</v>
      </c>
      <c r="F7" s="189">
        <v>61</v>
      </c>
      <c r="G7" s="189">
        <v>0</v>
      </c>
      <c r="H7" s="189">
        <v>46</v>
      </c>
      <c r="I7" s="189">
        <v>0</v>
      </c>
      <c r="J7" s="189">
        <v>109</v>
      </c>
      <c r="K7" s="189">
        <v>96</v>
      </c>
      <c r="L7" s="189">
        <v>0</v>
      </c>
      <c r="M7" s="189">
        <v>0</v>
      </c>
      <c r="N7" s="189">
        <v>0</v>
      </c>
      <c r="O7" s="189">
        <v>0</v>
      </c>
      <c r="P7" s="189">
        <v>0</v>
      </c>
      <c r="Q7" s="189">
        <v>89</v>
      </c>
      <c r="R7" s="189">
        <v>132</v>
      </c>
      <c r="S7" s="190">
        <f t="shared" si="0"/>
        <v>588</v>
      </c>
      <c r="T7" s="189">
        <v>0</v>
      </c>
      <c r="U7" s="189">
        <v>0</v>
      </c>
      <c r="V7" s="191">
        <f t="shared" si="1"/>
        <v>588</v>
      </c>
    </row>
    <row r="8" spans="1:22" ht="21.6" customHeight="1">
      <c r="A8" s="648"/>
      <c r="B8" s="188" t="s">
        <v>521</v>
      </c>
      <c r="C8" s="189">
        <v>0</v>
      </c>
      <c r="D8" s="189">
        <v>45</v>
      </c>
      <c r="E8" s="189">
        <v>336</v>
      </c>
      <c r="F8" s="189">
        <v>376</v>
      </c>
      <c r="G8" s="189">
        <v>0</v>
      </c>
      <c r="H8" s="189">
        <v>100</v>
      </c>
      <c r="I8" s="189">
        <v>50</v>
      </c>
      <c r="J8" s="189">
        <v>36</v>
      </c>
      <c r="K8" s="189">
        <v>163.5</v>
      </c>
      <c r="L8" s="189"/>
      <c r="M8" s="189">
        <v>0</v>
      </c>
      <c r="N8" s="189">
        <v>0</v>
      </c>
      <c r="O8" s="189">
        <v>0</v>
      </c>
      <c r="P8" s="189">
        <v>0</v>
      </c>
      <c r="Q8" s="189">
        <v>15</v>
      </c>
      <c r="R8" s="189">
        <v>2.5</v>
      </c>
      <c r="S8" s="190">
        <f t="shared" si="0"/>
        <v>1124</v>
      </c>
      <c r="T8" s="189">
        <v>0</v>
      </c>
      <c r="U8" s="189">
        <v>0</v>
      </c>
      <c r="V8" s="191">
        <f t="shared" si="1"/>
        <v>1124</v>
      </c>
    </row>
    <row r="9" spans="1:22" ht="21.6" customHeight="1">
      <c r="A9" s="648" t="s">
        <v>522</v>
      </c>
      <c r="B9" s="188" t="s">
        <v>517</v>
      </c>
      <c r="C9" s="189"/>
      <c r="D9" s="189">
        <v>0</v>
      </c>
      <c r="E9" s="189">
        <v>1</v>
      </c>
      <c r="F9" s="189">
        <v>1</v>
      </c>
      <c r="G9" s="189">
        <v>2</v>
      </c>
      <c r="H9" s="189">
        <v>247</v>
      </c>
      <c r="I9" s="189">
        <v>1</v>
      </c>
      <c r="J9" s="189">
        <v>15</v>
      </c>
      <c r="K9" s="189">
        <v>90</v>
      </c>
      <c r="L9" s="189"/>
      <c r="M9" s="189">
        <v>0</v>
      </c>
      <c r="N9" s="189">
        <v>0</v>
      </c>
      <c r="O9" s="189">
        <v>0</v>
      </c>
      <c r="P9" s="189">
        <v>0</v>
      </c>
      <c r="Q9" s="189">
        <v>27</v>
      </c>
      <c r="R9" s="189">
        <v>30</v>
      </c>
      <c r="S9" s="190">
        <f t="shared" si="0"/>
        <v>414</v>
      </c>
      <c r="T9" s="189"/>
      <c r="U9" s="189">
        <v>0</v>
      </c>
      <c r="V9" s="191">
        <f t="shared" si="1"/>
        <v>414</v>
      </c>
    </row>
    <row r="10" spans="1:22" ht="21.6" customHeight="1">
      <c r="A10" s="648"/>
      <c r="B10" s="188" t="s">
        <v>523</v>
      </c>
      <c r="C10" s="189">
        <v>4.5</v>
      </c>
      <c r="D10" s="189">
        <v>3</v>
      </c>
      <c r="E10" s="189">
        <v>50</v>
      </c>
      <c r="F10" s="189">
        <v>53</v>
      </c>
      <c r="G10" s="189">
        <v>0</v>
      </c>
      <c r="H10" s="189">
        <v>74</v>
      </c>
      <c r="I10" s="189">
        <v>7</v>
      </c>
      <c r="J10" s="189">
        <v>0</v>
      </c>
      <c r="K10" s="189">
        <v>3</v>
      </c>
      <c r="L10" s="189">
        <v>0</v>
      </c>
      <c r="M10" s="189">
        <v>0</v>
      </c>
      <c r="N10" s="189">
        <v>0</v>
      </c>
      <c r="O10" s="189">
        <v>0</v>
      </c>
      <c r="P10" s="189">
        <v>0</v>
      </c>
      <c r="Q10" s="189"/>
      <c r="R10" s="189"/>
      <c r="S10" s="190">
        <f t="shared" si="0"/>
        <v>194.5</v>
      </c>
      <c r="T10" s="189">
        <v>0</v>
      </c>
      <c r="U10" s="189">
        <v>0</v>
      </c>
      <c r="V10" s="191">
        <f t="shared" si="1"/>
        <v>194.5</v>
      </c>
    </row>
    <row r="11" spans="1:22" ht="21.6" customHeight="1">
      <c r="A11" s="648"/>
      <c r="B11" s="188" t="s">
        <v>524</v>
      </c>
      <c r="C11" s="189">
        <v>7.8</v>
      </c>
      <c r="D11" s="189">
        <v>10</v>
      </c>
      <c r="E11" s="189">
        <v>54</v>
      </c>
      <c r="F11" s="189">
        <v>46</v>
      </c>
      <c r="G11" s="189">
        <v>0</v>
      </c>
      <c r="H11" s="189">
        <v>699</v>
      </c>
      <c r="I11" s="189">
        <v>0</v>
      </c>
      <c r="J11" s="189">
        <v>4</v>
      </c>
      <c r="K11" s="189">
        <v>20</v>
      </c>
      <c r="L11" s="189">
        <v>0</v>
      </c>
      <c r="M11" s="189">
        <v>0</v>
      </c>
      <c r="N11" s="189">
        <v>5</v>
      </c>
      <c r="O11" s="189">
        <v>0</v>
      </c>
      <c r="P11" s="189">
        <v>0</v>
      </c>
      <c r="Q11" s="189">
        <v>0</v>
      </c>
      <c r="R11" s="189">
        <v>9</v>
      </c>
      <c r="S11" s="190">
        <f t="shared" si="0"/>
        <v>854.8</v>
      </c>
      <c r="T11" s="189">
        <v>0</v>
      </c>
      <c r="U11" s="189">
        <v>0</v>
      </c>
      <c r="V11" s="191">
        <f t="shared" si="1"/>
        <v>854.8</v>
      </c>
    </row>
    <row r="12" spans="1:22" ht="21.6" customHeight="1">
      <c r="A12" s="648" t="s">
        <v>525</v>
      </c>
      <c r="B12" s="188" t="s">
        <v>517</v>
      </c>
      <c r="C12" s="189">
        <v>0</v>
      </c>
      <c r="D12" s="189">
        <v>22</v>
      </c>
      <c r="E12" s="189">
        <v>0</v>
      </c>
      <c r="F12" s="189">
        <v>12</v>
      </c>
      <c r="G12" s="189">
        <v>0</v>
      </c>
      <c r="H12" s="189">
        <v>92</v>
      </c>
      <c r="I12" s="189">
        <v>102</v>
      </c>
      <c r="J12" s="189">
        <v>102</v>
      </c>
      <c r="K12" s="189">
        <v>102</v>
      </c>
      <c r="L12" s="189">
        <v>0</v>
      </c>
      <c r="M12" s="189">
        <v>0</v>
      </c>
      <c r="N12" s="189">
        <v>0</v>
      </c>
      <c r="O12" s="189">
        <v>10</v>
      </c>
      <c r="P12" s="189">
        <v>0</v>
      </c>
      <c r="Q12" s="189">
        <v>0</v>
      </c>
      <c r="R12" s="189">
        <v>16</v>
      </c>
      <c r="S12" s="190">
        <f t="shared" si="0"/>
        <v>458</v>
      </c>
      <c r="T12" s="189">
        <v>0</v>
      </c>
      <c r="U12" s="189">
        <v>0</v>
      </c>
      <c r="V12" s="191">
        <f t="shared" si="1"/>
        <v>458</v>
      </c>
    </row>
    <row r="13" spans="1:22" ht="21.6" customHeight="1">
      <c r="A13" s="648"/>
      <c r="B13" s="188" t="s">
        <v>526</v>
      </c>
      <c r="C13" s="189">
        <v>10</v>
      </c>
      <c r="D13" s="189">
        <v>144</v>
      </c>
      <c r="E13" s="189">
        <v>61</v>
      </c>
      <c r="F13" s="189">
        <v>61</v>
      </c>
      <c r="G13" s="189">
        <v>0</v>
      </c>
      <c r="H13" s="189">
        <v>1646</v>
      </c>
      <c r="I13" s="189">
        <v>0</v>
      </c>
      <c r="J13" s="189">
        <v>0</v>
      </c>
      <c r="K13" s="189">
        <v>30</v>
      </c>
      <c r="L13" s="189">
        <v>0</v>
      </c>
      <c r="M13" s="189">
        <v>0</v>
      </c>
      <c r="N13" s="189">
        <v>10</v>
      </c>
      <c r="O13" s="189">
        <v>3</v>
      </c>
      <c r="P13" s="189">
        <v>0</v>
      </c>
      <c r="Q13" s="189">
        <v>0</v>
      </c>
      <c r="R13" s="189">
        <v>3</v>
      </c>
      <c r="S13" s="190">
        <f t="shared" si="0"/>
        <v>1968</v>
      </c>
      <c r="T13" s="189">
        <v>0</v>
      </c>
      <c r="U13" s="189">
        <v>0</v>
      </c>
      <c r="V13" s="191">
        <f t="shared" si="1"/>
        <v>1968</v>
      </c>
    </row>
    <row r="14" spans="1:22" ht="21.6" customHeight="1">
      <c r="A14" s="648" t="s">
        <v>527</v>
      </c>
      <c r="B14" s="188" t="s">
        <v>517</v>
      </c>
      <c r="C14" s="189">
        <v>0</v>
      </c>
      <c r="D14" s="189">
        <v>0</v>
      </c>
      <c r="E14" s="189">
        <v>0</v>
      </c>
      <c r="F14" s="189">
        <v>0</v>
      </c>
      <c r="G14" s="189">
        <v>0</v>
      </c>
      <c r="H14" s="189">
        <v>40</v>
      </c>
      <c r="I14" s="189">
        <v>70</v>
      </c>
      <c r="J14" s="189">
        <v>20</v>
      </c>
      <c r="K14" s="189">
        <v>50</v>
      </c>
      <c r="L14" s="189">
        <v>0</v>
      </c>
      <c r="M14" s="189">
        <v>0</v>
      </c>
      <c r="N14" s="189">
        <v>0</v>
      </c>
      <c r="O14" s="189">
        <v>0</v>
      </c>
      <c r="P14" s="189">
        <v>0</v>
      </c>
      <c r="Q14" s="189">
        <v>0</v>
      </c>
      <c r="R14" s="189">
        <v>0</v>
      </c>
      <c r="S14" s="190">
        <f t="shared" si="0"/>
        <v>180</v>
      </c>
      <c r="T14" s="189">
        <v>100</v>
      </c>
      <c r="U14" s="189">
        <v>0</v>
      </c>
      <c r="V14" s="191">
        <f t="shared" si="1"/>
        <v>280</v>
      </c>
    </row>
    <row r="15" spans="1:22" ht="21.6" customHeight="1">
      <c r="A15" s="648"/>
      <c r="B15" s="188" t="s">
        <v>528</v>
      </c>
      <c r="C15" s="189">
        <v>0</v>
      </c>
      <c r="D15" s="189">
        <v>0</v>
      </c>
      <c r="E15" s="189">
        <v>100</v>
      </c>
      <c r="F15" s="189">
        <v>80</v>
      </c>
      <c r="G15" s="189">
        <v>0</v>
      </c>
      <c r="H15" s="189">
        <v>360</v>
      </c>
      <c r="I15" s="189">
        <v>30</v>
      </c>
      <c r="J15" s="189">
        <v>20</v>
      </c>
      <c r="K15" s="189">
        <v>90</v>
      </c>
      <c r="L15" s="189">
        <v>0</v>
      </c>
      <c r="M15" s="189">
        <v>0</v>
      </c>
      <c r="N15" s="189">
        <v>10</v>
      </c>
      <c r="O15" s="189">
        <v>0</v>
      </c>
      <c r="P15" s="189">
        <v>0</v>
      </c>
      <c r="Q15" s="189">
        <v>0</v>
      </c>
      <c r="R15" s="189">
        <v>0</v>
      </c>
      <c r="S15" s="190">
        <f t="shared" si="0"/>
        <v>690</v>
      </c>
      <c r="T15" s="189">
        <v>10</v>
      </c>
      <c r="U15" s="189">
        <v>0</v>
      </c>
      <c r="V15" s="191">
        <f t="shared" si="1"/>
        <v>700</v>
      </c>
    </row>
    <row r="16" spans="1:22" ht="21.6" customHeight="1">
      <c r="A16" s="648"/>
      <c r="B16" s="188" t="s">
        <v>527</v>
      </c>
      <c r="C16" s="189">
        <v>0</v>
      </c>
      <c r="D16" s="189">
        <v>20</v>
      </c>
      <c r="E16" s="189">
        <v>80</v>
      </c>
      <c r="F16" s="189">
        <v>80</v>
      </c>
      <c r="G16" s="189">
        <v>0</v>
      </c>
      <c r="H16" s="189">
        <v>5000</v>
      </c>
      <c r="I16" s="189">
        <v>50</v>
      </c>
      <c r="J16" s="189">
        <v>30</v>
      </c>
      <c r="K16" s="189">
        <v>350</v>
      </c>
      <c r="L16" s="189">
        <v>0</v>
      </c>
      <c r="M16" s="189">
        <v>0</v>
      </c>
      <c r="N16" s="189">
        <v>100</v>
      </c>
      <c r="O16" s="189">
        <v>0</v>
      </c>
      <c r="P16" s="189">
        <v>0</v>
      </c>
      <c r="Q16" s="189">
        <v>0</v>
      </c>
      <c r="R16" s="189">
        <v>0</v>
      </c>
      <c r="S16" s="190">
        <f t="shared" si="0"/>
        <v>5710</v>
      </c>
      <c r="T16" s="189">
        <v>20</v>
      </c>
      <c r="U16" s="189">
        <v>0</v>
      </c>
      <c r="V16" s="191">
        <f t="shared" si="1"/>
        <v>5730</v>
      </c>
    </row>
    <row r="17" spans="1:22" ht="21.6" customHeight="1">
      <c r="A17" s="648" t="s">
        <v>529</v>
      </c>
      <c r="B17" s="188" t="s">
        <v>517</v>
      </c>
      <c r="C17" s="189">
        <v>0</v>
      </c>
      <c r="D17" s="189">
        <v>0</v>
      </c>
      <c r="E17" s="189">
        <v>0</v>
      </c>
      <c r="F17" s="189">
        <v>0</v>
      </c>
      <c r="G17" s="189">
        <v>0</v>
      </c>
      <c r="H17" s="189"/>
      <c r="I17" s="189">
        <v>0</v>
      </c>
      <c r="J17" s="189">
        <v>0</v>
      </c>
      <c r="K17" s="189">
        <v>0</v>
      </c>
      <c r="L17" s="189">
        <v>0</v>
      </c>
      <c r="M17" s="189">
        <v>0</v>
      </c>
      <c r="N17" s="189"/>
      <c r="O17" s="189">
        <v>0</v>
      </c>
      <c r="P17" s="189">
        <v>0</v>
      </c>
      <c r="Q17" s="189">
        <v>0</v>
      </c>
      <c r="R17" s="189">
        <v>0</v>
      </c>
      <c r="S17" s="190">
        <f t="shared" si="0"/>
        <v>0</v>
      </c>
      <c r="T17" s="189"/>
      <c r="U17" s="189">
        <v>0</v>
      </c>
      <c r="V17" s="191">
        <f t="shared" si="1"/>
        <v>0</v>
      </c>
    </row>
    <row r="18" spans="1:22" ht="21.6" customHeight="1">
      <c r="A18" s="648"/>
      <c r="B18" s="188" t="s">
        <v>529</v>
      </c>
      <c r="C18" s="189">
        <v>9</v>
      </c>
      <c r="D18" s="189">
        <v>1313</v>
      </c>
      <c r="E18" s="189">
        <v>1394</v>
      </c>
      <c r="F18" s="189">
        <v>1354</v>
      </c>
      <c r="G18" s="189">
        <v>0</v>
      </c>
      <c r="H18" s="189">
        <v>28089</v>
      </c>
      <c r="I18" s="189">
        <v>28</v>
      </c>
      <c r="J18" s="189">
        <v>5</v>
      </c>
      <c r="K18" s="189">
        <v>2371</v>
      </c>
      <c r="L18" s="189">
        <v>1</v>
      </c>
      <c r="M18" s="189">
        <v>0</v>
      </c>
      <c r="N18" s="189">
        <v>589</v>
      </c>
      <c r="O18" s="189">
        <v>22</v>
      </c>
      <c r="P18" s="189">
        <v>0</v>
      </c>
      <c r="Q18" s="189">
        <v>29</v>
      </c>
      <c r="R18" s="189">
        <v>0</v>
      </c>
      <c r="S18" s="190">
        <f t="shared" si="0"/>
        <v>35204</v>
      </c>
      <c r="T18" s="189">
        <v>677</v>
      </c>
      <c r="U18" s="189">
        <v>0</v>
      </c>
      <c r="V18" s="191">
        <f t="shared" si="1"/>
        <v>35881</v>
      </c>
    </row>
    <row r="19" spans="1:22" ht="21.6" customHeight="1">
      <c r="A19" s="648" t="s">
        <v>530</v>
      </c>
      <c r="B19" s="188" t="s">
        <v>517</v>
      </c>
      <c r="C19" s="189">
        <v>0</v>
      </c>
      <c r="D19" s="189">
        <v>0</v>
      </c>
      <c r="E19" s="189">
        <v>0</v>
      </c>
      <c r="F19" s="189">
        <v>0</v>
      </c>
      <c r="G19" s="189">
        <v>0</v>
      </c>
      <c r="H19" s="189">
        <v>280</v>
      </c>
      <c r="I19" s="189">
        <v>40</v>
      </c>
      <c r="J19" s="189">
        <v>0</v>
      </c>
      <c r="K19" s="189">
        <v>80</v>
      </c>
      <c r="L19" s="189">
        <v>0</v>
      </c>
      <c r="M19" s="189">
        <v>0</v>
      </c>
      <c r="N19" s="189">
        <v>0</v>
      </c>
      <c r="O19" s="189">
        <v>0</v>
      </c>
      <c r="P19" s="189">
        <v>0</v>
      </c>
      <c r="Q19" s="189">
        <v>0</v>
      </c>
      <c r="R19" s="189">
        <v>50</v>
      </c>
      <c r="S19" s="190">
        <f t="shared" si="0"/>
        <v>450</v>
      </c>
      <c r="T19" s="189">
        <v>300</v>
      </c>
      <c r="U19" s="189">
        <v>0</v>
      </c>
      <c r="V19" s="191">
        <f t="shared" si="1"/>
        <v>750</v>
      </c>
    </row>
    <row r="20" spans="1:22" ht="21.6" customHeight="1">
      <c r="A20" s="648"/>
      <c r="B20" s="188" t="s">
        <v>531</v>
      </c>
      <c r="C20" s="189">
        <v>50</v>
      </c>
      <c r="D20" s="189">
        <v>0</v>
      </c>
      <c r="E20" s="189">
        <v>80</v>
      </c>
      <c r="F20" s="189">
        <v>90</v>
      </c>
      <c r="G20" s="189">
        <v>0</v>
      </c>
      <c r="H20" s="189">
        <v>70</v>
      </c>
      <c r="I20" s="189">
        <v>0</v>
      </c>
      <c r="J20" s="189">
        <v>0</v>
      </c>
      <c r="K20" s="189">
        <v>20</v>
      </c>
      <c r="L20" s="189">
        <v>0</v>
      </c>
      <c r="M20" s="189">
        <v>0</v>
      </c>
      <c r="N20" s="189">
        <v>40</v>
      </c>
      <c r="O20" s="189">
        <v>0</v>
      </c>
      <c r="P20" s="189">
        <v>0</v>
      </c>
      <c r="Q20" s="189">
        <v>0</v>
      </c>
      <c r="R20" s="189">
        <v>0</v>
      </c>
      <c r="S20" s="190">
        <f t="shared" si="0"/>
        <v>350</v>
      </c>
      <c r="T20" s="189">
        <v>30</v>
      </c>
      <c r="U20" s="189">
        <v>0</v>
      </c>
      <c r="V20" s="191">
        <f t="shared" si="1"/>
        <v>380</v>
      </c>
    </row>
    <row r="21" spans="1:22" ht="21.6" customHeight="1">
      <c r="A21" s="648"/>
      <c r="B21" s="188" t="s">
        <v>532</v>
      </c>
      <c r="C21" s="189">
        <v>40</v>
      </c>
      <c r="D21" s="189">
        <v>0</v>
      </c>
      <c r="E21" s="189">
        <v>50</v>
      </c>
      <c r="F21" s="189">
        <v>60</v>
      </c>
      <c r="G21" s="189">
        <v>0</v>
      </c>
      <c r="H21" s="189">
        <v>200</v>
      </c>
      <c r="I21" s="189">
        <v>0</v>
      </c>
      <c r="J21" s="189">
        <v>0</v>
      </c>
      <c r="K21" s="189">
        <v>30</v>
      </c>
      <c r="L21" s="189">
        <v>0</v>
      </c>
      <c r="M21" s="189">
        <v>0</v>
      </c>
      <c r="N21" s="189">
        <v>30</v>
      </c>
      <c r="O21" s="189">
        <v>0</v>
      </c>
      <c r="P21" s="189">
        <v>0</v>
      </c>
      <c r="Q21" s="189">
        <v>0</v>
      </c>
      <c r="R21" s="189">
        <v>0</v>
      </c>
      <c r="S21" s="190">
        <f t="shared" si="0"/>
        <v>410</v>
      </c>
      <c r="T21" s="189">
        <v>50</v>
      </c>
      <c r="U21" s="189">
        <v>0</v>
      </c>
      <c r="V21" s="191">
        <f t="shared" si="1"/>
        <v>460</v>
      </c>
    </row>
    <row r="22" spans="1:22" ht="21.6" customHeight="1">
      <c r="A22" s="648"/>
      <c r="B22" s="188" t="s">
        <v>533</v>
      </c>
      <c r="C22" s="189">
        <v>25</v>
      </c>
      <c r="D22" s="189">
        <v>0</v>
      </c>
      <c r="E22" s="189">
        <v>60</v>
      </c>
      <c r="F22" s="189">
        <v>30</v>
      </c>
      <c r="G22" s="189">
        <v>0</v>
      </c>
      <c r="H22" s="189">
        <v>40</v>
      </c>
      <c r="I22" s="189">
        <v>0</v>
      </c>
      <c r="J22" s="189">
        <v>0</v>
      </c>
      <c r="K22" s="189">
        <v>0</v>
      </c>
      <c r="L22" s="189">
        <v>0</v>
      </c>
      <c r="M22" s="189">
        <v>0</v>
      </c>
      <c r="N22" s="189">
        <v>50</v>
      </c>
      <c r="O22" s="189">
        <v>0</v>
      </c>
      <c r="P22" s="189">
        <v>0</v>
      </c>
      <c r="Q22" s="189">
        <v>0</v>
      </c>
      <c r="R22" s="189">
        <v>0</v>
      </c>
      <c r="S22" s="190">
        <f t="shared" si="0"/>
        <v>205</v>
      </c>
      <c r="T22" s="189">
        <v>30</v>
      </c>
      <c r="U22" s="189">
        <v>0</v>
      </c>
      <c r="V22" s="191">
        <f t="shared" si="1"/>
        <v>235</v>
      </c>
    </row>
    <row r="23" spans="1:22" ht="21.6" customHeight="1">
      <c r="A23" s="648" t="s">
        <v>534</v>
      </c>
      <c r="B23" s="188" t="s">
        <v>535</v>
      </c>
      <c r="C23" s="189">
        <v>6</v>
      </c>
      <c r="D23" s="189">
        <v>0</v>
      </c>
      <c r="E23" s="189">
        <v>3</v>
      </c>
      <c r="F23" s="189">
        <v>5</v>
      </c>
      <c r="G23" s="189">
        <v>0</v>
      </c>
      <c r="H23" s="189">
        <v>1485.1</v>
      </c>
      <c r="I23" s="189">
        <v>24.5</v>
      </c>
      <c r="J23" s="189">
        <v>0</v>
      </c>
      <c r="K23" s="189">
        <v>9.1999999999999993</v>
      </c>
      <c r="L23" s="189"/>
      <c r="M23" s="189">
        <v>0</v>
      </c>
      <c r="N23" s="189">
        <v>3.3</v>
      </c>
      <c r="O23" s="189">
        <v>0</v>
      </c>
      <c r="P23" s="189">
        <v>0</v>
      </c>
      <c r="Q23" s="189">
        <v>0</v>
      </c>
      <c r="R23" s="189"/>
      <c r="S23" s="190">
        <f t="shared" si="0"/>
        <v>1536.1</v>
      </c>
      <c r="T23" s="189">
        <v>318</v>
      </c>
      <c r="U23" s="189">
        <v>0</v>
      </c>
      <c r="V23" s="191">
        <f t="shared" si="1"/>
        <v>1854.1</v>
      </c>
    </row>
    <row r="24" spans="1:22" ht="21.6" customHeight="1">
      <c r="A24" s="648"/>
      <c r="B24" s="188" t="s">
        <v>536</v>
      </c>
      <c r="C24" s="189">
        <v>0</v>
      </c>
      <c r="D24" s="189">
        <v>0</v>
      </c>
      <c r="E24" s="189">
        <v>25</v>
      </c>
      <c r="F24" s="189">
        <v>15</v>
      </c>
      <c r="G24" s="189">
        <v>0</v>
      </c>
      <c r="H24" s="189">
        <v>914.5</v>
      </c>
      <c r="I24" s="189"/>
      <c r="J24" s="189"/>
      <c r="K24" s="189">
        <v>15</v>
      </c>
      <c r="L24" s="189"/>
      <c r="M24" s="189">
        <v>0</v>
      </c>
      <c r="N24" s="189"/>
      <c r="O24" s="189">
        <v>0</v>
      </c>
      <c r="P24" s="189">
        <v>0</v>
      </c>
      <c r="Q24" s="189">
        <v>0</v>
      </c>
      <c r="R24" s="189"/>
      <c r="S24" s="190">
        <f t="shared" si="0"/>
        <v>969.5</v>
      </c>
      <c r="T24" s="189"/>
      <c r="U24" s="189">
        <v>0</v>
      </c>
      <c r="V24" s="191">
        <f t="shared" si="1"/>
        <v>969.5</v>
      </c>
    </row>
    <row r="25" spans="1:22" ht="21.6" customHeight="1">
      <c r="A25" s="648"/>
      <c r="B25" s="188" t="s">
        <v>537</v>
      </c>
      <c r="C25" s="189">
        <v>7</v>
      </c>
      <c r="D25" s="189">
        <v>0</v>
      </c>
      <c r="E25" s="189">
        <v>11</v>
      </c>
      <c r="F25" s="189">
        <v>9</v>
      </c>
      <c r="G25" s="189">
        <v>0</v>
      </c>
      <c r="H25" s="189">
        <v>61</v>
      </c>
      <c r="I25" s="189">
        <v>13</v>
      </c>
      <c r="J25" s="189">
        <v>2</v>
      </c>
      <c r="K25" s="189">
        <v>15</v>
      </c>
      <c r="L25" s="189">
        <v>0</v>
      </c>
      <c r="M25" s="189">
        <v>0</v>
      </c>
      <c r="N25" s="189">
        <v>2</v>
      </c>
      <c r="O25" s="189">
        <v>0</v>
      </c>
      <c r="P25" s="189">
        <v>0</v>
      </c>
      <c r="Q25" s="189">
        <v>0</v>
      </c>
      <c r="R25" s="189"/>
      <c r="S25" s="190">
        <f t="shared" si="0"/>
        <v>120</v>
      </c>
      <c r="T25" s="189">
        <v>0</v>
      </c>
      <c r="U25" s="189">
        <v>0</v>
      </c>
      <c r="V25" s="191">
        <f t="shared" si="1"/>
        <v>120</v>
      </c>
    </row>
    <row r="26" spans="1:22" ht="21.6" customHeight="1">
      <c r="A26" s="648" t="s">
        <v>538</v>
      </c>
      <c r="B26" s="188" t="s">
        <v>517</v>
      </c>
      <c r="C26" s="189">
        <v>100</v>
      </c>
      <c r="D26" s="189">
        <v>0</v>
      </c>
      <c r="E26" s="189">
        <v>0</v>
      </c>
      <c r="F26" s="189">
        <v>0</v>
      </c>
      <c r="G26" s="189">
        <v>0</v>
      </c>
      <c r="H26" s="189">
        <v>75</v>
      </c>
      <c r="I26" s="189">
        <v>100</v>
      </c>
      <c r="J26" s="189">
        <v>110</v>
      </c>
      <c r="K26" s="189">
        <v>100</v>
      </c>
      <c r="L26" s="189">
        <v>0</v>
      </c>
      <c r="M26" s="189">
        <v>0</v>
      </c>
      <c r="N26" s="189">
        <v>0</v>
      </c>
      <c r="O26" s="189">
        <v>0</v>
      </c>
      <c r="P26" s="189">
        <v>0</v>
      </c>
      <c r="Q26" s="189">
        <v>0</v>
      </c>
      <c r="R26" s="189">
        <v>100</v>
      </c>
      <c r="S26" s="190">
        <f t="shared" si="0"/>
        <v>585</v>
      </c>
      <c r="T26" s="189">
        <v>1500</v>
      </c>
      <c r="U26" s="189">
        <v>0</v>
      </c>
      <c r="V26" s="191">
        <f t="shared" si="1"/>
        <v>2085</v>
      </c>
    </row>
    <row r="27" spans="1:22" ht="21.6" customHeight="1">
      <c r="A27" s="648"/>
      <c r="B27" s="188" t="s">
        <v>539</v>
      </c>
      <c r="C27" s="189">
        <v>25</v>
      </c>
      <c r="D27" s="189">
        <v>0</v>
      </c>
      <c r="E27" s="189">
        <v>60</v>
      </c>
      <c r="F27" s="189">
        <v>60</v>
      </c>
      <c r="G27" s="189">
        <v>0</v>
      </c>
      <c r="H27" s="189">
        <v>35</v>
      </c>
      <c r="I27" s="189"/>
      <c r="J27" s="189">
        <v>0</v>
      </c>
      <c r="K27" s="189">
        <v>45</v>
      </c>
      <c r="L27" s="189">
        <v>0</v>
      </c>
      <c r="M27" s="189">
        <v>0</v>
      </c>
      <c r="N27" s="189">
        <v>0</v>
      </c>
      <c r="O27" s="189">
        <v>0</v>
      </c>
      <c r="P27" s="189">
        <v>0</v>
      </c>
      <c r="Q27" s="189">
        <v>0</v>
      </c>
      <c r="R27" s="189">
        <v>40</v>
      </c>
      <c r="S27" s="190">
        <f t="shared" si="0"/>
        <v>265</v>
      </c>
      <c r="T27" s="189">
        <v>170</v>
      </c>
      <c r="U27" s="189">
        <v>0</v>
      </c>
      <c r="V27" s="191">
        <f t="shared" si="1"/>
        <v>435</v>
      </c>
    </row>
    <row r="28" spans="1:22" ht="21.6" customHeight="1">
      <c r="A28" s="648"/>
      <c r="B28" s="188" t="s">
        <v>540</v>
      </c>
      <c r="C28" s="189">
        <v>40</v>
      </c>
      <c r="D28" s="189">
        <v>0</v>
      </c>
      <c r="E28" s="189">
        <v>70</v>
      </c>
      <c r="F28" s="189">
        <v>70</v>
      </c>
      <c r="G28" s="189">
        <v>0</v>
      </c>
      <c r="H28" s="189">
        <v>25</v>
      </c>
      <c r="I28" s="189">
        <v>40</v>
      </c>
      <c r="J28" s="189">
        <v>40</v>
      </c>
      <c r="K28" s="189">
        <v>40</v>
      </c>
      <c r="L28" s="189">
        <v>0</v>
      </c>
      <c r="M28" s="189">
        <v>0</v>
      </c>
      <c r="N28" s="189">
        <v>0</v>
      </c>
      <c r="O28" s="189">
        <v>0</v>
      </c>
      <c r="P28" s="189">
        <v>0</v>
      </c>
      <c r="Q28" s="189">
        <v>0</v>
      </c>
      <c r="R28" s="189">
        <v>0</v>
      </c>
      <c r="S28" s="190">
        <f t="shared" si="0"/>
        <v>325</v>
      </c>
      <c r="T28" s="189">
        <v>650</v>
      </c>
      <c r="U28" s="189">
        <v>0</v>
      </c>
      <c r="V28" s="191">
        <f t="shared" si="1"/>
        <v>975</v>
      </c>
    </row>
    <row r="29" spans="1:22" ht="21.6" customHeight="1">
      <c r="A29" s="192" t="s">
        <v>541</v>
      </c>
      <c r="B29" s="188" t="s">
        <v>517</v>
      </c>
      <c r="C29" s="189">
        <v>60</v>
      </c>
      <c r="D29" s="189">
        <v>0</v>
      </c>
      <c r="E29" s="189">
        <v>0</v>
      </c>
      <c r="F29" s="189">
        <v>0</v>
      </c>
      <c r="G29" s="189">
        <v>0</v>
      </c>
      <c r="H29" s="189">
        <v>0</v>
      </c>
      <c r="I29" s="189">
        <v>0</v>
      </c>
      <c r="J29" s="189">
        <v>0</v>
      </c>
      <c r="K29" s="189">
        <v>0</v>
      </c>
      <c r="L29" s="189">
        <v>0</v>
      </c>
      <c r="M29" s="189">
        <v>72</v>
      </c>
      <c r="N29" s="189">
        <v>0</v>
      </c>
      <c r="O29" s="189">
        <v>0</v>
      </c>
      <c r="P29" s="189">
        <v>0</v>
      </c>
      <c r="Q29" s="189">
        <v>0</v>
      </c>
      <c r="R29" s="189"/>
      <c r="S29" s="190">
        <f t="shared" si="0"/>
        <v>132</v>
      </c>
      <c r="T29" s="189">
        <v>298</v>
      </c>
      <c r="U29" s="189">
        <v>0</v>
      </c>
      <c r="V29" s="191">
        <f t="shared" si="1"/>
        <v>430</v>
      </c>
    </row>
    <row r="30" spans="1:22" ht="21.6" customHeight="1">
      <c r="A30" s="648" t="s">
        <v>542</v>
      </c>
      <c r="B30" s="648"/>
      <c r="C30" s="189">
        <f t="shared" ref="C30:R30" si="2">SUM(C4:C29)</f>
        <v>384.3</v>
      </c>
      <c r="D30" s="189">
        <f t="shared" si="2"/>
        <v>1707</v>
      </c>
      <c r="E30" s="189">
        <f t="shared" si="2"/>
        <v>2668</v>
      </c>
      <c r="F30" s="189">
        <f t="shared" si="2"/>
        <v>2521</v>
      </c>
      <c r="G30" s="189">
        <f t="shared" si="2"/>
        <v>2</v>
      </c>
      <c r="H30" s="189">
        <f t="shared" si="2"/>
        <v>39793.599999999999</v>
      </c>
      <c r="I30" s="189">
        <f t="shared" si="2"/>
        <v>555.5</v>
      </c>
      <c r="J30" s="189">
        <f t="shared" si="2"/>
        <v>505</v>
      </c>
      <c r="K30" s="189">
        <f t="shared" si="2"/>
        <v>3859.7</v>
      </c>
      <c r="L30" s="189">
        <f t="shared" si="2"/>
        <v>1</v>
      </c>
      <c r="M30" s="189">
        <f t="shared" si="2"/>
        <v>72</v>
      </c>
      <c r="N30" s="189">
        <f t="shared" si="2"/>
        <v>839.3</v>
      </c>
      <c r="O30" s="189">
        <f t="shared" si="2"/>
        <v>35</v>
      </c>
      <c r="P30" s="189">
        <f t="shared" si="2"/>
        <v>0</v>
      </c>
      <c r="Q30" s="189">
        <f t="shared" si="2"/>
        <v>160</v>
      </c>
      <c r="R30" s="189">
        <f t="shared" si="2"/>
        <v>382.5</v>
      </c>
      <c r="S30" s="190">
        <f t="shared" si="0"/>
        <v>53485.9</v>
      </c>
      <c r="T30" s="189">
        <f>SUM(T4:T29)</f>
        <v>4153</v>
      </c>
      <c r="U30" s="189">
        <f>SUM(U4:U29)</f>
        <v>0</v>
      </c>
      <c r="V30" s="191">
        <f t="shared" si="1"/>
        <v>57638.9</v>
      </c>
    </row>
    <row r="31" spans="1:22" ht="21.6" customHeight="1">
      <c r="A31" s="192" t="s">
        <v>543</v>
      </c>
      <c r="B31" s="188" t="s">
        <v>543</v>
      </c>
      <c r="C31" s="189">
        <v>2000</v>
      </c>
      <c r="D31" s="189">
        <v>400</v>
      </c>
      <c r="E31" s="189">
        <v>1200</v>
      </c>
      <c r="F31" s="189">
        <v>7000</v>
      </c>
      <c r="G31" s="189">
        <v>50</v>
      </c>
      <c r="H31" s="189">
        <v>1000</v>
      </c>
      <c r="I31" s="189">
        <v>0</v>
      </c>
      <c r="J31" s="189">
        <v>750</v>
      </c>
      <c r="K31" s="189">
        <v>1000</v>
      </c>
      <c r="L31" s="189">
        <v>0</v>
      </c>
      <c r="M31" s="189">
        <v>850</v>
      </c>
      <c r="N31" s="189">
        <v>550</v>
      </c>
      <c r="O31" s="189">
        <v>100</v>
      </c>
      <c r="P31" s="189">
        <v>0</v>
      </c>
      <c r="Q31" s="189">
        <v>1000</v>
      </c>
      <c r="R31" s="189">
        <v>10000</v>
      </c>
      <c r="S31" s="190">
        <f t="shared" si="0"/>
        <v>25900</v>
      </c>
      <c r="T31" s="189">
        <v>11000</v>
      </c>
      <c r="U31" s="189">
        <v>0</v>
      </c>
      <c r="V31" s="191">
        <f t="shared" si="1"/>
        <v>36900</v>
      </c>
    </row>
    <row r="32" spans="1:22" ht="21.6" customHeight="1">
      <c r="A32" s="192" t="s">
        <v>544</v>
      </c>
      <c r="B32" s="188" t="s">
        <v>545</v>
      </c>
      <c r="C32" s="189">
        <v>800</v>
      </c>
      <c r="D32" s="189">
        <v>0</v>
      </c>
      <c r="E32" s="189">
        <v>600</v>
      </c>
      <c r="F32" s="189">
        <v>600</v>
      </c>
      <c r="G32" s="189">
        <v>0</v>
      </c>
      <c r="H32" s="189">
        <v>2700</v>
      </c>
      <c r="I32" s="189">
        <v>20</v>
      </c>
      <c r="J32" s="189">
        <v>20</v>
      </c>
      <c r="K32" s="189">
        <v>600</v>
      </c>
      <c r="L32" s="189">
        <v>0</v>
      </c>
      <c r="M32" s="189">
        <v>15</v>
      </c>
      <c r="N32" s="189">
        <v>80</v>
      </c>
      <c r="O32" s="189">
        <v>0</v>
      </c>
      <c r="P32" s="189">
        <v>0</v>
      </c>
      <c r="Q32" s="189">
        <v>0</v>
      </c>
      <c r="R32" s="189">
        <v>0</v>
      </c>
      <c r="S32" s="190">
        <f t="shared" si="0"/>
        <v>5435</v>
      </c>
      <c r="T32" s="189">
        <v>0</v>
      </c>
      <c r="U32" s="189">
        <v>0</v>
      </c>
      <c r="V32" s="191">
        <f t="shared" si="1"/>
        <v>5435</v>
      </c>
    </row>
    <row r="33" spans="1:22" ht="21.6" customHeight="1">
      <c r="A33" s="192" t="s">
        <v>546</v>
      </c>
      <c r="B33" s="188" t="s">
        <v>547</v>
      </c>
      <c r="C33" s="189">
        <v>84</v>
      </c>
      <c r="D33" s="189">
        <v>0</v>
      </c>
      <c r="E33" s="189">
        <v>120</v>
      </c>
      <c r="F33" s="189">
        <v>410</v>
      </c>
      <c r="G33" s="189">
        <v>0</v>
      </c>
      <c r="H33" s="189">
        <v>2000</v>
      </c>
      <c r="I33" s="189">
        <v>0</v>
      </c>
      <c r="J33" s="189">
        <v>0</v>
      </c>
      <c r="K33" s="189">
        <v>100</v>
      </c>
      <c r="L33" s="189">
        <v>0</v>
      </c>
      <c r="M33" s="189">
        <v>10</v>
      </c>
      <c r="N33" s="189">
        <v>110</v>
      </c>
      <c r="O33" s="189">
        <v>0</v>
      </c>
      <c r="P33" s="189">
        <v>0</v>
      </c>
      <c r="Q33" s="189">
        <v>0</v>
      </c>
      <c r="R33" s="189">
        <v>0</v>
      </c>
      <c r="S33" s="190">
        <f t="shared" si="0"/>
        <v>2834</v>
      </c>
      <c r="T33" s="189">
        <v>120</v>
      </c>
      <c r="U33" s="189">
        <v>0</v>
      </c>
      <c r="V33" s="191">
        <f t="shared" si="1"/>
        <v>2954</v>
      </c>
    </row>
    <row r="34" spans="1:22" ht="21.6" customHeight="1">
      <c r="A34" s="648" t="s">
        <v>548</v>
      </c>
      <c r="B34" s="188" t="s">
        <v>549</v>
      </c>
      <c r="C34" s="189">
        <v>33</v>
      </c>
      <c r="D34" s="189">
        <v>0</v>
      </c>
      <c r="E34" s="189">
        <v>290</v>
      </c>
      <c r="F34" s="189">
        <v>330</v>
      </c>
      <c r="G34" s="189">
        <v>0</v>
      </c>
      <c r="H34" s="189">
        <v>1700</v>
      </c>
      <c r="I34" s="189">
        <v>0</v>
      </c>
      <c r="J34" s="189">
        <v>0</v>
      </c>
      <c r="K34" s="189">
        <v>51</v>
      </c>
      <c r="L34" s="189">
        <v>0</v>
      </c>
      <c r="M34" s="189">
        <v>0</v>
      </c>
      <c r="N34" s="189">
        <v>10</v>
      </c>
      <c r="O34" s="189">
        <v>0</v>
      </c>
      <c r="P34" s="189">
        <v>0</v>
      </c>
      <c r="Q34" s="189">
        <v>0</v>
      </c>
      <c r="R34" s="189">
        <v>0</v>
      </c>
      <c r="S34" s="190">
        <f t="shared" si="0"/>
        <v>2414</v>
      </c>
      <c r="T34" s="189">
        <v>6</v>
      </c>
      <c r="U34" s="189">
        <v>0</v>
      </c>
      <c r="V34" s="191">
        <f t="shared" si="1"/>
        <v>2420</v>
      </c>
    </row>
    <row r="35" spans="1:22" ht="21.6" customHeight="1">
      <c r="A35" s="648"/>
      <c r="B35" s="188" t="s">
        <v>550</v>
      </c>
      <c r="C35" s="189">
        <v>8</v>
      </c>
      <c r="D35" s="189">
        <v>0</v>
      </c>
      <c r="E35" s="189">
        <v>240</v>
      </c>
      <c r="F35" s="189">
        <v>238</v>
      </c>
      <c r="G35" s="189">
        <v>0</v>
      </c>
      <c r="H35" s="189">
        <v>480</v>
      </c>
      <c r="I35" s="189">
        <v>0</v>
      </c>
      <c r="J35" s="189">
        <v>0</v>
      </c>
      <c r="K35" s="189"/>
      <c r="L35" s="189">
        <v>0</v>
      </c>
      <c r="M35" s="189">
        <v>0</v>
      </c>
      <c r="N35" s="189">
        <v>8</v>
      </c>
      <c r="O35" s="189">
        <v>0</v>
      </c>
      <c r="P35" s="189">
        <v>0</v>
      </c>
      <c r="Q35" s="189">
        <v>0</v>
      </c>
      <c r="R35" s="189">
        <v>0</v>
      </c>
      <c r="S35" s="190">
        <f t="shared" si="0"/>
        <v>974</v>
      </c>
      <c r="T35" s="189">
        <v>8</v>
      </c>
      <c r="U35" s="189">
        <v>0</v>
      </c>
      <c r="V35" s="191">
        <f t="shared" si="1"/>
        <v>982</v>
      </c>
    </row>
    <row r="36" spans="1:22" ht="21.6" customHeight="1">
      <c r="A36" s="648"/>
      <c r="B36" s="188" t="s">
        <v>551</v>
      </c>
      <c r="C36" s="189">
        <v>11</v>
      </c>
      <c r="D36" s="189">
        <v>0</v>
      </c>
      <c r="E36" s="189">
        <v>210</v>
      </c>
      <c r="F36" s="189">
        <v>190</v>
      </c>
      <c r="G36" s="189">
        <v>0</v>
      </c>
      <c r="H36" s="189">
        <v>780</v>
      </c>
      <c r="I36" s="189">
        <v>0</v>
      </c>
      <c r="J36" s="189">
        <v>0</v>
      </c>
      <c r="K36" s="189"/>
      <c r="L36" s="189">
        <v>0</v>
      </c>
      <c r="M36" s="189">
        <v>0</v>
      </c>
      <c r="N36" s="189">
        <v>11</v>
      </c>
      <c r="O36" s="189">
        <v>10</v>
      </c>
      <c r="P36" s="189">
        <v>0</v>
      </c>
      <c r="Q36" s="189">
        <v>0</v>
      </c>
      <c r="R36" s="189">
        <v>0</v>
      </c>
      <c r="S36" s="190">
        <f t="shared" si="0"/>
        <v>1212</v>
      </c>
      <c r="T36" s="189">
        <v>11</v>
      </c>
      <c r="U36" s="189">
        <v>0</v>
      </c>
      <c r="V36" s="191">
        <f t="shared" si="1"/>
        <v>1223</v>
      </c>
    </row>
    <row r="37" spans="1:22" ht="21.6" customHeight="1">
      <c r="A37" s="192" t="s">
        <v>552</v>
      </c>
      <c r="B37" s="188" t="s">
        <v>553</v>
      </c>
      <c r="C37" s="189">
        <v>30</v>
      </c>
      <c r="D37" s="189">
        <v>0</v>
      </c>
      <c r="E37" s="189">
        <v>300</v>
      </c>
      <c r="F37" s="189">
        <v>450</v>
      </c>
      <c r="G37" s="189">
        <v>0</v>
      </c>
      <c r="H37" s="189">
        <v>180</v>
      </c>
      <c r="I37" s="189">
        <v>25</v>
      </c>
      <c r="J37" s="189">
        <v>10</v>
      </c>
      <c r="K37" s="189"/>
      <c r="L37" s="189">
        <v>0</v>
      </c>
      <c r="M37" s="189">
        <v>5</v>
      </c>
      <c r="N37" s="189">
        <v>30</v>
      </c>
      <c r="O37" s="189">
        <v>0</v>
      </c>
      <c r="P37" s="189">
        <v>0</v>
      </c>
      <c r="Q37" s="189">
        <v>0</v>
      </c>
      <c r="R37" s="189">
        <v>0</v>
      </c>
      <c r="S37" s="190">
        <f t="shared" si="0"/>
        <v>1030</v>
      </c>
      <c r="T37" s="189">
        <v>3000</v>
      </c>
      <c r="U37" s="189">
        <v>0</v>
      </c>
      <c r="V37" s="191">
        <f t="shared" si="1"/>
        <v>4030</v>
      </c>
    </row>
    <row r="38" spans="1:22" ht="21.6" customHeight="1">
      <c r="A38" s="648" t="s">
        <v>554</v>
      </c>
      <c r="B38" s="188" t="s">
        <v>555</v>
      </c>
      <c r="C38" s="189">
        <v>0</v>
      </c>
      <c r="D38" s="189">
        <v>80</v>
      </c>
      <c r="E38" s="189">
        <v>2800</v>
      </c>
      <c r="F38" s="189">
        <v>1800</v>
      </c>
      <c r="G38" s="189">
        <v>0</v>
      </c>
      <c r="H38" s="189">
        <v>5600</v>
      </c>
      <c r="I38" s="189">
        <v>30</v>
      </c>
      <c r="J38" s="189">
        <v>0</v>
      </c>
      <c r="K38" s="189">
        <v>1500</v>
      </c>
      <c r="L38" s="189">
        <v>20</v>
      </c>
      <c r="M38" s="189">
        <v>0</v>
      </c>
      <c r="N38" s="189">
        <v>500</v>
      </c>
      <c r="O38" s="189">
        <v>0</v>
      </c>
      <c r="P38" s="189">
        <v>0</v>
      </c>
      <c r="Q38" s="189">
        <v>0</v>
      </c>
      <c r="R38" s="189">
        <v>0</v>
      </c>
      <c r="S38" s="190">
        <f t="shared" si="0"/>
        <v>12330</v>
      </c>
      <c r="T38" s="189">
        <v>0</v>
      </c>
      <c r="U38" s="189">
        <v>0</v>
      </c>
      <c r="V38" s="191">
        <f t="shared" si="1"/>
        <v>12330</v>
      </c>
    </row>
    <row r="39" spans="1:22" ht="21.6" customHeight="1">
      <c r="A39" s="648"/>
      <c r="B39" s="188" t="s">
        <v>556</v>
      </c>
      <c r="C39" s="189">
        <v>0</v>
      </c>
      <c r="D39" s="189">
        <v>400</v>
      </c>
      <c r="E39" s="189">
        <v>4500</v>
      </c>
      <c r="F39" s="189">
        <v>1200</v>
      </c>
      <c r="G39" s="189">
        <v>0</v>
      </c>
      <c r="H39" s="189">
        <v>0</v>
      </c>
      <c r="I39" s="189">
        <v>40</v>
      </c>
      <c r="J39" s="189">
        <v>0</v>
      </c>
      <c r="K39" s="189">
        <v>2000</v>
      </c>
      <c r="L39" s="189">
        <v>20</v>
      </c>
      <c r="M39" s="189">
        <v>0</v>
      </c>
      <c r="N39" s="189">
        <v>400</v>
      </c>
      <c r="O39" s="189">
        <v>0</v>
      </c>
      <c r="P39" s="189">
        <v>2500</v>
      </c>
      <c r="Q39" s="189">
        <v>0</v>
      </c>
      <c r="R39" s="189">
        <v>0</v>
      </c>
      <c r="S39" s="190">
        <f t="shared" si="0"/>
        <v>11060</v>
      </c>
      <c r="T39" s="189">
        <v>0</v>
      </c>
      <c r="U39" s="189">
        <v>0</v>
      </c>
      <c r="V39" s="191">
        <f t="shared" si="1"/>
        <v>11060</v>
      </c>
    </row>
    <row r="40" spans="1:22" ht="21.6" customHeight="1">
      <c r="A40" s="648"/>
      <c r="B40" s="188" t="s">
        <v>557</v>
      </c>
      <c r="C40" s="189">
        <v>0</v>
      </c>
      <c r="D40" s="189">
        <v>80</v>
      </c>
      <c r="E40" s="189">
        <v>5500</v>
      </c>
      <c r="F40" s="189">
        <v>2000</v>
      </c>
      <c r="G40" s="189">
        <v>0</v>
      </c>
      <c r="H40" s="189">
        <v>0</v>
      </c>
      <c r="I40" s="189">
        <v>0</v>
      </c>
      <c r="J40" s="189">
        <v>0</v>
      </c>
      <c r="K40" s="189">
        <v>500</v>
      </c>
      <c r="L40" s="189">
        <v>0</v>
      </c>
      <c r="M40" s="189">
        <v>0</v>
      </c>
      <c r="N40" s="189">
        <v>400</v>
      </c>
      <c r="O40" s="189">
        <v>0</v>
      </c>
      <c r="P40" s="189">
        <v>0</v>
      </c>
      <c r="Q40" s="189">
        <v>0</v>
      </c>
      <c r="R40" s="189">
        <v>0</v>
      </c>
      <c r="S40" s="190">
        <f t="shared" si="0"/>
        <v>8480</v>
      </c>
      <c r="T40" s="189">
        <v>0</v>
      </c>
      <c r="U40" s="189">
        <v>0</v>
      </c>
      <c r="V40" s="191">
        <f t="shared" si="1"/>
        <v>8480</v>
      </c>
    </row>
    <row r="41" spans="1:22" ht="21.6" customHeight="1">
      <c r="A41" s="192" t="s">
        <v>558</v>
      </c>
      <c r="B41" s="188" t="s">
        <v>559</v>
      </c>
      <c r="C41" s="189">
        <v>0</v>
      </c>
      <c r="D41" s="189">
        <v>0</v>
      </c>
      <c r="E41" s="189">
        <v>0</v>
      </c>
      <c r="F41" s="189">
        <v>0</v>
      </c>
      <c r="G41" s="189">
        <v>0</v>
      </c>
      <c r="H41" s="189">
        <v>0</v>
      </c>
      <c r="I41" s="189">
        <v>100</v>
      </c>
      <c r="J41" s="189">
        <v>70</v>
      </c>
      <c r="K41" s="189">
        <v>0</v>
      </c>
      <c r="L41" s="189">
        <v>4</v>
      </c>
      <c r="M41" s="189">
        <v>0</v>
      </c>
      <c r="N41" s="189">
        <v>0</v>
      </c>
      <c r="O41" s="189">
        <v>0</v>
      </c>
      <c r="P41" s="189">
        <v>30</v>
      </c>
      <c r="Q41" s="189">
        <v>0</v>
      </c>
      <c r="R41" s="189">
        <v>0</v>
      </c>
      <c r="S41" s="190">
        <f t="shared" si="0"/>
        <v>204</v>
      </c>
      <c r="T41" s="189">
        <v>0</v>
      </c>
      <c r="U41" s="189">
        <v>0</v>
      </c>
      <c r="V41" s="191">
        <f t="shared" si="1"/>
        <v>204</v>
      </c>
    </row>
    <row r="42" spans="1:22" ht="21.6" customHeight="1">
      <c r="A42" s="652" t="s">
        <v>560</v>
      </c>
      <c r="B42" s="652"/>
      <c r="C42" s="193">
        <f t="shared" ref="C42:V42" si="3">SUM(C30:C41)</f>
        <v>3350.3</v>
      </c>
      <c r="D42" s="193">
        <f t="shared" si="3"/>
        <v>2667</v>
      </c>
      <c r="E42" s="193">
        <f t="shared" si="3"/>
        <v>18428</v>
      </c>
      <c r="F42" s="193">
        <f t="shared" si="3"/>
        <v>16739</v>
      </c>
      <c r="G42" s="193">
        <f t="shared" si="3"/>
        <v>52</v>
      </c>
      <c r="H42" s="193">
        <f t="shared" si="3"/>
        <v>54233.599999999999</v>
      </c>
      <c r="I42" s="193">
        <f t="shared" si="3"/>
        <v>770.5</v>
      </c>
      <c r="J42" s="193">
        <f t="shared" si="3"/>
        <v>1355</v>
      </c>
      <c r="K42" s="193">
        <f t="shared" si="3"/>
        <v>9610.7000000000007</v>
      </c>
      <c r="L42" s="193">
        <f t="shared" si="3"/>
        <v>45</v>
      </c>
      <c r="M42" s="193">
        <f t="shared" si="3"/>
        <v>952</v>
      </c>
      <c r="N42" s="193">
        <f t="shared" si="3"/>
        <v>2938.3</v>
      </c>
      <c r="O42" s="193">
        <f t="shared" si="3"/>
        <v>145</v>
      </c>
      <c r="P42" s="193">
        <f t="shared" si="3"/>
        <v>2530</v>
      </c>
      <c r="Q42" s="193">
        <f t="shared" si="3"/>
        <v>1160</v>
      </c>
      <c r="R42" s="193">
        <f t="shared" si="3"/>
        <v>10382.5</v>
      </c>
      <c r="S42" s="193">
        <f t="shared" si="3"/>
        <v>125358.9</v>
      </c>
      <c r="T42" s="193">
        <f t="shared" si="3"/>
        <v>18298</v>
      </c>
      <c r="U42" s="193">
        <f t="shared" si="3"/>
        <v>0</v>
      </c>
      <c r="V42" s="194">
        <f t="shared" si="3"/>
        <v>143656.9</v>
      </c>
    </row>
    <row r="43" spans="1:22" ht="21.95" customHeight="1"/>
  </sheetData>
  <sheetProtection selectLockedCells="1" selectUnlockedCells="1"/>
  <mergeCells count="16">
    <mergeCell ref="A30:B30"/>
    <mergeCell ref="A34:A36"/>
    <mergeCell ref="A38:A40"/>
    <mergeCell ref="A42:B42"/>
    <mergeCell ref="A12:A13"/>
    <mergeCell ref="A14:A16"/>
    <mergeCell ref="A17:A18"/>
    <mergeCell ref="A19:A22"/>
    <mergeCell ref="A23:A25"/>
    <mergeCell ref="A26:A28"/>
    <mergeCell ref="A9:A11"/>
    <mergeCell ref="A1:D1"/>
    <mergeCell ref="A2:G2"/>
    <mergeCell ref="S2:V2"/>
    <mergeCell ref="A4:A6"/>
    <mergeCell ref="A7:A8"/>
  </mergeCells>
  <phoneticPr fontId="3"/>
  <pageMargins left="0.78740157480314965" right="0.39370078740157483" top="0.39370078740157483" bottom="0.39370078740157483" header="0" footer="0"/>
  <pageSetup paperSize="9" scale="57" firstPageNumber="0" orientation="landscape" horizontalDpi="300" verticalDpi="300" r:id="rId1"/>
  <headerFooter scaleWithDoc="0" alignWithMargins="0">
    <oddFooter>&amp;C&amp;"ＭＳ 明朝,標準"－１５－</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V42"/>
  <sheetViews>
    <sheetView view="pageLayout" zoomScaleNormal="100" workbookViewId="0">
      <selection activeCell="B8" sqref="B8"/>
    </sheetView>
  </sheetViews>
  <sheetFormatPr defaultColWidth="9" defaultRowHeight="14.4"/>
  <cols>
    <col min="1" max="1" width="12.109375" style="180" customWidth="1"/>
    <col min="2" max="2" width="16.77734375" style="180" customWidth="1"/>
    <col min="3" max="22" width="10.21875" style="180" customWidth="1"/>
    <col min="23" max="16384" width="9" style="180"/>
  </cols>
  <sheetData>
    <row r="1" spans="1:22" ht="20.95" customHeight="1">
      <c r="A1" s="650" t="s">
        <v>561</v>
      </c>
      <c r="B1" s="650"/>
      <c r="C1" s="650"/>
      <c r="D1" s="650"/>
      <c r="E1" s="650"/>
      <c r="F1" s="650"/>
      <c r="G1" s="650"/>
      <c r="S1" s="651" t="s">
        <v>562</v>
      </c>
      <c r="T1" s="651"/>
      <c r="U1" s="651"/>
      <c r="V1" s="651"/>
    </row>
    <row r="2" spans="1:22" ht="32.25" customHeight="1">
      <c r="A2" s="181" t="s">
        <v>563</v>
      </c>
      <c r="B2" s="182" t="s">
        <v>496</v>
      </c>
      <c r="C2" s="183" t="s">
        <v>497</v>
      </c>
      <c r="D2" s="184" t="s">
        <v>498</v>
      </c>
      <c r="E2" s="184" t="s">
        <v>499</v>
      </c>
      <c r="F2" s="184" t="s">
        <v>500</v>
      </c>
      <c r="G2" s="184" t="s">
        <v>501</v>
      </c>
      <c r="H2" s="184" t="s">
        <v>502</v>
      </c>
      <c r="I2" s="184" t="s">
        <v>503</v>
      </c>
      <c r="J2" s="184" t="s">
        <v>504</v>
      </c>
      <c r="K2" s="185" t="s">
        <v>505</v>
      </c>
      <c r="L2" s="184" t="s">
        <v>506</v>
      </c>
      <c r="M2" s="185" t="s">
        <v>507</v>
      </c>
      <c r="N2" s="184" t="s">
        <v>508</v>
      </c>
      <c r="O2" s="184" t="s">
        <v>509</v>
      </c>
      <c r="P2" s="184" t="s">
        <v>510</v>
      </c>
      <c r="Q2" s="184" t="s">
        <v>511</v>
      </c>
      <c r="R2" s="184" t="s">
        <v>512</v>
      </c>
      <c r="S2" s="185" t="s">
        <v>513</v>
      </c>
      <c r="T2" s="185" t="s">
        <v>514</v>
      </c>
      <c r="U2" s="184" t="s">
        <v>512</v>
      </c>
      <c r="V2" s="186" t="s">
        <v>515</v>
      </c>
    </row>
    <row r="3" spans="1:22" ht="24.05" customHeight="1">
      <c r="A3" s="648" t="s">
        <v>516</v>
      </c>
      <c r="B3" s="188" t="s">
        <v>517</v>
      </c>
      <c r="C3" s="189">
        <v>0</v>
      </c>
      <c r="D3" s="189">
        <v>0</v>
      </c>
      <c r="E3" s="189">
        <v>20</v>
      </c>
      <c r="F3" s="189">
        <v>8</v>
      </c>
      <c r="G3" s="189">
        <v>0</v>
      </c>
      <c r="H3" s="189">
        <v>0</v>
      </c>
      <c r="I3" s="189">
        <v>0</v>
      </c>
      <c r="J3" s="189">
        <v>1</v>
      </c>
      <c r="K3" s="189">
        <v>75</v>
      </c>
      <c r="L3" s="189">
        <v>0</v>
      </c>
      <c r="M3" s="189">
        <v>0</v>
      </c>
      <c r="N3" s="189">
        <v>0</v>
      </c>
      <c r="O3" s="189">
        <v>0</v>
      </c>
      <c r="P3" s="189">
        <v>0</v>
      </c>
      <c r="Q3" s="189">
        <v>0</v>
      </c>
      <c r="R3" s="189">
        <v>0</v>
      </c>
      <c r="S3" s="189">
        <f t="shared" ref="S3:S28" si="0">SUM(C3:R3)</f>
        <v>104</v>
      </c>
      <c r="T3" s="189">
        <v>0</v>
      </c>
      <c r="U3" s="189">
        <v>0</v>
      </c>
      <c r="V3" s="191">
        <f t="shared" ref="V3:V28" si="1">SUM(S3:U3)</f>
        <v>104</v>
      </c>
    </row>
    <row r="4" spans="1:22" ht="24.05" customHeight="1">
      <c r="A4" s="648"/>
      <c r="B4" s="188" t="s">
        <v>518</v>
      </c>
      <c r="C4" s="189">
        <v>0</v>
      </c>
      <c r="D4" s="189">
        <v>0</v>
      </c>
      <c r="E4" s="189">
        <v>100</v>
      </c>
      <c r="F4" s="189">
        <v>12.5</v>
      </c>
      <c r="G4" s="189">
        <v>0</v>
      </c>
      <c r="H4" s="189">
        <v>37.5</v>
      </c>
      <c r="I4" s="189">
        <v>0</v>
      </c>
      <c r="J4" s="189">
        <v>7</v>
      </c>
      <c r="K4" s="189">
        <v>125</v>
      </c>
      <c r="L4" s="189">
        <v>0</v>
      </c>
      <c r="M4" s="189">
        <v>0</v>
      </c>
      <c r="N4" s="189">
        <v>0</v>
      </c>
      <c r="O4" s="189">
        <v>0</v>
      </c>
      <c r="P4" s="189">
        <v>0</v>
      </c>
      <c r="Q4" s="189">
        <v>0</v>
      </c>
      <c r="R4" s="189">
        <v>0</v>
      </c>
      <c r="S4" s="189">
        <f t="shared" si="0"/>
        <v>282</v>
      </c>
      <c r="T4" s="189">
        <v>0</v>
      </c>
      <c r="U4" s="189">
        <v>0</v>
      </c>
      <c r="V4" s="191">
        <f t="shared" si="1"/>
        <v>282</v>
      </c>
    </row>
    <row r="5" spans="1:22" ht="24.05" customHeight="1">
      <c r="A5" s="648"/>
      <c r="B5" s="188" t="s">
        <v>519</v>
      </c>
      <c r="C5" s="189">
        <v>0</v>
      </c>
      <c r="D5" s="189">
        <v>225</v>
      </c>
      <c r="E5" s="189">
        <v>325</v>
      </c>
      <c r="F5" s="189">
        <v>125</v>
      </c>
      <c r="G5" s="189">
        <v>0</v>
      </c>
      <c r="H5" s="189">
        <v>500</v>
      </c>
      <c r="I5" s="189">
        <v>0</v>
      </c>
      <c r="J5" s="189">
        <v>0</v>
      </c>
      <c r="K5" s="189">
        <v>150</v>
      </c>
      <c r="L5" s="189">
        <v>0</v>
      </c>
      <c r="M5" s="189">
        <v>0</v>
      </c>
      <c r="N5" s="189">
        <v>0</v>
      </c>
      <c r="O5" s="189">
        <v>0</v>
      </c>
      <c r="P5" s="189">
        <v>0</v>
      </c>
      <c r="Q5" s="189">
        <v>0</v>
      </c>
      <c r="R5" s="189">
        <v>0</v>
      </c>
      <c r="S5" s="189">
        <f t="shared" si="0"/>
        <v>1325</v>
      </c>
      <c r="T5" s="189">
        <v>0</v>
      </c>
      <c r="U5" s="189">
        <v>0</v>
      </c>
      <c r="V5" s="191">
        <f t="shared" si="1"/>
        <v>1325</v>
      </c>
    </row>
    <row r="6" spans="1:22" ht="24.05" customHeight="1">
      <c r="A6" s="648" t="s">
        <v>520</v>
      </c>
      <c r="B6" s="188" t="s">
        <v>517</v>
      </c>
      <c r="C6" s="189"/>
      <c r="D6" s="189">
        <v>0</v>
      </c>
      <c r="E6" s="189">
        <v>110</v>
      </c>
      <c r="F6" s="189">
        <v>134</v>
      </c>
      <c r="G6" s="189">
        <v>0</v>
      </c>
      <c r="H6" s="189">
        <v>184</v>
      </c>
      <c r="I6" s="189">
        <v>0</v>
      </c>
      <c r="J6" s="189">
        <v>65</v>
      </c>
      <c r="K6" s="189">
        <v>144</v>
      </c>
      <c r="L6" s="189">
        <v>0</v>
      </c>
      <c r="M6" s="189">
        <v>0</v>
      </c>
      <c r="N6" s="189">
        <v>0</v>
      </c>
      <c r="O6" s="189">
        <v>0</v>
      </c>
      <c r="P6" s="189">
        <v>0</v>
      </c>
      <c r="Q6" s="189">
        <v>44.5</v>
      </c>
      <c r="R6" s="189">
        <v>66</v>
      </c>
      <c r="S6" s="189">
        <f t="shared" si="0"/>
        <v>747.5</v>
      </c>
      <c r="T6" s="189">
        <v>0</v>
      </c>
      <c r="U6" s="189">
        <v>0</v>
      </c>
      <c r="V6" s="191">
        <f t="shared" si="1"/>
        <v>747.5</v>
      </c>
    </row>
    <row r="7" spans="1:22" ht="24.05" customHeight="1">
      <c r="A7" s="648"/>
      <c r="B7" s="188" t="s">
        <v>521</v>
      </c>
      <c r="C7" s="189">
        <v>0</v>
      </c>
      <c r="D7" s="189">
        <v>30</v>
      </c>
      <c r="E7" s="189">
        <v>168</v>
      </c>
      <c r="F7" s="189">
        <v>171</v>
      </c>
      <c r="G7" s="189">
        <v>0</v>
      </c>
      <c r="H7" s="189">
        <v>25</v>
      </c>
      <c r="I7" s="189">
        <v>50</v>
      </c>
      <c r="J7" s="189">
        <v>60</v>
      </c>
      <c r="K7" s="189">
        <v>109</v>
      </c>
      <c r="L7" s="189"/>
      <c r="M7" s="189">
        <v>0</v>
      </c>
      <c r="N7" s="189">
        <v>0</v>
      </c>
      <c r="O7" s="189">
        <v>0</v>
      </c>
      <c r="P7" s="189">
        <v>0</v>
      </c>
      <c r="Q7" s="189">
        <v>30</v>
      </c>
      <c r="R7" s="189">
        <v>5</v>
      </c>
      <c r="S7" s="189">
        <f t="shared" si="0"/>
        <v>648</v>
      </c>
      <c r="T7" s="189">
        <v>0</v>
      </c>
      <c r="U7" s="189">
        <v>0</v>
      </c>
      <c r="V7" s="191">
        <f t="shared" si="1"/>
        <v>648</v>
      </c>
    </row>
    <row r="8" spans="1:22" ht="24.05" customHeight="1">
      <c r="A8" s="648" t="s">
        <v>522</v>
      </c>
      <c r="B8" s="188" t="s">
        <v>517</v>
      </c>
      <c r="C8" s="189"/>
      <c r="D8" s="189">
        <v>0</v>
      </c>
      <c r="E8" s="189">
        <v>1.5</v>
      </c>
      <c r="F8" s="189">
        <v>1.5</v>
      </c>
      <c r="G8" s="189">
        <v>0</v>
      </c>
      <c r="H8" s="189">
        <v>986.4</v>
      </c>
      <c r="I8" s="189">
        <v>0</v>
      </c>
      <c r="J8" s="189">
        <v>15</v>
      </c>
      <c r="K8" s="189">
        <v>162</v>
      </c>
      <c r="L8" s="189"/>
      <c r="M8" s="189">
        <v>0</v>
      </c>
      <c r="N8" s="189">
        <v>0</v>
      </c>
      <c r="O8" s="189">
        <v>0</v>
      </c>
      <c r="P8" s="189">
        <v>0</v>
      </c>
      <c r="Q8" s="189">
        <v>0</v>
      </c>
      <c r="R8" s="189">
        <v>0</v>
      </c>
      <c r="S8" s="189">
        <f t="shared" si="0"/>
        <v>1166.4000000000001</v>
      </c>
      <c r="T8" s="189">
        <v>0</v>
      </c>
      <c r="U8" s="189">
        <v>0</v>
      </c>
      <c r="V8" s="191">
        <f t="shared" si="1"/>
        <v>1166.4000000000001</v>
      </c>
    </row>
    <row r="9" spans="1:22" ht="24.05" customHeight="1">
      <c r="A9" s="648"/>
      <c r="B9" s="188" t="s">
        <v>523</v>
      </c>
      <c r="C9" s="189">
        <v>18</v>
      </c>
      <c r="D9" s="189">
        <v>3</v>
      </c>
      <c r="E9" s="189">
        <v>75</v>
      </c>
      <c r="F9" s="189">
        <v>79.5</v>
      </c>
      <c r="G9" s="189">
        <v>0</v>
      </c>
      <c r="H9" s="189">
        <v>294</v>
      </c>
      <c r="I9" s="189">
        <v>0</v>
      </c>
      <c r="J9" s="189">
        <v>0</v>
      </c>
      <c r="K9" s="189">
        <v>5.4</v>
      </c>
      <c r="L9" s="189">
        <v>0</v>
      </c>
      <c r="M9" s="189">
        <v>0</v>
      </c>
      <c r="N9" s="189">
        <v>0</v>
      </c>
      <c r="O9" s="189">
        <v>0</v>
      </c>
      <c r="P9" s="189">
        <v>0</v>
      </c>
      <c r="Q9" s="189">
        <v>0</v>
      </c>
      <c r="R9" s="189">
        <v>0</v>
      </c>
      <c r="S9" s="189">
        <f t="shared" si="0"/>
        <v>474.9</v>
      </c>
      <c r="T9" s="189">
        <v>0</v>
      </c>
      <c r="U9" s="189">
        <v>0</v>
      </c>
      <c r="V9" s="191">
        <f t="shared" si="1"/>
        <v>474.9</v>
      </c>
    </row>
    <row r="10" spans="1:22" ht="24.05" customHeight="1">
      <c r="A10" s="648"/>
      <c r="B10" s="188" t="s">
        <v>524</v>
      </c>
      <c r="C10" s="189">
        <v>31.2</v>
      </c>
      <c r="D10" s="189">
        <v>10</v>
      </c>
      <c r="E10" s="189">
        <v>81</v>
      </c>
      <c r="F10" s="189">
        <v>68.599999999999994</v>
      </c>
      <c r="G10" s="189">
        <v>0</v>
      </c>
      <c r="H10" s="189">
        <v>2796</v>
      </c>
      <c r="I10" s="189">
        <v>0</v>
      </c>
      <c r="J10" s="189"/>
      <c r="K10" s="189">
        <v>35.1</v>
      </c>
      <c r="L10" s="189">
        <v>0</v>
      </c>
      <c r="M10" s="189">
        <v>0</v>
      </c>
      <c r="N10" s="189">
        <v>81</v>
      </c>
      <c r="O10" s="189">
        <v>0</v>
      </c>
      <c r="P10" s="189">
        <v>0</v>
      </c>
      <c r="Q10" s="189">
        <v>0</v>
      </c>
      <c r="R10" s="189">
        <v>0</v>
      </c>
      <c r="S10" s="189">
        <f t="shared" si="0"/>
        <v>3102.9</v>
      </c>
      <c r="T10" s="189">
        <v>0</v>
      </c>
      <c r="U10" s="189">
        <v>0</v>
      </c>
      <c r="V10" s="191">
        <f t="shared" si="1"/>
        <v>3102.9</v>
      </c>
    </row>
    <row r="11" spans="1:22" ht="24.05" customHeight="1">
      <c r="A11" s="648" t="s">
        <v>525</v>
      </c>
      <c r="B11" s="188" t="s">
        <v>517</v>
      </c>
      <c r="C11" s="189">
        <v>0</v>
      </c>
      <c r="D11" s="189">
        <v>17.600000000000001</v>
      </c>
      <c r="E11" s="189">
        <v>0</v>
      </c>
      <c r="F11" s="189">
        <v>9.6</v>
      </c>
      <c r="G11" s="189">
        <v>0</v>
      </c>
      <c r="H11" s="189">
        <v>368</v>
      </c>
      <c r="I11" s="189">
        <v>71.400000000000006</v>
      </c>
      <c r="J11" s="189">
        <v>71.400000000000006</v>
      </c>
      <c r="K11" s="189">
        <v>81.599999999999994</v>
      </c>
      <c r="L11" s="189">
        <v>0</v>
      </c>
      <c r="M11" s="189">
        <v>0</v>
      </c>
      <c r="N11" s="189">
        <v>0</v>
      </c>
      <c r="O11" s="189">
        <v>20</v>
      </c>
      <c r="P11" s="189">
        <v>0</v>
      </c>
      <c r="Q11" s="189">
        <v>0</v>
      </c>
      <c r="R11" s="189">
        <v>9.6</v>
      </c>
      <c r="S11" s="189">
        <f t="shared" si="0"/>
        <v>649.20000000000005</v>
      </c>
      <c r="T11" s="189">
        <v>0</v>
      </c>
      <c r="U11" s="189">
        <v>0</v>
      </c>
      <c r="V11" s="191">
        <f t="shared" si="1"/>
        <v>649.20000000000005</v>
      </c>
    </row>
    <row r="12" spans="1:22" ht="24.05" customHeight="1">
      <c r="A12" s="648"/>
      <c r="B12" s="188" t="s">
        <v>526</v>
      </c>
      <c r="C12" s="189">
        <v>12</v>
      </c>
      <c r="D12" s="189">
        <v>115.2</v>
      </c>
      <c r="E12" s="189">
        <v>48.8</v>
      </c>
      <c r="F12" s="189">
        <v>48.8</v>
      </c>
      <c r="G12" s="189">
        <v>0</v>
      </c>
      <c r="H12" s="189">
        <v>6584</v>
      </c>
      <c r="I12" s="189">
        <v>0</v>
      </c>
      <c r="J12" s="189">
        <v>0</v>
      </c>
      <c r="K12" s="189">
        <v>24</v>
      </c>
      <c r="L12" s="189">
        <v>0</v>
      </c>
      <c r="M12" s="189">
        <v>0</v>
      </c>
      <c r="N12" s="189">
        <v>20</v>
      </c>
      <c r="O12" s="189">
        <v>6</v>
      </c>
      <c r="P12" s="189">
        <v>0</v>
      </c>
      <c r="Q12" s="189">
        <v>0</v>
      </c>
      <c r="R12" s="189">
        <v>1.8</v>
      </c>
      <c r="S12" s="189">
        <f t="shared" si="0"/>
        <v>6860.6</v>
      </c>
      <c r="T12" s="189">
        <v>0</v>
      </c>
      <c r="U12" s="189">
        <v>0</v>
      </c>
      <c r="V12" s="191">
        <f t="shared" si="1"/>
        <v>6860.6</v>
      </c>
    </row>
    <row r="13" spans="1:22" ht="24.05" customHeight="1">
      <c r="A13" s="648" t="s">
        <v>527</v>
      </c>
      <c r="B13" s="188" t="s">
        <v>517</v>
      </c>
      <c r="C13" s="189">
        <v>0</v>
      </c>
      <c r="D13" s="189">
        <v>0</v>
      </c>
      <c r="E13" s="189">
        <v>0</v>
      </c>
      <c r="F13" s="189">
        <v>0</v>
      </c>
      <c r="G13" s="189">
        <v>0</v>
      </c>
      <c r="H13" s="189">
        <v>100</v>
      </c>
      <c r="I13" s="189">
        <v>35</v>
      </c>
      <c r="J13" s="189">
        <v>10</v>
      </c>
      <c r="K13" s="189">
        <v>100</v>
      </c>
      <c r="L13" s="189">
        <v>0</v>
      </c>
      <c r="M13" s="189">
        <v>0</v>
      </c>
      <c r="N13" s="189">
        <v>0</v>
      </c>
      <c r="O13" s="189">
        <v>0</v>
      </c>
      <c r="P13" s="189">
        <v>0</v>
      </c>
      <c r="Q13" s="189">
        <v>0</v>
      </c>
      <c r="R13" s="189">
        <v>0</v>
      </c>
      <c r="S13" s="189">
        <f t="shared" si="0"/>
        <v>245</v>
      </c>
      <c r="T13" s="189">
        <v>100</v>
      </c>
      <c r="U13" s="189">
        <v>0</v>
      </c>
      <c r="V13" s="191">
        <f t="shared" si="1"/>
        <v>345</v>
      </c>
    </row>
    <row r="14" spans="1:22" ht="24.05" customHeight="1">
      <c r="A14" s="648"/>
      <c r="B14" s="188" t="s">
        <v>528</v>
      </c>
      <c r="C14" s="189">
        <v>0</v>
      </c>
      <c r="D14" s="189">
        <v>0</v>
      </c>
      <c r="E14" s="189">
        <v>130</v>
      </c>
      <c r="F14" s="189">
        <v>120</v>
      </c>
      <c r="G14" s="189">
        <v>0</v>
      </c>
      <c r="H14" s="189">
        <v>900</v>
      </c>
      <c r="I14" s="189">
        <v>15</v>
      </c>
      <c r="J14" s="189">
        <v>10</v>
      </c>
      <c r="K14" s="189">
        <v>180</v>
      </c>
      <c r="L14" s="189">
        <v>0</v>
      </c>
      <c r="M14" s="189">
        <v>0</v>
      </c>
      <c r="N14" s="189">
        <v>75</v>
      </c>
      <c r="O14" s="189">
        <v>0</v>
      </c>
      <c r="P14" s="189">
        <v>0</v>
      </c>
      <c r="Q14" s="189">
        <v>0</v>
      </c>
      <c r="R14" s="189">
        <v>0</v>
      </c>
      <c r="S14" s="189">
        <f t="shared" si="0"/>
        <v>1430</v>
      </c>
      <c r="T14" s="189">
        <v>10</v>
      </c>
      <c r="U14" s="189">
        <v>0</v>
      </c>
      <c r="V14" s="191">
        <f t="shared" si="1"/>
        <v>1440</v>
      </c>
    </row>
    <row r="15" spans="1:22" ht="24.05" customHeight="1">
      <c r="A15" s="648"/>
      <c r="B15" s="188" t="s">
        <v>527</v>
      </c>
      <c r="C15" s="189">
        <v>0</v>
      </c>
      <c r="D15" s="189">
        <v>20</v>
      </c>
      <c r="E15" s="189">
        <v>104</v>
      </c>
      <c r="F15" s="189">
        <v>120</v>
      </c>
      <c r="G15" s="189">
        <v>0</v>
      </c>
      <c r="H15" s="189">
        <v>12500</v>
      </c>
      <c r="I15" s="189">
        <v>25</v>
      </c>
      <c r="J15" s="189">
        <v>15</v>
      </c>
      <c r="K15" s="189">
        <v>700</v>
      </c>
      <c r="L15" s="189">
        <v>0</v>
      </c>
      <c r="M15" s="189">
        <v>0</v>
      </c>
      <c r="N15" s="189">
        <v>750</v>
      </c>
      <c r="O15" s="189">
        <v>0</v>
      </c>
      <c r="P15" s="189">
        <v>0</v>
      </c>
      <c r="Q15" s="189">
        <v>0</v>
      </c>
      <c r="R15" s="189">
        <v>0</v>
      </c>
      <c r="S15" s="189">
        <f t="shared" si="0"/>
        <v>14234</v>
      </c>
      <c r="T15" s="189">
        <v>20</v>
      </c>
      <c r="U15" s="189">
        <v>0</v>
      </c>
      <c r="V15" s="191">
        <f t="shared" si="1"/>
        <v>14254</v>
      </c>
    </row>
    <row r="16" spans="1:22" ht="24.05" customHeight="1">
      <c r="A16" s="648" t="s">
        <v>529</v>
      </c>
      <c r="B16" s="188" t="s">
        <v>517</v>
      </c>
      <c r="C16" s="189">
        <v>0</v>
      </c>
      <c r="D16" s="189">
        <v>0</v>
      </c>
      <c r="E16" s="189">
        <v>0</v>
      </c>
      <c r="F16" s="189">
        <v>0</v>
      </c>
      <c r="G16" s="189">
        <v>0</v>
      </c>
      <c r="H16" s="189"/>
      <c r="I16" s="189">
        <v>0</v>
      </c>
      <c r="J16" s="189">
        <v>0</v>
      </c>
      <c r="K16" s="189">
        <v>0</v>
      </c>
      <c r="L16" s="189">
        <v>0</v>
      </c>
      <c r="M16" s="189">
        <v>0</v>
      </c>
      <c r="N16" s="189"/>
      <c r="O16" s="189">
        <v>0</v>
      </c>
      <c r="P16" s="189">
        <v>0</v>
      </c>
      <c r="Q16" s="189">
        <v>0</v>
      </c>
      <c r="R16" s="189">
        <v>0</v>
      </c>
      <c r="S16" s="189">
        <f t="shared" si="0"/>
        <v>0</v>
      </c>
      <c r="T16" s="189"/>
      <c r="U16" s="189">
        <v>0</v>
      </c>
      <c r="V16" s="191">
        <f t="shared" si="1"/>
        <v>0</v>
      </c>
    </row>
    <row r="17" spans="1:22" ht="24.05" customHeight="1">
      <c r="A17" s="648"/>
      <c r="B17" s="188" t="s">
        <v>529</v>
      </c>
      <c r="C17" s="189">
        <v>36</v>
      </c>
      <c r="D17" s="189">
        <v>919.1</v>
      </c>
      <c r="E17" s="189">
        <v>2509.1999999999998</v>
      </c>
      <c r="F17" s="189">
        <v>2708</v>
      </c>
      <c r="G17" s="189">
        <v>0</v>
      </c>
      <c r="H17" s="189">
        <v>112356</v>
      </c>
      <c r="I17" s="189">
        <v>16.8</v>
      </c>
      <c r="J17" s="189">
        <v>2.5</v>
      </c>
      <c r="K17" s="189">
        <v>2371</v>
      </c>
      <c r="L17" s="189">
        <v>4</v>
      </c>
      <c r="M17" s="189">
        <v>0</v>
      </c>
      <c r="N17" s="189">
        <v>2945</v>
      </c>
      <c r="O17" s="189">
        <v>22</v>
      </c>
      <c r="P17" s="189">
        <v>0</v>
      </c>
      <c r="Q17" s="189">
        <v>29</v>
      </c>
      <c r="R17" s="189">
        <v>0</v>
      </c>
      <c r="S17" s="189">
        <f t="shared" si="0"/>
        <v>123918.6</v>
      </c>
      <c r="T17" s="189">
        <v>541.6</v>
      </c>
      <c r="U17" s="189">
        <v>0</v>
      </c>
      <c r="V17" s="191">
        <f t="shared" si="1"/>
        <v>124460.20000000001</v>
      </c>
    </row>
    <row r="18" spans="1:22" ht="24.05" customHeight="1">
      <c r="A18" s="648" t="s">
        <v>530</v>
      </c>
      <c r="B18" s="188" t="s">
        <v>517</v>
      </c>
      <c r="C18" s="189">
        <v>0</v>
      </c>
      <c r="D18" s="189">
        <v>0</v>
      </c>
      <c r="E18" s="189">
        <v>0</v>
      </c>
      <c r="F18" s="189">
        <v>0</v>
      </c>
      <c r="G18" s="189">
        <v>0</v>
      </c>
      <c r="H18" s="189">
        <v>700</v>
      </c>
      <c r="I18" s="189">
        <v>28</v>
      </c>
      <c r="J18" s="189">
        <v>0</v>
      </c>
      <c r="K18" s="189">
        <v>56</v>
      </c>
      <c r="L18" s="189">
        <v>0</v>
      </c>
      <c r="M18" s="189">
        <v>0</v>
      </c>
      <c r="N18" s="189">
        <v>0</v>
      </c>
      <c r="O18" s="189">
        <v>0</v>
      </c>
      <c r="P18" s="189">
        <v>0</v>
      </c>
      <c r="Q18" s="189">
        <v>0</v>
      </c>
      <c r="R18" s="189">
        <v>5</v>
      </c>
      <c r="S18" s="189">
        <f t="shared" si="0"/>
        <v>789</v>
      </c>
      <c r="T18" s="189"/>
      <c r="U18" s="189">
        <v>0</v>
      </c>
      <c r="V18" s="191">
        <f t="shared" si="1"/>
        <v>789</v>
      </c>
    </row>
    <row r="19" spans="1:22" ht="24.05" customHeight="1">
      <c r="A19" s="648"/>
      <c r="B19" s="188" t="s">
        <v>531</v>
      </c>
      <c r="C19" s="189">
        <v>150</v>
      </c>
      <c r="D19" s="189">
        <v>0</v>
      </c>
      <c r="E19" s="189">
        <v>96</v>
      </c>
      <c r="F19" s="189">
        <v>108</v>
      </c>
      <c r="G19" s="189">
        <v>0</v>
      </c>
      <c r="H19" s="189">
        <v>175</v>
      </c>
      <c r="I19" s="189">
        <v>0</v>
      </c>
      <c r="J19" s="189">
        <v>0</v>
      </c>
      <c r="K19" s="189">
        <v>14</v>
      </c>
      <c r="L19" s="189">
        <v>0</v>
      </c>
      <c r="M19" s="189">
        <v>0</v>
      </c>
      <c r="N19" s="189">
        <v>60</v>
      </c>
      <c r="O19" s="189">
        <v>0</v>
      </c>
      <c r="P19" s="189">
        <v>0</v>
      </c>
      <c r="Q19" s="189">
        <v>0</v>
      </c>
      <c r="R19" s="189">
        <v>0</v>
      </c>
      <c r="S19" s="189">
        <f t="shared" si="0"/>
        <v>603</v>
      </c>
      <c r="T19" s="189">
        <v>60</v>
      </c>
      <c r="U19" s="189">
        <v>0</v>
      </c>
      <c r="V19" s="191">
        <f t="shared" si="1"/>
        <v>663</v>
      </c>
    </row>
    <row r="20" spans="1:22" ht="24.05" customHeight="1">
      <c r="A20" s="648"/>
      <c r="B20" s="188" t="s">
        <v>532</v>
      </c>
      <c r="C20" s="189">
        <v>120</v>
      </c>
      <c r="D20" s="189">
        <v>0</v>
      </c>
      <c r="E20" s="189">
        <v>60</v>
      </c>
      <c r="F20" s="189">
        <v>72</v>
      </c>
      <c r="G20" s="189">
        <v>0</v>
      </c>
      <c r="H20" s="189">
        <v>500</v>
      </c>
      <c r="I20" s="189">
        <v>0</v>
      </c>
      <c r="J20" s="189">
        <v>0</v>
      </c>
      <c r="K20" s="189">
        <v>21</v>
      </c>
      <c r="L20" s="189">
        <v>0</v>
      </c>
      <c r="M20" s="189">
        <v>0</v>
      </c>
      <c r="N20" s="189">
        <v>45</v>
      </c>
      <c r="O20" s="189">
        <v>0</v>
      </c>
      <c r="P20" s="189">
        <v>0</v>
      </c>
      <c r="Q20" s="189">
        <v>0</v>
      </c>
      <c r="R20" s="189">
        <v>0</v>
      </c>
      <c r="S20" s="189">
        <f t="shared" si="0"/>
        <v>818</v>
      </c>
      <c r="T20" s="189">
        <v>100</v>
      </c>
      <c r="U20" s="189">
        <v>0</v>
      </c>
      <c r="V20" s="191">
        <f t="shared" si="1"/>
        <v>918</v>
      </c>
    </row>
    <row r="21" spans="1:22" ht="24.05" customHeight="1">
      <c r="A21" s="648"/>
      <c r="B21" s="188" t="s">
        <v>533</v>
      </c>
      <c r="C21" s="189">
        <v>75</v>
      </c>
      <c r="D21" s="189">
        <v>0</v>
      </c>
      <c r="E21" s="189">
        <v>72</v>
      </c>
      <c r="F21" s="189">
        <v>36</v>
      </c>
      <c r="G21" s="189">
        <v>0</v>
      </c>
      <c r="H21" s="189">
        <v>100</v>
      </c>
      <c r="I21" s="189">
        <v>0</v>
      </c>
      <c r="J21" s="189">
        <v>0</v>
      </c>
      <c r="K21" s="189">
        <v>0</v>
      </c>
      <c r="L21" s="189">
        <v>0</v>
      </c>
      <c r="M21" s="189">
        <v>0</v>
      </c>
      <c r="N21" s="189">
        <v>75</v>
      </c>
      <c r="O21" s="189">
        <v>0</v>
      </c>
      <c r="P21" s="189">
        <v>0</v>
      </c>
      <c r="Q21" s="189">
        <v>0</v>
      </c>
      <c r="R21" s="189">
        <v>0</v>
      </c>
      <c r="S21" s="189">
        <f t="shared" si="0"/>
        <v>358</v>
      </c>
      <c r="T21" s="189">
        <v>60</v>
      </c>
      <c r="U21" s="189">
        <v>0</v>
      </c>
      <c r="V21" s="191">
        <f t="shared" si="1"/>
        <v>418</v>
      </c>
    </row>
    <row r="22" spans="1:22" ht="24.05" customHeight="1">
      <c r="A22" s="648" t="s">
        <v>534</v>
      </c>
      <c r="B22" s="188" t="s">
        <v>535</v>
      </c>
      <c r="C22" s="189">
        <v>24</v>
      </c>
      <c r="D22" s="189">
        <v>0</v>
      </c>
      <c r="E22" s="189">
        <v>3.9</v>
      </c>
      <c r="F22" s="189">
        <v>7.5</v>
      </c>
      <c r="G22" s="189">
        <v>0</v>
      </c>
      <c r="H22" s="189">
        <v>3712.8</v>
      </c>
      <c r="I22" s="189">
        <v>14.7</v>
      </c>
      <c r="J22" s="189">
        <v>0</v>
      </c>
      <c r="K22" s="189">
        <v>9.1999999999999993</v>
      </c>
      <c r="L22" s="189"/>
      <c r="M22" s="189">
        <v>0</v>
      </c>
      <c r="N22" s="189">
        <v>16.3</v>
      </c>
      <c r="O22" s="189">
        <v>0</v>
      </c>
      <c r="P22" s="189">
        <v>0</v>
      </c>
      <c r="Q22" s="189">
        <v>0</v>
      </c>
      <c r="R22" s="189"/>
      <c r="S22" s="189">
        <f t="shared" si="0"/>
        <v>3788.4</v>
      </c>
      <c r="T22" s="189">
        <v>222.6</v>
      </c>
      <c r="U22" s="189">
        <v>0</v>
      </c>
      <c r="V22" s="191">
        <f t="shared" si="1"/>
        <v>4011</v>
      </c>
    </row>
    <row r="23" spans="1:22" ht="24.05" customHeight="1">
      <c r="A23" s="648"/>
      <c r="B23" s="188" t="s">
        <v>536</v>
      </c>
      <c r="C23" s="189">
        <v>0</v>
      </c>
      <c r="D23" s="189">
        <v>0</v>
      </c>
      <c r="E23" s="189">
        <v>32.5</v>
      </c>
      <c r="F23" s="189">
        <v>22.5</v>
      </c>
      <c r="G23" s="189">
        <v>0</v>
      </c>
      <c r="H23" s="189">
        <v>2286.3000000000002</v>
      </c>
      <c r="I23" s="189"/>
      <c r="J23" s="189"/>
      <c r="K23" s="189">
        <v>15</v>
      </c>
      <c r="L23" s="189"/>
      <c r="M23" s="189">
        <v>0</v>
      </c>
      <c r="N23" s="189"/>
      <c r="O23" s="189">
        <v>0</v>
      </c>
      <c r="P23" s="189">
        <v>0</v>
      </c>
      <c r="Q23" s="189">
        <v>0</v>
      </c>
      <c r="R23" s="189"/>
      <c r="S23" s="189">
        <f t="shared" si="0"/>
        <v>2356.3000000000002</v>
      </c>
      <c r="T23" s="189"/>
      <c r="U23" s="189">
        <v>0</v>
      </c>
      <c r="V23" s="191">
        <f t="shared" si="1"/>
        <v>2356.3000000000002</v>
      </c>
    </row>
    <row r="24" spans="1:22" ht="24.05" customHeight="1">
      <c r="A24" s="648"/>
      <c r="B24" s="188" t="s">
        <v>537</v>
      </c>
      <c r="C24" s="189">
        <v>28</v>
      </c>
      <c r="D24" s="189">
        <v>0</v>
      </c>
      <c r="E24" s="189">
        <v>14.3</v>
      </c>
      <c r="F24" s="189">
        <v>13.5</v>
      </c>
      <c r="G24" s="189">
        <v>0</v>
      </c>
      <c r="H24" s="189">
        <v>152.5</v>
      </c>
      <c r="I24" s="189">
        <v>7.8</v>
      </c>
      <c r="J24" s="189">
        <v>1</v>
      </c>
      <c r="K24" s="189">
        <v>15</v>
      </c>
      <c r="L24" s="189">
        <v>0</v>
      </c>
      <c r="M24" s="189">
        <v>0</v>
      </c>
      <c r="N24" s="189">
        <v>10</v>
      </c>
      <c r="O24" s="189">
        <v>0</v>
      </c>
      <c r="P24" s="189">
        <v>0</v>
      </c>
      <c r="Q24" s="189">
        <v>0</v>
      </c>
      <c r="R24" s="189"/>
      <c r="S24" s="189">
        <f t="shared" si="0"/>
        <v>242.10000000000002</v>
      </c>
      <c r="T24" s="189">
        <v>0</v>
      </c>
      <c r="U24" s="189">
        <v>0</v>
      </c>
      <c r="V24" s="191">
        <f t="shared" si="1"/>
        <v>242.10000000000002</v>
      </c>
    </row>
    <row r="25" spans="1:22" ht="24.05" customHeight="1">
      <c r="A25" s="648" t="s">
        <v>538</v>
      </c>
      <c r="B25" s="188" t="s">
        <v>517</v>
      </c>
      <c r="C25" s="189">
        <v>412</v>
      </c>
      <c r="D25" s="189">
        <v>0</v>
      </c>
      <c r="E25" s="189">
        <v>0</v>
      </c>
      <c r="F25" s="189">
        <v>0</v>
      </c>
      <c r="G25" s="189">
        <v>0</v>
      </c>
      <c r="H25" s="189">
        <v>231.8</v>
      </c>
      <c r="I25" s="189">
        <v>72.099999999999994</v>
      </c>
      <c r="J25" s="189">
        <v>45.3</v>
      </c>
      <c r="K25" s="189">
        <v>51.5</v>
      </c>
      <c r="L25" s="189">
        <v>0</v>
      </c>
      <c r="M25" s="189">
        <v>0</v>
      </c>
      <c r="N25" s="189">
        <v>0</v>
      </c>
      <c r="O25" s="189">
        <v>0</v>
      </c>
      <c r="P25" s="189">
        <v>0</v>
      </c>
      <c r="Q25" s="189">
        <v>0</v>
      </c>
      <c r="R25" s="189">
        <v>51.5</v>
      </c>
      <c r="S25" s="189">
        <f t="shared" si="0"/>
        <v>864.19999999999993</v>
      </c>
      <c r="T25" s="189">
        <v>3090</v>
      </c>
      <c r="U25" s="189">
        <v>0</v>
      </c>
      <c r="V25" s="191">
        <f t="shared" si="1"/>
        <v>3954.2</v>
      </c>
    </row>
    <row r="26" spans="1:22" ht="24.05" customHeight="1">
      <c r="A26" s="648"/>
      <c r="B26" s="188" t="s">
        <v>539</v>
      </c>
      <c r="C26" s="189">
        <v>103</v>
      </c>
      <c r="D26" s="189">
        <v>0</v>
      </c>
      <c r="E26" s="189">
        <v>92.7</v>
      </c>
      <c r="F26" s="189">
        <v>61.8</v>
      </c>
      <c r="G26" s="189">
        <v>0</v>
      </c>
      <c r="H26" s="189">
        <v>108.2</v>
      </c>
      <c r="I26" s="189"/>
      <c r="J26" s="189">
        <v>0</v>
      </c>
      <c r="K26" s="189">
        <v>23.2</v>
      </c>
      <c r="L26" s="189">
        <v>0</v>
      </c>
      <c r="M26" s="189">
        <v>0</v>
      </c>
      <c r="N26" s="189">
        <v>0</v>
      </c>
      <c r="O26" s="189">
        <v>0</v>
      </c>
      <c r="P26" s="189">
        <v>0</v>
      </c>
      <c r="Q26" s="189">
        <v>0</v>
      </c>
      <c r="R26" s="189">
        <v>20.6</v>
      </c>
      <c r="S26" s="189">
        <f t="shared" si="0"/>
        <v>409.5</v>
      </c>
      <c r="T26" s="189">
        <v>350.2</v>
      </c>
      <c r="U26" s="189">
        <v>0</v>
      </c>
      <c r="V26" s="191">
        <f t="shared" si="1"/>
        <v>759.7</v>
      </c>
    </row>
    <row r="27" spans="1:22" ht="24.05" customHeight="1">
      <c r="A27" s="648"/>
      <c r="B27" s="188" t="s">
        <v>540</v>
      </c>
      <c r="C27" s="189">
        <v>164.8</v>
      </c>
      <c r="D27" s="189">
        <v>0</v>
      </c>
      <c r="E27" s="189">
        <v>108.2</v>
      </c>
      <c r="F27" s="189">
        <v>72.099999999999994</v>
      </c>
      <c r="G27" s="189">
        <v>0</v>
      </c>
      <c r="H27" s="189">
        <v>77.3</v>
      </c>
      <c r="I27" s="189">
        <v>28.8</v>
      </c>
      <c r="J27" s="189">
        <v>16.5</v>
      </c>
      <c r="K27" s="189">
        <v>20.6</v>
      </c>
      <c r="L27" s="189">
        <v>0</v>
      </c>
      <c r="M27" s="189">
        <v>0</v>
      </c>
      <c r="N27" s="189">
        <v>0</v>
      </c>
      <c r="O27" s="189">
        <v>0</v>
      </c>
      <c r="P27" s="189">
        <v>0</v>
      </c>
      <c r="Q27" s="189">
        <v>0</v>
      </c>
      <c r="R27" s="189">
        <v>0</v>
      </c>
      <c r="S27" s="189">
        <f t="shared" si="0"/>
        <v>488.30000000000007</v>
      </c>
      <c r="T27" s="189">
        <v>1339</v>
      </c>
      <c r="U27" s="189">
        <v>0</v>
      </c>
      <c r="V27" s="191">
        <f t="shared" si="1"/>
        <v>1827.3000000000002</v>
      </c>
    </row>
    <row r="28" spans="1:22" ht="24.05" customHeight="1">
      <c r="A28" s="192" t="s">
        <v>541</v>
      </c>
      <c r="B28" s="188" t="s">
        <v>517</v>
      </c>
      <c r="C28" s="189">
        <v>120</v>
      </c>
      <c r="D28" s="189">
        <v>0</v>
      </c>
      <c r="E28" s="189">
        <v>0</v>
      </c>
      <c r="F28" s="189">
        <v>0</v>
      </c>
      <c r="G28" s="189">
        <v>0</v>
      </c>
      <c r="H28" s="189">
        <v>0</v>
      </c>
      <c r="I28" s="189">
        <v>0</v>
      </c>
      <c r="J28" s="189">
        <v>0</v>
      </c>
      <c r="K28" s="189">
        <v>0</v>
      </c>
      <c r="L28" s="189">
        <v>0</v>
      </c>
      <c r="M28" s="189">
        <v>180</v>
      </c>
      <c r="N28" s="189">
        <v>0</v>
      </c>
      <c r="O28" s="189">
        <v>0</v>
      </c>
      <c r="P28" s="189">
        <v>0</v>
      </c>
      <c r="Q28" s="189">
        <v>0</v>
      </c>
      <c r="R28" s="189">
        <v>0</v>
      </c>
      <c r="S28" s="189">
        <f t="shared" si="0"/>
        <v>300</v>
      </c>
      <c r="T28" s="189">
        <v>849.3</v>
      </c>
      <c r="U28" s="189">
        <v>0</v>
      </c>
      <c r="V28" s="191">
        <f t="shared" si="1"/>
        <v>1149.3</v>
      </c>
    </row>
    <row r="29" spans="1:22" ht="24.05" customHeight="1">
      <c r="A29" s="648" t="s">
        <v>542</v>
      </c>
      <c r="B29" s="648"/>
      <c r="C29" s="189">
        <f t="shared" ref="C29:V29" si="2">SUM(C3:C28)</f>
        <v>1294</v>
      </c>
      <c r="D29" s="189">
        <f t="shared" si="2"/>
        <v>1339.9</v>
      </c>
      <c r="E29" s="189">
        <f t="shared" si="2"/>
        <v>4152.1000000000004</v>
      </c>
      <c r="F29" s="189">
        <f t="shared" si="2"/>
        <v>3999.9</v>
      </c>
      <c r="G29" s="189">
        <f t="shared" si="2"/>
        <v>0</v>
      </c>
      <c r="H29" s="189">
        <f t="shared" si="2"/>
        <v>145674.79999999996</v>
      </c>
      <c r="I29" s="189">
        <f t="shared" si="2"/>
        <v>364.59999999999997</v>
      </c>
      <c r="J29" s="189">
        <f t="shared" si="2"/>
        <v>319.7</v>
      </c>
      <c r="K29" s="189">
        <f t="shared" si="2"/>
        <v>4487.6000000000004</v>
      </c>
      <c r="L29" s="189">
        <f t="shared" si="2"/>
        <v>4</v>
      </c>
      <c r="M29" s="189">
        <f t="shared" si="2"/>
        <v>180</v>
      </c>
      <c r="N29" s="189">
        <f t="shared" si="2"/>
        <v>4077.3</v>
      </c>
      <c r="O29" s="189">
        <f t="shared" si="2"/>
        <v>48</v>
      </c>
      <c r="P29" s="189">
        <f t="shared" si="2"/>
        <v>0</v>
      </c>
      <c r="Q29" s="189">
        <f t="shared" si="2"/>
        <v>103.5</v>
      </c>
      <c r="R29" s="189">
        <f t="shared" si="2"/>
        <v>159.49999999999997</v>
      </c>
      <c r="S29" s="189">
        <f t="shared" si="2"/>
        <v>166204.9</v>
      </c>
      <c r="T29" s="189">
        <f t="shared" si="2"/>
        <v>6742.7</v>
      </c>
      <c r="U29" s="189">
        <f t="shared" si="2"/>
        <v>0</v>
      </c>
      <c r="V29" s="191">
        <f t="shared" si="2"/>
        <v>172947.6</v>
      </c>
    </row>
    <row r="30" spans="1:22" ht="24.05" customHeight="1">
      <c r="A30" s="192" t="s">
        <v>543</v>
      </c>
      <c r="B30" s="188" t="s">
        <v>543</v>
      </c>
      <c r="C30" s="189">
        <v>5000</v>
      </c>
      <c r="D30" s="189">
        <v>320</v>
      </c>
      <c r="E30" s="189">
        <v>1440</v>
      </c>
      <c r="F30" s="189">
        <v>8400</v>
      </c>
      <c r="G30" s="189">
        <v>75</v>
      </c>
      <c r="H30" s="189">
        <v>1800</v>
      </c>
      <c r="I30" s="189">
        <v>0</v>
      </c>
      <c r="J30" s="189">
        <v>450</v>
      </c>
      <c r="K30" s="189">
        <v>400</v>
      </c>
      <c r="L30" s="189">
        <v>0</v>
      </c>
      <c r="M30" s="189">
        <v>1700</v>
      </c>
      <c r="N30" s="189">
        <v>1650</v>
      </c>
      <c r="O30" s="189">
        <v>300</v>
      </c>
      <c r="P30" s="189">
        <v>0</v>
      </c>
      <c r="Q30" s="189">
        <v>500</v>
      </c>
      <c r="R30" s="189">
        <v>4000</v>
      </c>
      <c r="S30" s="189">
        <f t="shared" ref="S30:S40" si="3">SUM(C30:R30)</f>
        <v>26035</v>
      </c>
      <c r="T30" s="189">
        <v>33000</v>
      </c>
      <c r="U30" s="189">
        <v>0</v>
      </c>
      <c r="V30" s="191">
        <f t="shared" ref="V30:V40" si="4">SUM(S30:U30)</f>
        <v>59035</v>
      </c>
    </row>
    <row r="31" spans="1:22" ht="24.05" customHeight="1">
      <c r="A31" s="192" t="s">
        <v>544</v>
      </c>
      <c r="B31" s="188" t="s">
        <v>545</v>
      </c>
      <c r="C31" s="189">
        <v>1600</v>
      </c>
      <c r="D31" s="189">
        <v>0</v>
      </c>
      <c r="E31" s="189">
        <v>420</v>
      </c>
      <c r="F31" s="189">
        <v>300</v>
      </c>
      <c r="G31" s="189">
        <v>0</v>
      </c>
      <c r="H31" s="189">
        <v>10800</v>
      </c>
      <c r="I31" s="189">
        <v>2</v>
      </c>
      <c r="J31" s="189">
        <v>1</v>
      </c>
      <c r="K31" s="189">
        <v>270</v>
      </c>
      <c r="L31" s="189">
        <v>0</v>
      </c>
      <c r="M31" s="189">
        <v>6</v>
      </c>
      <c r="N31" s="189">
        <v>4</v>
      </c>
      <c r="O31" s="189">
        <v>0</v>
      </c>
      <c r="P31" s="189">
        <v>0</v>
      </c>
      <c r="Q31" s="189">
        <v>0</v>
      </c>
      <c r="R31" s="189">
        <v>0</v>
      </c>
      <c r="S31" s="189">
        <f t="shared" si="3"/>
        <v>13403</v>
      </c>
      <c r="T31" s="189">
        <v>0</v>
      </c>
      <c r="U31" s="189">
        <v>0</v>
      </c>
      <c r="V31" s="191">
        <f t="shared" si="4"/>
        <v>13403</v>
      </c>
    </row>
    <row r="32" spans="1:22" ht="24.05" customHeight="1">
      <c r="A32" s="192" t="s">
        <v>546</v>
      </c>
      <c r="B32" s="188" t="s">
        <v>547</v>
      </c>
      <c r="C32" s="189">
        <v>210</v>
      </c>
      <c r="D32" s="189">
        <v>0</v>
      </c>
      <c r="E32" s="189">
        <v>72</v>
      </c>
      <c r="F32" s="189">
        <v>205</v>
      </c>
      <c r="G32" s="189">
        <v>0</v>
      </c>
      <c r="H32" s="189">
        <v>4000</v>
      </c>
      <c r="I32" s="189">
        <v>0</v>
      </c>
      <c r="J32" s="189">
        <v>0</v>
      </c>
      <c r="K32" s="189">
        <v>20</v>
      </c>
      <c r="L32" s="189">
        <v>0</v>
      </c>
      <c r="M32" s="189">
        <v>10</v>
      </c>
      <c r="N32" s="189">
        <v>330</v>
      </c>
      <c r="O32" s="189">
        <v>0</v>
      </c>
      <c r="P32" s="189">
        <v>0</v>
      </c>
      <c r="Q32" s="189">
        <v>0</v>
      </c>
      <c r="R32" s="189">
        <v>0</v>
      </c>
      <c r="S32" s="189">
        <f t="shared" si="3"/>
        <v>4847</v>
      </c>
      <c r="T32" s="189">
        <v>180</v>
      </c>
      <c r="U32" s="189">
        <v>0</v>
      </c>
      <c r="V32" s="191">
        <f t="shared" si="4"/>
        <v>5027</v>
      </c>
    </row>
    <row r="33" spans="1:22" ht="24.05" customHeight="1">
      <c r="A33" s="648" t="s">
        <v>548</v>
      </c>
      <c r="B33" s="188" t="s">
        <v>549</v>
      </c>
      <c r="C33" s="189">
        <v>33</v>
      </c>
      <c r="D33" s="189">
        <v>0</v>
      </c>
      <c r="E33" s="189">
        <v>58</v>
      </c>
      <c r="F33" s="189">
        <v>264</v>
      </c>
      <c r="G33" s="189">
        <v>0</v>
      </c>
      <c r="H33" s="189">
        <v>1700</v>
      </c>
      <c r="I33" s="189">
        <v>0</v>
      </c>
      <c r="J33" s="189">
        <v>0</v>
      </c>
      <c r="K33" s="189">
        <v>2.6</v>
      </c>
      <c r="L33" s="189">
        <v>0</v>
      </c>
      <c r="M33" s="189">
        <v>0</v>
      </c>
      <c r="N33" s="189">
        <v>1</v>
      </c>
      <c r="O33" s="189">
        <v>0</v>
      </c>
      <c r="P33" s="189">
        <v>0</v>
      </c>
      <c r="Q33" s="189">
        <v>0</v>
      </c>
      <c r="R33" s="189">
        <v>0</v>
      </c>
      <c r="S33" s="189">
        <f t="shared" si="3"/>
        <v>2058.6</v>
      </c>
      <c r="T33" s="189">
        <v>0.6</v>
      </c>
      <c r="U33" s="189">
        <v>0</v>
      </c>
      <c r="V33" s="191">
        <f t="shared" si="4"/>
        <v>2059.1999999999998</v>
      </c>
    </row>
    <row r="34" spans="1:22" ht="24.05" customHeight="1">
      <c r="A34" s="648"/>
      <c r="B34" s="188" t="s">
        <v>550</v>
      </c>
      <c r="C34" s="189">
        <v>8</v>
      </c>
      <c r="D34" s="189">
        <v>0</v>
      </c>
      <c r="E34" s="189">
        <v>48</v>
      </c>
      <c r="F34" s="189">
        <v>190</v>
      </c>
      <c r="G34" s="189">
        <v>0</v>
      </c>
      <c r="H34" s="189">
        <v>480</v>
      </c>
      <c r="I34" s="189">
        <v>0</v>
      </c>
      <c r="J34" s="189">
        <v>0</v>
      </c>
      <c r="K34" s="189"/>
      <c r="L34" s="189">
        <v>0</v>
      </c>
      <c r="M34" s="189">
        <v>0</v>
      </c>
      <c r="N34" s="189">
        <v>0.8</v>
      </c>
      <c r="O34" s="189">
        <v>0</v>
      </c>
      <c r="P34" s="189">
        <v>0</v>
      </c>
      <c r="Q34" s="189">
        <v>0</v>
      </c>
      <c r="R34" s="189">
        <v>0</v>
      </c>
      <c r="S34" s="189">
        <f t="shared" si="3"/>
        <v>726.8</v>
      </c>
      <c r="T34" s="189">
        <v>0.8</v>
      </c>
      <c r="U34" s="189">
        <v>0</v>
      </c>
      <c r="V34" s="191">
        <f t="shared" si="4"/>
        <v>727.59999999999991</v>
      </c>
    </row>
    <row r="35" spans="1:22" ht="24.05" customHeight="1">
      <c r="A35" s="648"/>
      <c r="B35" s="188" t="s">
        <v>551</v>
      </c>
      <c r="C35" s="189">
        <v>11</v>
      </c>
      <c r="D35" s="189">
        <v>0</v>
      </c>
      <c r="E35" s="189">
        <v>42</v>
      </c>
      <c r="F35" s="189">
        <v>152</v>
      </c>
      <c r="G35" s="189">
        <v>0</v>
      </c>
      <c r="H35" s="189">
        <v>780</v>
      </c>
      <c r="I35" s="189">
        <v>0</v>
      </c>
      <c r="J35" s="189">
        <v>0</v>
      </c>
      <c r="K35" s="189"/>
      <c r="L35" s="189">
        <v>0</v>
      </c>
      <c r="M35" s="189">
        <v>0</v>
      </c>
      <c r="N35" s="189">
        <v>1</v>
      </c>
      <c r="O35" s="189">
        <v>0</v>
      </c>
      <c r="P35" s="189">
        <v>0</v>
      </c>
      <c r="Q35" s="189">
        <v>0</v>
      </c>
      <c r="R35" s="189">
        <v>0</v>
      </c>
      <c r="S35" s="189">
        <f t="shared" si="3"/>
        <v>986</v>
      </c>
      <c r="T35" s="189">
        <v>1</v>
      </c>
      <c r="U35" s="189">
        <v>0</v>
      </c>
      <c r="V35" s="191">
        <f t="shared" si="4"/>
        <v>987</v>
      </c>
    </row>
    <row r="36" spans="1:22" ht="24.05" customHeight="1">
      <c r="A36" s="192" t="s">
        <v>552</v>
      </c>
      <c r="B36" s="188" t="s">
        <v>553</v>
      </c>
      <c r="C36" s="189">
        <v>90</v>
      </c>
      <c r="D36" s="189">
        <v>0</v>
      </c>
      <c r="E36" s="189">
        <v>450</v>
      </c>
      <c r="F36" s="189">
        <v>900</v>
      </c>
      <c r="G36" s="189">
        <v>0</v>
      </c>
      <c r="H36" s="189">
        <v>450</v>
      </c>
      <c r="I36" s="189">
        <v>20</v>
      </c>
      <c r="J36" s="189">
        <v>5</v>
      </c>
      <c r="K36" s="189"/>
      <c r="L36" s="189">
        <v>0</v>
      </c>
      <c r="M36" s="189">
        <v>10</v>
      </c>
      <c r="N36" s="189">
        <v>60</v>
      </c>
      <c r="O36" s="189">
        <v>0</v>
      </c>
      <c r="P36" s="189">
        <v>0</v>
      </c>
      <c r="Q36" s="189">
        <v>0</v>
      </c>
      <c r="R36" s="189">
        <v>0</v>
      </c>
      <c r="S36" s="189">
        <f t="shared" si="3"/>
        <v>1985</v>
      </c>
      <c r="T36" s="189">
        <v>3000</v>
      </c>
      <c r="U36" s="189">
        <v>0</v>
      </c>
      <c r="V36" s="191">
        <f t="shared" si="4"/>
        <v>4985</v>
      </c>
    </row>
    <row r="37" spans="1:22" ht="24.05" customHeight="1">
      <c r="A37" s="648" t="s">
        <v>554</v>
      </c>
      <c r="B37" s="188" t="s">
        <v>555</v>
      </c>
      <c r="C37" s="189">
        <v>0</v>
      </c>
      <c r="D37" s="189">
        <v>80</v>
      </c>
      <c r="E37" s="189">
        <v>4760</v>
      </c>
      <c r="F37" s="189">
        <v>3060</v>
      </c>
      <c r="G37" s="189">
        <v>0</v>
      </c>
      <c r="H37" s="189">
        <v>21280</v>
      </c>
      <c r="I37" s="189">
        <v>27</v>
      </c>
      <c r="J37" s="189">
        <v>0</v>
      </c>
      <c r="K37" s="189">
        <v>1050</v>
      </c>
      <c r="L37" s="189">
        <v>80</v>
      </c>
      <c r="M37" s="189">
        <v>0</v>
      </c>
      <c r="N37" s="189">
        <v>4000</v>
      </c>
      <c r="O37" s="189">
        <v>0</v>
      </c>
      <c r="P37" s="189">
        <v>0</v>
      </c>
      <c r="Q37" s="189">
        <v>0</v>
      </c>
      <c r="R37" s="189">
        <v>0</v>
      </c>
      <c r="S37" s="189">
        <f t="shared" si="3"/>
        <v>34337</v>
      </c>
      <c r="T37" s="189">
        <v>0</v>
      </c>
      <c r="U37" s="189">
        <v>0</v>
      </c>
      <c r="V37" s="191">
        <f t="shared" si="4"/>
        <v>34337</v>
      </c>
    </row>
    <row r="38" spans="1:22" ht="24.05" customHeight="1">
      <c r="A38" s="648"/>
      <c r="B38" s="188" t="s">
        <v>556</v>
      </c>
      <c r="C38" s="189">
        <v>0</v>
      </c>
      <c r="D38" s="189">
        <v>400</v>
      </c>
      <c r="E38" s="189">
        <v>7650</v>
      </c>
      <c r="F38" s="189">
        <v>2040</v>
      </c>
      <c r="G38" s="189">
        <v>0</v>
      </c>
      <c r="H38" s="189"/>
      <c r="I38" s="189">
        <v>36</v>
      </c>
      <c r="J38" s="189">
        <v>0</v>
      </c>
      <c r="K38" s="189">
        <v>1400</v>
      </c>
      <c r="L38" s="189">
        <v>80</v>
      </c>
      <c r="M38" s="189">
        <v>0</v>
      </c>
      <c r="N38" s="189">
        <v>3200</v>
      </c>
      <c r="O38" s="189">
        <v>0</v>
      </c>
      <c r="P38" s="189">
        <v>2500</v>
      </c>
      <c r="Q38" s="189">
        <v>0</v>
      </c>
      <c r="R38" s="189">
        <v>0</v>
      </c>
      <c r="S38" s="189">
        <f t="shared" si="3"/>
        <v>17306</v>
      </c>
      <c r="T38" s="189">
        <v>0</v>
      </c>
      <c r="U38" s="189">
        <v>0</v>
      </c>
      <c r="V38" s="191">
        <f t="shared" si="4"/>
        <v>17306</v>
      </c>
    </row>
    <row r="39" spans="1:22" ht="24.05" customHeight="1">
      <c r="A39" s="648"/>
      <c r="B39" s="188" t="s">
        <v>557</v>
      </c>
      <c r="C39" s="189">
        <v>0</v>
      </c>
      <c r="D39" s="189">
        <v>80</v>
      </c>
      <c r="E39" s="189">
        <v>9350</v>
      </c>
      <c r="F39" s="189">
        <v>3400</v>
      </c>
      <c r="G39" s="189">
        <v>0</v>
      </c>
      <c r="H39" s="189">
        <v>0</v>
      </c>
      <c r="I39" s="189">
        <v>0</v>
      </c>
      <c r="J39" s="189">
        <v>0</v>
      </c>
      <c r="K39" s="189">
        <v>350</v>
      </c>
      <c r="L39" s="189">
        <v>0</v>
      </c>
      <c r="M39" s="189">
        <v>0</v>
      </c>
      <c r="N39" s="189">
        <v>3200</v>
      </c>
      <c r="O39" s="189">
        <v>0</v>
      </c>
      <c r="P39" s="189">
        <v>0</v>
      </c>
      <c r="Q39" s="189">
        <v>0</v>
      </c>
      <c r="R39" s="189">
        <v>0</v>
      </c>
      <c r="S39" s="189">
        <f t="shared" si="3"/>
        <v>16380</v>
      </c>
      <c r="T39" s="189">
        <v>0</v>
      </c>
      <c r="U39" s="189">
        <v>0</v>
      </c>
      <c r="V39" s="191">
        <f t="shared" si="4"/>
        <v>16380</v>
      </c>
    </row>
    <row r="40" spans="1:22" ht="24.05" customHeight="1">
      <c r="A40" s="192" t="s">
        <v>558</v>
      </c>
      <c r="B40" s="188" t="s">
        <v>559</v>
      </c>
      <c r="C40" s="189">
        <v>0</v>
      </c>
      <c r="D40" s="189">
        <v>0</v>
      </c>
      <c r="E40" s="189">
        <v>0</v>
      </c>
      <c r="F40" s="189">
        <v>0</v>
      </c>
      <c r="G40" s="189">
        <v>0</v>
      </c>
      <c r="H40" s="189">
        <v>0</v>
      </c>
      <c r="I40" s="189">
        <v>80</v>
      </c>
      <c r="J40" s="189">
        <v>70</v>
      </c>
      <c r="K40" s="189">
        <v>0</v>
      </c>
      <c r="L40" s="189">
        <v>28</v>
      </c>
      <c r="M40" s="189">
        <v>0</v>
      </c>
      <c r="N40" s="189">
        <v>0</v>
      </c>
      <c r="O40" s="189">
        <v>0</v>
      </c>
      <c r="P40" s="189">
        <v>90</v>
      </c>
      <c r="Q40" s="189">
        <v>0</v>
      </c>
      <c r="R40" s="189">
        <v>0</v>
      </c>
      <c r="S40" s="189">
        <f t="shared" si="3"/>
        <v>268</v>
      </c>
      <c r="T40" s="189">
        <v>0</v>
      </c>
      <c r="U40" s="189">
        <v>0</v>
      </c>
      <c r="V40" s="191">
        <f t="shared" si="4"/>
        <v>268</v>
      </c>
    </row>
    <row r="41" spans="1:22" ht="22.6" customHeight="1">
      <c r="A41" s="652" t="s">
        <v>560</v>
      </c>
      <c r="B41" s="652"/>
      <c r="C41" s="193">
        <f t="shared" ref="C41:V41" si="5">SUM(C29:C40)</f>
        <v>8246</v>
      </c>
      <c r="D41" s="193">
        <f t="shared" si="5"/>
        <v>2219.9</v>
      </c>
      <c r="E41" s="193">
        <f t="shared" si="5"/>
        <v>28442.1</v>
      </c>
      <c r="F41" s="193">
        <f t="shared" si="5"/>
        <v>22910.9</v>
      </c>
      <c r="G41" s="193">
        <f t="shared" si="5"/>
        <v>75</v>
      </c>
      <c r="H41" s="193">
        <f t="shared" si="5"/>
        <v>186964.79999999996</v>
      </c>
      <c r="I41" s="193">
        <f t="shared" si="5"/>
        <v>529.59999999999991</v>
      </c>
      <c r="J41" s="193">
        <f t="shared" si="5"/>
        <v>845.7</v>
      </c>
      <c r="K41" s="193">
        <f t="shared" si="5"/>
        <v>7980.2000000000007</v>
      </c>
      <c r="L41" s="193">
        <f t="shared" si="5"/>
        <v>192</v>
      </c>
      <c r="M41" s="193">
        <f t="shared" si="5"/>
        <v>1906</v>
      </c>
      <c r="N41" s="193">
        <f t="shared" si="5"/>
        <v>16524.099999999999</v>
      </c>
      <c r="O41" s="193">
        <f t="shared" si="5"/>
        <v>348</v>
      </c>
      <c r="P41" s="193">
        <f t="shared" si="5"/>
        <v>2590</v>
      </c>
      <c r="Q41" s="193">
        <f t="shared" si="5"/>
        <v>603.5</v>
      </c>
      <c r="R41" s="193">
        <f t="shared" si="5"/>
        <v>4159.5</v>
      </c>
      <c r="S41" s="193">
        <f t="shared" si="5"/>
        <v>284537.3</v>
      </c>
      <c r="T41" s="193">
        <f t="shared" si="5"/>
        <v>42925.1</v>
      </c>
      <c r="U41" s="193">
        <f t="shared" si="5"/>
        <v>0</v>
      </c>
      <c r="V41" s="194">
        <f t="shared" si="5"/>
        <v>327462.40000000002</v>
      </c>
    </row>
    <row r="42" spans="1:22" ht="21.95" customHeight="1"/>
  </sheetData>
  <sheetProtection selectLockedCells="1" selectUnlockedCells="1"/>
  <autoFilter ref="A2:V41" xr:uid="{00000000-0009-0000-0000-000012000000}"/>
  <mergeCells count="15">
    <mergeCell ref="A33:A35"/>
    <mergeCell ref="A37:A39"/>
    <mergeCell ref="A41:B41"/>
    <mergeCell ref="A13:A15"/>
    <mergeCell ref="A16:A17"/>
    <mergeCell ref="A18:A21"/>
    <mergeCell ref="A22:A24"/>
    <mergeCell ref="A25:A27"/>
    <mergeCell ref="A29:B29"/>
    <mergeCell ref="A11:A12"/>
    <mergeCell ref="A1:G1"/>
    <mergeCell ref="S1:V1"/>
    <mergeCell ref="A3:A5"/>
    <mergeCell ref="A6:A7"/>
    <mergeCell ref="A8:A10"/>
  </mergeCells>
  <phoneticPr fontId="3"/>
  <pageMargins left="0.78740157480314965" right="0.39370078740157483" top="0.39370078740157483" bottom="0.39370078740157483" header="0" footer="0"/>
  <pageSetup paperSize="9" scale="55" firstPageNumber="0" orientation="landscape" horizontalDpi="300" verticalDpi="300" r:id="rId1"/>
  <headerFooter scaleWithDoc="0" alignWithMargins="0">
    <oddFooter>&amp;C&amp;"ＭＳ 明朝,標準"－１６－</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T35"/>
  <sheetViews>
    <sheetView showGridLines="0" view="pageLayout" zoomScaleNormal="100" workbookViewId="0">
      <selection activeCell="L27" sqref="L27"/>
    </sheetView>
  </sheetViews>
  <sheetFormatPr defaultColWidth="9" defaultRowHeight="12.45"/>
  <cols>
    <col min="1" max="1" width="24.6640625" style="195" customWidth="1"/>
    <col min="2" max="2" width="7.77734375" style="196" customWidth="1"/>
    <col min="3" max="3" width="2.44140625" style="196" customWidth="1"/>
    <col min="4" max="4" width="7.77734375" style="196" customWidth="1"/>
    <col min="5" max="5" width="6.77734375" style="196" customWidth="1"/>
    <col min="6" max="6" width="3.6640625" style="196" customWidth="1"/>
    <col min="7" max="7" width="9" style="195" customWidth="1"/>
    <col min="8" max="14" width="5.6640625" style="195" customWidth="1"/>
    <col min="15" max="15" width="6.109375" style="195" customWidth="1"/>
    <col min="16" max="16" width="5.6640625" style="195" customWidth="1"/>
    <col min="17" max="20" width="5" style="195" customWidth="1"/>
    <col min="21" max="24" width="9" style="195"/>
    <col min="25" max="26" width="18.109375" style="195" customWidth="1"/>
    <col min="27" max="16384" width="9" style="195"/>
  </cols>
  <sheetData>
    <row r="1" spans="1:20" ht="15.75" customHeight="1"/>
    <row r="2" spans="1:20" ht="15.75" customHeight="1">
      <c r="A2" s="30" t="s">
        <v>564</v>
      </c>
    </row>
    <row r="3" spans="1:20" ht="15.75" customHeight="1">
      <c r="A3" s="197" t="s">
        <v>565</v>
      </c>
    </row>
    <row r="4" spans="1:20" ht="15.75" customHeight="1">
      <c r="A4" s="198" t="s">
        <v>566</v>
      </c>
    </row>
    <row r="5" spans="1:20" ht="15.75" customHeight="1">
      <c r="A5" s="195" t="s">
        <v>1776</v>
      </c>
      <c r="R5" s="199"/>
      <c r="T5" s="199" t="s">
        <v>567</v>
      </c>
    </row>
    <row r="6" spans="1:20" ht="15.75" customHeight="1">
      <c r="A6" s="200" t="s">
        <v>568</v>
      </c>
      <c r="B6" s="653" t="s">
        <v>569</v>
      </c>
      <c r="C6" s="653"/>
      <c r="D6" s="653"/>
      <c r="E6" s="653"/>
      <c r="F6" s="653"/>
      <c r="G6" s="653"/>
      <c r="H6" s="653"/>
      <c r="I6" s="653"/>
      <c r="J6" s="653" t="s">
        <v>570</v>
      </c>
      <c r="K6" s="653"/>
      <c r="L6" s="653"/>
      <c r="M6" s="653"/>
      <c r="N6" s="653"/>
      <c r="O6" s="653"/>
      <c r="P6" s="653"/>
      <c r="Q6" s="653"/>
      <c r="R6" s="653"/>
      <c r="S6" s="653"/>
      <c r="T6" s="653"/>
    </row>
    <row r="7" spans="1:20" ht="15.75" customHeight="1">
      <c r="A7" s="654" t="s">
        <v>571</v>
      </c>
      <c r="B7" s="657" t="s">
        <v>572</v>
      </c>
      <c r="C7" s="653"/>
      <c r="D7" s="653"/>
      <c r="E7" s="653"/>
      <c r="F7" s="653"/>
      <c r="G7" s="653"/>
      <c r="H7" s="658" t="s">
        <v>573</v>
      </c>
      <c r="I7" s="658"/>
      <c r="J7" s="658" t="s">
        <v>574</v>
      </c>
      <c r="K7" s="658"/>
      <c r="L7" s="658"/>
      <c r="M7" s="201"/>
      <c r="N7" s="659" t="s">
        <v>575</v>
      </c>
      <c r="O7" s="659"/>
      <c r="P7" s="659"/>
      <c r="Q7" s="659"/>
      <c r="R7" s="659"/>
      <c r="S7" s="659"/>
      <c r="T7" s="202"/>
    </row>
    <row r="8" spans="1:20" ht="15.75" customHeight="1">
      <c r="A8" s="655"/>
      <c r="B8" s="660" t="s">
        <v>576</v>
      </c>
      <c r="C8" s="660"/>
      <c r="D8" s="660"/>
      <c r="E8" s="661" t="s">
        <v>577</v>
      </c>
      <c r="F8" s="662"/>
      <c r="G8" s="663"/>
      <c r="H8" s="658"/>
      <c r="I8" s="658"/>
      <c r="J8" s="658" t="s">
        <v>578</v>
      </c>
      <c r="K8" s="658"/>
      <c r="L8" s="658"/>
      <c r="M8" s="667"/>
      <c r="N8" s="669" t="s">
        <v>579</v>
      </c>
      <c r="O8" s="669"/>
      <c r="P8" s="669"/>
      <c r="Q8" s="669"/>
      <c r="R8" s="669"/>
      <c r="S8" s="669"/>
      <c r="T8" s="671"/>
    </row>
    <row r="9" spans="1:20" ht="15.75" customHeight="1">
      <c r="A9" s="656"/>
      <c r="B9" s="673" t="s">
        <v>580</v>
      </c>
      <c r="C9" s="673"/>
      <c r="D9" s="673"/>
      <c r="E9" s="664"/>
      <c r="F9" s="665"/>
      <c r="G9" s="666"/>
      <c r="H9" s="658"/>
      <c r="I9" s="658"/>
      <c r="J9" s="658"/>
      <c r="K9" s="658"/>
      <c r="L9" s="658"/>
      <c r="M9" s="668"/>
      <c r="N9" s="670"/>
      <c r="O9" s="670"/>
      <c r="P9" s="670"/>
      <c r="Q9" s="670"/>
      <c r="R9" s="670"/>
      <c r="S9" s="670"/>
      <c r="T9" s="672"/>
    </row>
    <row r="10" spans="1:20" ht="15.75" customHeight="1">
      <c r="A10" s="203" t="s">
        <v>581</v>
      </c>
      <c r="B10" s="653" t="s">
        <v>251</v>
      </c>
      <c r="C10" s="653"/>
      <c r="D10" s="653"/>
      <c r="E10" s="674" t="s">
        <v>251</v>
      </c>
      <c r="F10" s="675"/>
      <c r="G10" s="676"/>
      <c r="H10" s="653" t="s">
        <v>582</v>
      </c>
      <c r="I10" s="653"/>
      <c r="J10" s="653" t="s">
        <v>251</v>
      </c>
      <c r="K10" s="653"/>
      <c r="L10" s="653"/>
      <c r="M10" s="674" t="s">
        <v>583</v>
      </c>
      <c r="N10" s="676"/>
      <c r="O10" s="674" t="s">
        <v>584</v>
      </c>
      <c r="P10" s="675"/>
      <c r="Q10" s="676"/>
      <c r="R10" s="674" t="s">
        <v>585</v>
      </c>
      <c r="S10" s="675"/>
      <c r="T10" s="676"/>
    </row>
    <row r="11" spans="1:20" ht="15.75" customHeight="1">
      <c r="A11" s="200" t="s">
        <v>586</v>
      </c>
      <c r="B11" s="653">
        <v>4</v>
      </c>
      <c r="C11" s="653"/>
      <c r="D11" s="653"/>
      <c r="E11" s="674">
        <v>3</v>
      </c>
      <c r="F11" s="675"/>
      <c r="G11" s="676"/>
      <c r="H11" s="653">
        <v>2</v>
      </c>
      <c r="I11" s="653"/>
      <c r="J11" s="653">
        <v>28</v>
      </c>
      <c r="K11" s="653"/>
      <c r="L11" s="653"/>
      <c r="M11" s="674">
        <v>6</v>
      </c>
      <c r="N11" s="676"/>
      <c r="O11" s="674">
        <v>1</v>
      </c>
      <c r="P11" s="675"/>
      <c r="Q11" s="676"/>
      <c r="R11" s="674">
        <v>1</v>
      </c>
      <c r="S11" s="675"/>
      <c r="T11" s="676"/>
    </row>
    <row r="12" spans="1:20" ht="15.75" customHeight="1"/>
    <row r="13" spans="1:20" ht="15.75" customHeight="1"/>
    <row r="14" spans="1:20" ht="15.75" customHeight="1">
      <c r="A14" s="195" t="s">
        <v>1843</v>
      </c>
      <c r="T14" s="199" t="s">
        <v>567</v>
      </c>
    </row>
    <row r="15" spans="1:20" ht="15.75" customHeight="1">
      <c r="A15" s="660" t="s">
        <v>587</v>
      </c>
      <c r="B15" s="661" t="s">
        <v>588</v>
      </c>
      <c r="C15" s="662"/>
      <c r="D15" s="663"/>
      <c r="E15" s="661" t="s">
        <v>589</v>
      </c>
      <c r="F15" s="662"/>
      <c r="G15" s="663"/>
      <c r="H15" s="201"/>
      <c r="I15" s="659" t="s">
        <v>590</v>
      </c>
      <c r="J15" s="659"/>
      <c r="K15" s="659"/>
      <c r="L15" s="659"/>
      <c r="M15" s="659"/>
      <c r="N15" s="659"/>
      <c r="O15" s="202"/>
      <c r="P15" s="678" t="s">
        <v>591</v>
      </c>
      <c r="Q15" s="667"/>
      <c r="R15" s="669" t="s">
        <v>592</v>
      </c>
      <c r="S15" s="669"/>
      <c r="T15" s="671"/>
    </row>
    <row r="16" spans="1:20" ht="15.75" customHeight="1">
      <c r="A16" s="673"/>
      <c r="B16" s="664"/>
      <c r="C16" s="665"/>
      <c r="D16" s="666"/>
      <c r="E16" s="664"/>
      <c r="F16" s="665"/>
      <c r="G16" s="666"/>
      <c r="H16" s="204" t="s">
        <v>593</v>
      </c>
      <c r="I16" s="204" t="s">
        <v>594</v>
      </c>
      <c r="J16" s="204" t="s">
        <v>595</v>
      </c>
      <c r="K16" s="204" t="s">
        <v>596</v>
      </c>
      <c r="L16" s="204" t="s">
        <v>597</v>
      </c>
      <c r="M16" s="204" t="s">
        <v>598</v>
      </c>
      <c r="N16" s="204" t="s">
        <v>599</v>
      </c>
      <c r="O16" s="203" t="s">
        <v>600</v>
      </c>
      <c r="P16" s="656"/>
      <c r="Q16" s="668"/>
      <c r="R16" s="670"/>
      <c r="S16" s="670"/>
      <c r="T16" s="672"/>
    </row>
    <row r="17" spans="1:20" ht="15.75" customHeight="1">
      <c r="A17" s="204" t="s">
        <v>601</v>
      </c>
      <c r="B17" s="205" t="s">
        <v>602</v>
      </c>
      <c r="C17" s="206" t="s">
        <v>603</v>
      </c>
      <c r="D17" s="207" t="s">
        <v>604</v>
      </c>
      <c r="E17" s="208">
        <v>9.1</v>
      </c>
      <c r="F17" s="206" t="s">
        <v>603</v>
      </c>
      <c r="G17" s="207" t="s">
        <v>605</v>
      </c>
      <c r="H17" s="203">
        <v>1</v>
      </c>
      <c r="I17" s="203">
        <v>2</v>
      </c>
      <c r="J17" s="203">
        <v>2</v>
      </c>
      <c r="K17" s="203">
        <v>1</v>
      </c>
      <c r="L17" s="203">
        <v>5</v>
      </c>
      <c r="M17" s="203">
        <v>3</v>
      </c>
      <c r="N17" s="203"/>
      <c r="O17" s="203">
        <v>12</v>
      </c>
      <c r="P17" s="203">
        <v>26</v>
      </c>
      <c r="Q17" s="677" t="s">
        <v>606</v>
      </c>
      <c r="R17" s="677"/>
      <c r="S17" s="677"/>
      <c r="T17" s="677"/>
    </row>
    <row r="18" spans="1:20" ht="15.75" customHeight="1">
      <c r="A18" s="204" t="s">
        <v>607</v>
      </c>
      <c r="B18" s="679" t="s">
        <v>608</v>
      </c>
      <c r="C18" s="680"/>
      <c r="D18" s="681"/>
      <c r="E18" s="209" t="s">
        <v>609</v>
      </c>
      <c r="F18" s="210"/>
      <c r="G18" s="211"/>
      <c r="H18" s="203">
        <v>1</v>
      </c>
      <c r="I18" s="203">
        <v>1</v>
      </c>
      <c r="J18" s="203">
        <v>9</v>
      </c>
      <c r="K18" s="203">
        <v>3</v>
      </c>
      <c r="L18" s="203">
        <v>7</v>
      </c>
      <c r="M18" s="203">
        <v>3</v>
      </c>
      <c r="N18" s="203">
        <v>1</v>
      </c>
      <c r="O18" s="203">
        <v>3</v>
      </c>
      <c r="P18" s="203">
        <v>28</v>
      </c>
      <c r="Q18" s="677" t="s">
        <v>610</v>
      </c>
      <c r="R18" s="677"/>
      <c r="S18" s="677"/>
      <c r="T18" s="677"/>
    </row>
    <row r="19" spans="1:20" ht="15.75" customHeight="1">
      <c r="A19" s="204" t="s">
        <v>611</v>
      </c>
      <c r="B19" s="205" t="s">
        <v>612</v>
      </c>
      <c r="C19" s="206" t="s">
        <v>603</v>
      </c>
      <c r="D19" s="207" t="s">
        <v>613</v>
      </c>
      <c r="E19" s="208">
        <v>4.0999999999999996</v>
      </c>
      <c r="F19" s="206" t="s">
        <v>603</v>
      </c>
      <c r="G19" s="207">
        <v>12.31</v>
      </c>
      <c r="H19" s="203"/>
      <c r="I19" s="203">
        <v>6</v>
      </c>
      <c r="J19" s="203">
        <v>29</v>
      </c>
      <c r="K19" s="203"/>
      <c r="L19" s="203"/>
      <c r="M19" s="203"/>
      <c r="N19" s="203"/>
      <c r="O19" s="203"/>
      <c r="P19" s="203">
        <v>35</v>
      </c>
      <c r="Q19" s="677" t="s">
        <v>614</v>
      </c>
      <c r="R19" s="677"/>
      <c r="S19" s="677"/>
      <c r="T19" s="677"/>
    </row>
    <row r="20" spans="1:20" ht="15.75" customHeight="1">
      <c r="A20" s="204" t="s">
        <v>615</v>
      </c>
      <c r="B20" s="205" t="s">
        <v>602</v>
      </c>
      <c r="C20" s="206" t="s">
        <v>603</v>
      </c>
      <c r="D20" s="207" t="s">
        <v>604</v>
      </c>
      <c r="E20" s="208">
        <v>2.15</v>
      </c>
      <c r="F20" s="206" t="s">
        <v>603</v>
      </c>
      <c r="G20" s="207">
        <v>4.3</v>
      </c>
      <c r="H20" s="203"/>
      <c r="I20" s="203">
        <v>3</v>
      </c>
      <c r="J20" s="203">
        <v>11</v>
      </c>
      <c r="K20" s="203">
        <v>6</v>
      </c>
      <c r="L20" s="203">
        <v>2</v>
      </c>
      <c r="M20" s="203">
        <v>3</v>
      </c>
      <c r="N20" s="203">
        <v>9</v>
      </c>
      <c r="O20" s="203">
        <v>2</v>
      </c>
      <c r="P20" s="203">
        <v>36</v>
      </c>
      <c r="Q20" s="677" t="s">
        <v>616</v>
      </c>
      <c r="R20" s="677"/>
      <c r="S20" s="677"/>
      <c r="T20" s="677"/>
    </row>
    <row r="21" spans="1:20" ht="15.75" customHeight="1">
      <c r="A21" s="204" t="s">
        <v>607</v>
      </c>
      <c r="B21" s="205" t="s">
        <v>617</v>
      </c>
      <c r="C21" s="206" t="s">
        <v>603</v>
      </c>
      <c r="D21" s="207" t="s">
        <v>618</v>
      </c>
      <c r="E21" s="208">
        <v>5.0999999999999996</v>
      </c>
      <c r="F21" s="206" t="s">
        <v>603</v>
      </c>
      <c r="G21" s="207" t="s">
        <v>619</v>
      </c>
      <c r="H21" s="203"/>
      <c r="I21" s="203"/>
      <c r="J21" s="203">
        <v>4</v>
      </c>
      <c r="K21" s="203">
        <v>8</v>
      </c>
      <c r="L21" s="203">
        <v>3</v>
      </c>
      <c r="M21" s="203">
        <v>7</v>
      </c>
      <c r="N21" s="203">
        <v>9</v>
      </c>
      <c r="O21" s="203">
        <v>4</v>
      </c>
      <c r="P21" s="203">
        <v>35</v>
      </c>
      <c r="Q21" s="677" t="s">
        <v>620</v>
      </c>
      <c r="R21" s="677"/>
      <c r="S21" s="677"/>
      <c r="T21" s="677"/>
    </row>
    <row r="22" spans="1:20" ht="15.75" customHeight="1">
      <c r="A22" s="204" t="s">
        <v>621</v>
      </c>
      <c r="B22" s="205" t="s">
        <v>622</v>
      </c>
      <c r="C22" s="206" t="s">
        <v>603</v>
      </c>
      <c r="D22" s="207" t="s">
        <v>623</v>
      </c>
      <c r="E22" s="208">
        <v>5.15</v>
      </c>
      <c r="F22" s="206" t="s">
        <v>603</v>
      </c>
      <c r="G22" s="207" t="s">
        <v>624</v>
      </c>
      <c r="H22" s="203"/>
      <c r="I22" s="203"/>
      <c r="J22" s="203">
        <v>5</v>
      </c>
      <c r="K22" s="203">
        <v>2</v>
      </c>
      <c r="L22" s="203">
        <v>1</v>
      </c>
      <c r="M22" s="203">
        <v>2</v>
      </c>
      <c r="N22" s="203">
        <v>1</v>
      </c>
      <c r="O22" s="203">
        <v>1</v>
      </c>
      <c r="P22" s="203">
        <v>12</v>
      </c>
      <c r="Q22" s="677"/>
      <c r="R22" s="677"/>
      <c r="S22" s="677"/>
      <c r="T22" s="677"/>
    </row>
    <row r="23" spans="1:20" ht="15.75" customHeight="1">
      <c r="A23" s="204" t="s">
        <v>625</v>
      </c>
      <c r="B23" s="205" t="s">
        <v>626</v>
      </c>
      <c r="C23" s="206" t="s">
        <v>603</v>
      </c>
      <c r="D23" s="207" t="s">
        <v>627</v>
      </c>
      <c r="E23" s="208">
        <v>4.0999999999999996</v>
      </c>
      <c r="F23" s="206" t="s">
        <v>603</v>
      </c>
      <c r="G23" s="207">
        <v>12.31</v>
      </c>
      <c r="H23" s="203"/>
      <c r="I23" s="203">
        <v>1</v>
      </c>
      <c r="J23" s="203">
        <v>11</v>
      </c>
      <c r="K23" s="203">
        <v>3</v>
      </c>
      <c r="L23" s="203">
        <v>3</v>
      </c>
      <c r="M23" s="203"/>
      <c r="N23" s="203"/>
      <c r="O23" s="203"/>
      <c r="P23" s="203">
        <v>18</v>
      </c>
      <c r="Q23" s="677"/>
      <c r="R23" s="677"/>
      <c r="S23" s="677"/>
      <c r="T23" s="677"/>
    </row>
    <row r="24" spans="1:20" ht="15.75" customHeight="1">
      <c r="A24" s="204" t="s">
        <v>628</v>
      </c>
      <c r="B24" s="205" t="s">
        <v>629</v>
      </c>
      <c r="C24" s="206" t="s">
        <v>603</v>
      </c>
      <c r="D24" s="207" t="s">
        <v>630</v>
      </c>
      <c r="E24" s="208">
        <v>7.1</v>
      </c>
      <c r="F24" s="206" t="s">
        <v>603</v>
      </c>
      <c r="G24" s="207">
        <v>10.31</v>
      </c>
      <c r="H24" s="203"/>
      <c r="I24" s="203"/>
      <c r="J24" s="203">
        <v>4</v>
      </c>
      <c r="K24" s="203"/>
      <c r="L24" s="203">
        <v>1</v>
      </c>
      <c r="M24" s="203">
        <v>3</v>
      </c>
      <c r="N24" s="203"/>
      <c r="O24" s="203">
        <v>1</v>
      </c>
      <c r="P24" s="203">
        <v>9</v>
      </c>
      <c r="Q24" s="677"/>
      <c r="R24" s="677"/>
      <c r="S24" s="677"/>
      <c r="T24" s="677"/>
    </row>
    <row r="25" spans="1:20" ht="15.75" customHeight="1">
      <c r="A25" s="204" t="s">
        <v>631</v>
      </c>
      <c r="B25" s="205" t="s">
        <v>612</v>
      </c>
      <c r="C25" s="206" t="s">
        <v>603</v>
      </c>
      <c r="D25" s="207" t="s">
        <v>613</v>
      </c>
      <c r="E25" s="208">
        <v>4.0999999999999996</v>
      </c>
      <c r="F25" s="206" t="s">
        <v>603</v>
      </c>
      <c r="G25" s="207">
        <v>6.3</v>
      </c>
      <c r="H25" s="203"/>
      <c r="I25" s="203"/>
      <c r="J25" s="203"/>
      <c r="K25" s="203"/>
      <c r="L25" s="203"/>
      <c r="M25" s="203"/>
      <c r="N25" s="203">
        <v>2</v>
      </c>
      <c r="O25" s="203">
        <v>3</v>
      </c>
      <c r="P25" s="203">
        <v>5</v>
      </c>
      <c r="Q25" s="677"/>
      <c r="R25" s="677"/>
      <c r="S25" s="677"/>
      <c r="T25" s="677"/>
    </row>
    <row r="26" spans="1:20" ht="15.75" customHeight="1">
      <c r="A26" s="204" t="s">
        <v>632</v>
      </c>
      <c r="B26" s="205" t="s">
        <v>633</v>
      </c>
      <c r="C26" s="206" t="s">
        <v>603</v>
      </c>
      <c r="D26" s="207" t="s">
        <v>634</v>
      </c>
      <c r="E26" s="208">
        <v>12.1</v>
      </c>
      <c r="F26" s="206" t="s">
        <v>603</v>
      </c>
      <c r="G26" s="207" t="s">
        <v>619</v>
      </c>
      <c r="H26" s="203"/>
      <c r="I26" s="203"/>
      <c r="J26" s="203">
        <v>2</v>
      </c>
      <c r="K26" s="203"/>
      <c r="L26" s="203"/>
      <c r="M26" s="203"/>
      <c r="N26" s="203"/>
      <c r="O26" s="203"/>
      <c r="P26" s="203">
        <v>2</v>
      </c>
      <c r="Q26" s="677"/>
      <c r="R26" s="677"/>
      <c r="S26" s="677"/>
      <c r="T26" s="677"/>
    </row>
    <row r="27" spans="1:20" ht="15.75" customHeight="1">
      <c r="A27" s="204" t="s">
        <v>635</v>
      </c>
      <c r="B27" s="205" t="s">
        <v>636</v>
      </c>
      <c r="C27" s="206" t="s">
        <v>603</v>
      </c>
      <c r="D27" s="207" t="s">
        <v>637</v>
      </c>
      <c r="E27" s="208">
        <v>6.1</v>
      </c>
      <c r="F27" s="206" t="s">
        <v>603</v>
      </c>
      <c r="G27" s="207">
        <v>8.31</v>
      </c>
      <c r="H27" s="203"/>
      <c r="I27" s="203"/>
      <c r="J27" s="203"/>
      <c r="K27" s="203"/>
      <c r="L27" s="203"/>
      <c r="M27" s="203"/>
      <c r="N27" s="203"/>
      <c r="O27" s="203">
        <v>3</v>
      </c>
      <c r="P27" s="203">
        <v>3</v>
      </c>
      <c r="Q27" s="677"/>
      <c r="R27" s="677"/>
      <c r="S27" s="677"/>
      <c r="T27" s="677"/>
    </row>
    <row r="28" spans="1:20" ht="15.75" customHeight="1">
      <c r="A28" s="204" t="s">
        <v>638</v>
      </c>
      <c r="B28" s="205" t="s">
        <v>639</v>
      </c>
      <c r="C28" s="206" t="s">
        <v>603</v>
      </c>
      <c r="D28" s="207" t="s">
        <v>640</v>
      </c>
      <c r="E28" s="208">
        <v>4.0999999999999996</v>
      </c>
      <c r="F28" s="206" t="s">
        <v>603</v>
      </c>
      <c r="G28" s="207" t="s">
        <v>641</v>
      </c>
      <c r="H28" s="203"/>
      <c r="I28" s="203"/>
      <c r="J28" s="203">
        <v>1</v>
      </c>
      <c r="K28" s="203">
        <v>1</v>
      </c>
      <c r="L28" s="203"/>
      <c r="M28" s="203"/>
      <c r="N28" s="203"/>
      <c r="O28" s="203"/>
      <c r="P28" s="203">
        <v>2</v>
      </c>
      <c r="Q28" s="677"/>
      <c r="R28" s="677"/>
      <c r="S28" s="677"/>
      <c r="T28" s="677"/>
    </row>
    <row r="29" spans="1:20" ht="15.75" customHeight="1">
      <c r="A29" s="204" t="s">
        <v>642</v>
      </c>
      <c r="B29" s="205" t="s">
        <v>643</v>
      </c>
      <c r="C29" s="206" t="s">
        <v>603</v>
      </c>
      <c r="D29" s="207" t="s">
        <v>644</v>
      </c>
      <c r="E29" s="208">
        <v>3.1</v>
      </c>
      <c r="F29" s="206" t="s">
        <v>603</v>
      </c>
      <c r="G29" s="207">
        <v>6.3</v>
      </c>
      <c r="H29" s="203"/>
      <c r="I29" s="203">
        <v>6</v>
      </c>
      <c r="J29" s="203">
        <v>15</v>
      </c>
      <c r="K29" s="203">
        <v>9</v>
      </c>
      <c r="L29" s="203">
        <v>5</v>
      </c>
      <c r="M29" s="203">
        <v>3</v>
      </c>
      <c r="N29" s="203"/>
      <c r="O29" s="203">
        <v>5</v>
      </c>
      <c r="P29" s="203">
        <v>43</v>
      </c>
      <c r="Q29" s="677"/>
      <c r="R29" s="677"/>
      <c r="S29" s="677"/>
      <c r="T29" s="677"/>
    </row>
    <row r="30" spans="1:20" ht="15.75" customHeight="1">
      <c r="A30" s="204" t="s">
        <v>645</v>
      </c>
      <c r="B30" s="205" t="s">
        <v>646</v>
      </c>
      <c r="C30" s="206" t="s">
        <v>603</v>
      </c>
      <c r="D30" s="207" t="s">
        <v>647</v>
      </c>
      <c r="E30" s="208" t="s">
        <v>648</v>
      </c>
      <c r="F30" s="206" t="s">
        <v>603</v>
      </c>
      <c r="G30" s="207" t="s">
        <v>619</v>
      </c>
      <c r="H30" s="203">
        <v>4</v>
      </c>
      <c r="I30" s="203"/>
      <c r="J30" s="203"/>
      <c r="K30" s="203"/>
      <c r="L30" s="203"/>
      <c r="M30" s="203"/>
      <c r="N30" s="203"/>
      <c r="O30" s="203"/>
      <c r="P30" s="203">
        <v>4</v>
      </c>
      <c r="Q30" s="677"/>
      <c r="R30" s="677"/>
      <c r="S30" s="677"/>
      <c r="T30" s="677"/>
    </row>
    <row r="31" spans="1:20" ht="15.75" customHeight="1">
      <c r="A31" s="204" t="s">
        <v>649</v>
      </c>
      <c r="B31" s="205" t="s">
        <v>650</v>
      </c>
      <c r="C31" s="206" t="s">
        <v>603</v>
      </c>
      <c r="D31" s="207" t="s">
        <v>651</v>
      </c>
      <c r="E31" s="208" t="s">
        <v>652</v>
      </c>
      <c r="F31" s="206" t="s">
        <v>603</v>
      </c>
      <c r="G31" s="207">
        <v>4.1500000000000004</v>
      </c>
      <c r="H31" s="203">
        <v>4</v>
      </c>
      <c r="I31" s="203"/>
      <c r="J31" s="203"/>
      <c r="K31" s="203"/>
      <c r="L31" s="203"/>
      <c r="M31" s="203"/>
      <c r="N31" s="203"/>
      <c r="O31" s="203"/>
      <c r="P31" s="203">
        <v>4</v>
      </c>
      <c r="Q31" s="677"/>
      <c r="R31" s="677"/>
      <c r="S31" s="677"/>
      <c r="T31" s="677"/>
    </row>
    <row r="32" spans="1:20" ht="15.75" customHeight="1">
      <c r="A32" s="204" t="s">
        <v>653</v>
      </c>
      <c r="B32" s="205" t="s">
        <v>617</v>
      </c>
      <c r="C32" s="206" t="s">
        <v>603</v>
      </c>
      <c r="D32" s="207" t="s">
        <v>618</v>
      </c>
      <c r="E32" s="208">
        <v>5.0999999999999996</v>
      </c>
      <c r="F32" s="206" t="s">
        <v>603</v>
      </c>
      <c r="G32" s="207" t="s">
        <v>619</v>
      </c>
      <c r="H32" s="203">
        <v>1</v>
      </c>
      <c r="I32" s="203"/>
      <c r="J32" s="203">
        <v>2</v>
      </c>
      <c r="K32" s="203"/>
      <c r="L32" s="203">
        <v>1</v>
      </c>
      <c r="M32" s="203"/>
      <c r="N32" s="203"/>
      <c r="O32" s="203"/>
      <c r="P32" s="203">
        <v>4</v>
      </c>
      <c r="Q32" s="677"/>
      <c r="R32" s="677"/>
      <c r="S32" s="677"/>
      <c r="T32" s="677"/>
    </row>
    <row r="33" spans="1:20" ht="15.75" customHeight="1">
      <c r="A33" s="204" t="s">
        <v>654</v>
      </c>
      <c r="B33" s="205" t="s">
        <v>655</v>
      </c>
      <c r="C33" s="206" t="s">
        <v>603</v>
      </c>
      <c r="D33" s="207" t="s">
        <v>634</v>
      </c>
      <c r="E33" s="208">
        <v>12.1</v>
      </c>
      <c r="F33" s="206" t="s">
        <v>603</v>
      </c>
      <c r="G33" s="207" t="s">
        <v>656</v>
      </c>
      <c r="H33" s="203"/>
      <c r="I33" s="203">
        <v>1</v>
      </c>
      <c r="J33" s="203"/>
      <c r="K33" s="203"/>
      <c r="L33" s="203"/>
      <c r="M33" s="203">
        <v>1</v>
      </c>
      <c r="N33" s="203"/>
      <c r="O33" s="203"/>
      <c r="P33" s="203">
        <v>2</v>
      </c>
      <c r="Q33" s="677"/>
      <c r="R33" s="677"/>
      <c r="S33" s="677"/>
      <c r="T33" s="677"/>
    </row>
    <row r="34" spans="1:20" ht="15.75" customHeight="1">
      <c r="A34" s="204" t="s">
        <v>657</v>
      </c>
      <c r="B34" s="205" t="s">
        <v>626</v>
      </c>
      <c r="C34" s="206" t="s">
        <v>603</v>
      </c>
      <c r="D34" s="207" t="s">
        <v>627</v>
      </c>
      <c r="E34" s="208">
        <v>9.1</v>
      </c>
      <c r="F34" s="206" t="s">
        <v>603</v>
      </c>
      <c r="G34" s="207" t="s">
        <v>658</v>
      </c>
      <c r="H34" s="203">
        <v>18</v>
      </c>
      <c r="I34" s="203"/>
      <c r="J34" s="203"/>
      <c r="K34" s="203"/>
      <c r="L34" s="203"/>
      <c r="M34" s="203"/>
      <c r="N34" s="203"/>
      <c r="O34" s="203"/>
      <c r="P34" s="203">
        <v>18</v>
      </c>
      <c r="Q34" s="677"/>
      <c r="R34" s="677"/>
      <c r="S34" s="677"/>
      <c r="T34" s="677"/>
    </row>
    <row r="35" spans="1:20" ht="15.75" customHeight="1">
      <c r="A35" s="203" t="s">
        <v>591</v>
      </c>
      <c r="B35" s="682"/>
      <c r="C35" s="682"/>
      <c r="D35" s="682"/>
      <c r="E35" s="212"/>
      <c r="F35" s="213"/>
      <c r="G35" s="214"/>
      <c r="H35" s="203">
        <v>29</v>
      </c>
      <c r="I35" s="203">
        <v>20</v>
      </c>
      <c r="J35" s="203">
        <v>95</v>
      </c>
      <c r="K35" s="203">
        <v>33</v>
      </c>
      <c r="L35" s="203">
        <v>28</v>
      </c>
      <c r="M35" s="203">
        <v>25</v>
      </c>
      <c r="N35" s="203">
        <v>22</v>
      </c>
      <c r="O35" s="203">
        <v>34</v>
      </c>
      <c r="P35" s="203">
        <v>286</v>
      </c>
      <c r="Q35" s="677"/>
      <c r="R35" s="677"/>
      <c r="S35" s="677"/>
      <c r="T35" s="677"/>
    </row>
  </sheetData>
  <mergeCells count="57">
    <mergeCell ref="Q32:T32"/>
    <mergeCell ref="Q33:T33"/>
    <mergeCell ref="Q34:T34"/>
    <mergeCell ref="B35:D35"/>
    <mergeCell ref="Q35:T35"/>
    <mergeCell ref="Q31:T31"/>
    <mergeCell ref="Q20:T20"/>
    <mergeCell ref="Q21:T21"/>
    <mergeCell ref="Q22:T22"/>
    <mergeCell ref="Q23:T23"/>
    <mergeCell ref="Q24:T24"/>
    <mergeCell ref="Q25:T25"/>
    <mergeCell ref="Q26:T26"/>
    <mergeCell ref="Q27:T27"/>
    <mergeCell ref="Q28:T28"/>
    <mergeCell ref="Q29:T29"/>
    <mergeCell ref="Q30:T30"/>
    <mergeCell ref="Q19:T19"/>
    <mergeCell ref="A15:A16"/>
    <mergeCell ref="B15:D16"/>
    <mergeCell ref="E15:G16"/>
    <mergeCell ref="I15:N15"/>
    <mergeCell ref="P15:P16"/>
    <mergeCell ref="Q15:Q16"/>
    <mergeCell ref="R15:S16"/>
    <mergeCell ref="T15:T16"/>
    <mergeCell ref="Q17:T17"/>
    <mergeCell ref="B18:D18"/>
    <mergeCell ref="Q18:T18"/>
    <mergeCell ref="O10:Q10"/>
    <mergeCell ref="R10:T10"/>
    <mergeCell ref="B11:D11"/>
    <mergeCell ref="E11:G11"/>
    <mergeCell ref="H11:I11"/>
    <mergeCell ref="J11:L11"/>
    <mergeCell ref="M11:N11"/>
    <mergeCell ref="O11:Q11"/>
    <mergeCell ref="R11:T11"/>
    <mergeCell ref="B10:D10"/>
    <mergeCell ref="E10:G10"/>
    <mergeCell ref="H10:I10"/>
    <mergeCell ref="J10:L10"/>
    <mergeCell ref="M10:N10"/>
    <mergeCell ref="B6:I6"/>
    <mergeCell ref="J6:T6"/>
    <mergeCell ref="A7:A9"/>
    <mergeCell ref="B7:G7"/>
    <mergeCell ref="H7:I9"/>
    <mergeCell ref="J7:L7"/>
    <mergeCell ref="N7:S7"/>
    <mergeCell ref="B8:D8"/>
    <mergeCell ref="E8:G9"/>
    <mergeCell ref="J8:L9"/>
    <mergeCell ref="M8:M9"/>
    <mergeCell ref="N8:S9"/>
    <mergeCell ref="T8:T9"/>
    <mergeCell ref="B9:D9"/>
  </mergeCells>
  <phoneticPr fontId="3"/>
  <pageMargins left="0.78740157480314965" right="0.39370078740157483" top="0.39370078740157483" bottom="0.39370078740157483" header="0" footer="0"/>
  <pageSetup paperSize="9" orientation="landscape" horizontalDpi="4294967292" r:id="rId1"/>
  <headerFooter scaleWithDoc="0" alignWithMargins="0">
    <oddFooter>&amp;C&amp;"ＭＳ 明朝,標準"－１７－</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F32"/>
  <sheetViews>
    <sheetView view="pageLayout" zoomScaleNormal="100" workbookViewId="0">
      <selection activeCell="B15" sqref="B15"/>
    </sheetView>
  </sheetViews>
  <sheetFormatPr defaultColWidth="9" defaultRowHeight="12.45"/>
  <cols>
    <col min="1" max="1" width="40.33203125" style="3" customWidth="1"/>
    <col min="2" max="2" width="5.6640625" style="2" customWidth="1"/>
    <col min="3" max="3" width="39.77734375" style="3" customWidth="1"/>
    <col min="4" max="4" width="5.6640625" style="2" customWidth="1"/>
    <col min="5" max="5" width="39.5546875" style="3" customWidth="1"/>
    <col min="6" max="6" width="5.6640625" style="2" customWidth="1"/>
    <col min="7" max="16384" width="9" style="3"/>
  </cols>
  <sheetData>
    <row r="2" spans="1:6" ht="19" customHeight="1">
      <c r="A2" s="566" t="s">
        <v>4</v>
      </c>
      <c r="B2" s="566"/>
      <c r="C2" s="566"/>
      <c r="D2" s="566"/>
      <c r="E2" s="566"/>
    </row>
    <row r="3" spans="1:6" ht="19" customHeight="1">
      <c r="A3" s="4"/>
      <c r="B3" s="4"/>
      <c r="C3" s="4"/>
      <c r="D3" s="4"/>
      <c r="E3" s="4"/>
    </row>
    <row r="4" spans="1:6" ht="19" customHeight="1">
      <c r="A4" s="3" t="s">
        <v>10</v>
      </c>
      <c r="B4" s="2">
        <v>1</v>
      </c>
      <c r="C4" s="3" t="s">
        <v>1694</v>
      </c>
      <c r="E4" s="3" t="s">
        <v>1707</v>
      </c>
      <c r="F4" s="2">
        <v>33</v>
      </c>
    </row>
    <row r="5" spans="1:6" ht="19" customHeight="1">
      <c r="A5" s="3" t="s">
        <v>11</v>
      </c>
      <c r="B5" s="2">
        <v>2</v>
      </c>
      <c r="C5" s="3" t="s">
        <v>1708</v>
      </c>
      <c r="D5" s="2">
        <v>21</v>
      </c>
      <c r="E5" s="3" t="s">
        <v>1709</v>
      </c>
      <c r="F5" s="2">
        <v>34</v>
      </c>
    </row>
    <row r="6" spans="1:6" ht="19" customHeight="1">
      <c r="A6" s="3" t="s">
        <v>12</v>
      </c>
      <c r="B6" s="2">
        <v>3</v>
      </c>
      <c r="C6" s="3" t="s">
        <v>1710</v>
      </c>
      <c r="D6" s="2">
        <v>22</v>
      </c>
      <c r="E6" s="3" t="s">
        <v>1711</v>
      </c>
      <c r="F6" s="2">
        <v>34</v>
      </c>
    </row>
    <row r="7" spans="1:6" ht="19" customHeight="1">
      <c r="A7" s="3" t="s">
        <v>1712</v>
      </c>
      <c r="B7" s="2">
        <v>3</v>
      </c>
      <c r="C7" s="3" t="s">
        <v>1695</v>
      </c>
      <c r="E7" s="3" t="s">
        <v>1700</v>
      </c>
    </row>
    <row r="8" spans="1:6" ht="19" customHeight="1">
      <c r="A8" s="3" t="s">
        <v>13</v>
      </c>
      <c r="B8" s="2">
        <v>4</v>
      </c>
      <c r="C8" s="3" t="s">
        <v>1713</v>
      </c>
      <c r="D8" s="2">
        <v>23</v>
      </c>
      <c r="E8" s="3" t="s">
        <v>1714</v>
      </c>
      <c r="F8" s="2">
        <v>35</v>
      </c>
    </row>
    <row r="9" spans="1:6" ht="19" customHeight="1">
      <c r="A9" s="3" t="s">
        <v>14</v>
      </c>
      <c r="B9" s="2">
        <v>5</v>
      </c>
      <c r="C9" s="3" t="s">
        <v>1696</v>
      </c>
      <c r="E9" s="3" t="s">
        <v>1715</v>
      </c>
      <c r="F9" s="2">
        <v>36</v>
      </c>
    </row>
    <row r="10" spans="1:6" ht="19" customHeight="1">
      <c r="A10" s="3" t="s">
        <v>15</v>
      </c>
      <c r="B10" s="2">
        <v>5</v>
      </c>
      <c r="C10" s="3" t="s">
        <v>1716</v>
      </c>
      <c r="D10" s="2">
        <v>24</v>
      </c>
      <c r="E10" s="3" t="s">
        <v>1717</v>
      </c>
      <c r="F10" s="2">
        <v>36</v>
      </c>
    </row>
    <row r="11" spans="1:6" ht="19" customHeight="1">
      <c r="A11" s="3" t="s">
        <v>16</v>
      </c>
      <c r="B11" s="2">
        <v>6</v>
      </c>
      <c r="C11" s="3" t="s">
        <v>5</v>
      </c>
      <c r="D11" s="2">
        <v>25</v>
      </c>
      <c r="E11" s="3" t="s">
        <v>1701</v>
      </c>
    </row>
    <row r="12" spans="1:6" ht="19" customHeight="1">
      <c r="A12" s="3" t="s">
        <v>1692</v>
      </c>
      <c r="C12" s="3" t="s">
        <v>1718</v>
      </c>
      <c r="D12" s="2">
        <v>26</v>
      </c>
      <c r="E12" s="3" t="s">
        <v>1719</v>
      </c>
      <c r="F12" s="2">
        <v>37</v>
      </c>
    </row>
    <row r="13" spans="1:6" ht="19" customHeight="1">
      <c r="A13" s="3" t="s">
        <v>1720</v>
      </c>
      <c r="C13" s="3" t="s">
        <v>1721</v>
      </c>
      <c r="D13" s="2">
        <v>26</v>
      </c>
      <c r="E13" s="3" t="s">
        <v>1722</v>
      </c>
      <c r="F13" s="2" t="s">
        <v>6</v>
      </c>
    </row>
    <row r="14" spans="1:6" ht="19" customHeight="1">
      <c r="A14" s="3" t="s">
        <v>17</v>
      </c>
      <c r="B14" s="2" t="s">
        <v>7</v>
      </c>
      <c r="C14" s="3" t="s">
        <v>1723</v>
      </c>
      <c r="D14" s="2">
        <v>26</v>
      </c>
    </row>
    <row r="15" spans="1:6" ht="19" customHeight="1">
      <c r="A15" s="3" t="s">
        <v>18</v>
      </c>
      <c r="B15" s="2" t="s">
        <v>8</v>
      </c>
      <c r="C15" s="3" t="s">
        <v>1724</v>
      </c>
      <c r="D15" s="2">
        <v>26</v>
      </c>
    </row>
    <row r="16" spans="1:6" ht="19" customHeight="1">
      <c r="A16" s="3" t="s">
        <v>19</v>
      </c>
      <c r="B16" s="2">
        <v>11</v>
      </c>
      <c r="C16" s="3" t="s">
        <v>1697</v>
      </c>
    </row>
    <row r="17" spans="1:4" ht="19" customHeight="1">
      <c r="A17" s="3" t="s">
        <v>20</v>
      </c>
      <c r="B17" s="2">
        <v>12</v>
      </c>
      <c r="C17" s="3" t="s">
        <v>1725</v>
      </c>
      <c r="D17" s="2">
        <v>27</v>
      </c>
    </row>
    <row r="18" spans="1:4" ht="19" customHeight="1">
      <c r="A18" s="3" t="s">
        <v>21</v>
      </c>
      <c r="B18" s="2">
        <v>13</v>
      </c>
      <c r="C18" s="3" t="s">
        <v>1726</v>
      </c>
      <c r="D18" s="2">
        <v>27</v>
      </c>
    </row>
    <row r="19" spans="1:4" ht="19" customHeight="1">
      <c r="A19" s="3" t="s">
        <v>22</v>
      </c>
      <c r="B19" s="2">
        <v>14</v>
      </c>
      <c r="C19" s="3" t="s">
        <v>1727</v>
      </c>
      <c r="D19" s="2">
        <v>27</v>
      </c>
    </row>
    <row r="20" spans="1:4" ht="19" customHeight="1">
      <c r="A20" s="3" t="s">
        <v>1728</v>
      </c>
      <c r="C20" s="3" t="s">
        <v>1729</v>
      </c>
      <c r="D20" s="2">
        <v>27</v>
      </c>
    </row>
    <row r="21" spans="1:4" ht="19" customHeight="1">
      <c r="A21" s="3" t="s">
        <v>23</v>
      </c>
      <c r="B21" s="2">
        <v>15</v>
      </c>
      <c r="C21" s="3" t="s">
        <v>1698</v>
      </c>
    </row>
    <row r="22" spans="1:4" ht="19" customHeight="1">
      <c r="A22" s="3" t="s">
        <v>24</v>
      </c>
      <c r="B22" s="2">
        <v>16</v>
      </c>
      <c r="C22" s="3" t="s">
        <v>1730</v>
      </c>
      <c r="D22" s="2">
        <v>28</v>
      </c>
    </row>
    <row r="23" spans="1:4" ht="19" customHeight="1">
      <c r="A23" s="3" t="s">
        <v>1693</v>
      </c>
      <c r="C23" s="3" t="s">
        <v>1731</v>
      </c>
      <c r="D23" s="2">
        <v>29</v>
      </c>
    </row>
    <row r="24" spans="1:4" ht="19" customHeight="1">
      <c r="A24" s="3" t="s">
        <v>1732</v>
      </c>
      <c r="B24" s="2">
        <v>17</v>
      </c>
      <c r="C24" s="3" t="s">
        <v>1733</v>
      </c>
      <c r="D24" s="2">
        <v>29</v>
      </c>
    </row>
    <row r="25" spans="1:4" ht="19" customHeight="1">
      <c r="A25" s="3" t="s">
        <v>1734</v>
      </c>
      <c r="B25" s="2">
        <v>17</v>
      </c>
      <c r="C25" s="3" t="s">
        <v>1699</v>
      </c>
    </row>
    <row r="26" spans="1:4" ht="19" customHeight="1">
      <c r="A26" s="3" t="s">
        <v>1735</v>
      </c>
      <c r="B26" s="2">
        <v>18</v>
      </c>
      <c r="C26" s="3" t="s">
        <v>1736</v>
      </c>
      <c r="D26" s="2">
        <v>30</v>
      </c>
    </row>
    <row r="27" spans="1:4" ht="19" customHeight="1">
      <c r="A27" s="3" t="s">
        <v>1737</v>
      </c>
      <c r="B27" s="2">
        <v>18</v>
      </c>
      <c r="C27" s="3" t="s">
        <v>1738</v>
      </c>
      <c r="D27" s="2">
        <v>31</v>
      </c>
    </row>
    <row r="28" spans="1:4" ht="19" customHeight="1">
      <c r="A28" s="3" t="s">
        <v>1739</v>
      </c>
      <c r="B28" s="2">
        <v>19</v>
      </c>
      <c r="C28" s="3" t="s">
        <v>1740</v>
      </c>
      <c r="D28" s="2">
        <v>32</v>
      </c>
    </row>
    <row r="29" spans="1:4" ht="19" customHeight="1">
      <c r="A29" s="3" t="s">
        <v>1741</v>
      </c>
      <c r="B29" s="2">
        <v>19</v>
      </c>
      <c r="C29" s="3" t="s">
        <v>1742</v>
      </c>
      <c r="D29" s="2">
        <v>32</v>
      </c>
    </row>
    <row r="30" spans="1:4" ht="19" customHeight="1">
      <c r="A30" s="3" t="s">
        <v>1743</v>
      </c>
      <c r="B30" s="2">
        <v>19</v>
      </c>
      <c r="C30" s="3" t="s">
        <v>1744</v>
      </c>
      <c r="D30" s="2">
        <v>33</v>
      </c>
    </row>
    <row r="31" spans="1:4" ht="19" customHeight="1">
      <c r="A31" s="3" t="s">
        <v>25</v>
      </c>
      <c r="B31" s="2" t="s">
        <v>9</v>
      </c>
      <c r="C31" s="3" t="s">
        <v>1745</v>
      </c>
      <c r="D31" s="2">
        <v>33</v>
      </c>
    </row>
    <row r="32" spans="1:4" ht="18.350000000000001" customHeight="1">
      <c r="B32" s="3"/>
      <c r="D32" s="3"/>
    </row>
  </sheetData>
  <mergeCells count="1">
    <mergeCell ref="A2:E2"/>
  </mergeCells>
  <phoneticPr fontId="3"/>
  <pageMargins left="0.78740157480314965" right="0.39370078740157483" top="0.39370078740157483" bottom="0.39370078740157483" header="0" footer="0"/>
  <pageSetup paperSize="9" orientation="landscape" horizontalDpi="1200" verticalDpi="1200" r:id="rId1"/>
  <headerFooter scaleWithDoc="0"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B2:G28"/>
  <sheetViews>
    <sheetView showGridLines="0" view="pageLayout" zoomScaleNormal="100" workbookViewId="0">
      <selection activeCell="B2" sqref="B2"/>
    </sheetView>
  </sheetViews>
  <sheetFormatPr defaultColWidth="9" defaultRowHeight="14.4"/>
  <cols>
    <col min="1" max="1" width="2.44140625" style="218" customWidth="1"/>
    <col min="2" max="2" width="13.44140625" style="218" customWidth="1"/>
    <col min="3" max="3" width="22.21875" style="218" customWidth="1"/>
    <col min="4" max="4" width="22.33203125" style="218" customWidth="1"/>
    <col min="5" max="5" width="33.6640625" style="218" customWidth="1"/>
    <col min="6" max="7" width="18.77734375" style="218" customWidth="1"/>
    <col min="8" max="8" width="2" style="218" customWidth="1"/>
    <col min="9" max="16384" width="9" style="218"/>
  </cols>
  <sheetData>
    <row r="2" spans="2:7" ht="20.95" customHeight="1">
      <c r="B2" s="215" t="s">
        <v>1777</v>
      </c>
      <c r="C2" s="216"/>
      <c r="D2" s="216"/>
      <c r="E2" s="216"/>
      <c r="F2" s="216"/>
      <c r="G2" s="217" t="s">
        <v>659</v>
      </c>
    </row>
    <row r="3" spans="2:7" ht="20.95" customHeight="1">
      <c r="B3" s="219" t="s">
        <v>660</v>
      </c>
      <c r="C3" s="219" t="s">
        <v>661</v>
      </c>
      <c r="D3" s="219" t="s">
        <v>662</v>
      </c>
      <c r="E3" s="219" t="s">
        <v>663</v>
      </c>
      <c r="F3" s="683" t="s">
        <v>664</v>
      </c>
      <c r="G3" s="683"/>
    </row>
    <row r="4" spans="2:7" ht="20.95" customHeight="1">
      <c r="B4" s="219" t="s">
        <v>665</v>
      </c>
      <c r="C4" s="219" t="s">
        <v>666</v>
      </c>
      <c r="D4" s="219" t="s">
        <v>667</v>
      </c>
      <c r="E4" s="219" t="s">
        <v>668</v>
      </c>
      <c r="F4" s="219" t="s">
        <v>669</v>
      </c>
      <c r="G4" s="219" t="s">
        <v>670</v>
      </c>
    </row>
    <row r="5" spans="2:7" ht="20.95" customHeight="1">
      <c r="B5" s="219" t="s">
        <v>671</v>
      </c>
      <c r="C5" s="219" t="s">
        <v>671</v>
      </c>
      <c r="D5" s="219" t="s">
        <v>671</v>
      </c>
      <c r="E5" s="219" t="s">
        <v>1778</v>
      </c>
      <c r="F5" s="219" t="s">
        <v>672</v>
      </c>
      <c r="G5" s="219" t="s">
        <v>670</v>
      </c>
    </row>
    <row r="6" spans="2:7" ht="20.95" customHeight="1">
      <c r="B6" s="219" t="s">
        <v>671</v>
      </c>
      <c r="C6" s="219" t="s">
        <v>671</v>
      </c>
      <c r="D6" s="219" t="s">
        <v>671</v>
      </c>
      <c r="E6" s="219" t="s">
        <v>1779</v>
      </c>
      <c r="F6" s="219" t="s">
        <v>673</v>
      </c>
      <c r="G6" s="219" t="s">
        <v>674</v>
      </c>
    </row>
    <row r="7" spans="2:7" ht="20.95" customHeight="1">
      <c r="B7" s="219" t="s">
        <v>675</v>
      </c>
      <c r="C7" s="219" t="s">
        <v>676</v>
      </c>
      <c r="D7" s="219" t="s">
        <v>677</v>
      </c>
      <c r="E7" s="219" t="s">
        <v>668</v>
      </c>
      <c r="F7" s="219" t="s">
        <v>678</v>
      </c>
      <c r="G7" s="219" t="s">
        <v>679</v>
      </c>
    </row>
    <row r="8" spans="2:7" ht="20.95" customHeight="1">
      <c r="B8" s="219" t="s">
        <v>680</v>
      </c>
      <c r="C8" s="219" t="s">
        <v>1844</v>
      </c>
      <c r="D8" s="219" t="s">
        <v>681</v>
      </c>
      <c r="E8" s="219" t="s">
        <v>682</v>
      </c>
      <c r="F8" s="219" t="s">
        <v>683</v>
      </c>
      <c r="G8" s="219" t="s">
        <v>684</v>
      </c>
    </row>
    <row r="9" spans="2:7" ht="20.95" customHeight="1">
      <c r="B9" s="219" t="s">
        <v>685</v>
      </c>
      <c r="C9" s="219"/>
      <c r="D9" s="219"/>
      <c r="E9" s="219"/>
      <c r="F9" s="219">
        <v>25</v>
      </c>
      <c r="G9" s="219">
        <v>24</v>
      </c>
    </row>
    <row r="10" spans="2:7" ht="20.95" customHeight="1">
      <c r="B10" s="220" t="s">
        <v>1780</v>
      </c>
    </row>
    <row r="11" spans="2:7" ht="20.95" customHeight="1">
      <c r="B11" s="220"/>
    </row>
    <row r="12" spans="2:7" ht="20.95" customHeight="1">
      <c r="B12" s="215" t="s">
        <v>1781</v>
      </c>
      <c r="C12" s="216"/>
      <c r="D12" s="216"/>
      <c r="E12" s="216"/>
      <c r="F12" s="216"/>
      <c r="G12" s="217" t="s">
        <v>686</v>
      </c>
    </row>
    <row r="13" spans="2:7" ht="20.95" customHeight="1">
      <c r="B13" s="221" t="s">
        <v>687</v>
      </c>
      <c r="C13" s="221" t="s">
        <v>688</v>
      </c>
      <c r="D13" s="221" t="s">
        <v>689</v>
      </c>
      <c r="E13" s="221" t="s">
        <v>690</v>
      </c>
      <c r="F13" s="221" t="s">
        <v>691</v>
      </c>
      <c r="G13" s="221" t="s">
        <v>692</v>
      </c>
    </row>
    <row r="14" spans="2:7" ht="20.95" customHeight="1">
      <c r="B14" s="221" t="s">
        <v>693</v>
      </c>
      <c r="C14" s="221">
        <v>32</v>
      </c>
      <c r="D14" s="221">
        <v>17</v>
      </c>
      <c r="E14" s="221">
        <v>47</v>
      </c>
      <c r="F14" s="221"/>
      <c r="G14" s="221">
        <v>96</v>
      </c>
    </row>
    <row r="15" spans="2:7" ht="20.95" customHeight="1">
      <c r="B15" s="221" t="s">
        <v>694</v>
      </c>
      <c r="C15" s="221">
        <v>29</v>
      </c>
      <c r="D15" s="221">
        <v>28</v>
      </c>
      <c r="E15" s="221">
        <v>55</v>
      </c>
      <c r="F15" s="221">
        <v>1</v>
      </c>
      <c r="G15" s="221">
        <v>113</v>
      </c>
    </row>
    <row r="16" spans="2:7" ht="20.95" customHeight="1">
      <c r="B16" s="221" t="s">
        <v>695</v>
      </c>
      <c r="C16" s="221">
        <v>1</v>
      </c>
      <c r="D16" s="221"/>
      <c r="E16" s="221"/>
      <c r="F16" s="221"/>
      <c r="G16" s="221">
        <v>1</v>
      </c>
    </row>
    <row r="17" spans="2:7" ht="20.95" customHeight="1">
      <c r="B17" s="221" t="s">
        <v>696</v>
      </c>
      <c r="C17" s="221">
        <v>5</v>
      </c>
      <c r="D17" s="221"/>
      <c r="E17" s="221">
        <v>6</v>
      </c>
      <c r="F17" s="221"/>
      <c r="G17" s="221">
        <v>11</v>
      </c>
    </row>
    <row r="18" spans="2:7" ht="20.95" customHeight="1">
      <c r="B18" s="221" t="s">
        <v>697</v>
      </c>
      <c r="C18" s="221"/>
      <c r="D18" s="221"/>
      <c r="E18" s="221">
        <v>1</v>
      </c>
      <c r="F18" s="221"/>
      <c r="G18" s="221">
        <v>1</v>
      </c>
    </row>
    <row r="19" spans="2:7" ht="20.95" customHeight="1">
      <c r="B19" s="221" t="s">
        <v>698</v>
      </c>
      <c r="C19" s="221" t="s">
        <v>699</v>
      </c>
      <c r="D19" s="221" t="s">
        <v>700</v>
      </c>
      <c r="E19" s="221" t="s">
        <v>701</v>
      </c>
      <c r="F19" s="221"/>
      <c r="G19" s="221" t="s">
        <v>702</v>
      </c>
    </row>
    <row r="20" spans="2:7" ht="20.95" customHeight="1">
      <c r="B20" s="221" t="s">
        <v>703</v>
      </c>
      <c r="C20" s="221"/>
      <c r="D20" s="221"/>
      <c r="E20" s="221">
        <v>2</v>
      </c>
      <c r="F20" s="221"/>
      <c r="G20" s="221">
        <v>2</v>
      </c>
    </row>
    <row r="21" spans="2:7" ht="20.95" customHeight="1">
      <c r="B21" s="221" t="s">
        <v>704</v>
      </c>
      <c r="C21" s="221"/>
      <c r="D21" s="221"/>
      <c r="E21" s="221">
        <v>5</v>
      </c>
      <c r="F21" s="221"/>
      <c r="G21" s="221">
        <v>5</v>
      </c>
    </row>
    <row r="22" spans="2:7" ht="20.95" customHeight="1">
      <c r="B22" s="221" t="s">
        <v>705</v>
      </c>
      <c r="C22" s="221"/>
      <c r="D22" s="221">
        <v>3</v>
      </c>
      <c r="E22" s="221">
        <v>7</v>
      </c>
      <c r="F22" s="221"/>
      <c r="G22" s="221">
        <v>10</v>
      </c>
    </row>
    <row r="23" spans="2:7" ht="20.95" customHeight="1">
      <c r="B23" s="221" t="s">
        <v>706</v>
      </c>
      <c r="C23" s="221"/>
      <c r="D23" s="221"/>
      <c r="E23" s="221">
        <v>4</v>
      </c>
      <c r="F23" s="221"/>
      <c r="G23" s="221">
        <v>4</v>
      </c>
    </row>
    <row r="24" spans="2:7" ht="20.95" customHeight="1">
      <c r="B24" s="221" t="s">
        <v>707</v>
      </c>
      <c r="C24" s="221"/>
      <c r="D24" s="221">
        <v>1</v>
      </c>
      <c r="E24" s="221">
        <v>7</v>
      </c>
      <c r="F24" s="221"/>
      <c r="G24" s="221">
        <v>8</v>
      </c>
    </row>
    <row r="25" spans="2:7" ht="20.95" customHeight="1">
      <c r="B25" s="221" t="s">
        <v>708</v>
      </c>
      <c r="C25" s="221"/>
      <c r="D25" s="221"/>
      <c r="E25" s="221">
        <v>3</v>
      </c>
      <c r="F25" s="221"/>
      <c r="G25" s="221">
        <v>3</v>
      </c>
    </row>
    <row r="26" spans="2:7" ht="20.95" customHeight="1">
      <c r="B26" s="221" t="s">
        <v>692</v>
      </c>
      <c r="C26" s="221" t="s">
        <v>709</v>
      </c>
      <c r="D26" s="221" t="s">
        <v>710</v>
      </c>
      <c r="E26" s="221" t="s">
        <v>711</v>
      </c>
      <c r="F26" s="221">
        <v>1</v>
      </c>
      <c r="G26" s="221" t="s">
        <v>712</v>
      </c>
    </row>
    <row r="27" spans="2:7" ht="20.95" customHeight="1">
      <c r="B27" s="222" t="s">
        <v>1782</v>
      </c>
      <c r="C27" s="222"/>
      <c r="D27" s="222"/>
      <c r="E27" s="222"/>
      <c r="F27" s="222"/>
      <c r="G27" s="222"/>
    </row>
    <row r="28" spans="2:7">
      <c r="B28" s="223"/>
    </row>
  </sheetData>
  <mergeCells count="1">
    <mergeCell ref="F3:G3"/>
  </mergeCells>
  <phoneticPr fontId="3"/>
  <pageMargins left="0.78740157480314965" right="0.39370078740157483" top="0.39370078740157483" bottom="0.39370078740157483" header="0" footer="0"/>
  <pageSetup paperSize="9" orientation="landscape" horizontalDpi="4294967292" r:id="rId1"/>
  <headerFooter scaleWithDoc="0" alignWithMargins="0">
    <oddFooter>&amp;C&amp;"ＭＳ 明朝,標準"－１８－</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B2:N23"/>
  <sheetViews>
    <sheetView view="pageLayout" zoomScaleNormal="100" workbookViewId="0"/>
  </sheetViews>
  <sheetFormatPr defaultColWidth="9" defaultRowHeight="14.4"/>
  <cols>
    <col min="1" max="1" width="4.33203125" style="23" customWidth="1"/>
    <col min="2" max="3" width="8.44140625" style="23" customWidth="1"/>
    <col min="4" max="12" width="9.6640625" style="23" customWidth="1"/>
    <col min="13" max="16384" width="9" style="23"/>
  </cols>
  <sheetData>
    <row r="2" spans="2:14" s="30" customFormat="1" ht="24.05" customHeight="1">
      <c r="B2" s="30" t="s">
        <v>1783</v>
      </c>
      <c r="N2" s="24" t="s">
        <v>752</v>
      </c>
    </row>
    <row r="3" spans="2:14" ht="24.05" customHeight="1">
      <c r="B3" s="574"/>
      <c r="C3" s="574"/>
      <c r="D3" s="691" t="s">
        <v>751</v>
      </c>
      <c r="E3" s="691"/>
      <c r="F3" s="691"/>
      <c r="G3" s="230" t="s">
        <v>750</v>
      </c>
      <c r="H3" s="684" t="s">
        <v>749</v>
      </c>
      <c r="I3" s="686"/>
      <c r="J3" s="684" t="s">
        <v>748</v>
      </c>
      <c r="K3" s="685"/>
      <c r="L3" s="685"/>
      <c r="M3" s="685"/>
      <c r="N3" s="686"/>
    </row>
    <row r="4" spans="2:14" ht="24.05" customHeight="1">
      <c r="B4" s="691" t="s">
        <v>747</v>
      </c>
      <c r="C4" s="691"/>
      <c r="D4" s="691" t="s">
        <v>746</v>
      </c>
      <c r="E4" s="691"/>
      <c r="F4" s="691"/>
      <c r="G4" s="230">
        <v>1</v>
      </c>
      <c r="H4" s="684" t="s">
        <v>745</v>
      </c>
      <c r="I4" s="686"/>
      <c r="J4" s="595" t="s">
        <v>744</v>
      </c>
      <c r="K4" s="687"/>
      <c r="L4" s="687"/>
      <c r="M4" s="687"/>
      <c r="N4" s="596"/>
    </row>
    <row r="5" spans="2:14" ht="24.05" customHeight="1">
      <c r="B5" s="691"/>
      <c r="C5" s="691"/>
      <c r="D5" s="691" t="s">
        <v>743</v>
      </c>
      <c r="E5" s="691"/>
      <c r="F5" s="691"/>
      <c r="G5" s="230">
        <v>1</v>
      </c>
      <c r="H5" s="684" t="s">
        <v>742</v>
      </c>
      <c r="I5" s="686"/>
      <c r="J5" s="595" t="s">
        <v>741</v>
      </c>
      <c r="K5" s="687"/>
      <c r="L5" s="687"/>
      <c r="M5" s="687"/>
      <c r="N5" s="596"/>
    </row>
    <row r="6" spans="2:14" ht="24.05" customHeight="1">
      <c r="B6" s="691"/>
      <c r="C6" s="691"/>
      <c r="D6" s="691" t="s">
        <v>740</v>
      </c>
      <c r="E6" s="691"/>
      <c r="F6" s="691"/>
      <c r="G6" s="230">
        <v>3</v>
      </c>
      <c r="H6" s="684" t="s">
        <v>737</v>
      </c>
      <c r="I6" s="686"/>
      <c r="J6" s="595" t="s">
        <v>736</v>
      </c>
      <c r="K6" s="687"/>
      <c r="L6" s="687"/>
      <c r="M6" s="687"/>
      <c r="N6" s="596"/>
    </row>
    <row r="7" spans="2:14" ht="24.05" customHeight="1">
      <c r="B7" s="691" t="s">
        <v>739</v>
      </c>
      <c r="C7" s="691"/>
      <c r="D7" s="684" t="s">
        <v>738</v>
      </c>
      <c r="E7" s="685"/>
      <c r="F7" s="686"/>
      <c r="G7" s="230">
        <v>4</v>
      </c>
      <c r="H7" s="684" t="s">
        <v>737</v>
      </c>
      <c r="I7" s="686"/>
      <c r="J7" s="595" t="s">
        <v>736</v>
      </c>
      <c r="K7" s="687"/>
      <c r="L7" s="687"/>
      <c r="M7" s="687"/>
      <c r="N7" s="596"/>
    </row>
    <row r="8" spans="2:14" ht="24.05" customHeight="1"/>
    <row r="9" spans="2:14" ht="24.05" customHeight="1"/>
    <row r="10" spans="2:14" s="30" customFormat="1" ht="24.05" customHeight="1">
      <c r="B10" s="30" t="s">
        <v>1845</v>
      </c>
      <c r="L10" s="24" t="s">
        <v>729</v>
      </c>
    </row>
    <row r="11" spans="2:14" ht="24.05" customHeight="1">
      <c r="B11" s="227"/>
      <c r="C11" s="226" t="s">
        <v>728</v>
      </c>
      <c r="D11" s="574" t="s">
        <v>735</v>
      </c>
      <c r="E11" s="574"/>
      <c r="F11" s="574"/>
      <c r="G11" s="574"/>
      <c r="H11" s="574"/>
      <c r="I11" s="574"/>
      <c r="J11" s="574"/>
      <c r="K11" s="574"/>
      <c r="L11" s="574"/>
    </row>
    <row r="12" spans="2:14" ht="24.05" customHeight="1">
      <c r="B12" s="229" t="s">
        <v>734</v>
      </c>
      <c r="C12" s="228"/>
      <c r="D12" s="25" t="s">
        <v>723</v>
      </c>
      <c r="E12" s="25" t="s">
        <v>722</v>
      </c>
      <c r="F12" s="25" t="s">
        <v>721</v>
      </c>
      <c r="G12" s="25" t="s">
        <v>720</v>
      </c>
      <c r="H12" s="25" t="s">
        <v>719</v>
      </c>
      <c r="I12" s="25" t="s">
        <v>718</v>
      </c>
      <c r="J12" s="25" t="s">
        <v>717</v>
      </c>
      <c r="K12" s="25" t="s">
        <v>716</v>
      </c>
      <c r="L12" s="25" t="s">
        <v>730</v>
      </c>
    </row>
    <row r="13" spans="2:14" ht="24.05" customHeight="1">
      <c r="B13" s="574" t="s">
        <v>733</v>
      </c>
      <c r="C13" s="574"/>
      <c r="D13" s="25">
        <v>20</v>
      </c>
      <c r="E13" s="25">
        <v>2</v>
      </c>
      <c r="F13" s="25">
        <v>7</v>
      </c>
      <c r="G13" s="25"/>
      <c r="H13" s="25"/>
      <c r="I13" s="25">
        <v>6</v>
      </c>
      <c r="J13" s="25">
        <v>11</v>
      </c>
      <c r="K13" s="25">
        <v>11</v>
      </c>
      <c r="L13" s="25">
        <v>57</v>
      </c>
    </row>
    <row r="14" spans="2:14" ht="24.05" customHeight="1">
      <c r="B14" s="574" t="s">
        <v>732</v>
      </c>
      <c r="C14" s="574"/>
      <c r="D14" s="25">
        <v>13</v>
      </c>
      <c r="E14" s="25">
        <v>1</v>
      </c>
      <c r="F14" s="25">
        <v>4</v>
      </c>
      <c r="G14" s="25"/>
      <c r="H14" s="25">
        <v>1</v>
      </c>
      <c r="I14" s="25"/>
      <c r="J14" s="25">
        <v>2</v>
      </c>
      <c r="K14" s="25">
        <v>48</v>
      </c>
      <c r="L14" s="25">
        <v>69</v>
      </c>
    </row>
    <row r="15" spans="2:14" ht="24.05" customHeight="1">
      <c r="B15" s="574" t="s">
        <v>731</v>
      </c>
      <c r="C15" s="574"/>
      <c r="D15" s="25">
        <v>3</v>
      </c>
      <c r="E15" s="25"/>
      <c r="F15" s="25">
        <v>9</v>
      </c>
      <c r="G15" s="25"/>
      <c r="H15" s="25">
        <v>10</v>
      </c>
      <c r="I15" s="25">
        <v>1</v>
      </c>
      <c r="J15" s="25"/>
      <c r="K15" s="25">
        <v>1</v>
      </c>
      <c r="L15" s="25">
        <v>24</v>
      </c>
    </row>
    <row r="16" spans="2:14" ht="24.05" customHeight="1">
      <c r="B16" s="574" t="s">
        <v>730</v>
      </c>
      <c r="C16" s="574"/>
      <c r="D16" s="25">
        <v>36</v>
      </c>
      <c r="E16" s="25">
        <v>3</v>
      </c>
      <c r="F16" s="25">
        <v>20</v>
      </c>
      <c r="G16" s="25">
        <v>0</v>
      </c>
      <c r="H16" s="25">
        <v>11</v>
      </c>
      <c r="I16" s="25">
        <v>7</v>
      </c>
      <c r="J16" s="25">
        <v>13</v>
      </c>
      <c r="K16" s="25">
        <v>60</v>
      </c>
      <c r="L16" s="25">
        <v>150</v>
      </c>
    </row>
    <row r="17" spans="2:14" ht="24.05" customHeight="1"/>
    <row r="18" spans="2:14" ht="24.05" customHeight="1"/>
    <row r="19" spans="2:14" s="30" customFormat="1" ht="24.05" customHeight="1">
      <c r="B19" s="30" t="s">
        <v>1784</v>
      </c>
      <c r="N19" s="24" t="s">
        <v>729</v>
      </c>
    </row>
    <row r="20" spans="2:14" ht="24.05" customHeight="1">
      <c r="B20" s="227"/>
      <c r="C20" s="226" t="s">
        <v>728</v>
      </c>
      <c r="D20" s="593" t="s">
        <v>727</v>
      </c>
      <c r="E20" s="688"/>
      <c r="F20" s="688"/>
      <c r="G20" s="688"/>
      <c r="H20" s="688"/>
      <c r="I20" s="688"/>
      <c r="J20" s="688"/>
      <c r="K20" s="688"/>
      <c r="L20" s="573"/>
      <c r="M20" s="574" t="s">
        <v>726</v>
      </c>
      <c r="N20" s="574" t="s">
        <v>725</v>
      </c>
    </row>
    <row r="21" spans="2:14" ht="24.05" customHeight="1">
      <c r="B21" s="225" t="s">
        <v>724</v>
      </c>
      <c r="C21" s="224"/>
      <c r="D21" s="25" t="s">
        <v>723</v>
      </c>
      <c r="E21" s="25" t="s">
        <v>722</v>
      </c>
      <c r="F21" s="25" t="s">
        <v>721</v>
      </c>
      <c r="G21" s="25" t="s">
        <v>720</v>
      </c>
      <c r="H21" s="25" t="s">
        <v>719</v>
      </c>
      <c r="I21" s="25" t="s">
        <v>718</v>
      </c>
      <c r="J21" s="25" t="s">
        <v>717</v>
      </c>
      <c r="K21" s="25" t="s">
        <v>716</v>
      </c>
      <c r="L21" s="25" t="s">
        <v>715</v>
      </c>
      <c r="M21" s="574"/>
      <c r="N21" s="574"/>
    </row>
    <row r="22" spans="2:14" ht="24.05" customHeight="1">
      <c r="B22" s="689" t="s">
        <v>714</v>
      </c>
      <c r="C22" s="690"/>
      <c r="D22" s="25">
        <v>15</v>
      </c>
      <c r="E22" s="25">
        <v>3</v>
      </c>
      <c r="F22" s="25">
        <v>9</v>
      </c>
      <c r="G22" s="25">
        <v>5</v>
      </c>
      <c r="H22" s="25">
        <v>6</v>
      </c>
      <c r="I22" s="25">
        <v>5</v>
      </c>
      <c r="J22" s="25">
        <v>8</v>
      </c>
      <c r="K22" s="25">
        <v>11</v>
      </c>
      <c r="L22" s="25">
        <v>62</v>
      </c>
      <c r="M22" s="25">
        <v>59</v>
      </c>
      <c r="N22" s="25">
        <v>121</v>
      </c>
    </row>
    <row r="23" spans="2:14" ht="24.05" customHeight="1">
      <c r="B23" s="593" t="s">
        <v>713</v>
      </c>
      <c r="C23" s="573"/>
      <c r="D23" s="25">
        <v>15</v>
      </c>
      <c r="E23" s="25">
        <v>3</v>
      </c>
      <c r="F23" s="25">
        <v>9</v>
      </c>
      <c r="G23" s="25">
        <v>5</v>
      </c>
      <c r="H23" s="25">
        <v>7</v>
      </c>
      <c r="I23" s="25">
        <v>6</v>
      </c>
      <c r="J23" s="25">
        <v>8</v>
      </c>
      <c r="K23" s="25">
        <v>11</v>
      </c>
      <c r="L23" s="25">
        <v>64</v>
      </c>
      <c r="M23" s="25">
        <v>57</v>
      </c>
      <c r="N23" s="25">
        <v>121</v>
      </c>
    </row>
  </sheetData>
  <mergeCells count="28">
    <mergeCell ref="H3:I3"/>
    <mergeCell ref="H7:I7"/>
    <mergeCell ref="H6:I6"/>
    <mergeCell ref="H5:I5"/>
    <mergeCell ref="B7:C7"/>
    <mergeCell ref="H4:I4"/>
    <mergeCell ref="B3:C3"/>
    <mergeCell ref="B4:C6"/>
    <mergeCell ref="D3:F3"/>
    <mergeCell ref="D4:F4"/>
    <mergeCell ref="D5:F5"/>
    <mergeCell ref="D6:F6"/>
    <mergeCell ref="J3:N3"/>
    <mergeCell ref="J5:N5"/>
    <mergeCell ref="J6:N6"/>
    <mergeCell ref="J4:N4"/>
    <mergeCell ref="B23:C23"/>
    <mergeCell ref="N20:N21"/>
    <mergeCell ref="D11:L11"/>
    <mergeCell ref="B13:C13"/>
    <mergeCell ref="B14:C14"/>
    <mergeCell ref="B15:C15"/>
    <mergeCell ref="B16:C16"/>
    <mergeCell ref="D20:L20"/>
    <mergeCell ref="M20:M21"/>
    <mergeCell ref="B22:C22"/>
    <mergeCell ref="J7:N7"/>
    <mergeCell ref="D7:F7"/>
  </mergeCells>
  <phoneticPr fontId="3"/>
  <pageMargins left="0.78740157480314965" right="0.39370078740157483" top="0.39370078740157483" bottom="0.39370078740157483" header="0" footer="0"/>
  <pageSetup paperSize="9" orientation="landscape" horizontalDpi="4294967292" r:id="rId1"/>
  <headerFooter scaleWithDoc="0" alignWithMargins="0">
    <oddFooter>&amp;C&amp;"ＭＳ 明朝,標準"－１９－</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1:M38"/>
  <sheetViews>
    <sheetView view="pageLayout" topLeftCell="A4" zoomScaleNormal="100" zoomScaleSheetLayoutView="100" workbookViewId="0">
      <selection activeCell="M12" sqref="M12"/>
    </sheetView>
  </sheetViews>
  <sheetFormatPr defaultColWidth="9" defaultRowHeight="14.4"/>
  <cols>
    <col min="1" max="1" width="1.88671875" style="6" customWidth="1"/>
    <col min="2" max="2" width="10.33203125" style="6" customWidth="1"/>
    <col min="3" max="3" width="12.33203125" style="6" customWidth="1"/>
    <col min="4" max="4" width="9" style="6"/>
    <col min="5" max="5" width="13.109375" style="6" customWidth="1"/>
    <col min="6" max="6" width="10.21875" style="6" customWidth="1"/>
    <col min="7" max="7" width="12.33203125" style="6" customWidth="1"/>
    <col min="8" max="8" width="21.44140625" style="6" customWidth="1"/>
    <col min="9" max="9" width="5.44140625" style="6" customWidth="1"/>
    <col min="10" max="10" width="6.21875" style="6" customWidth="1"/>
    <col min="11" max="11" width="6.109375" style="6" customWidth="1"/>
    <col min="12" max="12" width="19.44140625" style="6" customWidth="1"/>
    <col min="13" max="13" width="8" style="6" customWidth="1"/>
    <col min="14" max="16384" width="9" style="6"/>
  </cols>
  <sheetData>
    <row r="1" spans="1:13">
      <c r="A1" s="6" t="s">
        <v>753</v>
      </c>
    </row>
    <row r="2" spans="1:13">
      <c r="A2" s="231"/>
      <c r="B2" s="231"/>
      <c r="C2" s="231"/>
      <c r="D2" s="231"/>
      <c r="E2" s="231"/>
      <c r="F2" s="231"/>
      <c r="G2" s="231"/>
      <c r="H2" s="231"/>
      <c r="I2" s="231"/>
      <c r="J2" s="231"/>
      <c r="K2" s="231"/>
      <c r="L2" s="231"/>
      <c r="M2" s="231"/>
    </row>
    <row r="3" spans="1:13">
      <c r="A3" s="6" t="s">
        <v>754</v>
      </c>
    </row>
    <row r="4" spans="1:13" ht="17.7">
      <c r="A4" s="557" t="s">
        <v>1956</v>
      </c>
    </row>
    <row r="5" spans="1:13">
      <c r="A5" s="6" t="s">
        <v>1703</v>
      </c>
    </row>
    <row r="6" spans="1:13">
      <c r="A6" s="6" t="s">
        <v>755</v>
      </c>
    </row>
    <row r="7" spans="1:13">
      <c r="A7" s="6" t="s">
        <v>756</v>
      </c>
    </row>
    <row r="9" spans="1:13" ht="15.75" customHeight="1">
      <c r="A9" s="6" t="s">
        <v>1846</v>
      </c>
    </row>
    <row r="10" spans="1:13" ht="18" customHeight="1">
      <c r="B10" s="232" t="s">
        <v>757</v>
      </c>
      <c r="C10" s="233"/>
      <c r="D10" s="233" t="s">
        <v>758</v>
      </c>
      <c r="E10" s="234" t="s">
        <v>759</v>
      </c>
      <c r="F10" s="234" t="s">
        <v>1848</v>
      </c>
      <c r="G10" s="233"/>
      <c r="H10" s="235"/>
      <c r="I10" s="235"/>
      <c r="J10" s="235"/>
      <c r="K10" s="235"/>
      <c r="L10" s="235"/>
      <c r="M10" s="236"/>
    </row>
    <row r="11" spans="1:13" ht="15.05" customHeight="1">
      <c r="B11" s="237"/>
      <c r="C11" s="692" t="s">
        <v>760</v>
      </c>
      <c r="D11" s="693"/>
      <c r="E11" s="693"/>
      <c r="F11" s="694"/>
      <c r="G11" s="695" t="s">
        <v>761</v>
      </c>
      <c r="H11" s="638"/>
      <c r="I11" s="638"/>
      <c r="J11" s="238"/>
      <c r="K11" s="693" t="s">
        <v>762</v>
      </c>
      <c r="L11" s="693"/>
      <c r="M11" s="696"/>
    </row>
    <row r="12" spans="1:13" ht="15.05" customHeight="1">
      <c r="B12" s="237"/>
      <c r="C12" s="6" t="s">
        <v>763</v>
      </c>
      <c r="D12" s="239" t="s">
        <v>764</v>
      </c>
      <c r="E12" s="240"/>
      <c r="F12" s="558" t="s">
        <v>765</v>
      </c>
      <c r="G12" s="240" t="s">
        <v>766</v>
      </c>
      <c r="H12" s="239" t="s">
        <v>767</v>
      </c>
      <c r="I12" s="562" t="s">
        <v>768</v>
      </c>
      <c r="J12" s="241"/>
      <c r="L12" s="239"/>
      <c r="M12" s="563" t="s">
        <v>769</v>
      </c>
    </row>
    <row r="13" spans="1:13" ht="15.05" customHeight="1">
      <c r="B13" s="237"/>
      <c r="C13" s="243"/>
      <c r="F13" s="559"/>
      <c r="H13" s="244" t="s">
        <v>770</v>
      </c>
      <c r="I13" s="377"/>
      <c r="J13" s="241"/>
      <c r="L13" s="244"/>
      <c r="M13" s="242"/>
    </row>
    <row r="14" spans="1:13" ht="15.05" customHeight="1">
      <c r="B14" s="237"/>
      <c r="C14" s="243"/>
      <c r="F14" s="559"/>
      <c r="H14" s="244"/>
      <c r="I14" s="377"/>
      <c r="J14" s="241"/>
      <c r="L14" s="244"/>
      <c r="M14" s="242"/>
    </row>
    <row r="15" spans="1:13" ht="15.05" customHeight="1">
      <c r="B15" s="237"/>
      <c r="C15" s="243"/>
      <c r="F15" s="559"/>
      <c r="G15" s="6" t="s">
        <v>771</v>
      </c>
      <c r="H15" s="244" t="s">
        <v>772</v>
      </c>
      <c r="I15" s="377" t="s">
        <v>773</v>
      </c>
      <c r="J15" s="241"/>
      <c r="L15" s="244"/>
      <c r="M15" s="242"/>
    </row>
    <row r="16" spans="1:13" ht="15.05" customHeight="1">
      <c r="B16" s="246" t="s">
        <v>774</v>
      </c>
      <c r="C16" s="247"/>
      <c r="D16" s="248"/>
      <c r="E16" s="248"/>
      <c r="F16" s="560"/>
      <c r="H16" s="249"/>
      <c r="I16" s="248"/>
      <c r="J16" s="249"/>
      <c r="K16" s="247"/>
      <c r="L16" s="248"/>
      <c r="M16" s="250"/>
    </row>
    <row r="17" spans="1:13" ht="15.05" customHeight="1">
      <c r="B17" s="251"/>
      <c r="D17" s="6" t="s">
        <v>775</v>
      </c>
      <c r="E17" s="252" t="s">
        <v>776</v>
      </c>
      <c r="F17" s="252" t="s">
        <v>1849</v>
      </c>
      <c r="G17" s="253"/>
      <c r="H17" s="253"/>
      <c r="I17" s="253"/>
      <c r="J17" s="253"/>
      <c r="K17" s="253"/>
      <c r="L17" s="253"/>
      <c r="M17" s="254"/>
    </row>
    <row r="18" spans="1:13" ht="15.05" customHeight="1">
      <c r="B18" s="237"/>
      <c r="C18" s="239"/>
      <c r="D18" s="239"/>
      <c r="F18" s="558"/>
      <c r="G18" s="239"/>
      <c r="H18" s="239"/>
      <c r="J18" s="255"/>
      <c r="K18" s="240"/>
      <c r="L18" s="239"/>
      <c r="M18" s="242"/>
    </row>
    <row r="19" spans="1:13" ht="18" customHeight="1">
      <c r="B19" s="232" t="s">
        <v>777</v>
      </c>
      <c r="C19" s="235"/>
      <c r="D19" s="235" t="s">
        <v>775</v>
      </c>
      <c r="E19" s="256" t="s">
        <v>778</v>
      </c>
      <c r="F19" s="256" t="s">
        <v>1849</v>
      </c>
      <c r="G19" s="235"/>
      <c r="H19" s="235"/>
      <c r="I19" s="235"/>
      <c r="J19" s="235"/>
      <c r="K19" s="235"/>
      <c r="L19" s="235"/>
      <c r="M19" s="236"/>
    </row>
    <row r="20" spans="1:13" ht="15.05" customHeight="1">
      <c r="B20" s="257"/>
      <c r="C20" s="249"/>
      <c r="D20" s="258"/>
      <c r="E20" s="253"/>
      <c r="F20" s="561"/>
      <c r="G20" s="248"/>
      <c r="H20" s="258"/>
      <c r="I20" s="248"/>
      <c r="J20" s="258"/>
      <c r="K20" s="253"/>
      <c r="L20" s="258"/>
      <c r="M20" s="250"/>
    </row>
    <row r="21" spans="1:13" ht="18" customHeight="1">
      <c r="B21" s="259" t="s">
        <v>779</v>
      </c>
      <c r="C21" s="260"/>
      <c r="D21" s="261"/>
      <c r="E21" s="261" t="s">
        <v>780</v>
      </c>
      <c r="F21" s="261" t="s">
        <v>1847</v>
      </c>
      <c r="G21" s="260"/>
      <c r="H21" s="260"/>
      <c r="I21" s="260"/>
      <c r="J21" s="262"/>
      <c r="K21" s="260"/>
      <c r="L21" s="260"/>
      <c r="M21" s="263"/>
    </row>
    <row r="22" spans="1:13" ht="15.75" customHeight="1">
      <c r="A22" s="59"/>
      <c r="B22" s="59" t="s">
        <v>1850</v>
      </c>
      <c r="C22" s="231"/>
      <c r="D22" s="231"/>
      <c r="E22" s="231"/>
      <c r="F22" s="231"/>
      <c r="G22" s="231"/>
      <c r="H22" s="231"/>
      <c r="I22" s="231"/>
      <c r="J22" s="231"/>
      <c r="K22" s="231"/>
      <c r="L22" s="231"/>
      <c r="M22" s="231"/>
    </row>
    <row r="23" spans="1:13" ht="15.75" customHeight="1"/>
    <row r="24" spans="1:13" ht="16.55" customHeight="1">
      <c r="A24" s="231" t="s">
        <v>781</v>
      </c>
      <c r="M24" s="231"/>
    </row>
    <row r="25" spans="1:13" ht="15.75" customHeight="1">
      <c r="A25" s="6" t="s">
        <v>782</v>
      </c>
      <c r="M25" s="231"/>
    </row>
    <row r="26" spans="1:13">
      <c r="A26" s="231"/>
      <c r="L26" s="6" t="s">
        <v>783</v>
      </c>
      <c r="M26" s="231"/>
    </row>
    <row r="27" spans="1:13">
      <c r="A27" s="231"/>
      <c r="M27" s="231"/>
    </row>
    <row r="28" spans="1:13" ht="17.7">
      <c r="B28" s="264" t="s">
        <v>784</v>
      </c>
    </row>
    <row r="29" spans="1:13">
      <c r="B29" s="265" t="s">
        <v>785</v>
      </c>
      <c r="C29" s="557" t="s">
        <v>1957</v>
      </c>
      <c r="F29" s="265" t="s">
        <v>786</v>
      </c>
      <c r="G29" s="59" t="s">
        <v>787</v>
      </c>
      <c r="K29" s="6" t="s">
        <v>788</v>
      </c>
    </row>
    <row r="30" spans="1:13">
      <c r="B30" s="265" t="s">
        <v>789</v>
      </c>
      <c r="C30" s="6" t="s">
        <v>790</v>
      </c>
      <c r="F30" s="265"/>
      <c r="G30" s="6" t="s">
        <v>791</v>
      </c>
      <c r="K30" s="6" t="s">
        <v>792</v>
      </c>
    </row>
    <row r="31" spans="1:13">
      <c r="B31" s="265" t="s">
        <v>793</v>
      </c>
      <c r="C31" s="6" t="s">
        <v>1704</v>
      </c>
      <c r="F31" s="265" t="s">
        <v>794</v>
      </c>
      <c r="G31" s="6" t="s">
        <v>795</v>
      </c>
      <c r="K31" s="6" t="s">
        <v>1851</v>
      </c>
    </row>
    <row r="32" spans="1:13">
      <c r="B32" s="265"/>
      <c r="C32" s="6" t="s">
        <v>1705</v>
      </c>
      <c r="F32" s="265"/>
      <c r="G32" s="6" t="s">
        <v>796</v>
      </c>
      <c r="K32" s="6" t="s">
        <v>797</v>
      </c>
      <c r="L32" s="6" t="s">
        <v>1706</v>
      </c>
    </row>
    <row r="33" spans="2:11">
      <c r="B33" s="265"/>
      <c r="C33" s="6" t="s">
        <v>798</v>
      </c>
      <c r="F33" s="265"/>
      <c r="G33" s="6" t="s">
        <v>1852</v>
      </c>
      <c r="I33" s="697" t="s">
        <v>799</v>
      </c>
      <c r="J33" s="697"/>
      <c r="K33" s="6" t="s">
        <v>800</v>
      </c>
    </row>
    <row r="34" spans="2:11">
      <c r="B34" s="265"/>
      <c r="C34" s="6" t="s">
        <v>801</v>
      </c>
      <c r="F34" s="265"/>
      <c r="G34" s="6" t="s">
        <v>802</v>
      </c>
      <c r="K34" s="6" t="s">
        <v>803</v>
      </c>
    </row>
    <row r="35" spans="2:11">
      <c r="B35" s="265" t="s">
        <v>804</v>
      </c>
      <c r="C35" s="6" t="s">
        <v>805</v>
      </c>
      <c r="F35" s="265"/>
      <c r="G35" s="6" t="s">
        <v>806</v>
      </c>
      <c r="I35" s="6" t="s">
        <v>807</v>
      </c>
      <c r="K35" s="266" t="s">
        <v>808</v>
      </c>
    </row>
    <row r="36" spans="2:11">
      <c r="B36" s="265" t="s">
        <v>809</v>
      </c>
      <c r="C36" s="6" t="s">
        <v>810</v>
      </c>
      <c r="F36" s="265"/>
      <c r="G36" s="6" t="s">
        <v>811</v>
      </c>
    </row>
    <row r="37" spans="2:11">
      <c r="B37" s="265" t="s">
        <v>812</v>
      </c>
      <c r="C37" s="267" t="s">
        <v>813</v>
      </c>
      <c r="F37" s="265"/>
      <c r="G37" s="6" t="s">
        <v>814</v>
      </c>
    </row>
    <row r="38" spans="2:11">
      <c r="F38" s="265"/>
    </row>
  </sheetData>
  <mergeCells count="4">
    <mergeCell ref="C11:F11"/>
    <mergeCell ref="G11:I11"/>
    <mergeCell ref="K11:M11"/>
    <mergeCell ref="I33:J33"/>
  </mergeCells>
  <phoneticPr fontId="3"/>
  <pageMargins left="0.78740157480314965" right="0.39370078740157483" top="0.39370078740157483" bottom="0.39370078740157483" header="0" footer="0"/>
  <pageSetup paperSize="9" orientation="landscape" r:id="rId1"/>
  <headerFooter scaleWithDoc="0" alignWithMargins="0">
    <oddFooter>&amp;C&amp;"ＭＳ 明朝,標準"－２０－</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B1:L46"/>
  <sheetViews>
    <sheetView view="pageLayout" zoomScaleNormal="100" workbookViewId="0">
      <selection activeCell="C6" sqref="C6:K6"/>
    </sheetView>
  </sheetViews>
  <sheetFormatPr defaultColWidth="9" defaultRowHeight="15.05"/>
  <cols>
    <col min="1" max="1" width="5.77734375" style="268" customWidth="1"/>
    <col min="2" max="2" width="10.44140625" style="268" customWidth="1"/>
    <col min="3" max="4" width="5.109375" style="268" customWidth="1"/>
    <col min="5" max="11" width="10.6640625" style="268" customWidth="1"/>
    <col min="12" max="12" width="12.6640625" style="268" customWidth="1"/>
    <col min="13" max="13" width="14.109375" style="268" customWidth="1"/>
    <col min="14" max="18" width="21" style="268" customWidth="1"/>
    <col min="19" max="16384" width="9" style="268"/>
  </cols>
  <sheetData>
    <row r="1" spans="2:12" ht="20.95" customHeight="1">
      <c r="B1" s="269" t="s">
        <v>815</v>
      </c>
      <c r="C1" s="215"/>
    </row>
    <row r="2" spans="2:12" ht="20.95" customHeight="1">
      <c r="B2" s="215" t="s">
        <v>1685</v>
      </c>
      <c r="C2" s="215"/>
    </row>
    <row r="3" spans="2:12" ht="20.95" customHeight="1">
      <c r="B3" s="270" t="s">
        <v>816</v>
      </c>
      <c r="C3" s="215"/>
      <c r="F3" s="271" t="s">
        <v>817</v>
      </c>
    </row>
    <row r="4" spans="2:12" ht="20.95" customHeight="1">
      <c r="B4" s="270" t="s">
        <v>818</v>
      </c>
      <c r="C4" s="215"/>
      <c r="F4" s="270" t="s">
        <v>819</v>
      </c>
    </row>
    <row r="5" spans="2:12" ht="20.95" customHeight="1" thickBot="1">
      <c r="B5" s="270" t="s">
        <v>820</v>
      </c>
      <c r="C5" s="215"/>
      <c r="F5" s="270" t="s">
        <v>821</v>
      </c>
    </row>
    <row r="6" spans="2:12" ht="20.95" customHeight="1">
      <c r="B6" s="272" t="s">
        <v>822</v>
      </c>
      <c r="C6" s="703" t="s">
        <v>1686</v>
      </c>
      <c r="D6" s="703"/>
      <c r="E6" s="703"/>
      <c r="F6" s="703"/>
      <c r="G6" s="703"/>
      <c r="H6" s="703"/>
      <c r="I6" s="703"/>
      <c r="J6" s="703"/>
      <c r="K6" s="703"/>
      <c r="L6" s="273" t="s">
        <v>823</v>
      </c>
    </row>
    <row r="7" spans="2:12" ht="20.95" customHeight="1" thickBot="1">
      <c r="B7" s="274" t="s">
        <v>1688</v>
      </c>
      <c r="C7" s="704" t="s">
        <v>824</v>
      </c>
      <c r="D7" s="704"/>
      <c r="E7" s="275">
        <v>2140</v>
      </c>
      <c r="F7" s="275">
        <v>2182</v>
      </c>
      <c r="G7" s="275" t="s">
        <v>825</v>
      </c>
      <c r="H7" s="275">
        <v>4411</v>
      </c>
      <c r="I7" s="275">
        <v>4420</v>
      </c>
      <c r="J7" s="275">
        <v>8794</v>
      </c>
      <c r="K7" s="275">
        <v>8740</v>
      </c>
      <c r="L7" s="276" t="s">
        <v>1689</v>
      </c>
    </row>
    <row r="8" spans="2:12" ht="20.95" customHeight="1">
      <c r="B8" s="277"/>
      <c r="C8" s="277"/>
      <c r="D8" s="277"/>
      <c r="E8" s="277"/>
      <c r="F8" s="277"/>
      <c r="G8" s="277"/>
      <c r="H8" s="277"/>
      <c r="I8" s="277"/>
      <c r="J8" s="277"/>
      <c r="K8" s="277"/>
      <c r="L8" s="277"/>
    </row>
    <row r="9" spans="2:12" ht="20.95" customHeight="1">
      <c r="B9" s="215" t="s">
        <v>826</v>
      </c>
      <c r="C9" s="215"/>
      <c r="D9" s="705" t="s">
        <v>827</v>
      </c>
      <c r="E9" s="705"/>
      <c r="F9" s="278" t="s">
        <v>1690</v>
      </c>
      <c r="I9" s="215" t="s">
        <v>1691</v>
      </c>
    </row>
    <row r="10" spans="2:12" ht="20.95" customHeight="1">
      <c r="D10" s="705" t="s">
        <v>828</v>
      </c>
      <c r="E10" s="705"/>
      <c r="F10" s="278" t="s">
        <v>829</v>
      </c>
      <c r="I10" s="215" t="s">
        <v>1687</v>
      </c>
    </row>
    <row r="11" spans="2:12" ht="20.95" customHeight="1">
      <c r="D11" s="705" t="s">
        <v>830</v>
      </c>
      <c r="E11" s="705"/>
      <c r="F11" s="278" t="s">
        <v>831</v>
      </c>
    </row>
    <row r="12" spans="2:12" ht="20.95" customHeight="1">
      <c r="D12" s="215"/>
      <c r="H12" s="215"/>
    </row>
    <row r="13" spans="2:12" ht="20.95" customHeight="1">
      <c r="B13" s="268" t="s">
        <v>832</v>
      </c>
    </row>
    <row r="14" spans="2:12" ht="20.95" customHeight="1"/>
    <row r="15" spans="2:12" ht="20.95" customHeight="1" thickBot="1">
      <c r="B15" s="268" t="s">
        <v>833</v>
      </c>
    </row>
    <row r="16" spans="2:12" ht="20.95" customHeight="1">
      <c r="B16" s="700" t="s">
        <v>834</v>
      </c>
      <c r="C16" s="701"/>
      <c r="D16" s="701"/>
      <c r="E16" s="701"/>
      <c r="F16" s="279" t="s">
        <v>835</v>
      </c>
      <c r="G16" s="701" t="s">
        <v>836</v>
      </c>
      <c r="H16" s="702"/>
    </row>
    <row r="17" spans="2:8" ht="20.95" customHeight="1">
      <c r="B17" s="709" t="s">
        <v>1684</v>
      </c>
      <c r="C17" s="710" t="s">
        <v>837</v>
      </c>
      <c r="D17" s="710"/>
      <c r="E17" s="710"/>
      <c r="F17" s="280" t="s">
        <v>838</v>
      </c>
      <c r="G17" s="698" t="s">
        <v>839</v>
      </c>
      <c r="H17" s="699"/>
    </row>
    <row r="18" spans="2:8" ht="20.95" customHeight="1">
      <c r="B18" s="709"/>
      <c r="C18" s="710" t="s">
        <v>840</v>
      </c>
      <c r="D18" s="710"/>
      <c r="E18" s="710"/>
      <c r="F18" s="280" t="s">
        <v>841</v>
      </c>
      <c r="G18" s="698" t="s">
        <v>842</v>
      </c>
      <c r="H18" s="699"/>
    </row>
    <row r="19" spans="2:8" ht="20.95" customHeight="1">
      <c r="B19" s="709"/>
      <c r="C19" s="710" t="s">
        <v>843</v>
      </c>
      <c r="D19" s="710"/>
      <c r="E19" s="710"/>
      <c r="F19" s="280" t="s">
        <v>844</v>
      </c>
      <c r="G19" s="698" t="s">
        <v>845</v>
      </c>
      <c r="H19" s="699"/>
    </row>
    <row r="20" spans="2:8" ht="20.95" customHeight="1">
      <c r="B20" s="709"/>
      <c r="C20" s="710" t="s">
        <v>846</v>
      </c>
      <c r="D20" s="710"/>
      <c r="E20" s="710"/>
      <c r="F20" s="280" t="s">
        <v>847</v>
      </c>
      <c r="G20" s="698" t="s">
        <v>848</v>
      </c>
      <c r="H20" s="699"/>
    </row>
    <row r="21" spans="2:8" ht="20.95" customHeight="1">
      <c r="B21" s="709"/>
      <c r="C21" s="710" t="s">
        <v>849</v>
      </c>
      <c r="D21" s="710"/>
      <c r="E21" s="710"/>
      <c r="F21" s="280">
        <v>8</v>
      </c>
      <c r="G21" s="698" t="s">
        <v>850</v>
      </c>
      <c r="H21" s="699"/>
    </row>
    <row r="22" spans="2:8" ht="20.95" customHeight="1">
      <c r="B22" s="709"/>
      <c r="C22" s="710" t="s">
        <v>851</v>
      </c>
      <c r="D22" s="710"/>
      <c r="E22" s="710"/>
      <c r="F22" s="280" t="s">
        <v>852</v>
      </c>
      <c r="G22" s="698" t="s">
        <v>853</v>
      </c>
      <c r="H22" s="699"/>
    </row>
    <row r="23" spans="2:8" ht="20.95" customHeight="1">
      <c r="B23" s="711" t="s">
        <v>854</v>
      </c>
      <c r="C23" s="698"/>
      <c r="D23" s="698"/>
      <c r="E23" s="698"/>
      <c r="F23" s="280" t="s">
        <v>855</v>
      </c>
      <c r="G23" s="698" t="s">
        <v>856</v>
      </c>
      <c r="H23" s="699"/>
    </row>
    <row r="24" spans="2:8" ht="20.95" customHeight="1" thickBot="1">
      <c r="B24" s="706" t="s">
        <v>857</v>
      </c>
      <c r="C24" s="707"/>
      <c r="D24" s="707"/>
      <c r="E24" s="707"/>
      <c r="F24" s="281" t="s">
        <v>858</v>
      </c>
      <c r="G24" s="707" t="s">
        <v>859</v>
      </c>
      <c r="H24" s="708"/>
    </row>
    <row r="25" spans="2:8" ht="17.2" customHeight="1"/>
    <row r="26" spans="2:8" ht="15.75" customHeight="1"/>
    <row r="27" spans="2:8" ht="15.75" customHeight="1"/>
    <row r="28" spans="2:8" ht="15.75" customHeight="1"/>
    <row r="29" spans="2:8" ht="15.75" customHeight="1"/>
    <row r="30" spans="2:8" ht="15.75" customHeight="1"/>
    <row r="31" spans="2:8" ht="15.75" customHeight="1"/>
    <row r="32" spans="2:8"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6" ht="15.75" customHeight="1"/>
  </sheetData>
  <mergeCells count="24">
    <mergeCell ref="B24:E24"/>
    <mergeCell ref="G24:H24"/>
    <mergeCell ref="B17:B22"/>
    <mergeCell ref="C17:E17"/>
    <mergeCell ref="G17:H17"/>
    <mergeCell ref="C18:E18"/>
    <mergeCell ref="G18:H18"/>
    <mergeCell ref="C19:E19"/>
    <mergeCell ref="G19:H19"/>
    <mergeCell ref="C20:E20"/>
    <mergeCell ref="G20:H20"/>
    <mergeCell ref="C21:E21"/>
    <mergeCell ref="G21:H21"/>
    <mergeCell ref="C22:E22"/>
    <mergeCell ref="G22:H22"/>
    <mergeCell ref="B23:E23"/>
    <mergeCell ref="G23:H23"/>
    <mergeCell ref="B16:E16"/>
    <mergeCell ref="G16:H16"/>
    <mergeCell ref="C6:K6"/>
    <mergeCell ref="C7:D7"/>
    <mergeCell ref="D9:E9"/>
    <mergeCell ref="D10:E10"/>
    <mergeCell ref="D11:E11"/>
  </mergeCells>
  <phoneticPr fontId="3"/>
  <pageMargins left="0.78740157480314965" right="0.39370078740157483" top="0.39370078740157483" bottom="0.39370078740157483" header="0" footer="0"/>
  <pageSetup paperSize="9" orientation="landscape" horizontalDpi="4294967292" verticalDpi="1200" r:id="rId1"/>
  <headerFooter scaleWithDoc="0" alignWithMargins="0">
    <oddFooter>&amp;C&amp;"ＭＳ 明朝,標準"－２１－</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1:H20"/>
  <sheetViews>
    <sheetView view="pageLayout" zoomScaleNormal="100" workbookViewId="0">
      <selection activeCell="B10" sqref="B10:B11"/>
    </sheetView>
  </sheetViews>
  <sheetFormatPr defaultColWidth="9" defaultRowHeight="14.4"/>
  <cols>
    <col min="1" max="1" width="2.109375" style="23" customWidth="1"/>
    <col min="2" max="2" width="16.88671875" style="23" customWidth="1"/>
    <col min="3" max="3" width="2.109375" style="23" customWidth="1"/>
    <col min="4" max="4" width="22.33203125" style="23" customWidth="1"/>
    <col min="5" max="8" width="20.21875" style="23" customWidth="1"/>
    <col min="9" max="16384" width="9" style="23"/>
  </cols>
  <sheetData>
    <row r="1" spans="1:8" ht="15.05" customHeight="1"/>
    <row r="2" spans="1:8" ht="15.05" customHeight="1" thickBot="1">
      <c r="B2" s="282" t="s">
        <v>1958</v>
      </c>
      <c r="C2" s="282"/>
      <c r="D2" s="282"/>
      <c r="E2" s="282"/>
      <c r="F2" s="282"/>
      <c r="G2" s="282"/>
      <c r="H2" s="282"/>
    </row>
    <row r="3" spans="1:8" ht="15.05" customHeight="1">
      <c r="A3" s="283"/>
      <c r="B3" s="284" t="s">
        <v>860</v>
      </c>
      <c r="C3" s="285"/>
      <c r="D3" s="285" t="s">
        <v>861</v>
      </c>
      <c r="E3" s="286" t="s">
        <v>862</v>
      </c>
      <c r="F3" s="286" t="s">
        <v>863</v>
      </c>
      <c r="G3" s="286" t="s">
        <v>864</v>
      </c>
      <c r="H3" s="287" t="s">
        <v>865</v>
      </c>
    </row>
    <row r="4" spans="1:8" ht="15.05" customHeight="1">
      <c r="A4" s="288"/>
      <c r="B4" s="289" t="s">
        <v>866</v>
      </c>
      <c r="C4" s="290"/>
      <c r="D4" s="291">
        <v>22370</v>
      </c>
      <c r="E4" s="292">
        <v>24007</v>
      </c>
      <c r="F4" s="292">
        <v>26243</v>
      </c>
      <c r="G4" s="292">
        <v>27310</v>
      </c>
      <c r="H4" s="293">
        <v>28669</v>
      </c>
    </row>
    <row r="5" spans="1:8" ht="15.05" customHeight="1">
      <c r="A5" s="288"/>
      <c r="B5" s="289" t="s">
        <v>867</v>
      </c>
      <c r="C5" s="290"/>
      <c r="D5" s="290" t="s">
        <v>868</v>
      </c>
      <c r="E5" s="294" t="s">
        <v>869</v>
      </c>
      <c r="F5" s="294" t="s">
        <v>870</v>
      </c>
      <c r="G5" s="294" t="s">
        <v>871</v>
      </c>
      <c r="H5" s="295" t="s">
        <v>872</v>
      </c>
    </row>
    <row r="6" spans="1:8" ht="15.05" customHeight="1">
      <c r="A6" s="288"/>
      <c r="B6" s="289" t="s">
        <v>873</v>
      </c>
      <c r="C6" s="290"/>
      <c r="D6" s="290" t="s">
        <v>874</v>
      </c>
      <c r="E6" s="294" t="s">
        <v>874</v>
      </c>
      <c r="F6" s="294" t="s">
        <v>874</v>
      </c>
      <c r="G6" s="294" t="s">
        <v>874</v>
      </c>
      <c r="H6" s="295" t="s">
        <v>874</v>
      </c>
    </row>
    <row r="7" spans="1:8" ht="15.05" customHeight="1">
      <c r="A7" s="288"/>
      <c r="B7" s="289" t="s">
        <v>1959</v>
      </c>
      <c r="C7" s="290"/>
      <c r="D7" s="290" t="s">
        <v>875</v>
      </c>
      <c r="E7" s="294" t="s">
        <v>875</v>
      </c>
      <c r="F7" s="294" t="s">
        <v>876</v>
      </c>
      <c r="G7" s="294" t="s">
        <v>877</v>
      </c>
      <c r="H7" s="295" t="s">
        <v>878</v>
      </c>
    </row>
    <row r="8" spans="1:8" ht="15.05" customHeight="1">
      <c r="A8" s="288"/>
      <c r="B8" s="289" t="s">
        <v>879</v>
      </c>
      <c r="C8" s="290"/>
      <c r="D8" s="290" t="s">
        <v>880</v>
      </c>
      <c r="E8" s="294" t="s">
        <v>880</v>
      </c>
      <c r="F8" s="294" t="s">
        <v>880</v>
      </c>
      <c r="G8" s="294" t="s">
        <v>880</v>
      </c>
      <c r="H8" s="295" t="s">
        <v>880</v>
      </c>
    </row>
    <row r="9" spans="1:8" ht="15.05" customHeight="1">
      <c r="A9" s="288"/>
      <c r="B9" s="289" t="s">
        <v>881</v>
      </c>
      <c r="C9" s="290"/>
      <c r="D9" s="296">
        <v>42</v>
      </c>
      <c r="E9" s="297">
        <v>41</v>
      </c>
      <c r="F9" s="297">
        <v>37</v>
      </c>
      <c r="G9" s="297">
        <v>47</v>
      </c>
      <c r="H9" s="298">
        <v>8</v>
      </c>
    </row>
    <row r="10" spans="1:8" ht="15.05" customHeight="1">
      <c r="A10" s="299"/>
      <c r="B10" s="714" t="s">
        <v>882</v>
      </c>
      <c r="C10" s="300"/>
      <c r="D10" s="716" t="s">
        <v>1960</v>
      </c>
      <c r="E10" s="716" t="s">
        <v>1961</v>
      </c>
      <c r="F10" s="716" t="s">
        <v>1962</v>
      </c>
      <c r="G10" s="716" t="s">
        <v>1963</v>
      </c>
      <c r="H10" s="712" t="s">
        <v>1964</v>
      </c>
    </row>
    <row r="11" spans="1:8" ht="15.05" customHeight="1" thickBot="1">
      <c r="A11" s="301"/>
      <c r="B11" s="715"/>
      <c r="C11" s="302"/>
      <c r="D11" s="717"/>
      <c r="E11" s="717"/>
      <c r="F11" s="717"/>
      <c r="G11" s="717"/>
      <c r="H11" s="713"/>
    </row>
    <row r="12" spans="1:8" ht="15.05" customHeight="1">
      <c r="B12" s="303"/>
      <c r="C12" s="303"/>
    </row>
    <row r="13" spans="1:8" ht="15.05" customHeight="1">
      <c r="B13" s="303"/>
      <c r="C13" s="303"/>
    </row>
    <row r="14" spans="1:8" ht="15.05" customHeight="1" thickBot="1">
      <c r="C14" s="303"/>
      <c r="E14" s="304" t="s">
        <v>883</v>
      </c>
    </row>
    <row r="15" spans="1:8" ht="15.05" customHeight="1">
      <c r="A15" s="283"/>
      <c r="B15" s="284" t="s">
        <v>884</v>
      </c>
      <c r="C15" s="285"/>
      <c r="D15" s="286" t="s">
        <v>885</v>
      </c>
      <c r="E15" s="287" t="s">
        <v>886</v>
      </c>
    </row>
    <row r="16" spans="1:8" ht="15.05" customHeight="1">
      <c r="A16" s="288"/>
      <c r="B16" s="289" t="s">
        <v>887</v>
      </c>
      <c r="C16" s="290"/>
      <c r="D16" s="294" t="s">
        <v>888</v>
      </c>
      <c r="E16" s="298"/>
    </row>
    <row r="17" spans="1:5" ht="15.05" customHeight="1">
      <c r="A17" s="288"/>
      <c r="B17" s="289" t="s">
        <v>889</v>
      </c>
      <c r="C17" s="290"/>
      <c r="D17" s="294" t="s">
        <v>890</v>
      </c>
      <c r="E17" s="298"/>
    </row>
    <row r="18" spans="1:5" ht="15.05" customHeight="1" thickBot="1">
      <c r="A18" s="305"/>
      <c r="B18" s="306" t="s">
        <v>891</v>
      </c>
      <c r="C18" s="307"/>
      <c r="D18" s="308" t="s">
        <v>892</v>
      </c>
      <c r="E18" s="309"/>
    </row>
    <row r="19" spans="1:5" ht="15.05" customHeight="1">
      <c r="B19" s="310"/>
      <c r="C19" s="310"/>
    </row>
    <row r="20" spans="1:5" ht="15.05" customHeight="1">
      <c r="B20" s="311"/>
      <c r="C20" s="311"/>
    </row>
  </sheetData>
  <mergeCells count="6">
    <mergeCell ref="H10:H11"/>
    <mergeCell ref="B10:B11"/>
    <mergeCell ref="D10:D11"/>
    <mergeCell ref="E10:E11"/>
    <mergeCell ref="F10:F11"/>
    <mergeCell ref="G10:G11"/>
  </mergeCells>
  <phoneticPr fontId="3"/>
  <pageMargins left="0.78740157480314965" right="0.39370078740157483" top="0.39370078740157483" bottom="0.39370078740157483" header="0" footer="0"/>
  <pageSetup paperSize="9" orientation="landscape" horizontalDpi="4294967292" r:id="rId1"/>
  <headerFooter scaleWithDoc="0" alignWithMargins="0">
    <oddFooter>&amp;C&amp;"ＭＳ 明朝,標準"－２２－</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A1:AV50"/>
  <sheetViews>
    <sheetView view="pageLayout" topLeftCell="A25" zoomScaleNormal="75" workbookViewId="0">
      <selection activeCell="O17" sqref="O17:V17"/>
    </sheetView>
  </sheetViews>
  <sheetFormatPr defaultColWidth="9" defaultRowHeight="14.4"/>
  <cols>
    <col min="1" max="9" width="3.6640625" style="59" customWidth="1"/>
    <col min="10" max="10" width="3.44140625" style="59" customWidth="1"/>
    <col min="11" max="11" width="1.21875" style="59" customWidth="1"/>
    <col min="12" max="24" width="3.6640625" style="59" customWidth="1"/>
    <col min="25" max="25" width="5.88671875" style="59" customWidth="1"/>
    <col min="26" max="46" width="3.6640625" style="59" customWidth="1"/>
    <col min="47" max="47" width="1.6640625" style="59" customWidth="1"/>
    <col min="48" max="55" width="3.6640625" style="59" customWidth="1"/>
    <col min="56" max="16384" width="9" style="59"/>
  </cols>
  <sheetData>
    <row r="1" spans="1:48" s="86" customFormat="1" ht="20.95" customHeight="1">
      <c r="A1" s="640" t="s">
        <v>893</v>
      </c>
      <c r="B1" s="640"/>
      <c r="C1" s="640"/>
      <c r="D1" s="640"/>
      <c r="E1" s="640"/>
      <c r="F1" s="640"/>
      <c r="G1" s="640"/>
      <c r="H1" s="640"/>
      <c r="I1" s="640"/>
      <c r="J1" s="640"/>
      <c r="K1" s="22"/>
      <c r="L1" s="22"/>
      <c r="M1" s="22"/>
      <c r="N1" s="22"/>
      <c r="O1" s="22"/>
      <c r="P1" s="22"/>
      <c r="Q1" s="22"/>
      <c r="R1" s="22"/>
      <c r="S1" s="22"/>
      <c r="T1" s="22"/>
      <c r="U1" s="22"/>
      <c r="V1" s="22"/>
      <c r="W1" s="22"/>
      <c r="X1" s="22"/>
      <c r="Y1" s="22"/>
      <c r="Z1" s="22"/>
      <c r="AA1" s="22"/>
      <c r="AB1" s="22"/>
      <c r="AC1" s="22"/>
      <c r="AD1" s="22"/>
      <c r="AE1" s="22"/>
      <c r="AF1" s="22"/>
      <c r="AG1" s="22"/>
      <c r="AH1" s="22"/>
      <c r="AI1" s="22"/>
      <c r="AJ1" s="22"/>
      <c r="AK1" s="22"/>
      <c r="AL1" s="22"/>
      <c r="AM1" s="22"/>
      <c r="AN1" s="22"/>
      <c r="AO1" s="22"/>
      <c r="AP1" s="22"/>
      <c r="AQ1" s="22"/>
      <c r="AR1" s="22"/>
      <c r="AS1" s="22"/>
      <c r="AT1" s="22"/>
      <c r="AU1" s="22"/>
      <c r="AV1" s="22"/>
    </row>
    <row r="2" spans="1:48" s="86" customFormat="1" ht="6.05" customHeight="1">
      <c r="A2" s="22"/>
      <c r="B2" s="22"/>
      <c r="C2" s="22"/>
      <c r="D2" s="22"/>
      <c r="E2" s="22"/>
      <c r="F2" s="22"/>
      <c r="G2" s="22"/>
      <c r="H2" s="22"/>
      <c r="I2" s="22"/>
      <c r="J2" s="22"/>
      <c r="K2" s="22"/>
      <c r="L2" s="22"/>
      <c r="M2" s="22"/>
      <c r="N2" s="22"/>
      <c r="O2" s="22"/>
      <c r="P2" s="22"/>
      <c r="Q2" s="22"/>
      <c r="R2" s="22"/>
      <c r="S2" s="22"/>
      <c r="T2" s="22"/>
      <c r="U2" s="22"/>
      <c r="V2" s="22"/>
      <c r="W2" s="22"/>
      <c r="X2" s="22"/>
      <c r="Y2" s="22"/>
      <c r="Z2" s="22"/>
      <c r="AA2" s="22"/>
      <c r="AB2" s="22"/>
      <c r="AC2" s="22"/>
      <c r="AD2" s="22"/>
      <c r="AE2" s="22"/>
      <c r="AF2" s="22"/>
      <c r="AG2" s="22"/>
      <c r="AH2" s="22"/>
      <c r="AI2" s="22"/>
      <c r="AJ2" s="22"/>
      <c r="AK2" s="22"/>
      <c r="AL2" s="22"/>
      <c r="AM2" s="22"/>
      <c r="AN2" s="22"/>
      <c r="AO2" s="22"/>
      <c r="AP2" s="22"/>
      <c r="AQ2" s="22"/>
      <c r="AR2" s="22"/>
      <c r="AS2" s="22"/>
      <c r="AT2" s="22"/>
      <c r="AU2" s="22"/>
      <c r="AV2" s="22"/>
    </row>
    <row r="3" spans="1:48" ht="20.95" customHeight="1">
      <c r="A3" s="644" t="s">
        <v>1785</v>
      </c>
      <c r="B3" s="644"/>
      <c r="C3" s="644"/>
      <c r="D3" s="644"/>
      <c r="E3" s="644"/>
      <c r="F3" s="644"/>
      <c r="G3" s="644"/>
      <c r="H3" s="644"/>
      <c r="I3" s="644"/>
      <c r="J3" s="644"/>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row>
    <row r="4" spans="1:48" ht="50.25" customHeight="1">
      <c r="A4" s="718" t="s">
        <v>1853</v>
      </c>
      <c r="B4" s="719"/>
      <c r="C4" s="719"/>
      <c r="D4" s="719"/>
      <c r="E4" s="719"/>
      <c r="F4" s="719"/>
      <c r="G4" s="719"/>
      <c r="H4" s="719"/>
      <c r="I4" s="719"/>
      <c r="J4" s="719"/>
      <c r="K4" s="719"/>
      <c r="L4" s="719"/>
      <c r="M4" s="719"/>
      <c r="N4" s="719"/>
      <c r="O4" s="719"/>
      <c r="P4" s="719"/>
      <c r="Q4" s="719"/>
      <c r="R4" s="719"/>
      <c r="S4" s="719"/>
      <c r="T4" s="719"/>
      <c r="U4" s="719"/>
      <c r="V4" s="719"/>
      <c r="W4" s="719"/>
      <c r="X4" s="719"/>
      <c r="Y4" s="719"/>
      <c r="Z4" s="719"/>
      <c r="AA4" s="719"/>
      <c r="AB4" s="719"/>
      <c r="AC4" s="719"/>
      <c r="AD4" s="719"/>
      <c r="AE4" s="719"/>
      <c r="AF4" s="719"/>
      <c r="AG4" s="719"/>
      <c r="AH4" s="719"/>
      <c r="AI4" s="719"/>
      <c r="AJ4" s="719"/>
      <c r="AK4" s="719"/>
      <c r="AL4" s="719"/>
      <c r="AM4" s="719"/>
      <c r="AN4" s="626" t="s">
        <v>894</v>
      </c>
      <c r="AO4" s="626"/>
      <c r="AP4" s="626"/>
      <c r="AQ4" s="626"/>
      <c r="AR4" s="626"/>
      <c r="AS4" s="626"/>
      <c r="AT4" s="626"/>
      <c r="AU4" s="626"/>
      <c r="AV4" s="6"/>
    </row>
    <row r="5" spans="1:48" ht="18" customHeight="1">
      <c r="A5" s="741" t="s">
        <v>895</v>
      </c>
      <c r="B5" s="643"/>
      <c r="C5" s="643"/>
      <c r="D5" s="743" t="s">
        <v>896</v>
      </c>
      <c r="E5" s="743"/>
      <c r="F5" s="743"/>
      <c r="G5" s="743"/>
      <c r="H5" s="743"/>
      <c r="I5" s="743"/>
      <c r="J5" s="743"/>
      <c r="K5" s="744" t="s">
        <v>897</v>
      </c>
      <c r="L5" s="745"/>
      <c r="M5" s="745"/>
      <c r="N5" s="745"/>
      <c r="O5" s="745"/>
      <c r="P5" s="745"/>
      <c r="Q5" s="745"/>
      <c r="R5" s="745"/>
      <c r="S5" s="745"/>
      <c r="T5" s="745"/>
      <c r="U5" s="745"/>
      <c r="V5" s="745"/>
      <c r="W5" s="745"/>
      <c r="X5" s="745"/>
      <c r="Y5" s="746"/>
      <c r="Z5" s="743" t="s">
        <v>898</v>
      </c>
      <c r="AA5" s="743"/>
      <c r="AB5" s="743"/>
      <c r="AC5" s="743" t="s">
        <v>899</v>
      </c>
      <c r="AD5" s="743"/>
      <c r="AE5" s="743"/>
      <c r="AF5" s="743"/>
      <c r="AG5" s="743"/>
      <c r="AH5" s="743"/>
      <c r="AI5" s="743"/>
      <c r="AJ5" s="743"/>
      <c r="AK5" s="743"/>
      <c r="AL5" s="743"/>
      <c r="AM5" s="750" t="s">
        <v>900</v>
      </c>
      <c r="AN5" s="750"/>
      <c r="AO5" s="750"/>
      <c r="AP5" s="750"/>
      <c r="AQ5" s="750"/>
      <c r="AR5" s="750"/>
      <c r="AS5" s="750"/>
      <c r="AT5" s="750"/>
      <c r="AU5" s="751"/>
      <c r="AV5" s="6"/>
    </row>
    <row r="6" spans="1:48" ht="18" customHeight="1">
      <c r="A6" s="742"/>
      <c r="B6" s="619"/>
      <c r="C6" s="619"/>
      <c r="D6" s="620"/>
      <c r="E6" s="620"/>
      <c r="F6" s="620"/>
      <c r="G6" s="620"/>
      <c r="H6" s="620"/>
      <c r="I6" s="620"/>
      <c r="J6" s="620"/>
      <c r="K6" s="747"/>
      <c r="L6" s="748"/>
      <c r="M6" s="748"/>
      <c r="N6" s="748"/>
      <c r="O6" s="748"/>
      <c r="P6" s="748"/>
      <c r="Q6" s="748"/>
      <c r="R6" s="748"/>
      <c r="S6" s="748"/>
      <c r="T6" s="748"/>
      <c r="U6" s="748"/>
      <c r="V6" s="748"/>
      <c r="W6" s="748"/>
      <c r="X6" s="748"/>
      <c r="Y6" s="749"/>
      <c r="Z6" s="620"/>
      <c r="AA6" s="620"/>
      <c r="AB6" s="620"/>
      <c r="AC6" s="739" t="s">
        <v>1786</v>
      </c>
      <c r="AD6" s="739"/>
      <c r="AE6" s="739"/>
      <c r="AF6" s="739"/>
      <c r="AG6" s="739"/>
      <c r="AH6" s="740" t="s">
        <v>901</v>
      </c>
      <c r="AI6" s="740"/>
      <c r="AJ6" s="740"/>
      <c r="AK6" s="740"/>
      <c r="AL6" s="740"/>
      <c r="AM6" s="621"/>
      <c r="AN6" s="621"/>
      <c r="AO6" s="621"/>
      <c r="AP6" s="621"/>
      <c r="AQ6" s="621"/>
      <c r="AR6" s="621"/>
      <c r="AS6" s="621"/>
      <c r="AT6" s="621"/>
      <c r="AU6" s="752"/>
      <c r="AV6" s="6"/>
    </row>
    <row r="7" spans="1:48" ht="18" customHeight="1">
      <c r="A7" s="753" t="s">
        <v>902</v>
      </c>
      <c r="B7" s="754"/>
      <c r="C7" s="755"/>
      <c r="D7" s="759" t="s">
        <v>903</v>
      </c>
      <c r="E7" s="760"/>
      <c r="F7" s="760"/>
      <c r="G7" s="760"/>
      <c r="H7" s="760"/>
      <c r="I7" s="760"/>
      <c r="J7" s="761"/>
      <c r="K7" s="312"/>
      <c r="L7" s="767"/>
      <c r="M7" s="767"/>
      <c r="N7" s="767"/>
      <c r="O7" s="767"/>
      <c r="P7" s="767"/>
      <c r="Q7" s="767"/>
      <c r="R7" s="767"/>
      <c r="S7" s="767"/>
      <c r="T7" s="767"/>
      <c r="U7" s="767"/>
      <c r="V7" s="767"/>
      <c r="W7" s="767"/>
      <c r="X7" s="767"/>
      <c r="Y7" s="768"/>
      <c r="Z7" s="769">
        <v>31400</v>
      </c>
      <c r="AA7" s="770"/>
      <c r="AB7" s="771"/>
      <c r="AC7" s="777">
        <f>(Z7*8/10)</f>
        <v>25120</v>
      </c>
      <c r="AD7" s="778"/>
      <c r="AE7" s="778"/>
      <c r="AF7" s="720" t="s">
        <v>1787</v>
      </c>
      <c r="AG7" s="721"/>
      <c r="AH7" s="777">
        <f>(Z7*2/10)</f>
        <v>6280</v>
      </c>
      <c r="AI7" s="778"/>
      <c r="AJ7" s="778"/>
      <c r="AK7" s="720" t="s">
        <v>1788</v>
      </c>
      <c r="AL7" s="721"/>
      <c r="AM7" s="726"/>
      <c r="AN7" s="727"/>
      <c r="AO7" s="727"/>
      <c r="AP7" s="727"/>
      <c r="AQ7" s="727"/>
      <c r="AR7" s="727"/>
      <c r="AS7" s="727"/>
      <c r="AT7" s="727"/>
      <c r="AU7" s="728"/>
      <c r="AV7" s="6"/>
    </row>
    <row r="8" spans="1:48" ht="18" customHeight="1">
      <c r="A8" s="756"/>
      <c r="B8" s="638"/>
      <c r="C8" s="757"/>
      <c r="D8" s="762"/>
      <c r="E8" s="644"/>
      <c r="F8" s="644"/>
      <c r="G8" s="644"/>
      <c r="H8" s="644"/>
      <c r="I8" s="644"/>
      <c r="J8" s="763"/>
      <c r="K8" s="313"/>
      <c r="L8" s="735" t="s">
        <v>904</v>
      </c>
      <c r="M8" s="735"/>
      <c r="N8" s="735"/>
      <c r="O8" s="736" t="s">
        <v>1789</v>
      </c>
      <c r="P8" s="736"/>
      <c r="Q8" s="736"/>
      <c r="R8" s="736"/>
      <c r="S8" s="736"/>
      <c r="T8" s="736"/>
      <c r="U8" s="736"/>
      <c r="V8" s="736"/>
      <c r="W8" s="736" t="s">
        <v>905</v>
      </c>
      <c r="X8" s="736"/>
      <c r="Y8" s="737"/>
      <c r="Z8" s="772"/>
      <c r="AA8" s="650"/>
      <c r="AB8" s="773"/>
      <c r="AC8" s="779"/>
      <c r="AD8" s="780"/>
      <c r="AE8" s="780"/>
      <c r="AF8" s="722"/>
      <c r="AG8" s="723"/>
      <c r="AH8" s="779"/>
      <c r="AI8" s="780"/>
      <c r="AJ8" s="780"/>
      <c r="AK8" s="722"/>
      <c r="AL8" s="723"/>
      <c r="AM8" s="729"/>
      <c r="AN8" s="730"/>
      <c r="AO8" s="730"/>
      <c r="AP8" s="730"/>
      <c r="AQ8" s="730"/>
      <c r="AR8" s="730"/>
      <c r="AS8" s="730"/>
      <c r="AT8" s="730"/>
      <c r="AU8" s="731"/>
      <c r="AV8" s="6"/>
    </row>
    <row r="9" spans="1:48" ht="18" customHeight="1">
      <c r="A9" s="758"/>
      <c r="B9" s="748"/>
      <c r="C9" s="749"/>
      <c r="D9" s="764"/>
      <c r="E9" s="765"/>
      <c r="F9" s="765"/>
      <c r="G9" s="765"/>
      <c r="H9" s="765"/>
      <c r="I9" s="765"/>
      <c r="J9" s="766"/>
      <c r="K9" s="313"/>
      <c r="L9" s="733"/>
      <c r="M9" s="733"/>
      <c r="N9" s="733"/>
      <c r="O9" s="733"/>
      <c r="P9" s="733"/>
      <c r="Q9" s="733"/>
      <c r="R9" s="733"/>
      <c r="S9" s="733"/>
      <c r="T9" s="733"/>
      <c r="U9" s="733"/>
      <c r="V9" s="733"/>
      <c r="W9" s="733"/>
      <c r="X9" s="733"/>
      <c r="Y9" s="738"/>
      <c r="Z9" s="774"/>
      <c r="AA9" s="775"/>
      <c r="AB9" s="776"/>
      <c r="AC9" s="781"/>
      <c r="AD9" s="782"/>
      <c r="AE9" s="782"/>
      <c r="AF9" s="724"/>
      <c r="AG9" s="725"/>
      <c r="AH9" s="781"/>
      <c r="AI9" s="782"/>
      <c r="AJ9" s="782"/>
      <c r="AK9" s="724"/>
      <c r="AL9" s="725"/>
      <c r="AM9" s="732"/>
      <c r="AN9" s="733"/>
      <c r="AO9" s="733"/>
      <c r="AP9" s="733"/>
      <c r="AQ9" s="733"/>
      <c r="AR9" s="733"/>
      <c r="AS9" s="733"/>
      <c r="AT9" s="733"/>
      <c r="AU9" s="734"/>
      <c r="AV9" s="6"/>
    </row>
    <row r="10" spans="1:48" ht="18" customHeight="1">
      <c r="A10" s="753" t="s">
        <v>902</v>
      </c>
      <c r="B10" s="754"/>
      <c r="C10" s="755"/>
      <c r="D10" s="759" t="s">
        <v>906</v>
      </c>
      <c r="E10" s="760"/>
      <c r="F10" s="760"/>
      <c r="G10" s="760"/>
      <c r="H10" s="760"/>
      <c r="I10" s="760"/>
      <c r="J10" s="761"/>
      <c r="K10" s="312"/>
      <c r="L10" s="768" t="s">
        <v>1790</v>
      </c>
      <c r="M10" s="791"/>
      <c r="N10" s="791"/>
      <c r="O10" s="791"/>
      <c r="P10" s="791"/>
      <c r="Q10" s="791"/>
      <c r="R10" s="791"/>
      <c r="S10" s="791"/>
      <c r="T10" s="791"/>
      <c r="U10" s="791"/>
      <c r="V10" s="791"/>
      <c r="W10" s="791"/>
      <c r="X10" s="791"/>
      <c r="Y10" s="791"/>
      <c r="Z10" s="769">
        <v>104000</v>
      </c>
      <c r="AA10" s="770"/>
      <c r="AB10" s="771"/>
      <c r="AC10" s="777">
        <f>(Z10*5/10)</f>
        <v>52000</v>
      </c>
      <c r="AD10" s="778"/>
      <c r="AE10" s="778"/>
      <c r="AF10" s="720" t="s">
        <v>1791</v>
      </c>
      <c r="AG10" s="721"/>
      <c r="AH10" s="777">
        <f>(Z10*5/10)</f>
        <v>52000</v>
      </c>
      <c r="AI10" s="778"/>
      <c r="AJ10" s="778"/>
      <c r="AK10" s="720" t="s">
        <v>1791</v>
      </c>
      <c r="AL10" s="721"/>
      <c r="AM10" s="783" t="s">
        <v>907</v>
      </c>
      <c r="AN10" s="784"/>
      <c r="AO10" s="784"/>
      <c r="AP10" s="784"/>
      <c r="AQ10" s="784"/>
      <c r="AR10" s="784"/>
      <c r="AS10" s="784"/>
      <c r="AT10" s="784"/>
      <c r="AU10" s="785"/>
      <c r="AV10" s="6"/>
    </row>
    <row r="11" spans="1:48" ht="18" customHeight="1">
      <c r="A11" s="756"/>
      <c r="B11" s="638"/>
      <c r="C11" s="757"/>
      <c r="D11" s="762"/>
      <c r="E11" s="644"/>
      <c r="F11" s="644"/>
      <c r="G11" s="644"/>
      <c r="H11" s="644"/>
      <c r="I11" s="644"/>
      <c r="J11" s="763"/>
      <c r="K11" s="313"/>
      <c r="L11" s="736" t="s">
        <v>908</v>
      </c>
      <c r="M11" s="736"/>
      <c r="N11" s="736"/>
      <c r="O11" s="736"/>
      <c r="P11" s="736"/>
      <c r="Q11" s="736"/>
      <c r="R11" s="736"/>
      <c r="S11" s="736"/>
      <c r="T11" s="736"/>
      <c r="U11" s="736"/>
      <c r="V11" s="736"/>
      <c r="W11" s="736" t="s">
        <v>909</v>
      </c>
      <c r="X11" s="736"/>
      <c r="Y11" s="737"/>
      <c r="Z11" s="772"/>
      <c r="AA11" s="650"/>
      <c r="AB11" s="773"/>
      <c r="AC11" s="779"/>
      <c r="AD11" s="780"/>
      <c r="AE11" s="780"/>
      <c r="AF11" s="722"/>
      <c r="AG11" s="723"/>
      <c r="AH11" s="779"/>
      <c r="AI11" s="780"/>
      <c r="AJ11" s="780"/>
      <c r="AK11" s="722"/>
      <c r="AL11" s="723"/>
      <c r="AM11" s="786"/>
      <c r="AN11" s="736"/>
      <c r="AO11" s="736"/>
      <c r="AP11" s="736"/>
      <c r="AQ11" s="736"/>
      <c r="AR11" s="736"/>
      <c r="AS11" s="736"/>
      <c r="AT11" s="736"/>
      <c r="AU11" s="787"/>
      <c r="AV11" s="6"/>
    </row>
    <row r="12" spans="1:48" ht="18" customHeight="1">
      <c r="A12" s="758"/>
      <c r="B12" s="748"/>
      <c r="C12" s="749"/>
      <c r="D12" s="764"/>
      <c r="E12" s="765"/>
      <c r="F12" s="765"/>
      <c r="G12" s="765"/>
      <c r="H12" s="765"/>
      <c r="I12" s="765"/>
      <c r="J12" s="766"/>
      <c r="K12" s="313"/>
      <c r="L12" s="733"/>
      <c r="M12" s="733"/>
      <c r="N12" s="733"/>
      <c r="O12" s="733"/>
      <c r="P12" s="733"/>
      <c r="Q12" s="733"/>
      <c r="R12" s="733"/>
      <c r="S12" s="733"/>
      <c r="T12" s="733"/>
      <c r="U12" s="733"/>
      <c r="V12" s="733"/>
      <c r="W12" s="733"/>
      <c r="X12" s="733"/>
      <c r="Y12" s="738"/>
      <c r="Z12" s="774"/>
      <c r="AA12" s="775"/>
      <c r="AB12" s="776"/>
      <c r="AC12" s="781"/>
      <c r="AD12" s="782"/>
      <c r="AE12" s="782"/>
      <c r="AF12" s="724"/>
      <c r="AG12" s="725"/>
      <c r="AH12" s="781"/>
      <c r="AI12" s="782"/>
      <c r="AJ12" s="782"/>
      <c r="AK12" s="724"/>
      <c r="AL12" s="725"/>
      <c r="AM12" s="788"/>
      <c r="AN12" s="789"/>
      <c r="AO12" s="789"/>
      <c r="AP12" s="789"/>
      <c r="AQ12" s="789"/>
      <c r="AR12" s="789"/>
      <c r="AS12" s="789"/>
      <c r="AT12" s="789"/>
      <c r="AU12" s="790"/>
      <c r="AV12" s="6"/>
    </row>
    <row r="13" spans="1:48" ht="18" customHeight="1">
      <c r="A13" s="753" t="s">
        <v>902</v>
      </c>
      <c r="B13" s="754"/>
      <c r="C13" s="755"/>
      <c r="D13" s="759" t="s">
        <v>910</v>
      </c>
      <c r="E13" s="760"/>
      <c r="F13" s="760"/>
      <c r="G13" s="760"/>
      <c r="H13" s="760"/>
      <c r="I13" s="760"/>
      <c r="J13" s="761"/>
      <c r="K13" s="312"/>
      <c r="L13" s="802" t="s">
        <v>911</v>
      </c>
      <c r="M13" s="791"/>
      <c r="N13" s="791"/>
      <c r="O13" s="791"/>
      <c r="P13" s="791"/>
      <c r="Q13" s="791"/>
      <c r="R13" s="791"/>
      <c r="S13" s="791"/>
      <c r="T13" s="791"/>
      <c r="U13" s="791"/>
      <c r="V13" s="791"/>
      <c r="W13" s="791"/>
      <c r="X13" s="791"/>
      <c r="Y13" s="791"/>
      <c r="Z13" s="769">
        <v>60000</v>
      </c>
      <c r="AA13" s="770"/>
      <c r="AB13" s="771"/>
      <c r="AC13" s="777">
        <f>(Z13*5/10)</f>
        <v>30000</v>
      </c>
      <c r="AD13" s="778"/>
      <c r="AE13" s="778"/>
      <c r="AF13" s="720" t="s">
        <v>1791</v>
      </c>
      <c r="AG13" s="721"/>
      <c r="AH13" s="777">
        <f>(Z13*5/10)</f>
        <v>30000</v>
      </c>
      <c r="AI13" s="778"/>
      <c r="AJ13" s="778"/>
      <c r="AK13" s="720" t="s">
        <v>1791</v>
      </c>
      <c r="AL13" s="721"/>
      <c r="AM13" s="793" t="s">
        <v>912</v>
      </c>
      <c r="AN13" s="794"/>
      <c r="AO13" s="794"/>
      <c r="AP13" s="794"/>
      <c r="AQ13" s="794"/>
      <c r="AR13" s="794"/>
      <c r="AS13" s="794"/>
      <c r="AT13" s="794"/>
      <c r="AU13" s="795"/>
      <c r="AV13" s="6"/>
    </row>
    <row r="14" spans="1:48" ht="18" customHeight="1">
      <c r="A14" s="756"/>
      <c r="B14" s="638"/>
      <c r="C14" s="757"/>
      <c r="D14" s="762"/>
      <c r="E14" s="644"/>
      <c r="F14" s="644"/>
      <c r="G14" s="644"/>
      <c r="H14" s="644"/>
      <c r="I14" s="644"/>
      <c r="J14" s="763"/>
      <c r="K14" s="313"/>
      <c r="L14" s="736" t="s">
        <v>913</v>
      </c>
      <c r="M14" s="736"/>
      <c r="N14" s="736"/>
      <c r="O14" s="736"/>
      <c r="P14" s="736"/>
      <c r="Q14" s="736"/>
      <c r="R14" s="736"/>
      <c r="S14" s="736"/>
      <c r="T14" s="736"/>
      <c r="U14" s="736"/>
      <c r="V14" s="736"/>
      <c r="W14" s="736" t="s">
        <v>914</v>
      </c>
      <c r="X14" s="736"/>
      <c r="Y14" s="737"/>
      <c r="Z14" s="772"/>
      <c r="AA14" s="650"/>
      <c r="AB14" s="773"/>
      <c r="AC14" s="779"/>
      <c r="AD14" s="780"/>
      <c r="AE14" s="780"/>
      <c r="AF14" s="722"/>
      <c r="AG14" s="723"/>
      <c r="AH14" s="779"/>
      <c r="AI14" s="780"/>
      <c r="AJ14" s="780"/>
      <c r="AK14" s="722"/>
      <c r="AL14" s="723"/>
      <c r="AM14" s="796"/>
      <c r="AN14" s="797"/>
      <c r="AO14" s="797"/>
      <c r="AP14" s="797"/>
      <c r="AQ14" s="797"/>
      <c r="AR14" s="797"/>
      <c r="AS14" s="797"/>
      <c r="AT14" s="797"/>
      <c r="AU14" s="798"/>
      <c r="AV14" s="6"/>
    </row>
    <row r="15" spans="1:48" ht="18" customHeight="1">
      <c r="A15" s="758"/>
      <c r="B15" s="748"/>
      <c r="C15" s="749"/>
      <c r="D15" s="764"/>
      <c r="E15" s="765"/>
      <c r="F15" s="765"/>
      <c r="G15" s="765"/>
      <c r="H15" s="765"/>
      <c r="I15" s="765"/>
      <c r="J15" s="766"/>
      <c r="K15" s="313"/>
      <c r="L15" s="733"/>
      <c r="M15" s="733"/>
      <c r="N15" s="733"/>
      <c r="O15" s="733"/>
      <c r="P15" s="733"/>
      <c r="Q15" s="733"/>
      <c r="R15" s="733"/>
      <c r="S15" s="733"/>
      <c r="T15" s="733"/>
      <c r="U15" s="733"/>
      <c r="V15" s="733"/>
      <c r="W15" s="733"/>
      <c r="X15" s="733"/>
      <c r="Y15" s="738"/>
      <c r="Z15" s="774"/>
      <c r="AA15" s="775"/>
      <c r="AB15" s="776"/>
      <c r="AC15" s="781"/>
      <c r="AD15" s="782"/>
      <c r="AE15" s="782"/>
      <c r="AF15" s="724"/>
      <c r="AG15" s="725"/>
      <c r="AH15" s="781"/>
      <c r="AI15" s="782"/>
      <c r="AJ15" s="782"/>
      <c r="AK15" s="724"/>
      <c r="AL15" s="725"/>
      <c r="AM15" s="799"/>
      <c r="AN15" s="800"/>
      <c r="AO15" s="800"/>
      <c r="AP15" s="800"/>
      <c r="AQ15" s="800"/>
      <c r="AR15" s="800"/>
      <c r="AS15" s="800"/>
      <c r="AT15" s="800"/>
      <c r="AU15" s="801"/>
      <c r="AV15" s="6"/>
    </row>
    <row r="16" spans="1:48" ht="18" customHeight="1">
      <c r="A16" s="753" t="s">
        <v>902</v>
      </c>
      <c r="B16" s="754"/>
      <c r="C16" s="755"/>
      <c r="D16" s="759" t="s">
        <v>915</v>
      </c>
      <c r="E16" s="760"/>
      <c r="F16" s="760"/>
      <c r="G16" s="760"/>
      <c r="H16" s="760"/>
      <c r="I16" s="760"/>
      <c r="J16" s="761"/>
      <c r="K16" s="314"/>
      <c r="L16" s="784"/>
      <c r="M16" s="784"/>
      <c r="N16" s="784"/>
      <c r="O16" s="784" t="s">
        <v>916</v>
      </c>
      <c r="P16" s="784"/>
      <c r="Q16" s="784"/>
      <c r="R16" s="784"/>
      <c r="S16" s="784"/>
      <c r="T16" s="784"/>
      <c r="U16" s="784"/>
      <c r="V16" s="784"/>
      <c r="W16" s="784"/>
      <c r="X16" s="784"/>
      <c r="Y16" s="792"/>
      <c r="Z16" s="769">
        <v>42000</v>
      </c>
      <c r="AA16" s="770"/>
      <c r="AB16" s="771"/>
      <c r="AC16" s="769">
        <f>(Z16*8/10)</f>
        <v>33600</v>
      </c>
      <c r="AD16" s="770"/>
      <c r="AE16" s="770"/>
      <c r="AF16" s="754" t="s">
        <v>1787</v>
      </c>
      <c r="AG16" s="755"/>
      <c r="AH16" s="769">
        <f>(Z16*2/10)</f>
        <v>8400</v>
      </c>
      <c r="AI16" s="770"/>
      <c r="AJ16" s="770"/>
      <c r="AK16" s="754" t="s">
        <v>1788</v>
      </c>
      <c r="AL16" s="755"/>
      <c r="AM16" s="793" t="s">
        <v>917</v>
      </c>
      <c r="AN16" s="794"/>
      <c r="AO16" s="794"/>
      <c r="AP16" s="794"/>
      <c r="AQ16" s="794"/>
      <c r="AR16" s="794"/>
      <c r="AS16" s="794"/>
      <c r="AT16" s="794"/>
      <c r="AU16" s="795"/>
      <c r="AV16" s="6"/>
    </row>
    <row r="17" spans="1:48" ht="18" customHeight="1">
      <c r="A17" s="756"/>
      <c r="B17" s="638"/>
      <c r="C17" s="757"/>
      <c r="D17" s="762"/>
      <c r="E17" s="644"/>
      <c r="F17" s="644"/>
      <c r="G17" s="644"/>
      <c r="H17" s="644"/>
      <c r="I17" s="644"/>
      <c r="J17" s="763"/>
      <c r="K17" s="315"/>
      <c r="L17" s="644" t="s">
        <v>918</v>
      </c>
      <c r="M17" s="644"/>
      <c r="N17" s="644"/>
      <c r="O17" s="644" t="s">
        <v>919</v>
      </c>
      <c r="P17" s="644"/>
      <c r="Q17" s="644"/>
      <c r="R17" s="644"/>
      <c r="S17" s="644"/>
      <c r="T17" s="644"/>
      <c r="U17" s="644"/>
      <c r="V17" s="644"/>
      <c r="W17" s="644" t="s">
        <v>920</v>
      </c>
      <c r="X17" s="644"/>
      <c r="Y17" s="763"/>
      <c r="Z17" s="772"/>
      <c r="AA17" s="650"/>
      <c r="AB17" s="773"/>
      <c r="AC17" s="772"/>
      <c r="AD17" s="650"/>
      <c r="AE17" s="650"/>
      <c r="AF17" s="638"/>
      <c r="AG17" s="757"/>
      <c r="AH17" s="772"/>
      <c r="AI17" s="650"/>
      <c r="AJ17" s="650"/>
      <c r="AK17" s="638"/>
      <c r="AL17" s="757"/>
      <c r="AM17" s="796"/>
      <c r="AN17" s="797"/>
      <c r="AO17" s="797"/>
      <c r="AP17" s="797"/>
      <c r="AQ17" s="797"/>
      <c r="AR17" s="797"/>
      <c r="AS17" s="797"/>
      <c r="AT17" s="797"/>
      <c r="AU17" s="798"/>
      <c r="AV17" s="6"/>
    </row>
    <row r="18" spans="1:48" ht="18" customHeight="1">
      <c r="A18" s="758"/>
      <c r="B18" s="748"/>
      <c r="C18" s="749"/>
      <c r="D18" s="764"/>
      <c r="E18" s="765"/>
      <c r="F18" s="765"/>
      <c r="G18" s="765"/>
      <c r="H18" s="765"/>
      <c r="I18" s="765"/>
      <c r="J18" s="766"/>
      <c r="K18" s="315"/>
      <c r="L18" s="748"/>
      <c r="M18" s="748"/>
      <c r="N18" s="748"/>
      <c r="O18" s="748"/>
      <c r="P18" s="748"/>
      <c r="Q18" s="748"/>
      <c r="R18" s="748"/>
      <c r="S18" s="748"/>
      <c r="T18" s="748"/>
      <c r="U18" s="748"/>
      <c r="V18" s="748"/>
      <c r="W18" s="748"/>
      <c r="X18" s="748"/>
      <c r="Y18" s="749"/>
      <c r="Z18" s="774"/>
      <c r="AA18" s="775"/>
      <c r="AB18" s="776"/>
      <c r="AC18" s="774"/>
      <c r="AD18" s="775"/>
      <c r="AE18" s="775"/>
      <c r="AF18" s="748"/>
      <c r="AG18" s="749"/>
      <c r="AH18" s="774"/>
      <c r="AI18" s="775"/>
      <c r="AJ18" s="775"/>
      <c r="AK18" s="748"/>
      <c r="AL18" s="749"/>
      <c r="AM18" s="799"/>
      <c r="AN18" s="800"/>
      <c r="AO18" s="800"/>
      <c r="AP18" s="800"/>
      <c r="AQ18" s="800"/>
      <c r="AR18" s="800"/>
      <c r="AS18" s="800"/>
      <c r="AT18" s="800"/>
      <c r="AU18" s="801"/>
      <c r="AV18" s="6"/>
    </row>
    <row r="19" spans="1:48" ht="18" customHeight="1">
      <c r="A19" s="753" t="s">
        <v>902</v>
      </c>
      <c r="B19" s="754"/>
      <c r="C19" s="755"/>
      <c r="D19" s="759" t="s">
        <v>921</v>
      </c>
      <c r="E19" s="760"/>
      <c r="F19" s="760"/>
      <c r="G19" s="760"/>
      <c r="H19" s="760"/>
      <c r="I19" s="760"/>
      <c r="J19" s="761"/>
      <c r="K19" s="312"/>
      <c r="L19" s="784"/>
      <c r="M19" s="784"/>
      <c r="N19" s="784"/>
      <c r="O19" s="784"/>
      <c r="P19" s="784"/>
      <c r="Q19" s="784"/>
      <c r="R19" s="784"/>
      <c r="S19" s="784"/>
      <c r="T19" s="784"/>
      <c r="U19" s="784"/>
      <c r="V19" s="784"/>
      <c r="W19" s="784"/>
      <c r="X19" s="784"/>
      <c r="Y19" s="792"/>
      <c r="Z19" s="769">
        <v>44919</v>
      </c>
      <c r="AA19" s="770"/>
      <c r="AB19" s="771"/>
      <c r="AC19" s="777">
        <f>(Z19*5/10)</f>
        <v>22459.5</v>
      </c>
      <c r="AD19" s="778"/>
      <c r="AE19" s="778"/>
      <c r="AF19" s="720" t="s">
        <v>1791</v>
      </c>
      <c r="AG19" s="721"/>
      <c r="AH19" s="777">
        <f>INT(Z19*5/10)</f>
        <v>22459</v>
      </c>
      <c r="AI19" s="778"/>
      <c r="AJ19" s="778"/>
      <c r="AK19" s="720" t="s">
        <v>1791</v>
      </c>
      <c r="AL19" s="721"/>
      <c r="AM19" s="726"/>
      <c r="AN19" s="727"/>
      <c r="AO19" s="727"/>
      <c r="AP19" s="727"/>
      <c r="AQ19" s="727"/>
      <c r="AR19" s="727"/>
      <c r="AS19" s="727"/>
      <c r="AT19" s="727"/>
      <c r="AU19" s="728"/>
      <c r="AV19" s="6"/>
    </row>
    <row r="20" spans="1:48" ht="18" customHeight="1">
      <c r="A20" s="756"/>
      <c r="B20" s="638"/>
      <c r="C20" s="757"/>
      <c r="D20" s="762"/>
      <c r="E20" s="644"/>
      <c r="F20" s="644"/>
      <c r="G20" s="644"/>
      <c r="H20" s="644"/>
      <c r="I20" s="644"/>
      <c r="J20" s="763"/>
      <c r="K20" s="313"/>
      <c r="L20" s="736" t="s">
        <v>922</v>
      </c>
      <c r="M20" s="736"/>
      <c r="N20" s="736"/>
      <c r="O20" s="736"/>
      <c r="P20" s="736"/>
      <c r="Q20" s="736"/>
      <c r="R20" s="736"/>
      <c r="S20" s="736"/>
      <c r="T20" s="736"/>
      <c r="U20" s="736"/>
      <c r="V20" s="736"/>
      <c r="W20" s="735" t="s">
        <v>923</v>
      </c>
      <c r="X20" s="735"/>
      <c r="Y20" s="803"/>
      <c r="Z20" s="772"/>
      <c r="AA20" s="650"/>
      <c r="AB20" s="773"/>
      <c r="AC20" s="779"/>
      <c r="AD20" s="780"/>
      <c r="AE20" s="780"/>
      <c r="AF20" s="722"/>
      <c r="AG20" s="723"/>
      <c r="AH20" s="779"/>
      <c r="AI20" s="780"/>
      <c r="AJ20" s="780"/>
      <c r="AK20" s="722"/>
      <c r="AL20" s="723"/>
      <c r="AM20" s="729"/>
      <c r="AN20" s="730"/>
      <c r="AO20" s="730"/>
      <c r="AP20" s="730"/>
      <c r="AQ20" s="730"/>
      <c r="AR20" s="730"/>
      <c r="AS20" s="730"/>
      <c r="AT20" s="730"/>
      <c r="AU20" s="731"/>
      <c r="AV20" s="6"/>
    </row>
    <row r="21" spans="1:48" ht="18" customHeight="1">
      <c r="A21" s="758"/>
      <c r="B21" s="748"/>
      <c r="C21" s="749"/>
      <c r="D21" s="764"/>
      <c r="E21" s="765"/>
      <c r="F21" s="765"/>
      <c r="G21" s="765"/>
      <c r="H21" s="765"/>
      <c r="I21" s="765"/>
      <c r="J21" s="766"/>
      <c r="K21" s="313"/>
      <c r="L21" s="733"/>
      <c r="M21" s="733"/>
      <c r="N21" s="733"/>
      <c r="O21" s="733"/>
      <c r="P21" s="733"/>
      <c r="Q21" s="733"/>
      <c r="R21" s="733"/>
      <c r="S21" s="733"/>
      <c r="T21" s="733"/>
      <c r="U21" s="733"/>
      <c r="V21" s="733"/>
      <c r="W21" s="733"/>
      <c r="X21" s="733"/>
      <c r="Y21" s="738"/>
      <c r="Z21" s="774"/>
      <c r="AA21" s="775"/>
      <c r="AB21" s="776"/>
      <c r="AC21" s="781"/>
      <c r="AD21" s="782"/>
      <c r="AE21" s="782"/>
      <c r="AF21" s="724"/>
      <c r="AG21" s="725"/>
      <c r="AH21" s="781"/>
      <c r="AI21" s="782"/>
      <c r="AJ21" s="782"/>
      <c r="AK21" s="724"/>
      <c r="AL21" s="725"/>
      <c r="AM21" s="732"/>
      <c r="AN21" s="733"/>
      <c r="AO21" s="733"/>
      <c r="AP21" s="733"/>
      <c r="AQ21" s="733"/>
      <c r="AR21" s="733"/>
      <c r="AS21" s="733"/>
      <c r="AT21" s="733"/>
      <c r="AU21" s="734"/>
      <c r="AV21" s="6"/>
    </row>
    <row r="22" spans="1:48" ht="18" customHeight="1">
      <c r="A22" s="753" t="s">
        <v>902</v>
      </c>
      <c r="B22" s="754"/>
      <c r="C22" s="755"/>
      <c r="D22" s="759" t="s">
        <v>924</v>
      </c>
      <c r="E22" s="760"/>
      <c r="F22" s="760"/>
      <c r="G22" s="760"/>
      <c r="H22" s="760"/>
      <c r="I22" s="760"/>
      <c r="J22" s="761"/>
      <c r="K22" s="312"/>
      <c r="L22" s="784"/>
      <c r="M22" s="784"/>
      <c r="N22" s="784"/>
      <c r="O22" s="784"/>
      <c r="P22" s="784"/>
      <c r="Q22" s="784"/>
      <c r="R22" s="784"/>
      <c r="S22" s="784"/>
      <c r="T22" s="784"/>
      <c r="U22" s="784"/>
      <c r="V22" s="784"/>
      <c r="W22" s="784"/>
      <c r="X22" s="784"/>
      <c r="Y22" s="792"/>
      <c r="Z22" s="769">
        <v>18918</v>
      </c>
      <c r="AA22" s="770"/>
      <c r="AB22" s="771"/>
      <c r="AC22" s="777">
        <f>(Z22*5/10)</f>
        <v>9459</v>
      </c>
      <c r="AD22" s="778"/>
      <c r="AE22" s="778"/>
      <c r="AF22" s="720" t="s">
        <v>1791</v>
      </c>
      <c r="AG22" s="721"/>
      <c r="AH22" s="777">
        <f>(Z22*5/10)</f>
        <v>9459</v>
      </c>
      <c r="AI22" s="778"/>
      <c r="AJ22" s="778"/>
      <c r="AK22" s="720" t="s">
        <v>1791</v>
      </c>
      <c r="AL22" s="721"/>
      <c r="AM22" s="793" t="s">
        <v>925</v>
      </c>
      <c r="AN22" s="794"/>
      <c r="AO22" s="794"/>
      <c r="AP22" s="794"/>
      <c r="AQ22" s="794"/>
      <c r="AR22" s="794"/>
      <c r="AS22" s="794"/>
      <c r="AT22" s="794"/>
      <c r="AU22" s="795"/>
      <c r="AV22" s="6"/>
    </row>
    <row r="23" spans="1:48" ht="18" customHeight="1">
      <c r="A23" s="756"/>
      <c r="B23" s="638"/>
      <c r="C23" s="757"/>
      <c r="D23" s="762"/>
      <c r="E23" s="644"/>
      <c r="F23" s="644"/>
      <c r="G23" s="644"/>
      <c r="H23" s="644"/>
      <c r="I23" s="644"/>
      <c r="J23" s="763"/>
      <c r="K23" s="313"/>
      <c r="L23" s="736" t="s">
        <v>926</v>
      </c>
      <c r="M23" s="736"/>
      <c r="N23" s="736"/>
      <c r="O23" s="736"/>
      <c r="P23" s="736"/>
      <c r="Q23" s="736"/>
      <c r="R23" s="736"/>
      <c r="S23" s="736"/>
      <c r="T23" s="736"/>
      <c r="U23" s="736"/>
      <c r="V23" s="736"/>
      <c r="W23" s="735" t="s">
        <v>927</v>
      </c>
      <c r="X23" s="735"/>
      <c r="Y23" s="803"/>
      <c r="Z23" s="772"/>
      <c r="AA23" s="650"/>
      <c r="AB23" s="773"/>
      <c r="AC23" s="779"/>
      <c r="AD23" s="780"/>
      <c r="AE23" s="780"/>
      <c r="AF23" s="722"/>
      <c r="AG23" s="723"/>
      <c r="AH23" s="779"/>
      <c r="AI23" s="780"/>
      <c r="AJ23" s="780"/>
      <c r="AK23" s="722"/>
      <c r="AL23" s="723"/>
      <c r="AM23" s="796"/>
      <c r="AN23" s="797"/>
      <c r="AO23" s="797"/>
      <c r="AP23" s="797"/>
      <c r="AQ23" s="797"/>
      <c r="AR23" s="797"/>
      <c r="AS23" s="797"/>
      <c r="AT23" s="797"/>
      <c r="AU23" s="798"/>
      <c r="AV23" s="6"/>
    </row>
    <row r="24" spans="1:48" ht="18" customHeight="1">
      <c r="A24" s="758"/>
      <c r="B24" s="748"/>
      <c r="C24" s="749"/>
      <c r="D24" s="764"/>
      <c r="E24" s="765"/>
      <c r="F24" s="765"/>
      <c r="G24" s="765"/>
      <c r="H24" s="765"/>
      <c r="I24" s="765"/>
      <c r="J24" s="766"/>
      <c r="K24" s="313"/>
      <c r="L24" s="733"/>
      <c r="M24" s="733"/>
      <c r="N24" s="733"/>
      <c r="O24" s="733"/>
      <c r="P24" s="733"/>
      <c r="Q24" s="733"/>
      <c r="R24" s="733"/>
      <c r="S24" s="733"/>
      <c r="T24" s="733"/>
      <c r="U24" s="733"/>
      <c r="V24" s="733"/>
      <c r="W24" s="733"/>
      <c r="X24" s="733"/>
      <c r="Y24" s="738"/>
      <c r="Z24" s="774"/>
      <c r="AA24" s="775"/>
      <c r="AB24" s="776"/>
      <c r="AC24" s="781"/>
      <c r="AD24" s="782"/>
      <c r="AE24" s="782"/>
      <c r="AF24" s="724"/>
      <c r="AG24" s="725"/>
      <c r="AH24" s="781"/>
      <c r="AI24" s="782"/>
      <c r="AJ24" s="782"/>
      <c r="AK24" s="724"/>
      <c r="AL24" s="725"/>
      <c r="AM24" s="799"/>
      <c r="AN24" s="800"/>
      <c r="AO24" s="800"/>
      <c r="AP24" s="800"/>
      <c r="AQ24" s="800"/>
      <c r="AR24" s="800"/>
      <c r="AS24" s="800"/>
      <c r="AT24" s="800"/>
      <c r="AU24" s="801"/>
      <c r="AV24" s="6"/>
    </row>
    <row r="25" spans="1:48" ht="18" customHeight="1">
      <c r="A25" s="753" t="s">
        <v>902</v>
      </c>
      <c r="B25" s="754"/>
      <c r="C25" s="755"/>
      <c r="D25" s="783" t="s">
        <v>928</v>
      </c>
      <c r="E25" s="760"/>
      <c r="F25" s="760"/>
      <c r="G25" s="760"/>
      <c r="H25" s="760"/>
      <c r="I25" s="760"/>
      <c r="J25" s="761"/>
      <c r="K25" s="312"/>
      <c r="L25" s="815"/>
      <c r="M25" s="815"/>
      <c r="N25" s="815"/>
      <c r="O25" s="815"/>
      <c r="P25" s="815"/>
      <c r="Q25" s="815"/>
      <c r="R25" s="815"/>
      <c r="S25" s="815"/>
      <c r="T25" s="815"/>
      <c r="U25" s="815"/>
      <c r="V25" s="815"/>
      <c r="W25" s="815"/>
      <c r="X25" s="815"/>
      <c r="Y25" s="816"/>
      <c r="Z25" s="769">
        <v>42763</v>
      </c>
      <c r="AA25" s="770"/>
      <c r="AB25" s="771"/>
      <c r="AC25" s="769">
        <f>(Z25*5/10)</f>
        <v>21381.5</v>
      </c>
      <c r="AD25" s="770"/>
      <c r="AE25" s="770"/>
      <c r="AF25" s="804" t="s">
        <v>1791</v>
      </c>
      <c r="AG25" s="805"/>
      <c r="AH25" s="769">
        <f>INT(Z25*5/10)</f>
        <v>21381</v>
      </c>
      <c r="AI25" s="770"/>
      <c r="AJ25" s="770"/>
      <c r="AK25" s="804" t="s">
        <v>1791</v>
      </c>
      <c r="AL25" s="805"/>
      <c r="AM25" s="810"/>
      <c r="AN25" s="767"/>
      <c r="AO25" s="767"/>
      <c r="AP25" s="767"/>
      <c r="AQ25" s="767"/>
      <c r="AR25" s="767"/>
      <c r="AS25" s="767"/>
      <c r="AT25" s="767"/>
      <c r="AU25" s="811"/>
      <c r="AV25" s="6"/>
    </row>
    <row r="26" spans="1:48" ht="18" customHeight="1">
      <c r="A26" s="756"/>
      <c r="B26" s="638"/>
      <c r="C26" s="757"/>
      <c r="D26" s="762"/>
      <c r="E26" s="644"/>
      <c r="F26" s="644"/>
      <c r="G26" s="644"/>
      <c r="H26" s="644"/>
      <c r="I26" s="644"/>
      <c r="J26" s="763"/>
      <c r="K26" s="313"/>
      <c r="L26" s="736" t="s">
        <v>929</v>
      </c>
      <c r="M26" s="736"/>
      <c r="N26" s="736"/>
      <c r="O26" s="736"/>
      <c r="P26" s="736"/>
      <c r="Q26" s="736"/>
      <c r="R26" s="736"/>
      <c r="S26" s="736"/>
      <c r="T26" s="736"/>
      <c r="U26" s="736"/>
      <c r="V26" s="736"/>
      <c r="W26" s="736" t="s">
        <v>930</v>
      </c>
      <c r="X26" s="736"/>
      <c r="Y26" s="737"/>
      <c r="Z26" s="772"/>
      <c r="AA26" s="650"/>
      <c r="AB26" s="773"/>
      <c r="AC26" s="772"/>
      <c r="AD26" s="650"/>
      <c r="AE26" s="650"/>
      <c r="AF26" s="806"/>
      <c r="AG26" s="807"/>
      <c r="AH26" s="772"/>
      <c r="AI26" s="650"/>
      <c r="AJ26" s="650"/>
      <c r="AK26" s="806"/>
      <c r="AL26" s="807"/>
      <c r="AM26" s="812"/>
      <c r="AN26" s="735"/>
      <c r="AO26" s="735"/>
      <c r="AP26" s="735"/>
      <c r="AQ26" s="735"/>
      <c r="AR26" s="735"/>
      <c r="AS26" s="735"/>
      <c r="AT26" s="735"/>
      <c r="AU26" s="813"/>
      <c r="AV26" s="6"/>
    </row>
    <row r="27" spans="1:48" ht="18" customHeight="1">
      <c r="A27" s="756"/>
      <c r="B27" s="638"/>
      <c r="C27" s="757"/>
      <c r="D27" s="762"/>
      <c r="E27" s="644"/>
      <c r="F27" s="644"/>
      <c r="G27" s="644"/>
      <c r="H27" s="644"/>
      <c r="I27" s="644"/>
      <c r="J27" s="763"/>
      <c r="K27" s="313"/>
      <c r="L27" s="789"/>
      <c r="M27" s="789"/>
      <c r="N27" s="789"/>
      <c r="O27" s="789"/>
      <c r="P27" s="789"/>
      <c r="Q27" s="789"/>
      <c r="R27" s="789"/>
      <c r="S27" s="789"/>
      <c r="T27" s="789"/>
      <c r="U27" s="789"/>
      <c r="V27" s="789"/>
      <c r="W27" s="789"/>
      <c r="X27" s="789"/>
      <c r="Y27" s="814"/>
      <c r="Z27" s="772"/>
      <c r="AA27" s="650"/>
      <c r="AB27" s="773"/>
      <c r="AC27" s="772"/>
      <c r="AD27" s="650"/>
      <c r="AE27" s="650"/>
      <c r="AF27" s="808"/>
      <c r="AG27" s="809"/>
      <c r="AH27" s="772"/>
      <c r="AI27" s="650"/>
      <c r="AJ27" s="650"/>
      <c r="AK27" s="808"/>
      <c r="AL27" s="809"/>
      <c r="AM27" s="812"/>
      <c r="AN27" s="735"/>
      <c r="AO27" s="735"/>
      <c r="AP27" s="735"/>
      <c r="AQ27" s="735"/>
      <c r="AR27" s="735"/>
      <c r="AS27" s="735"/>
      <c r="AT27" s="735"/>
      <c r="AU27" s="813"/>
      <c r="AV27" s="6"/>
    </row>
    <row r="28" spans="1:48" ht="18" customHeight="1">
      <c r="A28" s="753" t="s">
        <v>902</v>
      </c>
      <c r="B28" s="754"/>
      <c r="C28" s="755"/>
      <c r="D28" s="817" t="s">
        <v>931</v>
      </c>
      <c r="E28" s="818"/>
      <c r="F28" s="818"/>
      <c r="G28" s="818"/>
      <c r="H28" s="818"/>
      <c r="I28" s="818"/>
      <c r="J28" s="819"/>
      <c r="K28" s="312"/>
      <c r="L28" s="784"/>
      <c r="M28" s="784"/>
      <c r="N28" s="784"/>
      <c r="O28" s="784"/>
      <c r="P28" s="784"/>
      <c r="Q28" s="784"/>
      <c r="R28" s="784"/>
      <c r="S28" s="784"/>
      <c r="T28" s="784"/>
      <c r="U28" s="784"/>
      <c r="V28" s="784"/>
      <c r="W28" s="784"/>
      <c r="X28" s="784"/>
      <c r="Y28" s="792"/>
      <c r="Z28" s="769">
        <v>74000</v>
      </c>
      <c r="AA28" s="770"/>
      <c r="AB28" s="771"/>
      <c r="AC28" s="769">
        <f>(Z28*5/10)</f>
        <v>37000</v>
      </c>
      <c r="AD28" s="770"/>
      <c r="AE28" s="770"/>
      <c r="AF28" s="804" t="s">
        <v>1791</v>
      </c>
      <c r="AG28" s="805"/>
      <c r="AH28" s="769">
        <f>(Z28*5/10)</f>
        <v>37000</v>
      </c>
      <c r="AI28" s="770"/>
      <c r="AJ28" s="770"/>
      <c r="AK28" s="804" t="s">
        <v>1791</v>
      </c>
      <c r="AL28" s="805"/>
      <c r="AM28" s="793" t="s">
        <v>925</v>
      </c>
      <c r="AN28" s="794"/>
      <c r="AO28" s="794"/>
      <c r="AP28" s="794"/>
      <c r="AQ28" s="794"/>
      <c r="AR28" s="794"/>
      <c r="AS28" s="794"/>
      <c r="AT28" s="794"/>
      <c r="AU28" s="795"/>
      <c r="AV28" s="6"/>
    </row>
    <row r="29" spans="1:48" ht="18" customHeight="1">
      <c r="A29" s="756"/>
      <c r="B29" s="638"/>
      <c r="C29" s="757"/>
      <c r="D29" s="820"/>
      <c r="E29" s="821"/>
      <c r="F29" s="821"/>
      <c r="G29" s="821"/>
      <c r="H29" s="821"/>
      <c r="I29" s="821"/>
      <c r="J29" s="822"/>
      <c r="K29" s="313"/>
      <c r="L29" s="735" t="s">
        <v>932</v>
      </c>
      <c r="M29" s="735"/>
      <c r="N29" s="735"/>
      <c r="O29" s="735"/>
      <c r="P29" s="735"/>
      <c r="Q29" s="735"/>
      <c r="R29" s="735"/>
      <c r="S29" s="735"/>
      <c r="T29" s="735"/>
      <c r="U29" s="735"/>
      <c r="V29" s="735"/>
      <c r="W29" s="736" t="s">
        <v>930</v>
      </c>
      <c r="X29" s="736"/>
      <c r="Y29" s="737"/>
      <c r="Z29" s="772"/>
      <c r="AA29" s="650"/>
      <c r="AB29" s="773"/>
      <c r="AC29" s="772"/>
      <c r="AD29" s="650"/>
      <c r="AE29" s="650"/>
      <c r="AF29" s="806"/>
      <c r="AG29" s="807"/>
      <c r="AH29" s="772"/>
      <c r="AI29" s="650"/>
      <c r="AJ29" s="650"/>
      <c r="AK29" s="806"/>
      <c r="AL29" s="807"/>
      <c r="AM29" s="796"/>
      <c r="AN29" s="797"/>
      <c r="AO29" s="797"/>
      <c r="AP29" s="797"/>
      <c r="AQ29" s="797"/>
      <c r="AR29" s="797"/>
      <c r="AS29" s="797"/>
      <c r="AT29" s="797"/>
      <c r="AU29" s="798"/>
      <c r="AV29" s="6"/>
    </row>
    <row r="30" spans="1:48" ht="18" customHeight="1">
      <c r="A30" s="758"/>
      <c r="B30" s="748"/>
      <c r="C30" s="749"/>
      <c r="D30" s="823"/>
      <c r="E30" s="824"/>
      <c r="F30" s="824"/>
      <c r="G30" s="824"/>
      <c r="H30" s="824"/>
      <c r="I30" s="824"/>
      <c r="J30" s="825"/>
      <c r="K30" s="313"/>
      <c r="L30" s="733"/>
      <c r="M30" s="733"/>
      <c r="N30" s="733"/>
      <c r="O30" s="733"/>
      <c r="P30" s="733"/>
      <c r="Q30" s="733"/>
      <c r="R30" s="733"/>
      <c r="S30" s="733"/>
      <c r="T30" s="733"/>
      <c r="U30" s="733"/>
      <c r="V30" s="733"/>
      <c r="W30" s="733"/>
      <c r="X30" s="733"/>
      <c r="Y30" s="738"/>
      <c r="Z30" s="774"/>
      <c r="AA30" s="775"/>
      <c r="AB30" s="776"/>
      <c r="AC30" s="774"/>
      <c r="AD30" s="775"/>
      <c r="AE30" s="775"/>
      <c r="AF30" s="808"/>
      <c r="AG30" s="809"/>
      <c r="AH30" s="774"/>
      <c r="AI30" s="775"/>
      <c r="AJ30" s="775"/>
      <c r="AK30" s="808"/>
      <c r="AL30" s="809"/>
      <c r="AM30" s="799"/>
      <c r="AN30" s="800"/>
      <c r="AO30" s="800"/>
      <c r="AP30" s="800"/>
      <c r="AQ30" s="800"/>
      <c r="AR30" s="800"/>
      <c r="AS30" s="800"/>
      <c r="AT30" s="800"/>
      <c r="AU30" s="801"/>
      <c r="AV30" s="6"/>
    </row>
    <row r="31" spans="1:48" ht="18" customHeight="1">
      <c r="A31" s="753" t="s">
        <v>902</v>
      </c>
      <c r="B31" s="754"/>
      <c r="C31" s="755"/>
      <c r="D31" s="759" t="s">
        <v>933</v>
      </c>
      <c r="E31" s="760"/>
      <c r="F31" s="760"/>
      <c r="G31" s="760"/>
      <c r="H31" s="760"/>
      <c r="I31" s="760"/>
      <c r="J31" s="761"/>
      <c r="K31" s="312"/>
      <c r="L31" s="784"/>
      <c r="M31" s="784"/>
      <c r="N31" s="784"/>
      <c r="O31" s="784"/>
      <c r="P31" s="784"/>
      <c r="Q31" s="784"/>
      <c r="R31" s="784"/>
      <c r="S31" s="784"/>
      <c r="T31" s="784"/>
      <c r="U31" s="784"/>
      <c r="V31" s="784"/>
      <c r="W31" s="784"/>
      <c r="X31" s="784"/>
      <c r="Y31" s="792"/>
      <c r="Z31" s="769">
        <v>15000</v>
      </c>
      <c r="AA31" s="770"/>
      <c r="AB31" s="771"/>
      <c r="AC31" s="769">
        <f>(Z31*5/10)</f>
        <v>7500</v>
      </c>
      <c r="AD31" s="770"/>
      <c r="AE31" s="770"/>
      <c r="AF31" s="804" t="s">
        <v>1791</v>
      </c>
      <c r="AG31" s="805"/>
      <c r="AH31" s="769">
        <f>(Z31*5/10)</f>
        <v>7500</v>
      </c>
      <c r="AI31" s="770"/>
      <c r="AJ31" s="770"/>
      <c r="AK31" s="804" t="s">
        <v>1791</v>
      </c>
      <c r="AL31" s="805"/>
      <c r="AM31" s="726"/>
      <c r="AN31" s="727"/>
      <c r="AO31" s="727"/>
      <c r="AP31" s="727"/>
      <c r="AQ31" s="727"/>
      <c r="AR31" s="727"/>
      <c r="AS31" s="727"/>
      <c r="AT31" s="727"/>
      <c r="AU31" s="728"/>
      <c r="AV31" s="6"/>
    </row>
    <row r="32" spans="1:48" ht="18" customHeight="1">
      <c r="A32" s="756"/>
      <c r="B32" s="638"/>
      <c r="C32" s="757"/>
      <c r="D32" s="762"/>
      <c r="E32" s="644"/>
      <c r="F32" s="644"/>
      <c r="G32" s="644"/>
      <c r="H32" s="644"/>
      <c r="I32" s="644"/>
      <c r="J32" s="763"/>
      <c r="K32" s="313"/>
      <c r="L32" s="826" t="s">
        <v>934</v>
      </c>
      <c r="M32" s="826"/>
      <c r="N32" s="826"/>
      <c r="O32" s="826"/>
      <c r="P32" s="826"/>
      <c r="Q32" s="826"/>
      <c r="R32" s="826"/>
      <c r="S32" s="826"/>
      <c r="T32" s="826"/>
      <c r="U32" s="826"/>
      <c r="V32" s="826"/>
      <c r="W32" s="736" t="s">
        <v>935</v>
      </c>
      <c r="X32" s="736"/>
      <c r="Y32" s="737"/>
      <c r="Z32" s="772"/>
      <c r="AA32" s="650"/>
      <c r="AB32" s="773"/>
      <c r="AC32" s="772"/>
      <c r="AD32" s="650"/>
      <c r="AE32" s="650"/>
      <c r="AF32" s="806"/>
      <c r="AG32" s="807"/>
      <c r="AH32" s="772"/>
      <c r="AI32" s="650"/>
      <c r="AJ32" s="650"/>
      <c r="AK32" s="806"/>
      <c r="AL32" s="807"/>
      <c r="AM32" s="729"/>
      <c r="AN32" s="730"/>
      <c r="AO32" s="730"/>
      <c r="AP32" s="730"/>
      <c r="AQ32" s="730"/>
      <c r="AR32" s="730"/>
      <c r="AS32" s="730"/>
      <c r="AT32" s="730"/>
      <c r="AU32" s="731"/>
      <c r="AV32" s="6"/>
    </row>
    <row r="33" spans="1:48" ht="18" customHeight="1">
      <c r="A33" s="758"/>
      <c r="B33" s="748"/>
      <c r="C33" s="749"/>
      <c r="D33" s="764"/>
      <c r="E33" s="765"/>
      <c r="F33" s="765"/>
      <c r="G33" s="765"/>
      <c r="H33" s="765"/>
      <c r="I33" s="765"/>
      <c r="J33" s="766"/>
      <c r="K33" s="313"/>
      <c r="L33" s="733"/>
      <c r="M33" s="733"/>
      <c r="N33" s="733"/>
      <c r="O33" s="733"/>
      <c r="P33" s="733"/>
      <c r="Q33" s="733"/>
      <c r="R33" s="733"/>
      <c r="S33" s="733"/>
      <c r="T33" s="733"/>
      <c r="U33" s="733"/>
      <c r="V33" s="733"/>
      <c r="W33" s="733"/>
      <c r="X33" s="733"/>
      <c r="Y33" s="738"/>
      <c r="Z33" s="774"/>
      <c r="AA33" s="775"/>
      <c r="AB33" s="776"/>
      <c r="AC33" s="774"/>
      <c r="AD33" s="775"/>
      <c r="AE33" s="775"/>
      <c r="AF33" s="808"/>
      <c r="AG33" s="809"/>
      <c r="AH33" s="774"/>
      <c r="AI33" s="775"/>
      <c r="AJ33" s="775"/>
      <c r="AK33" s="808"/>
      <c r="AL33" s="809"/>
      <c r="AM33" s="732"/>
      <c r="AN33" s="733"/>
      <c r="AO33" s="733"/>
      <c r="AP33" s="733"/>
      <c r="AQ33" s="733"/>
      <c r="AR33" s="733"/>
      <c r="AS33" s="733"/>
      <c r="AT33" s="733"/>
      <c r="AU33" s="734"/>
      <c r="AV33" s="6"/>
    </row>
    <row r="34" spans="1:48" ht="18" customHeight="1">
      <c r="A34" s="753" t="s">
        <v>902</v>
      </c>
      <c r="B34" s="754"/>
      <c r="C34" s="755"/>
      <c r="D34" s="759" t="s">
        <v>936</v>
      </c>
      <c r="E34" s="760"/>
      <c r="F34" s="760"/>
      <c r="G34" s="760"/>
      <c r="H34" s="760"/>
      <c r="I34" s="760"/>
      <c r="J34" s="761"/>
      <c r="K34" s="312"/>
      <c r="L34" s="784"/>
      <c r="M34" s="784"/>
      <c r="N34" s="784"/>
      <c r="O34" s="784"/>
      <c r="P34" s="784"/>
      <c r="Q34" s="784"/>
      <c r="R34" s="784"/>
      <c r="S34" s="784"/>
      <c r="T34" s="784"/>
      <c r="U34" s="784"/>
      <c r="V34" s="784"/>
      <c r="W34" s="784"/>
      <c r="X34" s="784"/>
      <c r="Y34" s="792"/>
      <c r="Z34" s="769">
        <v>76602</v>
      </c>
      <c r="AA34" s="770"/>
      <c r="AB34" s="771"/>
      <c r="AC34" s="769">
        <f>(Z34*5/10)</f>
        <v>38301</v>
      </c>
      <c r="AD34" s="770"/>
      <c r="AE34" s="770"/>
      <c r="AF34" s="804" t="s">
        <v>1791</v>
      </c>
      <c r="AG34" s="805"/>
      <c r="AH34" s="769">
        <f>(Z34*5/10)</f>
        <v>38301</v>
      </c>
      <c r="AI34" s="770"/>
      <c r="AJ34" s="770"/>
      <c r="AK34" s="804" t="s">
        <v>1791</v>
      </c>
      <c r="AL34" s="805"/>
      <c r="AM34" s="726"/>
      <c r="AN34" s="727"/>
      <c r="AO34" s="727"/>
      <c r="AP34" s="727"/>
      <c r="AQ34" s="727"/>
      <c r="AR34" s="727"/>
      <c r="AS34" s="727"/>
      <c r="AT34" s="727"/>
      <c r="AU34" s="728"/>
      <c r="AV34" s="6"/>
    </row>
    <row r="35" spans="1:48" ht="18" customHeight="1">
      <c r="A35" s="756"/>
      <c r="B35" s="638"/>
      <c r="C35" s="757"/>
      <c r="D35" s="762"/>
      <c r="E35" s="644"/>
      <c r="F35" s="644"/>
      <c r="G35" s="644"/>
      <c r="H35" s="644"/>
      <c r="I35" s="644"/>
      <c r="J35" s="763"/>
      <c r="K35" s="313"/>
      <c r="L35" s="797" t="s">
        <v>937</v>
      </c>
      <c r="M35" s="797"/>
      <c r="N35" s="797"/>
      <c r="O35" s="797"/>
      <c r="P35" s="797"/>
      <c r="Q35" s="797"/>
      <c r="R35" s="797"/>
      <c r="S35" s="797"/>
      <c r="T35" s="797"/>
      <c r="U35" s="797"/>
      <c r="V35" s="797"/>
      <c r="W35" s="736" t="s">
        <v>938</v>
      </c>
      <c r="X35" s="736"/>
      <c r="Y35" s="737"/>
      <c r="Z35" s="772"/>
      <c r="AA35" s="650"/>
      <c r="AB35" s="773"/>
      <c r="AC35" s="772"/>
      <c r="AD35" s="650"/>
      <c r="AE35" s="650"/>
      <c r="AF35" s="806"/>
      <c r="AG35" s="807"/>
      <c r="AH35" s="772"/>
      <c r="AI35" s="650"/>
      <c r="AJ35" s="650"/>
      <c r="AK35" s="806"/>
      <c r="AL35" s="807"/>
      <c r="AM35" s="729"/>
      <c r="AN35" s="730"/>
      <c r="AO35" s="730"/>
      <c r="AP35" s="730"/>
      <c r="AQ35" s="730"/>
      <c r="AR35" s="730"/>
      <c r="AS35" s="730"/>
      <c r="AT35" s="730"/>
      <c r="AU35" s="731"/>
      <c r="AV35" s="6"/>
    </row>
    <row r="36" spans="1:48" ht="18" customHeight="1">
      <c r="A36" s="758"/>
      <c r="B36" s="748"/>
      <c r="C36" s="749"/>
      <c r="D36" s="764"/>
      <c r="E36" s="765"/>
      <c r="F36" s="765"/>
      <c r="G36" s="765"/>
      <c r="H36" s="765"/>
      <c r="I36" s="765"/>
      <c r="J36" s="766"/>
      <c r="K36" s="313"/>
      <c r="L36" s="733"/>
      <c r="M36" s="733"/>
      <c r="N36" s="733"/>
      <c r="O36" s="733"/>
      <c r="P36" s="733"/>
      <c r="Q36" s="733"/>
      <c r="R36" s="733"/>
      <c r="S36" s="733"/>
      <c r="T36" s="733"/>
      <c r="U36" s="733"/>
      <c r="V36" s="733"/>
      <c r="W36" s="733"/>
      <c r="X36" s="733"/>
      <c r="Y36" s="738"/>
      <c r="Z36" s="774"/>
      <c r="AA36" s="775"/>
      <c r="AB36" s="776"/>
      <c r="AC36" s="774"/>
      <c r="AD36" s="775"/>
      <c r="AE36" s="775"/>
      <c r="AF36" s="808"/>
      <c r="AG36" s="809"/>
      <c r="AH36" s="774"/>
      <c r="AI36" s="775"/>
      <c r="AJ36" s="775"/>
      <c r="AK36" s="808"/>
      <c r="AL36" s="809"/>
      <c r="AM36" s="732"/>
      <c r="AN36" s="733"/>
      <c r="AO36" s="733"/>
      <c r="AP36" s="733"/>
      <c r="AQ36" s="733"/>
      <c r="AR36" s="733"/>
      <c r="AS36" s="733"/>
      <c r="AT36" s="733"/>
      <c r="AU36" s="734"/>
      <c r="AV36" s="6"/>
    </row>
    <row r="37" spans="1:48" ht="18" customHeight="1">
      <c r="A37" s="753" t="s">
        <v>902</v>
      </c>
      <c r="B37" s="754"/>
      <c r="C37" s="827"/>
      <c r="D37" s="839" t="s">
        <v>939</v>
      </c>
      <c r="E37" s="818"/>
      <c r="F37" s="818"/>
      <c r="G37" s="818"/>
      <c r="H37" s="818"/>
      <c r="I37" s="818"/>
      <c r="J37" s="840"/>
      <c r="K37" s="754"/>
      <c r="L37" s="768"/>
      <c r="M37" s="791"/>
      <c r="N37" s="791"/>
      <c r="O37" s="791"/>
      <c r="P37" s="791"/>
      <c r="Q37" s="791"/>
      <c r="R37" s="791"/>
      <c r="S37" s="791"/>
      <c r="T37" s="791"/>
      <c r="U37" s="791"/>
      <c r="V37" s="791"/>
      <c r="W37" s="791"/>
      <c r="X37" s="791"/>
      <c r="Y37" s="791"/>
      <c r="Z37" s="770">
        <v>22600</v>
      </c>
      <c r="AA37" s="770"/>
      <c r="AB37" s="846"/>
      <c r="AC37" s="849">
        <f>(Z37*1/2)</f>
        <v>11300</v>
      </c>
      <c r="AD37" s="849"/>
      <c r="AE37" s="849"/>
      <c r="AF37" s="754" t="s">
        <v>1792</v>
      </c>
      <c r="AG37" s="827"/>
      <c r="AH37" s="770">
        <f>(Z37*1/2)</f>
        <v>11300</v>
      </c>
      <c r="AI37" s="770"/>
      <c r="AJ37" s="770"/>
      <c r="AK37" s="754" t="s">
        <v>1792</v>
      </c>
      <c r="AL37" s="827"/>
      <c r="AM37" s="760"/>
      <c r="AN37" s="760"/>
      <c r="AO37" s="760"/>
      <c r="AP37" s="760"/>
      <c r="AQ37" s="760"/>
      <c r="AR37" s="760"/>
      <c r="AS37" s="760"/>
      <c r="AT37" s="760"/>
      <c r="AU37" s="832"/>
      <c r="AV37" s="6"/>
    </row>
    <row r="38" spans="1:48" ht="18" customHeight="1">
      <c r="A38" s="756"/>
      <c r="B38" s="638"/>
      <c r="C38" s="828"/>
      <c r="D38" s="841"/>
      <c r="E38" s="821"/>
      <c r="F38" s="821"/>
      <c r="G38" s="821"/>
      <c r="H38" s="821"/>
      <c r="I38" s="821"/>
      <c r="J38" s="842"/>
      <c r="K38" s="638"/>
      <c r="L38" s="736" t="s">
        <v>940</v>
      </c>
      <c r="M38" s="736"/>
      <c r="N38" s="736"/>
      <c r="O38" s="736"/>
      <c r="P38" s="736"/>
      <c r="Q38" s="736"/>
      <c r="R38" s="736"/>
      <c r="S38" s="736"/>
      <c r="T38" s="736"/>
      <c r="U38" s="736"/>
      <c r="V38" s="736"/>
      <c r="W38" s="736" t="s">
        <v>930</v>
      </c>
      <c r="X38" s="736"/>
      <c r="Y38" s="737"/>
      <c r="Z38" s="650"/>
      <c r="AA38" s="650"/>
      <c r="AB38" s="847"/>
      <c r="AC38" s="850"/>
      <c r="AD38" s="850"/>
      <c r="AE38" s="850"/>
      <c r="AF38" s="638"/>
      <c r="AG38" s="828"/>
      <c r="AH38" s="650"/>
      <c r="AI38" s="650"/>
      <c r="AJ38" s="650"/>
      <c r="AK38" s="638"/>
      <c r="AL38" s="828"/>
      <c r="AM38" s="644"/>
      <c r="AN38" s="644"/>
      <c r="AO38" s="644"/>
      <c r="AP38" s="644"/>
      <c r="AQ38" s="644"/>
      <c r="AR38" s="644"/>
      <c r="AS38" s="644"/>
      <c r="AT38" s="644"/>
      <c r="AU38" s="833"/>
      <c r="AV38" s="6"/>
    </row>
    <row r="39" spans="1:48" ht="18" customHeight="1">
      <c r="A39" s="838"/>
      <c r="B39" s="829"/>
      <c r="C39" s="830"/>
      <c r="D39" s="843"/>
      <c r="E39" s="844"/>
      <c r="F39" s="844"/>
      <c r="G39" s="844"/>
      <c r="H39" s="844"/>
      <c r="I39" s="844"/>
      <c r="J39" s="845"/>
      <c r="K39" s="829"/>
      <c r="L39" s="836"/>
      <c r="M39" s="836"/>
      <c r="N39" s="836"/>
      <c r="O39" s="836"/>
      <c r="P39" s="836"/>
      <c r="Q39" s="836"/>
      <c r="R39" s="836"/>
      <c r="S39" s="836"/>
      <c r="T39" s="836"/>
      <c r="U39" s="836"/>
      <c r="V39" s="836"/>
      <c r="W39" s="836"/>
      <c r="X39" s="836"/>
      <c r="Y39" s="837"/>
      <c r="Z39" s="831"/>
      <c r="AA39" s="831"/>
      <c r="AB39" s="848"/>
      <c r="AC39" s="851"/>
      <c r="AD39" s="851"/>
      <c r="AE39" s="851"/>
      <c r="AF39" s="829"/>
      <c r="AG39" s="830"/>
      <c r="AH39" s="831"/>
      <c r="AI39" s="831"/>
      <c r="AJ39" s="831"/>
      <c r="AK39" s="829"/>
      <c r="AL39" s="830"/>
      <c r="AM39" s="834"/>
      <c r="AN39" s="834"/>
      <c r="AO39" s="834"/>
      <c r="AP39" s="834"/>
      <c r="AQ39" s="834"/>
      <c r="AR39" s="834"/>
      <c r="AS39" s="834"/>
      <c r="AT39" s="834"/>
      <c r="AU39" s="835"/>
      <c r="AV39" s="6"/>
    </row>
    <row r="40" spans="1:48" ht="27" customHeight="1">
      <c r="A40" s="245"/>
      <c r="B40" s="245"/>
      <c r="C40" s="245"/>
      <c r="D40" s="73"/>
      <c r="E40" s="73"/>
      <c r="F40" s="73"/>
      <c r="G40" s="73"/>
      <c r="H40" s="73"/>
      <c r="I40" s="73"/>
      <c r="J40" s="73"/>
      <c r="K40" s="73"/>
      <c r="L40" s="316"/>
      <c r="M40" s="316"/>
      <c r="N40" s="316"/>
      <c r="O40" s="316"/>
      <c r="P40" s="316"/>
      <c r="Q40" s="316"/>
      <c r="R40" s="316"/>
      <c r="S40" s="316"/>
      <c r="T40" s="316"/>
      <c r="U40" s="316"/>
      <c r="V40" s="316"/>
      <c r="W40" s="316"/>
      <c r="X40" s="316"/>
      <c r="Y40" s="316"/>
      <c r="Z40" s="317"/>
      <c r="AA40" s="317"/>
      <c r="AB40" s="317"/>
      <c r="AC40" s="318"/>
      <c r="AD40" s="318"/>
      <c r="AE40" s="318"/>
      <c r="AF40" s="318"/>
      <c r="AG40" s="318"/>
      <c r="AH40" s="187"/>
      <c r="AI40" s="187"/>
      <c r="AJ40" s="187"/>
      <c r="AK40" s="187"/>
      <c r="AL40" s="187"/>
      <c r="AM40" s="6"/>
      <c r="AN40" s="6"/>
      <c r="AO40" s="6"/>
      <c r="AP40" s="6"/>
      <c r="AQ40" s="6"/>
      <c r="AR40" s="6"/>
      <c r="AS40" s="6"/>
      <c r="AT40" s="6"/>
      <c r="AU40" s="6"/>
      <c r="AV40" s="6"/>
    </row>
    <row r="41" spans="1:48" ht="116.2" hidden="1" customHeight="1">
      <c r="A41" s="644" t="s">
        <v>941</v>
      </c>
      <c r="B41" s="644"/>
      <c r="C41" s="644"/>
      <c r="D41" s="644"/>
      <c r="E41" s="644"/>
      <c r="F41" s="644"/>
      <c r="G41" s="644"/>
      <c r="H41" s="644"/>
      <c r="I41" s="644"/>
      <c r="J41" s="644"/>
      <c r="K41" s="6"/>
      <c r="L41" s="6"/>
      <c r="M41" s="6"/>
      <c r="N41" s="6"/>
      <c r="O41" s="6"/>
      <c r="P41" s="6"/>
      <c r="Q41" s="6"/>
      <c r="R41" s="6"/>
      <c r="S41" s="6"/>
      <c r="T41" s="6"/>
      <c r="U41" s="6"/>
      <c r="V41" s="6"/>
      <c r="W41" s="6"/>
      <c r="X41" s="6"/>
      <c r="Y41" s="6"/>
      <c r="Z41" s="6"/>
      <c r="AA41" s="6"/>
      <c r="AB41" s="6"/>
      <c r="AC41" s="6"/>
      <c r="AD41" s="6"/>
      <c r="AE41" s="6"/>
      <c r="AF41" s="6"/>
      <c r="AG41" s="6"/>
      <c r="AH41" s="6"/>
      <c r="AI41" s="6"/>
      <c r="AJ41" s="6"/>
      <c r="AK41" s="6"/>
      <c r="AL41" s="6"/>
      <c r="AM41" s="6"/>
      <c r="AN41" s="6"/>
      <c r="AO41" s="6"/>
      <c r="AP41" s="6"/>
      <c r="AQ41" s="6"/>
      <c r="AR41" s="6"/>
      <c r="AS41" s="6"/>
      <c r="AT41" s="6"/>
      <c r="AU41" s="6"/>
      <c r="AV41" s="6"/>
    </row>
    <row r="42" spans="1:48" ht="24.75" customHeight="1">
      <c r="A42" s="6"/>
      <c r="B42" s="6"/>
      <c r="C42" s="6"/>
      <c r="D42" s="6"/>
      <c r="E42" s="6"/>
      <c r="F42" s="6"/>
      <c r="G42" s="6"/>
      <c r="H42" s="6"/>
      <c r="I42" s="6"/>
      <c r="J42" s="6"/>
      <c r="K42" s="6"/>
      <c r="L42" s="6"/>
      <c r="M42" s="6"/>
      <c r="N42" s="6"/>
      <c r="O42" s="6"/>
      <c r="P42" s="6"/>
      <c r="Q42" s="6"/>
      <c r="R42" s="6"/>
      <c r="S42" s="6"/>
      <c r="T42" s="6"/>
      <c r="U42" s="6"/>
      <c r="V42" s="6"/>
      <c r="W42" s="6"/>
      <c r="X42" s="6"/>
      <c r="Y42" s="6"/>
      <c r="Z42" s="6"/>
      <c r="AA42" s="6"/>
      <c r="AB42" s="6"/>
      <c r="AC42" s="6"/>
      <c r="AD42" s="6"/>
      <c r="AE42" s="6"/>
      <c r="AF42" s="6"/>
      <c r="AG42" s="6"/>
      <c r="AH42" s="6"/>
      <c r="AI42" s="6"/>
      <c r="AJ42" s="6"/>
      <c r="AK42" s="6"/>
      <c r="AL42" s="6"/>
      <c r="AM42" s="6"/>
      <c r="AN42" s="6"/>
      <c r="AO42" s="6"/>
      <c r="AP42" s="6"/>
      <c r="AQ42" s="6"/>
      <c r="AR42" s="6"/>
      <c r="AS42" s="6"/>
      <c r="AT42" s="6"/>
      <c r="AU42" s="6"/>
      <c r="AV42" s="6"/>
    </row>
    <row r="43" spans="1:48" ht="27" customHeight="1"/>
    <row r="50" spans="1:1">
      <c r="A50" s="319"/>
    </row>
  </sheetData>
  <sheetProtection selectLockedCells="1" selectUnlockedCells="1"/>
  <mergeCells count="152">
    <mergeCell ref="A41:J41"/>
    <mergeCell ref="AF37:AG39"/>
    <mergeCell ref="AH37:AJ39"/>
    <mergeCell ref="AK37:AL39"/>
    <mergeCell ref="AM37:AU39"/>
    <mergeCell ref="L38:V38"/>
    <mergeCell ref="W38:Y38"/>
    <mergeCell ref="L39:Y39"/>
    <mergeCell ref="A37:C39"/>
    <mergeCell ref="D37:J39"/>
    <mergeCell ref="K37:K39"/>
    <mergeCell ref="L37:Y37"/>
    <mergeCell ref="Z37:AB39"/>
    <mergeCell ref="AC37:AE39"/>
    <mergeCell ref="AH34:AJ36"/>
    <mergeCell ref="AK34:AL36"/>
    <mergeCell ref="AM34:AU36"/>
    <mergeCell ref="L35:V35"/>
    <mergeCell ref="W35:Y35"/>
    <mergeCell ref="L36:Y36"/>
    <mergeCell ref="A34:C36"/>
    <mergeCell ref="D34:J36"/>
    <mergeCell ref="L34:Y34"/>
    <mergeCell ref="Z34:AB36"/>
    <mergeCell ref="AC34:AE36"/>
    <mergeCell ref="AF34:AG36"/>
    <mergeCell ref="AH31:AJ33"/>
    <mergeCell ref="AK31:AL33"/>
    <mergeCell ref="AM31:AU33"/>
    <mergeCell ref="L32:V32"/>
    <mergeCell ref="W32:Y32"/>
    <mergeCell ref="L33:Y33"/>
    <mergeCell ref="A31:C33"/>
    <mergeCell ref="D31:J33"/>
    <mergeCell ref="L31:Y31"/>
    <mergeCell ref="Z31:AB33"/>
    <mergeCell ref="AC31:AE33"/>
    <mergeCell ref="AF31:AG33"/>
    <mergeCell ref="AH28:AJ30"/>
    <mergeCell ref="AK28:AL30"/>
    <mergeCell ref="AM28:AU30"/>
    <mergeCell ref="L29:V29"/>
    <mergeCell ref="W29:Y29"/>
    <mergeCell ref="L30:Y30"/>
    <mergeCell ref="A28:C30"/>
    <mergeCell ref="D28:J30"/>
    <mergeCell ref="L28:Y28"/>
    <mergeCell ref="Z28:AB30"/>
    <mergeCell ref="AC28:AE30"/>
    <mergeCell ref="AF28:AG30"/>
    <mergeCell ref="AH25:AJ27"/>
    <mergeCell ref="AK25:AL27"/>
    <mergeCell ref="AM25:AU27"/>
    <mergeCell ref="L26:V26"/>
    <mergeCell ref="W26:Y26"/>
    <mergeCell ref="L27:Y27"/>
    <mergeCell ref="A25:C27"/>
    <mergeCell ref="D25:J27"/>
    <mergeCell ref="L25:Y25"/>
    <mergeCell ref="Z25:AB27"/>
    <mergeCell ref="AC25:AE27"/>
    <mergeCell ref="AF25:AG27"/>
    <mergeCell ref="A19:C21"/>
    <mergeCell ref="D19:J21"/>
    <mergeCell ref="L19:Y19"/>
    <mergeCell ref="Z19:AB21"/>
    <mergeCell ref="AC19:AE21"/>
    <mergeCell ref="AF19:AG21"/>
    <mergeCell ref="AH22:AJ24"/>
    <mergeCell ref="AK22:AL24"/>
    <mergeCell ref="AM22:AU24"/>
    <mergeCell ref="L23:V23"/>
    <mergeCell ref="W23:Y23"/>
    <mergeCell ref="L24:Y24"/>
    <mergeCell ref="A22:C24"/>
    <mergeCell ref="D22:J24"/>
    <mergeCell ref="L22:Y22"/>
    <mergeCell ref="Z22:AB24"/>
    <mergeCell ref="AC22:AE24"/>
    <mergeCell ref="AF22:AG24"/>
    <mergeCell ref="AH16:AJ18"/>
    <mergeCell ref="AK16:AL18"/>
    <mergeCell ref="AM16:AU18"/>
    <mergeCell ref="L17:N17"/>
    <mergeCell ref="O17:V17"/>
    <mergeCell ref="W17:Y17"/>
    <mergeCell ref="L18:N18"/>
    <mergeCell ref="O18:Y18"/>
    <mergeCell ref="AH19:AJ21"/>
    <mergeCell ref="AK19:AL21"/>
    <mergeCell ref="AM19:AU21"/>
    <mergeCell ref="L20:V20"/>
    <mergeCell ref="W20:Y20"/>
    <mergeCell ref="L21:Y21"/>
    <mergeCell ref="AH13:AJ15"/>
    <mergeCell ref="AK13:AL15"/>
    <mergeCell ref="AM13:AU15"/>
    <mergeCell ref="L14:V14"/>
    <mergeCell ref="W14:Y14"/>
    <mergeCell ref="L15:Y15"/>
    <mergeCell ref="A13:C15"/>
    <mergeCell ref="D13:J15"/>
    <mergeCell ref="L13:Y13"/>
    <mergeCell ref="Z13:AB15"/>
    <mergeCell ref="AC13:AE15"/>
    <mergeCell ref="AF13:AG15"/>
    <mergeCell ref="A10:C12"/>
    <mergeCell ref="D10:J12"/>
    <mergeCell ref="L10:Y10"/>
    <mergeCell ref="Z10:AB12"/>
    <mergeCell ref="AC10:AE12"/>
    <mergeCell ref="AF10:AG12"/>
    <mergeCell ref="A16:C18"/>
    <mergeCell ref="D16:J18"/>
    <mergeCell ref="L16:N16"/>
    <mergeCell ref="O16:Y16"/>
    <mergeCell ref="Z16:AB18"/>
    <mergeCell ref="AC16:AE18"/>
    <mergeCell ref="AF16:AG18"/>
    <mergeCell ref="AH10:AJ12"/>
    <mergeCell ref="AK10:AL12"/>
    <mergeCell ref="AM10:AU12"/>
    <mergeCell ref="L11:V11"/>
    <mergeCell ref="W11:Y11"/>
    <mergeCell ref="L12:Y12"/>
    <mergeCell ref="AC7:AE9"/>
    <mergeCell ref="AF7:AG9"/>
    <mergeCell ref="AH7:AJ9"/>
    <mergeCell ref="A1:J1"/>
    <mergeCell ref="A3:J3"/>
    <mergeCell ref="A4:AM4"/>
    <mergeCell ref="AK7:AL9"/>
    <mergeCell ref="AM7:AU9"/>
    <mergeCell ref="L8:N8"/>
    <mergeCell ref="O8:V8"/>
    <mergeCell ref="W8:Y8"/>
    <mergeCell ref="L9:N9"/>
    <mergeCell ref="O9:Y9"/>
    <mergeCell ref="AC6:AG6"/>
    <mergeCell ref="AH6:AL6"/>
    <mergeCell ref="AN4:AU4"/>
    <mergeCell ref="A5:C6"/>
    <mergeCell ref="D5:J6"/>
    <mergeCell ref="K5:Y6"/>
    <mergeCell ref="Z5:AB6"/>
    <mergeCell ref="AC5:AL5"/>
    <mergeCell ref="AM5:AU6"/>
    <mergeCell ref="A7:C9"/>
    <mergeCell ref="D7:J9"/>
    <mergeCell ref="L7:N7"/>
    <mergeCell ref="O7:Y7"/>
    <mergeCell ref="Z7:AB9"/>
  </mergeCells>
  <phoneticPr fontId="3"/>
  <pageMargins left="0.78740157480314965" right="0.39370078740157483" top="0.39370078740157483" bottom="0.39370078740157483" header="0" footer="0"/>
  <pageSetup paperSize="9" scale="79" firstPageNumber="0" orientation="landscape" r:id="rId1"/>
  <headerFooter scaleWithDoc="0" alignWithMargins="0">
    <oddFooter>&amp;C&amp;"ＭＳ 明朝,標準"－２３－</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pageSetUpPr fitToPage="1"/>
  </sheetPr>
  <dimension ref="A1:N31"/>
  <sheetViews>
    <sheetView view="pageLayout" topLeftCell="A16" zoomScaleNormal="70" zoomScaleSheetLayoutView="80" workbookViewId="0">
      <selection activeCell="J16" sqref="J16"/>
    </sheetView>
  </sheetViews>
  <sheetFormatPr defaultColWidth="11.6640625" defaultRowHeight="13.1"/>
  <cols>
    <col min="1" max="2" width="11.6640625" style="57" customWidth="1"/>
    <col min="3" max="4" width="14.109375" style="57" customWidth="1"/>
    <col min="5" max="13" width="10.88671875" style="57" customWidth="1"/>
    <col min="14" max="14" width="46.33203125" style="57" customWidth="1"/>
    <col min="15" max="16384" width="11.6640625" style="57"/>
  </cols>
  <sheetData>
    <row r="1" spans="1:14" s="36" customFormat="1" ht="20.95" customHeight="1">
      <c r="A1" s="639" t="s">
        <v>942</v>
      </c>
      <c r="B1" s="639"/>
      <c r="C1" s="639"/>
      <c r="D1" s="639"/>
      <c r="E1" s="639"/>
    </row>
    <row r="2" spans="1:14" s="41" customFormat="1" ht="18.350000000000001">
      <c r="A2" s="320"/>
      <c r="B2" s="320"/>
      <c r="C2" s="320"/>
      <c r="D2" s="320"/>
      <c r="E2" s="320"/>
    </row>
    <row r="3" spans="1:14" s="36" customFormat="1" ht="20.95" customHeight="1">
      <c r="A3" s="853" t="s">
        <v>943</v>
      </c>
      <c r="B3" s="853"/>
      <c r="C3" s="853"/>
      <c r="D3" s="853"/>
    </row>
    <row r="4" spans="1:14" s="41" customFormat="1" ht="20.95" customHeight="1">
      <c r="A4" s="852" t="s">
        <v>944</v>
      </c>
      <c r="B4" s="852"/>
      <c r="C4" s="852"/>
      <c r="D4" s="852"/>
      <c r="E4" s="852"/>
      <c r="F4" s="852"/>
      <c r="G4" s="852"/>
      <c r="H4" s="852"/>
      <c r="I4" s="852"/>
      <c r="J4" s="852"/>
      <c r="K4" s="852"/>
      <c r="L4" s="852"/>
      <c r="M4" s="852"/>
      <c r="N4" s="852"/>
    </row>
    <row r="5" spans="1:14" s="41" customFormat="1" ht="20.95" customHeight="1">
      <c r="A5" s="852" t="s">
        <v>945</v>
      </c>
      <c r="B5" s="852"/>
      <c r="C5" s="852"/>
      <c r="D5" s="852"/>
      <c r="E5" s="852"/>
      <c r="F5" s="852"/>
      <c r="G5" s="852"/>
      <c r="H5" s="852"/>
      <c r="I5" s="852"/>
      <c r="J5" s="852"/>
      <c r="K5" s="852"/>
      <c r="L5" s="852"/>
      <c r="M5" s="852"/>
      <c r="N5" s="852"/>
    </row>
    <row r="6" spans="1:14" s="41" customFormat="1" ht="20.95" customHeight="1">
      <c r="A6" s="852" t="s">
        <v>946</v>
      </c>
      <c r="B6" s="852"/>
      <c r="C6" s="852"/>
      <c r="D6" s="852"/>
      <c r="E6" s="852"/>
      <c r="F6" s="852"/>
      <c r="G6" s="852"/>
      <c r="H6" s="852"/>
      <c r="I6" s="852"/>
      <c r="J6" s="852"/>
      <c r="K6" s="852"/>
      <c r="L6" s="852"/>
      <c r="M6" s="852"/>
      <c r="N6" s="852"/>
    </row>
    <row r="7" spans="1:14" s="41" customFormat="1" ht="20.95" customHeight="1">
      <c r="A7" s="852"/>
      <c r="B7" s="852"/>
      <c r="C7" s="852"/>
      <c r="D7" s="852"/>
      <c r="E7" s="852"/>
      <c r="F7" s="852"/>
      <c r="G7" s="852"/>
      <c r="H7" s="852"/>
      <c r="I7" s="852"/>
      <c r="J7" s="852"/>
      <c r="K7" s="852"/>
      <c r="L7" s="852"/>
      <c r="M7" s="852"/>
      <c r="N7" s="852"/>
    </row>
    <row r="8" spans="1:14" s="175" customFormat="1" ht="26.7" customHeight="1">
      <c r="A8" s="862" t="s">
        <v>947</v>
      </c>
      <c r="B8" s="863"/>
      <c r="C8" s="864" t="s">
        <v>948</v>
      </c>
      <c r="D8" s="864"/>
      <c r="E8" s="864" t="s">
        <v>1854</v>
      </c>
      <c r="F8" s="864"/>
      <c r="G8" s="864"/>
      <c r="H8" s="854" t="s">
        <v>949</v>
      </c>
      <c r="I8" s="864" t="s">
        <v>1855</v>
      </c>
      <c r="J8" s="864"/>
      <c r="K8" s="864" t="s">
        <v>950</v>
      </c>
      <c r="L8" s="854" t="s">
        <v>1856</v>
      </c>
      <c r="M8" s="854" t="s">
        <v>1857</v>
      </c>
      <c r="N8" s="856" t="s">
        <v>951</v>
      </c>
    </row>
    <row r="9" spans="1:14" s="175" customFormat="1" ht="26.7" customHeight="1">
      <c r="A9" s="542" t="s">
        <v>952</v>
      </c>
      <c r="B9" s="321" t="s">
        <v>953</v>
      </c>
      <c r="C9" s="855"/>
      <c r="D9" s="855"/>
      <c r="E9" s="321" t="s">
        <v>954</v>
      </c>
      <c r="F9" s="321" t="s">
        <v>955</v>
      </c>
      <c r="G9" s="321" t="s">
        <v>117</v>
      </c>
      <c r="H9" s="865"/>
      <c r="I9" s="321" t="s">
        <v>956</v>
      </c>
      <c r="J9" s="321" t="s">
        <v>957</v>
      </c>
      <c r="K9" s="855"/>
      <c r="L9" s="855"/>
      <c r="M9" s="855"/>
      <c r="N9" s="857"/>
    </row>
    <row r="10" spans="1:14" s="41" customFormat="1" ht="26.7" customHeight="1">
      <c r="A10" s="858" t="s">
        <v>958</v>
      </c>
      <c r="B10" s="321" t="s">
        <v>959</v>
      </c>
      <c r="C10" s="859" t="s">
        <v>960</v>
      </c>
      <c r="D10" s="859"/>
      <c r="E10" s="77">
        <v>12420</v>
      </c>
      <c r="F10" s="77">
        <v>10107</v>
      </c>
      <c r="G10" s="77">
        <f>E10+F10</f>
        <v>22527</v>
      </c>
      <c r="H10" s="77">
        <v>9853</v>
      </c>
      <c r="I10" s="77">
        <v>600</v>
      </c>
      <c r="J10" s="77"/>
      <c r="K10" s="321" t="s">
        <v>961</v>
      </c>
      <c r="L10" s="77">
        <v>8404</v>
      </c>
      <c r="M10" s="77">
        <v>8223</v>
      </c>
      <c r="N10" s="543" t="s">
        <v>962</v>
      </c>
    </row>
    <row r="11" spans="1:14" s="41" customFormat="1" ht="26.7" customHeight="1">
      <c r="A11" s="858"/>
      <c r="B11" s="321" t="s">
        <v>963</v>
      </c>
      <c r="C11" s="859" t="s">
        <v>964</v>
      </c>
      <c r="D11" s="859"/>
      <c r="E11" s="165">
        <v>13233</v>
      </c>
      <c r="F11" s="165">
        <v>11447</v>
      </c>
      <c r="G11" s="165">
        <f>E11+F11</f>
        <v>24680</v>
      </c>
      <c r="H11" s="165">
        <v>11485</v>
      </c>
      <c r="I11" s="77">
        <v>562</v>
      </c>
      <c r="J11" s="77"/>
      <c r="K11" s="322" t="s">
        <v>965</v>
      </c>
      <c r="L11" s="165">
        <v>10333</v>
      </c>
      <c r="M11" s="165">
        <v>10175</v>
      </c>
      <c r="N11" s="543" t="s">
        <v>966</v>
      </c>
    </row>
    <row r="12" spans="1:14" s="41" customFormat="1" ht="26.7" customHeight="1">
      <c r="A12" s="858"/>
      <c r="B12" s="321" t="s">
        <v>967</v>
      </c>
      <c r="C12" s="859" t="s">
        <v>968</v>
      </c>
      <c r="D12" s="860"/>
      <c r="E12" s="323">
        <v>329</v>
      </c>
      <c r="F12" s="324">
        <v>425</v>
      </c>
      <c r="G12" s="324">
        <f>E12+F12</f>
        <v>754</v>
      </c>
      <c r="H12" s="325">
        <v>86</v>
      </c>
      <c r="I12" s="326"/>
      <c r="J12" s="169"/>
      <c r="K12" s="327" t="s">
        <v>969</v>
      </c>
      <c r="L12" s="328">
        <v>86</v>
      </c>
      <c r="M12" s="329">
        <v>42</v>
      </c>
      <c r="N12" s="544"/>
    </row>
    <row r="13" spans="1:14" s="41" customFormat="1" ht="26.7" customHeight="1">
      <c r="A13" s="858"/>
      <c r="B13" s="321" t="s">
        <v>970</v>
      </c>
      <c r="C13" s="859" t="s">
        <v>971</v>
      </c>
      <c r="D13" s="859"/>
      <c r="E13" s="160">
        <v>5502</v>
      </c>
      <c r="F13" s="160">
        <v>5841</v>
      </c>
      <c r="G13" s="160">
        <f>E13+F13</f>
        <v>11343</v>
      </c>
      <c r="H13" s="160">
        <v>5394</v>
      </c>
      <c r="I13" s="330">
        <v>308</v>
      </c>
      <c r="J13" s="77"/>
      <c r="K13" s="331" t="s">
        <v>970</v>
      </c>
      <c r="L13" s="160">
        <v>4799</v>
      </c>
      <c r="M13" s="160">
        <v>4670</v>
      </c>
      <c r="N13" s="543" t="s">
        <v>972</v>
      </c>
    </row>
    <row r="14" spans="1:14" s="41" customFormat="1" ht="26.7" customHeight="1">
      <c r="A14" s="858"/>
      <c r="B14" s="861" t="s">
        <v>973</v>
      </c>
      <c r="C14" s="861"/>
      <c r="D14" s="861"/>
      <c r="E14" s="77">
        <f>SUM(E10:E13)</f>
        <v>31484</v>
      </c>
      <c r="F14" s="77">
        <f>SUM(F10:F13)</f>
        <v>27820</v>
      </c>
      <c r="G14" s="77">
        <f>+E14+F14</f>
        <v>59304</v>
      </c>
      <c r="H14" s="77">
        <f>SUM(H10:H13)</f>
        <v>26818</v>
      </c>
      <c r="I14" s="77">
        <f>SUM(I10:I13)</f>
        <v>1470</v>
      </c>
      <c r="J14" s="77">
        <f>SUM(J10:J13)</f>
        <v>0</v>
      </c>
      <c r="K14" s="321" t="s">
        <v>973</v>
      </c>
      <c r="L14" s="77">
        <f>SUM(L10:L13)</f>
        <v>23622</v>
      </c>
      <c r="M14" s="77">
        <f>SUM(M10:M13)</f>
        <v>23110</v>
      </c>
      <c r="N14" s="543"/>
    </row>
    <row r="15" spans="1:14" s="41" customFormat="1" ht="26.7" customHeight="1">
      <c r="A15" s="866" t="s">
        <v>974</v>
      </c>
      <c r="B15" s="867"/>
      <c r="C15" s="859" t="s">
        <v>975</v>
      </c>
      <c r="D15" s="859"/>
      <c r="E15" s="77">
        <v>1653</v>
      </c>
      <c r="F15" s="77">
        <v>1834</v>
      </c>
      <c r="G15" s="77">
        <f>+E15+F15</f>
        <v>3487</v>
      </c>
      <c r="H15" s="77">
        <v>1671</v>
      </c>
      <c r="I15" s="77"/>
      <c r="J15" s="77"/>
      <c r="K15" s="321" t="s">
        <v>974</v>
      </c>
      <c r="L15" s="77">
        <v>1409</v>
      </c>
      <c r="M15" s="77">
        <v>1388</v>
      </c>
      <c r="N15" s="543"/>
    </row>
    <row r="16" spans="1:14" s="41" customFormat="1" ht="26.7" customHeight="1">
      <c r="A16" s="858" t="s">
        <v>976</v>
      </c>
      <c r="B16" s="321" t="s">
        <v>977</v>
      </c>
      <c r="C16" s="859" t="s">
        <v>978</v>
      </c>
      <c r="D16" s="859"/>
      <c r="E16" s="77">
        <v>42</v>
      </c>
      <c r="F16" s="77">
        <v>135</v>
      </c>
      <c r="G16" s="77">
        <f>+E16+F16</f>
        <v>177</v>
      </c>
      <c r="H16" s="77">
        <v>51</v>
      </c>
      <c r="I16" s="77"/>
      <c r="J16" s="77">
        <v>300</v>
      </c>
      <c r="K16" s="322" t="s">
        <v>979</v>
      </c>
      <c r="L16" s="165">
        <v>351</v>
      </c>
      <c r="M16" s="77">
        <v>306</v>
      </c>
      <c r="N16" s="543"/>
    </row>
    <row r="17" spans="1:14" s="41" customFormat="1" ht="26.7" customHeight="1">
      <c r="A17" s="858"/>
      <c r="B17" s="321" t="s">
        <v>980</v>
      </c>
      <c r="C17" s="859" t="s">
        <v>981</v>
      </c>
      <c r="D17" s="859"/>
      <c r="E17" s="77">
        <v>38</v>
      </c>
      <c r="F17" s="77">
        <v>224</v>
      </c>
      <c r="G17" s="77">
        <f>+E17+F17</f>
        <v>262</v>
      </c>
      <c r="H17" s="77">
        <v>51</v>
      </c>
      <c r="I17" s="77"/>
      <c r="J17" s="169">
        <v>100</v>
      </c>
      <c r="K17" s="332" t="s">
        <v>982</v>
      </c>
      <c r="L17" s="333">
        <v>149</v>
      </c>
      <c r="M17" s="334">
        <v>149</v>
      </c>
      <c r="N17" s="543"/>
    </row>
    <row r="18" spans="1:14" s="41" customFormat="1" ht="26.7" customHeight="1">
      <c r="A18" s="858"/>
      <c r="B18" s="321" t="s">
        <v>983</v>
      </c>
      <c r="C18" s="859" t="s">
        <v>984</v>
      </c>
      <c r="D18" s="859"/>
      <c r="E18" s="77">
        <v>908</v>
      </c>
      <c r="F18" s="77">
        <v>1102</v>
      </c>
      <c r="G18" s="77">
        <f t="shared" ref="G18:G23" si="0">+E18+F18</f>
        <v>2010</v>
      </c>
      <c r="H18" s="77">
        <v>1293</v>
      </c>
      <c r="I18" s="77"/>
      <c r="J18" s="169"/>
      <c r="K18" s="332" t="s">
        <v>985</v>
      </c>
      <c r="L18" s="328">
        <v>1181</v>
      </c>
      <c r="M18" s="326">
        <v>1180</v>
      </c>
      <c r="N18" s="543"/>
    </row>
    <row r="19" spans="1:14" s="41" customFormat="1" ht="26.7" customHeight="1">
      <c r="A19" s="858"/>
      <c r="B19" s="321" t="s">
        <v>986</v>
      </c>
      <c r="C19" s="859" t="s">
        <v>987</v>
      </c>
      <c r="D19" s="859"/>
      <c r="E19" s="77">
        <v>1056</v>
      </c>
      <c r="F19" s="77">
        <v>1482</v>
      </c>
      <c r="G19" s="77">
        <f t="shared" si="0"/>
        <v>2538</v>
      </c>
      <c r="H19" s="77">
        <v>717</v>
      </c>
      <c r="I19" s="77">
        <v>100</v>
      </c>
      <c r="J19" s="169"/>
      <c r="K19" s="332" t="s">
        <v>988</v>
      </c>
      <c r="L19" s="328">
        <v>555</v>
      </c>
      <c r="M19" s="326">
        <v>552</v>
      </c>
      <c r="N19" s="543"/>
    </row>
    <row r="20" spans="1:14" s="41" customFormat="1" ht="26.7" customHeight="1">
      <c r="A20" s="858"/>
      <c r="B20" s="321" t="s">
        <v>989</v>
      </c>
      <c r="C20" s="859" t="s">
        <v>987</v>
      </c>
      <c r="D20" s="859"/>
      <c r="E20" s="77">
        <v>1588</v>
      </c>
      <c r="F20" s="77">
        <v>1523</v>
      </c>
      <c r="G20" s="77">
        <f t="shared" si="0"/>
        <v>3111</v>
      </c>
      <c r="H20" s="77">
        <v>1768</v>
      </c>
      <c r="I20" s="77">
        <v>450</v>
      </c>
      <c r="J20" s="169"/>
      <c r="K20" s="332" t="s">
        <v>989</v>
      </c>
      <c r="L20" s="328">
        <v>1093</v>
      </c>
      <c r="M20" s="326">
        <v>891</v>
      </c>
      <c r="N20" s="545" t="s">
        <v>990</v>
      </c>
    </row>
    <row r="21" spans="1:14" s="41" customFormat="1" ht="26.7" customHeight="1">
      <c r="A21" s="858"/>
      <c r="B21" s="321" t="s">
        <v>991</v>
      </c>
      <c r="C21" s="859" t="s">
        <v>992</v>
      </c>
      <c r="D21" s="859"/>
      <c r="E21" s="77">
        <v>73</v>
      </c>
      <c r="F21" s="77">
        <v>126</v>
      </c>
      <c r="G21" s="77">
        <f t="shared" si="0"/>
        <v>199</v>
      </c>
      <c r="H21" s="77">
        <v>183</v>
      </c>
      <c r="I21" s="77"/>
      <c r="J21" s="169">
        <v>250</v>
      </c>
      <c r="K21" s="332" t="s">
        <v>991</v>
      </c>
      <c r="L21" s="328">
        <v>390</v>
      </c>
      <c r="M21" s="335">
        <v>435</v>
      </c>
      <c r="N21" s="546" t="s">
        <v>993</v>
      </c>
    </row>
    <row r="22" spans="1:14" s="41" customFormat="1" ht="26.7" customHeight="1">
      <c r="A22" s="858"/>
      <c r="B22" s="321" t="s">
        <v>994</v>
      </c>
      <c r="C22" s="859" t="s">
        <v>995</v>
      </c>
      <c r="D22" s="859"/>
      <c r="E22" s="77"/>
      <c r="F22" s="77"/>
      <c r="G22" s="77">
        <f t="shared" si="0"/>
        <v>0</v>
      </c>
      <c r="H22" s="77"/>
      <c r="I22" s="77"/>
      <c r="J22" s="169"/>
      <c r="K22" s="868" t="s">
        <v>996</v>
      </c>
      <c r="L22" s="869">
        <v>651</v>
      </c>
      <c r="M22" s="870">
        <v>640</v>
      </c>
      <c r="N22" s="547"/>
    </row>
    <row r="23" spans="1:14" s="41" customFormat="1" ht="26.7" customHeight="1">
      <c r="A23" s="858"/>
      <c r="B23" s="321" t="s">
        <v>997</v>
      </c>
      <c r="C23" s="859" t="s">
        <v>608</v>
      </c>
      <c r="D23" s="859"/>
      <c r="E23" s="77">
        <v>173</v>
      </c>
      <c r="F23" s="77">
        <v>223</v>
      </c>
      <c r="G23" s="77">
        <f t="shared" si="0"/>
        <v>396</v>
      </c>
      <c r="H23" s="77">
        <v>401</v>
      </c>
      <c r="I23" s="77"/>
      <c r="J23" s="169"/>
      <c r="K23" s="868"/>
      <c r="L23" s="869"/>
      <c r="M23" s="870"/>
      <c r="N23" s="543"/>
    </row>
    <row r="24" spans="1:14" s="41" customFormat="1" ht="26.7" customHeight="1">
      <c r="A24" s="858"/>
      <c r="B24" s="321" t="s">
        <v>996</v>
      </c>
      <c r="C24" s="859" t="s">
        <v>608</v>
      </c>
      <c r="D24" s="859"/>
      <c r="E24" s="77">
        <v>371</v>
      </c>
      <c r="F24" s="77">
        <v>713</v>
      </c>
      <c r="G24" s="77">
        <f>+E24+F24</f>
        <v>1084</v>
      </c>
      <c r="H24" s="77">
        <v>451</v>
      </c>
      <c r="I24" s="77"/>
      <c r="J24" s="169"/>
      <c r="K24" s="868"/>
      <c r="L24" s="869"/>
      <c r="M24" s="870"/>
      <c r="N24" s="543"/>
    </row>
    <row r="25" spans="1:14" s="41" customFormat="1" ht="26.7" customHeight="1">
      <c r="A25" s="858"/>
      <c r="B25" s="861" t="s">
        <v>973</v>
      </c>
      <c r="C25" s="861"/>
      <c r="D25" s="861"/>
      <c r="E25" s="77">
        <f>SUM(E16:E24)</f>
        <v>4249</v>
      </c>
      <c r="F25" s="77">
        <f>SUM(F16:F24)</f>
        <v>5528</v>
      </c>
      <c r="G25" s="77">
        <f>SUM(E25:F25)</f>
        <v>9777</v>
      </c>
      <c r="H25" s="77">
        <f>SUM(H16:H24)</f>
        <v>4915</v>
      </c>
      <c r="I25" s="77">
        <f>SUM(I16:I24)</f>
        <v>550</v>
      </c>
      <c r="J25" s="77">
        <f>SUM(J16:J24)</f>
        <v>650</v>
      </c>
      <c r="K25" s="331" t="s">
        <v>973</v>
      </c>
      <c r="L25" s="160">
        <f>SUM(L16:L24)</f>
        <v>4370</v>
      </c>
      <c r="M25" s="77">
        <f>SUM(M16:M24)</f>
        <v>4153</v>
      </c>
      <c r="N25" s="543"/>
    </row>
    <row r="26" spans="1:14" s="41" customFormat="1" ht="26.7" customHeight="1">
      <c r="A26" s="871" t="s">
        <v>998</v>
      </c>
      <c r="B26" s="872"/>
      <c r="C26" s="859" t="s">
        <v>999</v>
      </c>
      <c r="D26" s="859"/>
      <c r="E26" s="77">
        <v>0</v>
      </c>
      <c r="F26" s="77">
        <v>0</v>
      </c>
      <c r="G26" s="77">
        <f>+E26+F26</f>
        <v>0</v>
      </c>
      <c r="H26" s="77">
        <v>0</v>
      </c>
      <c r="I26" s="77"/>
      <c r="J26" s="77">
        <v>1040</v>
      </c>
      <c r="K26" s="321" t="s">
        <v>998</v>
      </c>
      <c r="L26" s="77">
        <v>1040</v>
      </c>
      <c r="M26" s="77">
        <v>500</v>
      </c>
      <c r="N26" s="548"/>
    </row>
    <row r="27" spans="1:14" s="41" customFormat="1" ht="26.7" customHeight="1">
      <c r="A27" s="871" t="s">
        <v>1000</v>
      </c>
      <c r="B27" s="872"/>
      <c r="C27" s="859" t="s">
        <v>1001</v>
      </c>
      <c r="D27" s="859"/>
      <c r="E27" s="165">
        <v>357</v>
      </c>
      <c r="F27" s="165">
        <v>324</v>
      </c>
      <c r="G27" s="165">
        <f>+E27+F27</f>
        <v>681</v>
      </c>
      <c r="H27" s="77">
        <v>457</v>
      </c>
      <c r="I27" s="77"/>
      <c r="J27" s="77">
        <v>110</v>
      </c>
      <c r="K27" s="321" t="s">
        <v>1002</v>
      </c>
      <c r="L27" s="77">
        <v>552</v>
      </c>
      <c r="M27" s="77">
        <v>527</v>
      </c>
      <c r="N27" s="549"/>
    </row>
    <row r="28" spans="1:14" s="41" customFormat="1" ht="26.7" customHeight="1">
      <c r="A28" s="871" t="s">
        <v>1003</v>
      </c>
      <c r="B28" s="872"/>
      <c r="C28" s="859" t="s">
        <v>1004</v>
      </c>
      <c r="D28" s="860"/>
      <c r="E28" s="336">
        <v>30</v>
      </c>
      <c r="F28" s="337">
        <v>34</v>
      </c>
      <c r="G28" s="338">
        <f>+E28+F28</f>
        <v>64</v>
      </c>
      <c r="H28" s="870">
        <v>215</v>
      </c>
      <c r="I28" s="877"/>
      <c r="J28" s="877">
        <v>20</v>
      </c>
      <c r="K28" s="878" t="s">
        <v>1005</v>
      </c>
      <c r="L28" s="877">
        <v>230</v>
      </c>
      <c r="M28" s="877">
        <v>229</v>
      </c>
      <c r="N28" s="873"/>
    </row>
    <row r="29" spans="1:14" s="41" customFormat="1" ht="26.7" customHeight="1">
      <c r="A29" s="871" t="s">
        <v>1005</v>
      </c>
      <c r="B29" s="872"/>
      <c r="C29" s="859" t="s">
        <v>608</v>
      </c>
      <c r="D29" s="860"/>
      <c r="E29" s="339">
        <v>198</v>
      </c>
      <c r="F29" s="340">
        <v>226</v>
      </c>
      <c r="G29" s="341">
        <f>+E29+F29</f>
        <v>424</v>
      </c>
      <c r="H29" s="870"/>
      <c r="I29" s="877"/>
      <c r="J29" s="877"/>
      <c r="K29" s="878"/>
      <c r="L29" s="877"/>
      <c r="M29" s="877"/>
      <c r="N29" s="874"/>
    </row>
    <row r="30" spans="1:14" s="41" customFormat="1" ht="26.7" customHeight="1">
      <c r="A30" s="875" t="s">
        <v>486</v>
      </c>
      <c r="B30" s="876"/>
      <c r="C30" s="876"/>
      <c r="D30" s="876"/>
      <c r="E30" s="550">
        <f>SUM(E10:E13,E15:E24,E26:E29)</f>
        <v>37971</v>
      </c>
      <c r="F30" s="550">
        <f>SUM(F10:F13,F15:F24,F26:F29)</f>
        <v>35766</v>
      </c>
      <c r="G30" s="550">
        <f>SUM(E30:F30)</f>
        <v>73737</v>
      </c>
      <c r="H30" s="551">
        <f>SUM(H10:H13,H15:H24,H26:H29)</f>
        <v>34076</v>
      </c>
      <c r="I30" s="551">
        <f>SUM(I10:I13,I15:I24,I26:I29)</f>
        <v>2020</v>
      </c>
      <c r="J30" s="551">
        <f>SUM(J10:J13,J15:J24,J26:J29)</f>
        <v>1820</v>
      </c>
      <c r="K30" s="486" t="s">
        <v>486</v>
      </c>
      <c r="L30" s="551">
        <f>SUM(L10:L13,L15:L24,L26:L29)</f>
        <v>31223</v>
      </c>
      <c r="M30" s="551">
        <f>SUM(M10:M13,M15:M24,M26:M29)</f>
        <v>29907</v>
      </c>
      <c r="N30" s="552" t="s">
        <v>1006</v>
      </c>
    </row>
    <row r="31" spans="1:14" ht="26.7" customHeight="1">
      <c r="L31" s="41"/>
      <c r="N31" s="541" t="s">
        <v>1007</v>
      </c>
    </row>
  </sheetData>
  <sheetProtection selectLockedCells="1" selectUnlockedCells="1"/>
  <mergeCells count="53">
    <mergeCell ref="N28:N29"/>
    <mergeCell ref="A29:B29"/>
    <mergeCell ref="C29:D29"/>
    <mergeCell ref="A30:D30"/>
    <mergeCell ref="H28:H29"/>
    <mergeCell ref="I28:I29"/>
    <mergeCell ref="J28:J29"/>
    <mergeCell ref="K28:K29"/>
    <mergeCell ref="L28:L29"/>
    <mergeCell ref="M28:M29"/>
    <mergeCell ref="A26:B26"/>
    <mergeCell ref="C26:D26"/>
    <mergeCell ref="A27:B27"/>
    <mergeCell ref="C27:D27"/>
    <mergeCell ref="A28:B28"/>
    <mergeCell ref="C28:D28"/>
    <mergeCell ref="K22:K24"/>
    <mergeCell ref="L22:L24"/>
    <mergeCell ref="M22:M24"/>
    <mergeCell ref="C23:D23"/>
    <mergeCell ref="C24:D24"/>
    <mergeCell ref="B25:D25"/>
    <mergeCell ref="A15:B15"/>
    <mergeCell ref="C15:D15"/>
    <mergeCell ref="A16:A25"/>
    <mergeCell ref="C16:D16"/>
    <mergeCell ref="C17:D17"/>
    <mergeCell ref="C18:D18"/>
    <mergeCell ref="C19:D19"/>
    <mergeCell ref="C20:D20"/>
    <mergeCell ref="C21:D21"/>
    <mergeCell ref="C22:D22"/>
    <mergeCell ref="L8:L9"/>
    <mergeCell ref="M8:M9"/>
    <mergeCell ref="N8:N9"/>
    <mergeCell ref="A10:A14"/>
    <mergeCell ref="C10:D10"/>
    <mergeCell ref="C11:D11"/>
    <mergeCell ref="C12:D12"/>
    <mergeCell ref="C13:D13"/>
    <mergeCell ref="B14:D14"/>
    <mergeCell ref="A8:B8"/>
    <mergeCell ref="C8:D9"/>
    <mergeCell ref="E8:G8"/>
    <mergeCell ref="H8:H9"/>
    <mergeCell ref="I8:J8"/>
    <mergeCell ref="K8:K9"/>
    <mergeCell ref="A7:N7"/>
    <mergeCell ref="A1:E1"/>
    <mergeCell ref="A3:D3"/>
    <mergeCell ref="A4:N4"/>
    <mergeCell ref="A5:N5"/>
    <mergeCell ref="A6:N6"/>
  </mergeCells>
  <phoneticPr fontId="3"/>
  <pageMargins left="0.78740157480314965" right="0.39370078740157483" top="0.39370078740157483" bottom="0.39370078740157483" header="0" footer="0"/>
  <pageSetup paperSize="9" scale="69" firstPageNumber="0" orientation="landscape" horizontalDpi="300" verticalDpi="300" r:id="rId1"/>
  <headerFooter scaleWithDoc="0" alignWithMargins="0">
    <oddFooter>&amp;C&amp;"ＭＳ 明朝,標準"－２４－</oddFooter>
  </headerFooter>
  <rowBreaks count="1" manualBreakCount="1">
    <brk id="31" max="16383" man="1"/>
  </row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pageSetUpPr fitToPage="1"/>
  </sheetPr>
  <dimension ref="A1"/>
  <sheetViews>
    <sheetView view="pageLayout" topLeftCell="A19" zoomScaleNormal="100" workbookViewId="0"/>
  </sheetViews>
  <sheetFormatPr defaultColWidth="9" defaultRowHeight="14.4"/>
  <cols>
    <col min="1" max="14" width="9" style="5"/>
    <col min="15" max="15" width="4.109375" style="5" customWidth="1"/>
    <col min="16" max="16384" width="9" style="5"/>
  </cols>
  <sheetData/>
  <phoneticPr fontId="3"/>
  <pageMargins left="0.78740157480314965" right="0.39370078740157483" top="0.39370078740157483" bottom="0.39370078740157483" header="0" footer="0"/>
  <pageSetup paperSize="9" scale="99" orientation="landscape" horizontalDpi="4294967292" r:id="rId1"/>
  <headerFooter scaleWithDoc="0" alignWithMargins="0">
    <oddFooter>&amp;C&amp;"ＭＳ 明朝,標準"－２５－</oddFooter>
  </headerFooter>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pageSetUpPr fitToPage="1"/>
  </sheetPr>
  <dimension ref="A1:N23"/>
  <sheetViews>
    <sheetView view="pageLayout" topLeftCell="A22" zoomScaleNormal="90" zoomScaleSheetLayoutView="80" workbookViewId="0">
      <selection activeCell="J5" sqref="J5"/>
    </sheetView>
  </sheetViews>
  <sheetFormatPr defaultColWidth="9" defaultRowHeight="14.4"/>
  <cols>
    <col min="1" max="2" width="6.109375" style="6" customWidth="1"/>
    <col min="3" max="10" width="9.88671875" style="6" customWidth="1"/>
    <col min="11" max="11" width="15.6640625" style="6" customWidth="1"/>
    <col min="12" max="12" width="7" style="6" customWidth="1"/>
    <col min="13" max="13" width="15.6640625" style="6" customWidth="1"/>
    <col min="14" max="14" width="28.88671875" style="6" customWidth="1"/>
    <col min="15" max="16384" width="9" style="6"/>
  </cols>
  <sheetData>
    <row r="1" spans="1:14" s="22" customFormat="1" ht="20.95" customHeight="1">
      <c r="N1" s="343"/>
    </row>
    <row r="2" spans="1:14" ht="29.95" customHeight="1">
      <c r="A2" s="344">
        <v>-2</v>
      </c>
      <c r="B2" s="639" t="s">
        <v>1008</v>
      </c>
      <c r="C2" s="640"/>
      <c r="D2" s="640"/>
      <c r="E2" s="640"/>
      <c r="N2" s="345" t="s">
        <v>1009</v>
      </c>
    </row>
    <row r="3" spans="1:14" ht="45" customHeight="1">
      <c r="A3" s="619" t="s">
        <v>1010</v>
      </c>
      <c r="B3" s="619"/>
      <c r="C3" s="620" t="s">
        <v>1011</v>
      </c>
      <c r="D3" s="620"/>
      <c r="E3" s="620" t="s">
        <v>1012</v>
      </c>
      <c r="F3" s="620"/>
      <c r="G3" s="620" t="s">
        <v>1013</v>
      </c>
      <c r="H3" s="620"/>
      <c r="I3" s="89" t="s">
        <v>1014</v>
      </c>
      <c r="J3" s="89" t="s">
        <v>560</v>
      </c>
      <c r="K3" s="621" t="s">
        <v>1015</v>
      </c>
      <c r="L3" s="621"/>
      <c r="M3" s="621"/>
      <c r="N3" s="621"/>
    </row>
    <row r="4" spans="1:14" ht="45" customHeight="1">
      <c r="A4" s="617">
        <v>29</v>
      </c>
      <c r="B4" s="617"/>
      <c r="C4" s="881" t="s">
        <v>1016</v>
      </c>
      <c r="D4" s="881"/>
      <c r="E4" s="881" t="s">
        <v>1017</v>
      </c>
      <c r="F4" s="881"/>
      <c r="G4" s="881" t="s">
        <v>1018</v>
      </c>
      <c r="H4" s="881"/>
      <c r="I4" s="82">
        <v>196</v>
      </c>
      <c r="J4" s="82">
        <v>196</v>
      </c>
      <c r="K4" s="879" t="s">
        <v>1019</v>
      </c>
      <c r="L4" s="879"/>
      <c r="M4" s="879"/>
      <c r="N4" s="879"/>
    </row>
    <row r="5" spans="1:14" ht="45" customHeight="1">
      <c r="A5" s="245"/>
      <c r="B5" s="245"/>
      <c r="C5" s="245"/>
      <c r="D5" s="245"/>
      <c r="E5" s="245"/>
      <c r="F5" s="245"/>
      <c r="G5" s="245"/>
      <c r="H5" s="245"/>
      <c r="I5" s="245"/>
      <c r="J5" s="245"/>
      <c r="K5" s="73"/>
      <c r="L5" s="73"/>
      <c r="M5" s="73"/>
      <c r="N5" s="73"/>
    </row>
    <row r="6" spans="1:14" ht="20.149999999999999" customHeight="1"/>
    <row r="7" spans="1:14" ht="20.149999999999999" customHeight="1">
      <c r="A7" s="880" t="s">
        <v>1793</v>
      </c>
      <c r="B7" s="880"/>
      <c r="C7" s="880"/>
      <c r="D7" s="880"/>
      <c r="E7" s="22"/>
      <c r="F7" s="22"/>
      <c r="G7" s="22"/>
      <c r="H7" s="22"/>
      <c r="I7" s="22"/>
      <c r="J7" s="22"/>
      <c r="K7" s="22"/>
      <c r="L7" s="22"/>
      <c r="M7" s="22"/>
      <c r="N7" s="346" t="s">
        <v>1020</v>
      </c>
    </row>
    <row r="8" spans="1:14" ht="21.95" customHeight="1">
      <c r="A8" s="347"/>
      <c r="B8" s="348" t="s">
        <v>1021</v>
      </c>
      <c r="C8" s="882" t="s">
        <v>1022</v>
      </c>
      <c r="D8" s="882" t="s">
        <v>1023</v>
      </c>
      <c r="E8" s="620" t="s">
        <v>1024</v>
      </c>
      <c r="F8" s="620"/>
      <c r="G8" s="620"/>
      <c r="H8" s="620"/>
      <c r="I8" s="620"/>
      <c r="J8" s="620" t="s">
        <v>1025</v>
      </c>
      <c r="K8" s="621" t="s">
        <v>1015</v>
      </c>
      <c r="L8" s="621"/>
      <c r="M8" s="621"/>
      <c r="N8" s="621"/>
    </row>
    <row r="9" spans="1:14" ht="21.95" customHeight="1">
      <c r="A9" s="349" t="s">
        <v>1026</v>
      </c>
      <c r="B9" s="350"/>
      <c r="C9" s="882"/>
      <c r="D9" s="882"/>
      <c r="E9" s="74" t="s">
        <v>1027</v>
      </c>
      <c r="F9" s="74" t="s">
        <v>1028</v>
      </c>
      <c r="G9" s="74" t="s">
        <v>1029</v>
      </c>
      <c r="H9" s="74" t="s">
        <v>1030</v>
      </c>
      <c r="I9" s="74" t="s">
        <v>1031</v>
      </c>
      <c r="J9" s="620"/>
      <c r="K9" s="620"/>
      <c r="L9" s="621"/>
      <c r="M9" s="621"/>
      <c r="N9" s="621"/>
    </row>
    <row r="10" spans="1:14" ht="36" customHeight="1">
      <c r="A10" s="617">
        <v>29</v>
      </c>
      <c r="B10" s="617"/>
      <c r="C10" s="351">
        <v>33.6</v>
      </c>
      <c r="D10" s="351">
        <v>18</v>
      </c>
      <c r="E10" s="351">
        <v>22.9</v>
      </c>
      <c r="F10" s="351">
        <v>38</v>
      </c>
      <c r="G10" s="351">
        <v>46.5</v>
      </c>
      <c r="H10" s="351">
        <v>50.7</v>
      </c>
      <c r="I10" s="351">
        <v>45.9</v>
      </c>
      <c r="J10" s="352">
        <f>SUM(C10:I10)</f>
        <v>255.6</v>
      </c>
      <c r="K10" s="353" t="s">
        <v>1794</v>
      </c>
      <c r="L10" s="354"/>
      <c r="M10" s="355"/>
      <c r="N10" s="356"/>
    </row>
    <row r="11" spans="1:14" ht="36" customHeight="1">
      <c r="A11" s="245"/>
      <c r="B11" s="245"/>
      <c r="C11" s="357"/>
      <c r="D11" s="357"/>
      <c r="E11" s="357"/>
      <c r="F11" s="357"/>
      <c r="G11" s="357"/>
      <c r="H11" s="357"/>
      <c r="I11" s="357"/>
      <c r="J11" s="358"/>
      <c r="L11" s="73"/>
      <c r="M11" s="73"/>
      <c r="N11" s="73"/>
    </row>
    <row r="12" spans="1:14" ht="20.149999999999999" customHeight="1"/>
    <row r="13" spans="1:14" ht="20.149999999999999" customHeight="1">
      <c r="A13" s="623" t="s">
        <v>1795</v>
      </c>
      <c r="B13" s="623"/>
      <c r="C13" s="623"/>
      <c r="D13" s="623"/>
      <c r="E13" s="22"/>
      <c r="F13" s="22"/>
      <c r="G13" s="22"/>
      <c r="H13" s="22"/>
      <c r="I13" s="22"/>
      <c r="J13" s="22"/>
      <c r="K13" s="22"/>
      <c r="L13" s="22"/>
      <c r="M13" s="22"/>
      <c r="N13" s="346" t="s">
        <v>1032</v>
      </c>
    </row>
    <row r="14" spans="1:14" ht="21.8" customHeight="1">
      <c r="A14" s="359"/>
      <c r="B14" s="553" t="s">
        <v>1033</v>
      </c>
      <c r="C14" s="883" t="s">
        <v>1034</v>
      </c>
      <c r="D14" s="883"/>
      <c r="E14" s="883" t="s">
        <v>1035</v>
      </c>
      <c r="F14" s="883"/>
      <c r="G14" s="883" t="s">
        <v>1036</v>
      </c>
      <c r="H14" s="883"/>
      <c r="I14" s="888" t="s">
        <v>1796</v>
      </c>
      <c r="J14" s="888"/>
      <c r="K14" s="883" t="s">
        <v>1037</v>
      </c>
      <c r="L14" s="883"/>
      <c r="M14" s="883" t="s">
        <v>1038</v>
      </c>
      <c r="N14" s="883"/>
    </row>
    <row r="15" spans="1:14" ht="21.8" customHeight="1">
      <c r="A15" s="361" t="s">
        <v>1039</v>
      </c>
      <c r="B15" s="554"/>
      <c r="C15" s="883"/>
      <c r="D15" s="883"/>
      <c r="E15" s="883"/>
      <c r="F15" s="883"/>
      <c r="G15" s="883"/>
      <c r="H15" s="883"/>
      <c r="I15" s="888"/>
      <c r="J15" s="888"/>
      <c r="K15" s="883"/>
      <c r="L15" s="883"/>
      <c r="M15" s="883"/>
      <c r="N15" s="883"/>
    </row>
    <row r="16" spans="1:14" ht="36" customHeight="1">
      <c r="A16" s="617">
        <v>29</v>
      </c>
      <c r="B16" s="617"/>
      <c r="C16" s="884">
        <v>46.4</v>
      </c>
      <c r="D16" s="885"/>
      <c r="E16" s="889">
        <v>39.799999999999997</v>
      </c>
      <c r="F16" s="890"/>
      <c r="G16" s="889">
        <v>35.5</v>
      </c>
      <c r="H16" s="890"/>
      <c r="I16" s="889">
        <v>47.5</v>
      </c>
      <c r="J16" s="890"/>
      <c r="K16" s="884">
        <f>SUM(C16+E16+G16+I16)</f>
        <v>169.2</v>
      </c>
      <c r="L16" s="885"/>
      <c r="M16" s="886" t="s">
        <v>1040</v>
      </c>
      <c r="N16" s="887"/>
    </row>
    <row r="17" spans="1:14" ht="36" customHeight="1">
      <c r="A17" s="245"/>
      <c r="B17" s="245"/>
      <c r="C17" s="363"/>
      <c r="D17" s="363"/>
      <c r="E17" s="364"/>
      <c r="F17" s="364"/>
      <c r="G17" s="364"/>
      <c r="H17" s="364"/>
      <c r="I17" s="364"/>
      <c r="J17" s="364"/>
      <c r="K17" s="363"/>
      <c r="L17" s="363"/>
      <c r="M17" s="73"/>
      <c r="N17" s="73"/>
    </row>
    <row r="18" spans="1:14" ht="20.149999999999999" customHeight="1"/>
    <row r="19" spans="1:14" ht="20.149999999999999" customHeight="1">
      <c r="A19" s="623" t="s">
        <v>1797</v>
      </c>
      <c r="B19" s="623"/>
      <c r="C19" s="623"/>
      <c r="D19" s="623"/>
      <c r="E19" s="22"/>
      <c r="F19" s="22"/>
      <c r="G19" s="22"/>
      <c r="H19" s="22"/>
      <c r="I19" s="22"/>
      <c r="J19" s="22"/>
      <c r="K19" s="22"/>
      <c r="L19" s="22"/>
      <c r="M19" s="22"/>
      <c r="N19" s="346" t="s">
        <v>1032</v>
      </c>
    </row>
    <row r="20" spans="1:14" ht="21.8" customHeight="1">
      <c r="A20" s="359"/>
      <c r="B20" s="360" t="s">
        <v>1033</v>
      </c>
      <c r="C20" s="883" t="s">
        <v>1034</v>
      </c>
      <c r="D20" s="883"/>
      <c r="E20" s="883" t="s">
        <v>1035</v>
      </c>
      <c r="F20" s="883"/>
      <c r="G20" s="883" t="s">
        <v>1036</v>
      </c>
      <c r="H20" s="883"/>
      <c r="I20" s="888" t="s">
        <v>1796</v>
      </c>
      <c r="J20" s="888"/>
      <c r="K20" s="883" t="s">
        <v>1037</v>
      </c>
      <c r="L20" s="883"/>
      <c r="M20" s="883" t="s">
        <v>1038</v>
      </c>
      <c r="N20" s="883"/>
    </row>
    <row r="21" spans="1:14" ht="21.8" customHeight="1">
      <c r="A21" s="361" t="s">
        <v>1041</v>
      </c>
      <c r="B21" s="362"/>
      <c r="C21" s="883"/>
      <c r="D21" s="883"/>
      <c r="E21" s="883"/>
      <c r="F21" s="883"/>
      <c r="G21" s="883"/>
      <c r="H21" s="883"/>
      <c r="I21" s="888"/>
      <c r="J21" s="888"/>
      <c r="K21" s="883"/>
      <c r="L21" s="883"/>
      <c r="M21" s="883"/>
      <c r="N21" s="883"/>
    </row>
    <row r="22" spans="1:14" ht="36" customHeight="1">
      <c r="A22" s="617">
        <v>29</v>
      </c>
      <c r="B22" s="617"/>
      <c r="C22" s="891">
        <v>4.9000000000000004</v>
      </c>
      <c r="D22" s="892"/>
      <c r="E22" s="893">
        <v>18.5</v>
      </c>
      <c r="F22" s="894"/>
      <c r="G22" s="895">
        <v>10.3</v>
      </c>
      <c r="H22" s="895"/>
      <c r="I22" s="893">
        <v>8.3000000000000007</v>
      </c>
      <c r="J22" s="894"/>
      <c r="K22" s="891">
        <f>SUM(C22+E22+G22+I22)</f>
        <v>42</v>
      </c>
      <c r="L22" s="892"/>
      <c r="M22" s="365" t="s">
        <v>1042</v>
      </c>
      <c r="N22" s="366"/>
    </row>
    <row r="23" spans="1:14" ht="20.149999999999999" customHeight="1"/>
  </sheetData>
  <sheetProtection selectLockedCells="1" selectUnlockedCells="1"/>
  <mergeCells count="45">
    <mergeCell ref="K22:L22"/>
    <mergeCell ref="K20:L21"/>
    <mergeCell ref="A22:B22"/>
    <mergeCell ref="C22:D22"/>
    <mergeCell ref="E22:F22"/>
    <mergeCell ref="G22:H22"/>
    <mergeCell ref="I22:J22"/>
    <mergeCell ref="M20:N21"/>
    <mergeCell ref="A16:B16"/>
    <mergeCell ref="C16:D16"/>
    <mergeCell ref="E16:F16"/>
    <mergeCell ref="G16:H16"/>
    <mergeCell ref="I16:J16"/>
    <mergeCell ref="A19:D19"/>
    <mergeCell ref="C20:D21"/>
    <mergeCell ref="E20:F21"/>
    <mergeCell ref="G20:H21"/>
    <mergeCell ref="I20:J21"/>
    <mergeCell ref="M14:N15"/>
    <mergeCell ref="A10:B10"/>
    <mergeCell ref="K16:L16"/>
    <mergeCell ref="M16:N16"/>
    <mergeCell ref="K14:L15"/>
    <mergeCell ref="A13:D13"/>
    <mergeCell ref="C14:D15"/>
    <mergeCell ref="E14:F15"/>
    <mergeCell ref="G14:H15"/>
    <mergeCell ref="I14:J15"/>
    <mergeCell ref="C8:C9"/>
    <mergeCell ref="D8:D9"/>
    <mergeCell ref="E8:I8"/>
    <mergeCell ref="J8:J9"/>
    <mergeCell ref="K8:N9"/>
    <mergeCell ref="K4:N4"/>
    <mergeCell ref="A7:D7"/>
    <mergeCell ref="B2:E2"/>
    <mergeCell ref="A3:B3"/>
    <mergeCell ref="C3:D3"/>
    <mergeCell ref="E3:F3"/>
    <mergeCell ref="G3:H3"/>
    <mergeCell ref="K3:N3"/>
    <mergeCell ref="A4:B4"/>
    <mergeCell ref="C4:D4"/>
    <mergeCell ref="E4:F4"/>
    <mergeCell ref="G4:H4"/>
  </mergeCells>
  <phoneticPr fontId="3"/>
  <pageMargins left="0.78740157480314965" right="0.39370078740157483" top="0.39370078740157483" bottom="0.39370078740157483" header="0" footer="0"/>
  <pageSetup paperSize="9" scale="86" firstPageNumber="0" orientation="landscape" horizontalDpi="300" verticalDpi="300" r:id="rId1"/>
  <headerFooter scaleWithDoc="0" alignWithMargins="0">
    <oddFooter>&amp;C&amp;"ＭＳ 明朝,標準"－２６－</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pageSetUpPr fitToPage="1"/>
  </sheetPr>
  <dimension ref="A1:N22"/>
  <sheetViews>
    <sheetView view="pageLayout" topLeftCell="A4" zoomScaleNormal="100" zoomScaleSheetLayoutView="90" workbookViewId="0">
      <selection activeCell="E8" sqref="E8"/>
    </sheetView>
  </sheetViews>
  <sheetFormatPr defaultColWidth="9" defaultRowHeight="14.4"/>
  <cols>
    <col min="1" max="1" width="6.88671875" style="59" customWidth="1"/>
    <col min="2" max="2" width="6.21875" style="59" customWidth="1"/>
    <col min="3" max="3" width="11.109375" style="59" customWidth="1"/>
    <col min="4" max="13" width="10.44140625" style="59" customWidth="1"/>
    <col min="14" max="14" width="13.33203125" style="59" customWidth="1"/>
    <col min="15" max="16384" width="9" style="59"/>
  </cols>
  <sheetData>
    <row r="1" spans="1:14" ht="20" customHeight="1">
      <c r="A1" s="6"/>
      <c r="B1" s="6"/>
      <c r="C1" s="6"/>
      <c r="D1" s="6"/>
      <c r="E1" s="6"/>
      <c r="F1" s="6"/>
      <c r="G1" s="6"/>
      <c r="H1" s="6"/>
      <c r="I1" s="6"/>
      <c r="J1" s="6"/>
      <c r="K1" s="6"/>
      <c r="L1" s="6"/>
      <c r="M1" s="6"/>
      <c r="N1" s="6"/>
    </row>
    <row r="2" spans="1:14" s="86" customFormat="1" ht="20.95" customHeight="1">
      <c r="A2" s="572" t="s">
        <v>1043</v>
      </c>
      <c r="B2" s="572"/>
      <c r="C2" s="572"/>
      <c r="D2" s="572"/>
      <c r="E2" s="572"/>
      <c r="F2" s="22"/>
      <c r="G2" s="22"/>
      <c r="H2" s="22"/>
      <c r="I2" s="22"/>
      <c r="J2" s="22"/>
      <c r="K2" s="22"/>
      <c r="L2" s="22"/>
      <c r="M2" s="22"/>
      <c r="N2" s="22"/>
    </row>
    <row r="3" spans="1:14" s="86" customFormat="1" ht="20.95" customHeight="1">
      <c r="A3" s="633" t="s">
        <v>1798</v>
      </c>
      <c r="B3" s="633"/>
      <c r="C3" s="633"/>
      <c r="D3" s="22"/>
      <c r="E3" s="22"/>
      <c r="F3" s="22"/>
      <c r="G3" s="6"/>
      <c r="H3" s="22"/>
      <c r="I3" s="22"/>
      <c r="J3" s="22"/>
      <c r="K3" s="22"/>
      <c r="L3" s="22"/>
      <c r="M3" s="22" t="s">
        <v>1044</v>
      </c>
      <c r="N3" s="22"/>
    </row>
    <row r="4" spans="1:14" ht="26.2" customHeight="1">
      <c r="A4" s="619" t="s">
        <v>1045</v>
      </c>
      <c r="B4" s="619"/>
      <c r="C4" s="619"/>
      <c r="D4" s="89" t="s">
        <v>1046</v>
      </c>
      <c r="E4" s="89" t="s">
        <v>1047</v>
      </c>
      <c r="F4" s="89" t="s">
        <v>1048</v>
      </c>
      <c r="G4" s="89" t="s">
        <v>1049</v>
      </c>
      <c r="H4" s="89" t="s">
        <v>1050</v>
      </c>
      <c r="I4" s="89" t="s">
        <v>1051</v>
      </c>
      <c r="J4" s="89" t="s">
        <v>1052</v>
      </c>
      <c r="K4" s="89" t="s">
        <v>1053</v>
      </c>
      <c r="L4" s="89" t="s">
        <v>1054</v>
      </c>
      <c r="M4" s="367" t="s">
        <v>304</v>
      </c>
      <c r="N4" s="6"/>
    </row>
    <row r="5" spans="1:14" ht="26.2" customHeight="1">
      <c r="A5" s="616" t="s">
        <v>1055</v>
      </c>
      <c r="B5" s="616"/>
      <c r="C5" s="616"/>
      <c r="D5" s="74">
        <v>1</v>
      </c>
      <c r="E5" s="74"/>
      <c r="F5" s="74">
        <v>1</v>
      </c>
      <c r="G5" s="74"/>
      <c r="H5" s="74"/>
      <c r="I5" s="74"/>
      <c r="J5" s="74"/>
      <c r="K5" s="74"/>
      <c r="L5" s="74"/>
      <c r="M5" s="76">
        <f>SUM(D5:L5)</f>
        <v>2</v>
      </c>
      <c r="N5" s="6"/>
    </row>
    <row r="6" spans="1:14" ht="26.2" customHeight="1">
      <c r="A6" s="617" t="s">
        <v>1056</v>
      </c>
      <c r="B6" s="617"/>
      <c r="C6" s="617"/>
      <c r="D6" s="82"/>
      <c r="E6" s="82"/>
      <c r="F6" s="82"/>
      <c r="G6" s="82"/>
      <c r="H6" s="82">
        <v>2</v>
      </c>
      <c r="I6" s="82"/>
      <c r="J6" s="368">
        <v>1</v>
      </c>
      <c r="K6" s="82">
        <v>1</v>
      </c>
      <c r="L6" s="82"/>
      <c r="M6" s="171">
        <f>SUM(D6:L6)</f>
        <v>4</v>
      </c>
      <c r="N6" s="6"/>
    </row>
    <row r="7" spans="1:14" ht="18.350000000000001" customHeight="1">
      <c r="A7" s="6"/>
      <c r="C7" s="6"/>
      <c r="D7" s="6"/>
      <c r="E7" s="6"/>
      <c r="F7" s="6"/>
      <c r="G7" s="6"/>
      <c r="H7" s="6"/>
      <c r="I7" s="6"/>
      <c r="J7" s="6"/>
      <c r="K7" s="6"/>
      <c r="L7" s="896" t="s">
        <v>1057</v>
      </c>
      <c r="M7" s="896"/>
      <c r="N7" s="6"/>
    </row>
    <row r="8" spans="1:14" s="86" customFormat="1" ht="20.95" customHeight="1">
      <c r="A8" s="633" t="s">
        <v>1799</v>
      </c>
      <c r="B8" s="633"/>
      <c r="C8" s="633"/>
      <c r="D8" s="22"/>
      <c r="E8" s="22"/>
      <c r="F8" s="22"/>
      <c r="G8" s="22"/>
      <c r="H8" s="22"/>
      <c r="I8" s="22"/>
      <c r="J8" s="22"/>
      <c r="K8" s="22"/>
      <c r="L8" s="22"/>
      <c r="M8" s="22"/>
      <c r="N8" s="22"/>
    </row>
    <row r="9" spans="1:14" s="86" customFormat="1" ht="20.95" customHeight="1">
      <c r="A9" s="369" t="s">
        <v>1058</v>
      </c>
      <c r="B9" s="369"/>
      <c r="C9" s="369"/>
      <c r="D9" s="22"/>
      <c r="E9" s="22"/>
      <c r="F9" s="22"/>
      <c r="G9" s="22"/>
      <c r="H9" s="22"/>
      <c r="I9" s="22"/>
      <c r="J9" s="22"/>
      <c r="K9" s="22"/>
      <c r="L9" s="22"/>
      <c r="M9" s="22"/>
      <c r="N9" s="22"/>
    </row>
    <row r="10" spans="1:14" ht="27" customHeight="1">
      <c r="A10" s="6"/>
      <c r="B10" s="6"/>
      <c r="C10" s="6"/>
      <c r="D10" s="6"/>
      <c r="E10" s="6"/>
      <c r="F10" s="6"/>
      <c r="G10" s="6"/>
      <c r="H10" s="6"/>
      <c r="I10" s="6"/>
      <c r="J10" s="6"/>
      <c r="K10" s="6"/>
      <c r="L10" s="6"/>
      <c r="M10" s="6"/>
      <c r="N10" s="6"/>
    </row>
    <row r="11" spans="1:14" s="86" customFormat="1" ht="20.95" customHeight="1">
      <c r="A11" s="633" t="s">
        <v>1858</v>
      </c>
      <c r="B11" s="633"/>
      <c r="C11" s="633"/>
      <c r="D11" s="633"/>
      <c r="E11" s="633"/>
      <c r="F11" s="22"/>
      <c r="G11" s="22"/>
      <c r="H11" s="22"/>
      <c r="I11" s="22"/>
      <c r="J11" s="22"/>
      <c r="K11" s="22"/>
      <c r="L11" s="22"/>
      <c r="M11" s="22"/>
      <c r="N11" s="22"/>
    </row>
    <row r="12" spans="1:14" ht="26.2" customHeight="1">
      <c r="A12" s="897" t="s">
        <v>1059</v>
      </c>
      <c r="B12" s="898"/>
      <c r="C12" s="898"/>
      <c r="D12" s="899"/>
      <c r="E12" s="743" t="s">
        <v>1060</v>
      </c>
      <c r="F12" s="743"/>
      <c r="G12" s="743"/>
      <c r="H12" s="743" t="s">
        <v>1061</v>
      </c>
      <c r="I12" s="743"/>
      <c r="J12" s="750" t="s">
        <v>1062</v>
      </c>
      <c r="K12" s="751"/>
      <c r="L12" s="6"/>
      <c r="M12" s="6"/>
      <c r="N12" s="6"/>
    </row>
    <row r="13" spans="1:14" ht="26.2" customHeight="1">
      <c r="A13" s="900">
        <v>21</v>
      </c>
      <c r="B13" s="901"/>
      <c r="C13" s="901"/>
      <c r="D13" s="902"/>
      <c r="E13" s="740" t="s">
        <v>1063</v>
      </c>
      <c r="F13" s="740"/>
      <c r="G13" s="740"/>
      <c r="H13" s="740" t="s">
        <v>1064</v>
      </c>
      <c r="I13" s="740"/>
      <c r="J13" s="903" t="s">
        <v>1065</v>
      </c>
      <c r="K13" s="904"/>
      <c r="L13" s="6"/>
      <c r="M13" s="6"/>
      <c r="N13" s="6"/>
    </row>
    <row r="14" spans="1:14" ht="26.2" customHeight="1">
      <c r="A14" s="900">
        <v>26</v>
      </c>
      <c r="B14" s="901"/>
      <c r="C14" s="901"/>
      <c r="D14" s="902"/>
      <c r="E14" s="740" t="s">
        <v>1063</v>
      </c>
      <c r="F14" s="740"/>
      <c r="G14" s="740"/>
      <c r="H14" s="740" t="s">
        <v>1066</v>
      </c>
      <c r="I14" s="740"/>
      <c r="J14" s="903" t="s">
        <v>1065</v>
      </c>
      <c r="K14" s="904"/>
      <c r="L14" s="6"/>
      <c r="M14" s="6"/>
      <c r="N14" s="6"/>
    </row>
    <row r="15" spans="1:14" ht="26.2" customHeight="1">
      <c r="A15" s="900">
        <v>32</v>
      </c>
      <c r="B15" s="901"/>
      <c r="C15" s="901"/>
      <c r="D15" s="902"/>
      <c r="E15" s="740" t="s">
        <v>1063</v>
      </c>
      <c r="F15" s="740"/>
      <c r="G15" s="740"/>
      <c r="H15" s="740" t="s">
        <v>1067</v>
      </c>
      <c r="I15" s="740"/>
      <c r="J15" s="903" t="s">
        <v>1068</v>
      </c>
      <c r="K15" s="904"/>
      <c r="L15" s="6"/>
      <c r="M15" s="6"/>
      <c r="N15" s="6"/>
    </row>
    <row r="16" spans="1:14" ht="26.2" customHeight="1">
      <c r="A16" s="905">
        <v>25</v>
      </c>
      <c r="B16" s="906"/>
      <c r="C16" s="906"/>
      <c r="D16" s="907"/>
      <c r="E16" s="908" t="s">
        <v>1069</v>
      </c>
      <c r="F16" s="908"/>
      <c r="G16" s="908"/>
      <c r="H16" s="908" t="s">
        <v>1064</v>
      </c>
      <c r="I16" s="908"/>
      <c r="J16" s="909" t="s">
        <v>1070</v>
      </c>
      <c r="K16" s="910"/>
      <c r="L16" s="6"/>
      <c r="M16" s="6"/>
      <c r="N16" s="6"/>
    </row>
    <row r="17" spans="1:14" ht="26.2" customHeight="1">
      <c r="A17" s="638"/>
      <c r="B17" s="638"/>
      <c r="C17" s="638"/>
      <c r="D17" s="638"/>
      <c r="E17" s="638"/>
      <c r="F17" s="638"/>
      <c r="G17" s="638"/>
      <c r="H17" s="638"/>
      <c r="I17" s="638"/>
      <c r="J17" s="638"/>
      <c r="K17" s="638"/>
      <c r="L17" s="6"/>
      <c r="M17" s="6"/>
      <c r="N17" s="6"/>
    </row>
    <row r="18" spans="1:14" ht="26.2" customHeight="1">
      <c r="A18" s="638"/>
      <c r="B18" s="638"/>
      <c r="C18" s="638"/>
      <c r="D18" s="638"/>
      <c r="E18" s="638"/>
      <c r="F18" s="638"/>
      <c r="G18" s="638"/>
      <c r="H18" s="638"/>
      <c r="I18" s="638"/>
      <c r="J18" s="638"/>
      <c r="K18" s="638"/>
      <c r="L18" s="6"/>
      <c r="M18" s="6"/>
      <c r="N18" s="6"/>
    </row>
    <row r="19" spans="1:14" ht="15.75" customHeight="1">
      <c r="A19" s="370" t="s">
        <v>1859</v>
      </c>
      <c r="B19" s="370"/>
      <c r="C19" s="370"/>
      <c r="D19" s="370"/>
      <c r="E19" s="6"/>
      <c r="F19" s="6"/>
      <c r="G19" s="6"/>
      <c r="H19" s="6"/>
      <c r="I19" s="6"/>
      <c r="J19" s="6"/>
      <c r="K19" s="6"/>
      <c r="L19" s="6"/>
      <c r="M19" s="6"/>
      <c r="N19" s="6"/>
    </row>
    <row r="20" spans="1:14" ht="25.55" customHeight="1">
      <c r="A20" s="916" t="s">
        <v>1059</v>
      </c>
      <c r="B20" s="917"/>
      <c r="C20" s="917"/>
      <c r="D20" s="918"/>
      <c r="E20" s="919" t="s">
        <v>1060</v>
      </c>
      <c r="F20" s="917"/>
      <c r="G20" s="920"/>
      <c r="H20" s="919" t="s">
        <v>1071</v>
      </c>
      <c r="I20" s="920"/>
      <c r="J20" s="919" t="s">
        <v>1072</v>
      </c>
      <c r="K20" s="920"/>
      <c r="L20" s="919" t="s">
        <v>1073</v>
      </c>
      <c r="M20" s="920"/>
      <c r="N20" s="371" t="s">
        <v>1074</v>
      </c>
    </row>
    <row r="21" spans="1:14" ht="25.55" customHeight="1">
      <c r="A21" s="911">
        <v>46</v>
      </c>
      <c r="B21" s="912"/>
      <c r="C21" s="912"/>
      <c r="D21" s="912"/>
      <c r="E21" s="913" t="s">
        <v>1063</v>
      </c>
      <c r="F21" s="912"/>
      <c r="G21" s="912"/>
      <c r="H21" s="912" t="s">
        <v>1075</v>
      </c>
      <c r="I21" s="912"/>
      <c r="J21" s="914" t="s">
        <v>1076</v>
      </c>
      <c r="K21" s="915"/>
      <c r="L21" s="912" t="s">
        <v>1077</v>
      </c>
      <c r="M21" s="912"/>
      <c r="N21" s="372" t="s">
        <v>1078</v>
      </c>
    </row>
    <row r="22" spans="1:14" ht="25.55" customHeight="1">
      <c r="A22" s="921">
        <v>63</v>
      </c>
      <c r="B22" s="922"/>
      <c r="C22" s="922"/>
      <c r="D22" s="922"/>
      <c r="E22" s="923" t="s">
        <v>1069</v>
      </c>
      <c r="F22" s="922"/>
      <c r="G22" s="922"/>
      <c r="H22" s="922" t="s">
        <v>1079</v>
      </c>
      <c r="I22" s="922"/>
      <c r="J22" s="924" t="s">
        <v>1080</v>
      </c>
      <c r="K22" s="925"/>
      <c r="L22" s="922" t="s">
        <v>1077</v>
      </c>
      <c r="M22" s="922"/>
      <c r="N22" s="373" t="s">
        <v>1078</v>
      </c>
    </row>
  </sheetData>
  <sheetProtection selectLockedCells="1" selectUnlockedCells="1"/>
  <mergeCells count="51">
    <mergeCell ref="A22:D22"/>
    <mergeCell ref="E22:G22"/>
    <mergeCell ref="H22:I22"/>
    <mergeCell ref="J22:K22"/>
    <mergeCell ref="L22:M22"/>
    <mergeCell ref="A20:D20"/>
    <mergeCell ref="E20:G20"/>
    <mergeCell ref="H20:I20"/>
    <mergeCell ref="J20:K20"/>
    <mergeCell ref="L20:M20"/>
    <mergeCell ref="A21:D21"/>
    <mergeCell ref="E21:G21"/>
    <mergeCell ref="H21:I21"/>
    <mergeCell ref="J21:K21"/>
    <mergeCell ref="L21:M21"/>
    <mergeCell ref="A17:D17"/>
    <mergeCell ref="E17:G17"/>
    <mergeCell ref="H17:I17"/>
    <mergeCell ref="J17:K17"/>
    <mergeCell ref="A18:D18"/>
    <mergeCell ref="E18:G18"/>
    <mergeCell ref="H18:I18"/>
    <mergeCell ref="J18:K18"/>
    <mergeCell ref="A15:D15"/>
    <mergeCell ref="E15:G15"/>
    <mergeCell ref="H15:I15"/>
    <mergeCell ref="J15:K15"/>
    <mergeCell ref="A16:D16"/>
    <mergeCell ref="E16:G16"/>
    <mergeCell ref="H16:I16"/>
    <mergeCell ref="J16:K16"/>
    <mergeCell ref="A13:D13"/>
    <mergeCell ref="E13:G13"/>
    <mergeCell ref="H13:I13"/>
    <mergeCell ref="J13:K13"/>
    <mergeCell ref="A14:D14"/>
    <mergeCell ref="E14:G14"/>
    <mergeCell ref="H14:I14"/>
    <mergeCell ref="J14:K14"/>
    <mergeCell ref="L7:M7"/>
    <mergeCell ref="J12:K12"/>
    <mergeCell ref="A2:E2"/>
    <mergeCell ref="A3:C3"/>
    <mergeCell ref="A4:C4"/>
    <mergeCell ref="A5:C5"/>
    <mergeCell ref="A6:C6"/>
    <mergeCell ref="A8:C8"/>
    <mergeCell ref="A11:E11"/>
    <mergeCell ref="A12:D12"/>
    <mergeCell ref="E12:G12"/>
    <mergeCell ref="H12:I12"/>
  </mergeCells>
  <phoneticPr fontId="3"/>
  <pageMargins left="0.78740157480314965" right="0.39370078740157483" top="0.39370078740157483" bottom="0.39370078740157483" header="0" footer="0"/>
  <pageSetup paperSize="9" scale="96" firstPageNumber="0" orientation="landscape" horizontalDpi="300" verticalDpi="300" r:id="rId1"/>
  <headerFooter scaleWithDoc="0" alignWithMargins="0">
    <oddFooter>&amp;C&amp;"ＭＳ 明朝,標準"－２７－</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
  <sheetViews>
    <sheetView showGridLines="0" view="pageLayout" topLeftCell="A10" zoomScaleNormal="100" workbookViewId="0">
      <selection activeCell="B16" sqref="B16"/>
    </sheetView>
  </sheetViews>
  <sheetFormatPr defaultColWidth="9" defaultRowHeight="14.4"/>
  <cols>
    <col min="1" max="16384" width="9" style="5"/>
  </cols>
  <sheetData/>
  <phoneticPr fontId="3"/>
  <pageMargins left="0.78740157480314965" right="0.39370078740157483" top="0.39370078740157483" bottom="0.39370078740157483" header="0" footer="0"/>
  <pageSetup paperSize="9" scale="99" orientation="landscape" horizontalDpi="4294967292" r:id="rId1"/>
  <headerFooter scaleWithDoc="0" alignWithMargins="0">
    <oddFooter>&amp;C&amp;"ＭＳ 明朝,標準"－１－</oddFooter>
  </headerFooter>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pageSetUpPr fitToPage="1"/>
  </sheetPr>
  <dimension ref="A1:I113"/>
  <sheetViews>
    <sheetView view="pageLayout" topLeftCell="A7" zoomScaleNormal="100" zoomScaleSheetLayoutView="100" workbookViewId="0">
      <selection activeCell="D9" sqref="D9"/>
    </sheetView>
  </sheetViews>
  <sheetFormatPr defaultColWidth="9" defaultRowHeight="14.4"/>
  <cols>
    <col min="1" max="1" width="5.77734375" style="59" customWidth="1"/>
    <col min="2" max="2" width="17.77734375" style="417" customWidth="1"/>
    <col min="3" max="3" width="28" style="59" customWidth="1"/>
    <col min="4" max="4" width="23.33203125" style="59" customWidth="1"/>
    <col min="5" max="5" width="43.44140625" style="59" customWidth="1"/>
    <col min="6" max="6" width="5.88671875" style="91" customWidth="1"/>
    <col min="7" max="7" width="86.88671875" style="59" customWidth="1"/>
    <col min="8" max="16384" width="9" style="59"/>
  </cols>
  <sheetData>
    <row r="1" spans="1:7" s="86" customFormat="1" ht="15.05">
      <c r="A1" s="22" t="s">
        <v>1081</v>
      </c>
      <c r="B1" s="374"/>
      <c r="C1" s="22"/>
      <c r="D1" s="22"/>
      <c r="E1" s="22"/>
      <c r="F1" s="375"/>
      <c r="G1" s="22"/>
    </row>
    <row r="2" spans="1:7" s="86" customFormat="1" ht="7.55" customHeight="1">
      <c r="A2" s="22"/>
      <c r="B2" s="374"/>
      <c r="C2" s="22"/>
      <c r="D2" s="22"/>
      <c r="E2" s="22"/>
      <c r="F2" s="375"/>
      <c r="G2" s="22"/>
    </row>
    <row r="3" spans="1:7">
      <c r="A3" s="6" t="s">
        <v>1860</v>
      </c>
      <c r="B3" s="73"/>
      <c r="C3" s="6"/>
      <c r="D3" s="376"/>
      <c r="E3" s="6"/>
      <c r="F3" s="245"/>
      <c r="G3" s="377"/>
    </row>
    <row r="4" spans="1:7" s="382" customFormat="1" ht="17.2" customHeight="1">
      <c r="A4" s="378" t="s">
        <v>1082</v>
      </c>
      <c r="B4" s="379" t="s">
        <v>1083</v>
      </c>
      <c r="C4" s="379" t="s">
        <v>1084</v>
      </c>
      <c r="D4" s="380" t="s">
        <v>1085</v>
      </c>
      <c r="E4" s="380" t="s">
        <v>1086</v>
      </c>
      <c r="F4" s="380" t="s">
        <v>1087</v>
      </c>
      <c r="G4" s="381" t="s">
        <v>1088</v>
      </c>
    </row>
    <row r="5" spans="1:7" s="389" customFormat="1" ht="17.2" customHeight="1">
      <c r="A5" s="383">
        <v>1</v>
      </c>
      <c r="B5" s="384">
        <v>42885</v>
      </c>
      <c r="C5" s="385" t="s">
        <v>1800</v>
      </c>
      <c r="D5" s="386" t="s">
        <v>1089</v>
      </c>
      <c r="E5" s="386" t="s">
        <v>1090</v>
      </c>
      <c r="F5" s="387">
        <v>40</v>
      </c>
      <c r="G5" s="388" t="s">
        <v>1861</v>
      </c>
    </row>
    <row r="6" spans="1:7" s="389" customFormat="1" ht="17.2" customHeight="1">
      <c r="A6" s="383">
        <v>2</v>
      </c>
      <c r="B6" s="384">
        <v>42901</v>
      </c>
      <c r="C6" s="385" t="s">
        <v>1091</v>
      </c>
      <c r="D6" s="390" t="s">
        <v>1092</v>
      </c>
      <c r="E6" s="391" t="s">
        <v>1093</v>
      </c>
      <c r="F6" s="392">
        <v>51</v>
      </c>
      <c r="G6" s="388" t="s">
        <v>1094</v>
      </c>
    </row>
    <row r="7" spans="1:7" s="389" customFormat="1" ht="25.55" customHeight="1">
      <c r="A7" s="383">
        <v>3</v>
      </c>
      <c r="B7" s="384">
        <v>42913</v>
      </c>
      <c r="C7" s="393" t="s">
        <v>1095</v>
      </c>
      <c r="D7" s="390" t="s">
        <v>1862</v>
      </c>
      <c r="E7" s="386" t="s">
        <v>1096</v>
      </c>
      <c r="F7" s="394">
        <v>21</v>
      </c>
      <c r="G7" s="395" t="s">
        <v>1097</v>
      </c>
    </row>
    <row r="8" spans="1:7" s="389" customFormat="1" ht="17.2" customHeight="1">
      <c r="A8" s="383">
        <v>4</v>
      </c>
      <c r="B8" s="384">
        <v>42914</v>
      </c>
      <c r="C8" s="385" t="s">
        <v>1098</v>
      </c>
      <c r="D8" s="390" t="s">
        <v>1099</v>
      </c>
      <c r="E8" s="391" t="s">
        <v>1100</v>
      </c>
      <c r="F8" s="387">
        <v>22</v>
      </c>
      <c r="G8" s="395" t="s">
        <v>1101</v>
      </c>
    </row>
    <row r="9" spans="1:7" s="389" customFormat="1" ht="41.25" customHeight="1">
      <c r="A9" s="383">
        <v>5</v>
      </c>
      <c r="B9" s="384">
        <v>42921</v>
      </c>
      <c r="C9" s="385" t="s">
        <v>1102</v>
      </c>
      <c r="D9" s="390" t="s">
        <v>1863</v>
      </c>
      <c r="E9" s="386" t="s">
        <v>1103</v>
      </c>
      <c r="F9" s="387">
        <v>18</v>
      </c>
      <c r="G9" s="388" t="s">
        <v>1864</v>
      </c>
    </row>
    <row r="10" spans="1:7" s="389" customFormat="1" ht="27.85" customHeight="1">
      <c r="A10" s="383">
        <v>6</v>
      </c>
      <c r="B10" s="384">
        <v>42936</v>
      </c>
      <c r="C10" s="385" t="s">
        <v>1104</v>
      </c>
      <c r="D10" s="390" t="s">
        <v>1099</v>
      </c>
      <c r="E10" s="386" t="s">
        <v>1105</v>
      </c>
      <c r="F10" s="387">
        <v>30</v>
      </c>
      <c r="G10" s="395" t="s">
        <v>1106</v>
      </c>
    </row>
    <row r="11" spans="1:7" s="389" customFormat="1" ht="17.2" customHeight="1">
      <c r="A11" s="383">
        <v>7</v>
      </c>
      <c r="B11" s="384">
        <v>42941</v>
      </c>
      <c r="C11" s="385" t="s">
        <v>1107</v>
      </c>
      <c r="D11" s="390" t="s">
        <v>1099</v>
      </c>
      <c r="E11" s="386" t="s">
        <v>1108</v>
      </c>
      <c r="F11" s="387">
        <v>20</v>
      </c>
      <c r="G11" s="388" t="s">
        <v>1109</v>
      </c>
    </row>
    <row r="12" spans="1:7" s="389" customFormat="1" ht="19.5" customHeight="1">
      <c r="A12" s="383">
        <v>8</v>
      </c>
      <c r="B12" s="384">
        <v>42948</v>
      </c>
      <c r="C12" s="385" t="s">
        <v>1110</v>
      </c>
      <c r="D12" s="390" t="s">
        <v>1099</v>
      </c>
      <c r="E12" s="386" t="s">
        <v>1111</v>
      </c>
      <c r="F12" s="387">
        <v>51</v>
      </c>
      <c r="G12" s="388" t="s">
        <v>1112</v>
      </c>
    </row>
    <row r="13" spans="1:7" s="389" customFormat="1" ht="27" customHeight="1">
      <c r="A13" s="383">
        <v>9</v>
      </c>
      <c r="B13" s="384">
        <v>42950</v>
      </c>
      <c r="C13" s="385" t="s">
        <v>1113</v>
      </c>
      <c r="D13" s="390" t="s">
        <v>1099</v>
      </c>
      <c r="E13" s="386" t="s">
        <v>1114</v>
      </c>
      <c r="F13" s="387">
        <v>20</v>
      </c>
      <c r="G13" s="388" t="s">
        <v>1115</v>
      </c>
    </row>
    <row r="14" spans="1:7" s="389" customFormat="1" ht="17.2" customHeight="1">
      <c r="A14" s="383">
        <v>10</v>
      </c>
      <c r="B14" s="396">
        <v>42956</v>
      </c>
      <c r="C14" s="385" t="s">
        <v>1116</v>
      </c>
      <c r="D14" s="390" t="s">
        <v>1099</v>
      </c>
      <c r="E14" s="386" t="s">
        <v>1117</v>
      </c>
      <c r="F14" s="387">
        <v>10</v>
      </c>
      <c r="G14" s="388" t="s">
        <v>1118</v>
      </c>
    </row>
    <row r="15" spans="1:7" s="389" customFormat="1" ht="17.2" customHeight="1">
      <c r="A15" s="383">
        <v>11</v>
      </c>
      <c r="B15" s="384">
        <v>43007</v>
      </c>
      <c r="C15" s="385" t="s">
        <v>1119</v>
      </c>
      <c r="D15" s="390" t="s">
        <v>1099</v>
      </c>
      <c r="E15" s="386" t="s">
        <v>1120</v>
      </c>
      <c r="F15" s="387">
        <v>20</v>
      </c>
      <c r="G15" s="388" t="s">
        <v>1121</v>
      </c>
    </row>
    <row r="16" spans="1:7" s="389" customFormat="1" ht="17.2" customHeight="1">
      <c r="A16" s="383">
        <v>12</v>
      </c>
      <c r="B16" s="384">
        <v>43008</v>
      </c>
      <c r="C16" s="385" t="s">
        <v>1122</v>
      </c>
      <c r="D16" s="397" t="s">
        <v>1865</v>
      </c>
      <c r="E16" s="398" t="s">
        <v>1123</v>
      </c>
      <c r="F16" s="399">
        <v>38</v>
      </c>
      <c r="G16" s="395" t="s">
        <v>1124</v>
      </c>
    </row>
    <row r="17" spans="1:7" s="389" customFormat="1" ht="17.2" customHeight="1">
      <c r="A17" s="383">
        <v>13</v>
      </c>
      <c r="B17" s="396">
        <v>43028</v>
      </c>
      <c r="C17" s="400" t="s">
        <v>1125</v>
      </c>
      <c r="D17" s="390" t="s">
        <v>1099</v>
      </c>
      <c r="E17" s="401" t="s">
        <v>1126</v>
      </c>
      <c r="F17" s="402">
        <v>20</v>
      </c>
      <c r="G17" s="403" t="s">
        <v>1127</v>
      </c>
    </row>
    <row r="18" spans="1:7" s="389" customFormat="1" ht="17.2" customHeight="1">
      <c r="A18" s="383">
        <v>14</v>
      </c>
      <c r="B18" s="384">
        <v>43034</v>
      </c>
      <c r="C18" s="400" t="s">
        <v>1866</v>
      </c>
      <c r="D18" s="401" t="s">
        <v>1128</v>
      </c>
      <c r="E18" s="401" t="s">
        <v>1129</v>
      </c>
      <c r="F18" s="402">
        <v>76</v>
      </c>
      <c r="G18" s="404" t="s">
        <v>1130</v>
      </c>
    </row>
    <row r="19" spans="1:7" s="389" customFormat="1" ht="26.2" customHeight="1">
      <c r="A19" s="383">
        <v>15</v>
      </c>
      <c r="B19" s="384">
        <v>43034</v>
      </c>
      <c r="C19" s="400" t="s">
        <v>1131</v>
      </c>
      <c r="D19" s="390" t="s">
        <v>1862</v>
      </c>
      <c r="E19" s="401" t="s">
        <v>1132</v>
      </c>
      <c r="F19" s="402">
        <v>16</v>
      </c>
      <c r="G19" s="404" t="s">
        <v>1867</v>
      </c>
    </row>
    <row r="20" spans="1:7" s="389" customFormat="1" ht="17.2" customHeight="1">
      <c r="A20" s="383">
        <v>16</v>
      </c>
      <c r="B20" s="384">
        <v>43041</v>
      </c>
      <c r="C20" s="400" t="s">
        <v>1133</v>
      </c>
      <c r="D20" s="390" t="s">
        <v>1868</v>
      </c>
      <c r="E20" s="401" t="s">
        <v>1134</v>
      </c>
      <c r="F20" s="402">
        <v>40</v>
      </c>
      <c r="G20" s="403" t="s">
        <v>1135</v>
      </c>
    </row>
    <row r="21" spans="1:7" s="389" customFormat="1" ht="17.2" customHeight="1">
      <c r="A21" s="383">
        <v>17</v>
      </c>
      <c r="B21" s="384">
        <v>43047</v>
      </c>
      <c r="C21" s="400" t="s">
        <v>1869</v>
      </c>
      <c r="D21" s="386" t="s">
        <v>1089</v>
      </c>
      <c r="E21" s="401" t="s">
        <v>1136</v>
      </c>
      <c r="F21" s="402">
        <v>100</v>
      </c>
      <c r="G21" s="404" t="s">
        <v>1130</v>
      </c>
    </row>
    <row r="22" spans="1:7" s="389" customFormat="1" ht="17.2" customHeight="1">
      <c r="A22" s="383">
        <v>18</v>
      </c>
      <c r="B22" s="384">
        <v>43053</v>
      </c>
      <c r="C22" s="400" t="s">
        <v>1870</v>
      </c>
      <c r="D22" s="386" t="s">
        <v>1089</v>
      </c>
      <c r="E22" s="401" t="s">
        <v>1137</v>
      </c>
      <c r="F22" s="402">
        <v>100</v>
      </c>
      <c r="G22" s="404" t="s">
        <v>1871</v>
      </c>
    </row>
    <row r="23" spans="1:7" s="389" customFormat="1" ht="27" customHeight="1">
      <c r="A23" s="383">
        <v>19</v>
      </c>
      <c r="B23" s="384">
        <v>43058</v>
      </c>
      <c r="C23" s="400" t="s">
        <v>1138</v>
      </c>
      <c r="D23" s="390" t="s">
        <v>1099</v>
      </c>
      <c r="E23" s="401" t="s">
        <v>1139</v>
      </c>
      <c r="F23" s="402">
        <v>21</v>
      </c>
      <c r="G23" s="403" t="s">
        <v>1872</v>
      </c>
    </row>
    <row r="24" spans="1:7" s="389" customFormat="1" ht="27" customHeight="1">
      <c r="A24" s="383">
        <v>20</v>
      </c>
      <c r="B24" s="384">
        <v>43062</v>
      </c>
      <c r="C24" s="400" t="s">
        <v>1140</v>
      </c>
      <c r="D24" s="390" t="s">
        <v>1099</v>
      </c>
      <c r="E24" s="401" t="s">
        <v>1141</v>
      </c>
      <c r="F24" s="402">
        <v>17</v>
      </c>
      <c r="G24" s="404" t="s">
        <v>1142</v>
      </c>
    </row>
    <row r="25" spans="1:7" s="389" customFormat="1" ht="20.95" customHeight="1">
      <c r="A25" s="383">
        <v>21</v>
      </c>
      <c r="B25" s="384">
        <v>43065</v>
      </c>
      <c r="C25" s="400" t="s">
        <v>1143</v>
      </c>
      <c r="D25" s="390" t="s">
        <v>1862</v>
      </c>
      <c r="E25" s="401" t="s">
        <v>1144</v>
      </c>
      <c r="F25" s="402">
        <v>16</v>
      </c>
      <c r="G25" s="404" t="s">
        <v>1145</v>
      </c>
    </row>
    <row r="26" spans="1:7" s="389" customFormat="1" ht="27.85" customHeight="1">
      <c r="A26" s="383">
        <v>22</v>
      </c>
      <c r="B26" s="384">
        <v>43067</v>
      </c>
      <c r="C26" s="400" t="s">
        <v>1873</v>
      </c>
      <c r="D26" s="386" t="s">
        <v>1089</v>
      </c>
      <c r="E26" s="405" t="s">
        <v>1146</v>
      </c>
      <c r="F26" s="402">
        <v>212</v>
      </c>
      <c r="G26" s="404" t="s">
        <v>1874</v>
      </c>
    </row>
    <row r="27" spans="1:7" s="389" customFormat="1" ht="19.5" customHeight="1">
      <c r="A27" s="383">
        <v>23</v>
      </c>
      <c r="B27" s="384">
        <v>43074</v>
      </c>
      <c r="C27" s="400" t="s">
        <v>1875</v>
      </c>
      <c r="D27" s="386" t="s">
        <v>1089</v>
      </c>
      <c r="E27" s="401" t="s">
        <v>1147</v>
      </c>
      <c r="F27" s="402">
        <v>70</v>
      </c>
      <c r="G27" s="404" t="s">
        <v>1876</v>
      </c>
    </row>
    <row r="28" spans="1:7" s="389" customFormat="1" ht="34.549999999999997" customHeight="1">
      <c r="A28" s="383">
        <v>24</v>
      </c>
      <c r="B28" s="384">
        <v>43079</v>
      </c>
      <c r="C28" s="400" t="s">
        <v>1138</v>
      </c>
      <c r="D28" s="401" t="s">
        <v>1877</v>
      </c>
      <c r="E28" s="401" t="s">
        <v>1148</v>
      </c>
      <c r="F28" s="402">
        <v>48</v>
      </c>
      <c r="G28" s="404" t="s">
        <v>1878</v>
      </c>
    </row>
    <row r="29" spans="1:7" s="389" customFormat="1" ht="17.2" customHeight="1">
      <c r="A29" s="383">
        <v>25</v>
      </c>
      <c r="B29" s="384">
        <v>43081</v>
      </c>
      <c r="C29" s="400" t="s">
        <v>1149</v>
      </c>
      <c r="D29" s="390" t="s">
        <v>1862</v>
      </c>
      <c r="E29" s="401" t="s">
        <v>1150</v>
      </c>
      <c r="F29" s="402">
        <v>20</v>
      </c>
      <c r="G29" s="404" t="s">
        <v>1151</v>
      </c>
    </row>
    <row r="30" spans="1:7" s="389" customFormat="1" ht="17.2" customHeight="1">
      <c r="A30" s="383">
        <v>26</v>
      </c>
      <c r="B30" s="384">
        <v>43107</v>
      </c>
      <c r="C30" s="400" t="s">
        <v>1152</v>
      </c>
      <c r="D30" s="401" t="s">
        <v>1153</v>
      </c>
      <c r="E30" s="401" t="s">
        <v>1154</v>
      </c>
      <c r="F30" s="402">
        <v>100</v>
      </c>
      <c r="G30" s="403" t="s">
        <v>1155</v>
      </c>
    </row>
    <row r="31" spans="1:7" s="389" customFormat="1" ht="19.5" customHeight="1">
      <c r="A31" s="383">
        <v>27</v>
      </c>
      <c r="B31" s="384">
        <v>43118</v>
      </c>
      <c r="C31" s="400" t="s">
        <v>1156</v>
      </c>
      <c r="D31" s="390" t="s">
        <v>1862</v>
      </c>
      <c r="E31" s="401" t="s">
        <v>1157</v>
      </c>
      <c r="F31" s="402">
        <v>14</v>
      </c>
      <c r="G31" s="404" t="s">
        <v>1158</v>
      </c>
    </row>
    <row r="32" spans="1:7" s="389" customFormat="1" ht="17.2" customHeight="1">
      <c r="A32" s="383">
        <v>28</v>
      </c>
      <c r="B32" s="384">
        <v>43123</v>
      </c>
      <c r="C32" s="400" t="s">
        <v>1879</v>
      </c>
      <c r="D32" s="406" t="s">
        <v>1880</v>
      </c>
      <c r="E32" s="401" t="s">
        <v>1159</v>
      </c>
      <c r="F32" s="402">
        <v>94</v>
      </c>
      <c r="G32" s="403" t="s">
        <v>1160</v>
      </c>
    </row>
    <row r="33" spans="1:9" s="389" customFormat="1" ht="20.95" customHeight="1">
      <c r="A33" s="383">
        <v>29</v>
      </c>
      <c r="B33" s="384">
        <v>43134</v>
      </c>
      <c r="C33" s="400" t="s">
        <v>1161</v>
      </c>
      <c r="D33" s="397" t="s">
        <v>1881</v>
      </c>
      <c r="E33" s="401" t="s">
        <v>1162</v>
      </c>
      <c r="F33" s="402">
        <v>38</v>
      </c>
      <c r="G33" s="403" t="s">
        <v>1882</v>
      </c>
    </row>
    <row r="34" spans="1:9" s="389" customFormat="1" ht="17.2" customHeight="1">
      <c r="A34" s="383">
        <v>30</v>
      </c>
      <c r="B34" s="384">
        <v>43136</v>
      </c>
      <c r="C34" s="400" t="s">
        <v>1163</v>
      </c>
      <c r="D34" s="390" t="s">
        <v>1164</v>
      </c>
      <c r="E34" s="401" t="s">
        <v>1165</v>
      </c>
      <c r="F34" s="402">
        <v>13</v>
      </c>
      <c r="G34" s="404" t="s">
        <v>1883</v>
      </c>
    </row>
    <row r="35" spans="1:9" s="389" customFormat="1" ht="17.2" customHeight="1">
      <c r="A35" s="383">
        <v>31</v>
      </c>
      <c r="B35" s="384">
        <v>43137</v>
      </c>
      <c r="C35" s="400" t="s">
        <v>1166</v>
      </c>
      <c r="D35" s="390" t="s">
        <v>1862</v>
      </c>
      <c r="E35" s="401" t="s">
        <v>1167</v>
      </c>
      <c r="F35" s="402">
        <v>13</v>
      </c>
      <c r="G35" s="404" t="s">
        <v>1168</v>
      </c>
    </row>
    <row r="36" spans="1:9" s="389" customFormat="1" ht="17.2" customHeight="1">
      <c r="A36" s="383">
        <v>32</v>
      </c>
      <c r="B36" s="384">
        <v>43138</v>
      </c>
      <c r="C36" s="400" t="s">
        <v>1884</v>
      </c>
      <c r="D36" s="386" t="s">
        <v>1089</v>
      </c>
      <c r="E36" s="401" t="s">
        <v>1148</v>
      </c>
      <c r="F36" s="402">
        <v>80</v>
      </c>
      <c r="G36" s="404" t="s">
        <v>1169</v>
      </c>
    </row>
    <row r="37" spans="1:9" s="389" customFormat="1" ht="20.95" customHeight="1">
      <c r="A37" s="383">
        <v>33</v>
      </c>
      <c r="B37" s="384">
        <v>43139</v>
      </c>
      <c r="C37" s="400" t="s">
        <v>1170</v>
      </c>
      <c r="D37" s="397" t="s">
        <v>1171</v>
      </c>
      <c r="E37" s="401" t="s">
        <v>1172</v>
      </c>
      <c r="F37" s="402">
        <v>50</v>
      </c>
      <c r="G37" s="404" t="s">
        <v>1173</v>
      </c>
    </row>
    <row r="38" spans="1:9" s="389" customFormat="1" ht="28.5" customHeight="1">
      <c r="A38" s="383">
        <v>34</v>
      </c>
      <c r="B38" s="384">
        <v>43144</v>
      </c>
      <c r="C38" s="400" t="s">
        <v>1174</v>
      </c>
      <c r="D38" s="401" t="s">
        <v>1175</v>
      </c>
      <c r="E38" s="401" t="s">
        <v>1176</v>
      </c>
      <c r="F38" s="402">
        <v>50</v>
      </c>
      <c r="G38" s="404" t="s">
        <v>1177</v>
      </c>
    </row>
    <row r="39" spans="1:9" s="389" customFormat="1" ht="30.8" customHeight="1">
      <c r="A39" s="383">
        <v>35</v>
      </c>
      <c r="B39" s="384">
        <v>43145</v>
      </c>
      <c r="C39" s="400" t="s">
        <v>1178</v>
      </c>
      <c r="D39" s="390" t="s">
        <v>1862</v>
      </c>
      <c r="E39" s="401" t="s">
        <v>1179</v>
      </c>
      <c r="F39" s="402">
        <v>17</v>
      </c>
      <c r="G39" s="404" t="s">
        <v>1885</v>
      </c>
      <c r="H39" s="59"/>
      <c r="I39" s="59"/>
    </row>
    <row r="40" spans="1:9" s="389" customFormat="1" ht="18.850000000000001" customHeight="1">
      <c r="A40" s="407">
        <v>36</v>
      </c>
      <c r="B40" s="384">
        <v>43147</v>
      </c>
      <c r="C40" s="400" t="s">
        <v>1180</v>
      </c>
      <c r="D40" s="390" t="s">
        <v>1099</v>
      </c>
      <c r="E40" s="401" t="s">
        <v>1181</v>
      </c>
      <c r="F40" s="402">
        <v>41</v>
      </c>
      <c r="G40" s="404" t="s">
        <v>1182</v>
      </c>
      <c r="H40" s="59"/>
      <c r="I40" s="59"/>
    </row>
    <row r="41" spans="1:9" ht="25.55" customHeight="1">
      <c r="A41" s="408">
        <v>37</v>
      </c>
      <c r="B41" s="384">
        <v>43148</v>
      </c>
      <c r="C41" s="400" t="s">
        <v>1183</v>
      </c>
      <c r="D41" s="390" t="s">
        <v>1099</v>
      </c>
      <c r="E41" s="401" t="s">
        <v>1184</v>
      </c>
      <c r="F41" s="402">
        <v>11</v>
      </c>
      <c r="G41" s="404" t="s">
        <v>1185</v>
      </c>
    </row>
    <row r="42" spans="1:9" ht="20.3" customHeight="1">
      <c r="A42" s="409">
        <v>38</v>
      </c>
      <c r="B42" s="384">
        <v>43151</v>
      </c>
      <c r="C42" s="400" t="s">
        <v>1186</v>
      </c>
      <c r="D42" s="390" t="s">
        <v>1862</v>
      </c>
      <c r="E42" s="401" t="s">
        <v>1187</v>
      </c>
      <c r="F42" s="402">
        <v>15</v>
      </c>
      <c r="G42" s="403" t="s">
        <v>1188</v>
      </c>
    </row>
    <row r="43" spans="1:9" ht="17.2" customHeight="1">
      <c r="A43" s="410">
        <v>39</v>
      </c>
      <c r="B43" s="384">
        <v>43166</v>
      </c>
      <c r="C43" s="400" t="s">
        <v>1189</v>
      </c>
      <c r="D43" s="390" t="s">
        <v>1099</v>
      </c>
      <c r="E43" s="401" t="s">
        <v>1190</v>
      </c>
      <c r="F43" s="402">
        <v>20</v>
      </c>
      <c r="G43" s="403" t="s">
        <v>1191</v>
      </c>
    </row>
    <row r="44" spans="1:9" ht="17.2" customHeight="1">
      <c r="A44" s="411">
        <v>40</v>
      </c>
      <c r="B44" s="412">
        <v>43167</v>
      </c>
      <c r="C44" s="413" t="s">
        <v>1886</v>
      </c>
      <c r="D44" s="413" t="s">
        <v>1128</v>
      </c>
      <c r="E44" s="414" t="s">
        <v>1192</v>
      </c>
      <c r="F44" s="415">
        <v>75</v>
      </c>
      <c r="G44" s="416" t="s">
        <v>1193</v>
      </c>
    </row>
    <row r="47" spans="1:9" ht="13.6" customHeight="1"/>
    <row r="50" ht="13.6" customHeight="1"/>
    <row r="53" ht="13.6" customHeight="1"/>
    <row r="56" ht="13.6" customHeight="1"/>
    <row r="59" ht="13.6" customHeight="1"/>
    <row r="62" ht="13.6" customHeight="1"/>
    <row r="65" ht="13.6" customHeight="1"/>
    <row r="68" ht="13.6" customHeight="1"/>
    <row r="71" ht="13.6" customHeight="1"/>
    <row r="74" ht="13.6" customHeight="1"/>
    <row r="77" ht="13.6" customHeight="1"/>
    <row r="80" ht="13.6" customHeight="1"/>
    <row r="83" ht="13.6" customHeight="1"/>
    <row r="89" ht="13.6" customHeight="1"/>
    <row r="92" ht="13.6" customHeight="1"/>
    <row r="95" ht="13.6" customHeight="1"/>
    <row r="98" ht="13.6" customHeight="1"/>
    <row r="101" ht="13.6" customHeight="1"/>
    <row r="104" ht="13.6" customHeight="1"/>
    <row r="107" ht="13.6" customHeight="1"/>
    <row r="110" ht="13.6" customHeight="1"/>
    <row r="113" ht="13.6" customHeight="1"/>
  </sheetData>
  <sheetProtection selectLockedCells="1" selectUnlockedCells="1"/>
  <phoneticPr fontId="3"/>
  <pageMargins left="0.78740157480314965" right="0.39370078740157483" top="0.39370078740157483" bottom="0.39370078740157483" header="0" footer="0"/>
  <pageSetup paperSize="9" scale="62" firstPageNumber="0" orientation="landscape" r:id="rId1"/>
  <headerFooter scaleWithDoc="0" alignWithMargins="0">
    <oddFooter>&amp;C&amp;"ＭＳ 明朝,標準"－２８－</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pageSetUpPr fitToPage="1"/>
  </sheetPr>
  <dimension ref="A1:G40"/>
  <sheetViews>
    <sheetView view="pageLayout" topLeftCell="A28" zoomScaleNormal="100" workbookViewId="0"/>
  </sheetViews>
  <sheetFormatPr defaultColWidth="9" defaultRowHeight="12.45"/>
  <cols>
    <col min="1" max="2" width="12.6640625" style="418" customWidth="1"/>
    <col min="3" max="3" width="26.6640625" style="418" customWidth="1"/>
    <col min="4" max="4" width="27.44140625" style="418" customWidth="1"/>
    <col min="5" max="5" width="25.77734375" style="418" customWidth="1"/>
    <col min="6" max="6" width="28" style="418" customWidth="1"/>
    <col min="7" max="7" width="34.88671875" style="418" customWidth="1"/>
    <col min="8" max="16384" width="9" style="418"/>
  </cols>
  <sheetData>
    <row r="1" spans="1:7" ht="15.05" customHeight="1">
      <c r="A1" s="418" t="s">
        <v>1887</v>
      </c>
    </row>
    <row r="2" spans="1:7" ht="15.05" customHeight="1">
      <c r="A2" s="418" t="s">
        <v>1266</v>
      </c>
    </row>
    <row r="3" spans="1:7" ht="15.05" customHeight="1">
      <c r="A3" s="941"/>
      <c r="B3" s="941"/>
      <c r="C3" s="436" t="s">
        <v>1265</v>
      </c>
      <c r="D3" s="435" t="s">
        <v>1264</v>
      </c>
      <c r="E3" s="948" t="s">
        <v>1263</v>
      </c>
      <c r="F3" s="949"/>
      <c r="G3" s="950"/>
    </row>
    <row r="4" spans="1:7" ht="23.25" customHeight="1">
      <c r="A4" s="926" t="s">
        <v>1262</v>
      </c>
      <c r="B4" s="926"/>
      <c r="C4" s="423">
        <v>43030</v>
      </c>
      <c r="D4" s="429" t="s">
        <v>1888</v>
      </c>
      <c r="E4" s="929" t="s">
        <v>1261</v>
      </c>
      <c r="F4" s="930"/>
      <c r="G4" s="931"/>
    </row>
    <row r="5" spans="1:7" ht="15.05" customHeight="1">
      <c r="A5" s="926" t="s">
        <v>1260</v>
      </c>
      <c r="B5" s="926"/>
      <c r="C5" s="423">
        <v>43128</v>
      </c>
      <c r="D5" s="429" t="s">
        <v>1888</v>
      </c>
      <c r="E5" s="929" t="s">
        <v>1259</v>
      </c>
      <c r="F5" s="930"/>
      <c r="G5" s="931"/>
    </row>
    <row r="6" spans="1:7" ht="15.05" customHeight="1">
      <c r="A6" s="942" t="s">
        <v>1258</v>
      </c>
      <c r="B6" s="943"/>
      <c r="C6" s="434">
        <v>42867</v>
      </c>
      <c r="D6" s="433" t="s">
        <v>1257</v>
      </c>
      <c r="E6" s="929" t="s">
        <v>1251</v>
      </c>
      <c r="F6" s="930"/>
      <c r="G6" s="931"/>
    </row>
    <row r="7" spans="1:7" ht="15.05" customHeight="1">
      <c r="A7" s="944"/>
      <c r="B7" s="945"/>
      <c r="C7" s="432" t="s">
        <v>1256</v>
      </c>
      <c r="D7" s="431" t="s">
        <v>1801</v>
      </c>
      <c r="E7" s="929"/>
      <c r="F7" s="930"/>
      <c r="G7" s="931"/>
    </row>
    <row r="8" spans="1:7" ht="15.05" customHeight="1">
      <c r="A8" s="944"/>
      <c r="B8" s="945"/>
      <c r="C8" s="434">
        <v>42867</v>
      </c>
      <c r="D8" s="433" t="s">
        <v>1249</v>
      </c>
      <c r="E8" s="929" t="s">
        <v>1255</v>
      </c>
      <c r="F8" s="930"/>
      <c r="G8" s="931"/>
    </row>
    <row r="9" spans="1:7" ht="15.05" customHeight="1">
      <c r="A9" s="946"/>
      <c r="B9" s="947"/>
      <c r="C9" s="432" t="s">
        <v>1254</v>
      </c>
      <c r="D9" s="431" t="s">
        <v>1802</v>
      </c>
      <c r="E9" s="929"/>
      <c r="F9" s="930"/>
      <c r="G9" s="931"/>
    </row>
    <row r="10" spans="1:7" ht="15.05" customHeight="1">
      <c r="A10" s="926" t="s">
        <v>1253</v>
      </c>
      <c r="B10" s="926"/>
      <c r="C10" s="434">
        <v>42993</v>
      </c>
      <c r="D10" s="433" t="s">
        <v>1252</v>
      </c>
      <c r="E10" s="929" t="s">
        <v>1251</v>
      </c>
      <c r="F10" s="930"/>
      <c r="G10" s="931"/>
    </row>
    <row r="11" spans="1:7" ht="15.05" customHeight="1">
      <c r="A11" s="926"/>
      <c r="B11" s="926"/>
      <c r="C11" s="432" t="s">
        <v>1250</v>
      </c>
      <c r="D11" s="431" t="s">
        <v>1803</v>
      </c>
      <c r="E11" s="929"/>
      <c r="F11" s="930"/>
      <c r="G11" s="931"/>
    </row>
    <row r="12" spans="1:7" ht="15.05" customHeight="1">
      <c r="A12" s="926"/>
      <c r="B12" s="926"/>
      <c r="C12" s="434">
        <v>42993</v>
      </c>
      <c r="D12" s="433" t="s">
        <v>1249</v>
      </c>
      <c r="E12" s="929" t="s">
        <v>1248</v>
      </c>
      <c r="F12" s="930"/>
      <c r="G12" s="931"/>
    </row>
    <row r="13" spans="1:7" ht="15.05" customHeight="1">
      <c r="A13" s="926"/>
      <c r="B13" s="926"/>
      <c r="C13" s="432" t="s">
        <v>1247</v>
      </c>
      <c r="D13" s="431" t="s">
        <v>1804</v>
      </c>
      <c r="E13" s="929"/>
      <c r="F13" s="930"/>
      <c r="G13" s="931"/>
    </row>
    <row r="14" spans="1:7" ht="15.05" customHeight="1">
      <c r="A14" s="926" t="s">
        <v>1246</v>
      </c>
      <c r="B14" s="926"/>
      <c r="C14" s="430">
        <v>42896</v>
      </c>
      <c r="D14" s="429" t="s">
        <v>1889</v>
      </c>
      <c r="E14" s="929" t="s">
        <v>1245</v>
      </c>
      <c r="F14" s="930"/>
      <c r="G14" s="931"/>
    </row>
    <row r="15" spans="1:7" ht="15.05" customHeight="1">
      <c r="A15" s="926"/>
      <c r="B15" s="926"/>
      <c r="C15" s="423">
        <v>43141</v>
      </c>
      <c r="D15" s="429" t="s">
        <v>1889</v>
      </c>
      <c r="E15" s="929" t="s">
        <v>1244</v>
      </c>
      <c r="F15" s="930"/>
      <c r="G15" s="931"/>
    </row>
    <row r="16" spans="1:7" ht="15.05" customHeight="1"/>
    <row r="17" spans="1:7" ht="15.05" customHeight="1">
      <c r="A17" s="418" t="s">
        <v>1243</v>
      </c>
      <c r="G17" s="428" t="s">
        <v>1890</v>
      </c>
    </row>
    <row r="18" spans="1:7" ht="15.05" customHeight="1">
      <c r="A18" s="418" t="s">
        <v>1242</v>
      </c>
    </row>
    <row r="19" spans="1:7" ht="14.25" customHeight="1">
      <c r="A19" s="941" t="s">
        <v>1241</v>
      </c>
      <c r="B19" s="941"/>
      <c r="C19" s="427" t="s">
        <v>1240</v>
      </c>
      <c r="D19" s="427" t="s">
        <v>1239</v>
      </c>
      <c r="E19" s="427" t="s">
        <v>1238</v>
      </c>
      <c r="F19" s="427" t="s">
        <v>1237</v>
      </c>
      <c r="G19" s="427" t="s">
        <v>591</v>
      </c>
    </row>
    <row r="20" spans="1:7" ht="14.25" customHeight="1">
      <c r="A20" s="941">
        <v>73</v>
      </c>
      <c r="B20" s="941"/>
      <c r="C20" s="427">
        <v>10</v>
      </c>
      <c r="D20" s="427">
        <v>11</v>
      </c>
      <c r="E20" s="427">
        <v>10</v>
      </c>
      <c r="F20" s="427">
        <v>19</v>
      </c>
      <c r="G20" s="427">
        <v>123</v>
      </c>
    </row>
    <row r="21" spans="1:7" ht="15.05" customHeight="1">
      <c r="A21" s="418" t="s">
        <v>1236</v>
      </c>
    </row>
    <row r="22" spans="1:7" ht="14.25" customHeight="1">
      <c r="A22" s="941" t="s">
        <v>1235</v>
      </c>
      <c r="B22" s="941"/>
      <c r="C22" s="427" t="s">
        <v>1234</v>
      </c>
      <c r="D22" s="427" t="s">
        <v>1233</v>
      </c>
      <c r="E22" s="427" t="s">
        <v>1232</v>
      </c>
      <c r="F22" s="427" t="s">
        <v>1231</v>
      </c>
      <c r="G22" s="427" t="s">
        <v>591</v>
      </c>
    </row>
    <row r="23" spans="1:7" ht="14.25" customHeight="1">
      <c r="A23" s="941">
        <v>60</v>
      </c>
      <c r="B23" s="941"/>
      <c r="C23" s="427">
        <v>24</v>
      </c>
      <c r="D23" s="427">
        <v>2</v>
      </c>
      <c r="E23" s="427">
        <v>34</v>
      </c>
      <c r="F23" s="427">
        <v>3</v>
      </c>
      <c r="G23" s="427">
        <v>123</v>
      </c>
    </row>
    <row r="24" spans="1:7" ht="15.05" customHeight="1">
      <c r="A24" s="418" t="s">
        <v>1230</v>
      </c>
    </row>
    <row r="25" spans="1:7" ht="15.05" customHeight="1"/>
    <row r="26" spans="1:7" ht="15.05" customHeight="1">
      <c r="A26" s="418" t="s">
        <v>1891</v>
      </c>
    </row>
    <row r="27" spans="1:7" ht="15.05" customHeight="1">
      <c r="A27" s="940" t="s">
        <v>1229</v>
      </c>
      <c r="B27" s="940"/>
      <c r="C27" s="940"/>
      <c r="D27" s="940"/>
      <c r="E27" s="940"/>
      <c r="F27" s="940"/>
      <c r="G27" s="940"/>
    </row>
    <row r="28" spans="1:7" ht="15.05" customHeight="1">
      <c r="A28" s="940"/>
      <c r="B28" s="940"/>
      <c r="C28" s="940"/>
      <c r="D28" s="940"/>
      <c r="E28" s="940"/>
      <c r="F28" s="940"/>
      <c r="G28" s="940"/>
    </row>
    <row r="29" spans="1:7" ht="15.05" customHeight="1">
      <c r="A29" s="426"/>
      <c r="B29" s="426"/>
      <c r="C29" s="426"/>
      <c r="D29" s="426"/>
      <c r="E29" s="426"/>
      <c r="F29" s="426"/>
    </row>
    <row r="30" spans="1:7" ht="15.05" customHeight="1">
      <c r="A30" s="418" t="s">
        <v>1228</v>
      </c>
    </row>
    <row r="31" spans="1:7" s="424" customFormat="1" ht="15.05" customHeight="1">
      <c r="A31" s="425" t="s">
        <v>1227</v>
      </c>
      <c r="B31" s="932" t="s">
        <v>1226</v>
      </c>
      <c r="C31" s="933"/>
      <c r="D31" s="425" t="s">
        <v>1225</v>
      </c>
      <c r="E31" s="425" t="s">
        <v>1224</v>
      </c>
      <c r="F31" s="932" t="s">
        <v>1223</v>
      </c>
      <c r="G31" s="933"/>
    </row>
    <row r="32" spans="1:7" ht="25.55" customHeight="1">
      <c r="A32" s="936" t="s">
        <v>1222</v>
      </c>
      <c r="B32" s="934" t="s">
        <v>1212</v>
      </c>
      <c r="C32" s="935"/>
      <c r="D32" s="420">
        <v>43026</v>
      </c>
      <c r="E32" s="419" t="s">
        <v>1195</v>
      </c>
      <c r="F32" s="927" t="s">
        <v>1221</v>
      </c>
      <c r="G32" s="928"/>
    </row>
    <row r="33" spans="1:7" ht="24.05" customHeight="1">
      <c r="A33" s="937"/>
      <c r="B33" s="934" t="s">
        <v>1220</v>
      </c>
      <c r="C33" s="935"/>
      <c r="D33" s="422" t="s">
        <v>1219</v>
      </c>
      <c r="E33" s="419" t="s">
        <v>1218</v>
      </c>
      <c r="F33" s="927" t="s">
        <v>1217</v>
      </c>
      <c r="G33" s="928"/>
    </row>
    <row r="34" spans="1:7" ht="26.2" customHeight="1">
      <c r="A34" s="938"/>
      <c r="B34" s="927" t="s">
        <v>1216</v>
      </c>
      <c r="C34" s="928"/>
      <c r="D34" s="423">
        <v>43030</v>
      </c>
      <c r="E34" s="419" t="s">
        <v>1215</v>
      </c>
      <c r="F34" s="927" t="s">
        <v>1214</v>
      </c>
      <c r="G34" s="928"/>
    </row>
    <row r="35" spans="1:7" ht="15.05" customHeight="1">
      <c r="A35" s="936" t="s">
        <v>1213</v>
      </c>
      <c r="B35" s="934" t="s">
        <v>1212</v>
      </c>
      <c r="C35" s="935"/>
      <c r="D35" s="420">
        <v>43026</v>
      </c>
      <c r="E35" s="419" t="s">
        <v>1195</v>
      </c>
      <c r="F35" s="927" t="s">
        <v>1211</v>
      </c>
      <c r="G35" s="928"/>
    </row>
    <row r="36" spans="1:7" ht="26.2" customHeight="1">
      <c r="A36" s="937"/>
      <c r="B36" s="934" t="s">
        <v>1210</v>
      </c>
      <c r="C36" s="935"/>
      <c r="D36" s="422" t="s">
        <v>1209</v>
      </c>
      <c r="E36" s="419" t="s">
        <v>1208</v>
      </c>
      <c r="F36" s="927" t="s">
        <v>1207</v>
      </c>
      <c r="G36" s="928"/>
    </row>
    <row r="37" spans="1:7" ht="25.55" customHeight="1">
      <c r="A37" s="938"/>
      <c r="B37" s="927" t="s">
        <v>1206</v>
      </c>
      <c r="C37" s="928"/>
      <c r="D37" s="421" t="s">
        <v>1205</v>
      </c>
      <c r="E37" s="419" t="s">
        <v>1204</v>
      </c>
      <c r="F37" s="934" t="s">
        <v>1203</v>
      </c>
      <c r="G37" s="935"/>
    </row>
    <row r="38" spans="1:7" ht="15.05" customHeight="1">
      <c r="A38" s="939" t="s">
        <v>1202</v>
      </c>
      <c r="B38" s="934" t="s">
        <v>1201</v>
      </c>
      <c r="C38" s="935"/>
      <c r="D38" s="419" t="s">
        <v>1198</v>
      </c>
      <c r="E38" s="419"/>
      <c r="F38" s="934" t="s">
        <v>1200</v>
      </c>
      <c r="G38" s="935"/>
    </row>
    <row r="39" spans="1:7" ht="15.05" customHeight="1">
      <c r="A39" s="937"/>
      <c r="B39" s="934" t="s">
        <v>1199</v>
      </c>
      <c r="C39" s="935"/>
      <c r="D39" s="419" t="s">
        <v>1198</v>
      </c>
      <c r="E39" s="419"/>
      <c r="F39" s="934" t="s">
        <v>1197</v>
      </c>
      <c r="G39" s="935"/>
    </row>
    <row r="40" spans="1:7" ht="15.05" customHeight="1">
      <c r="A40" s="938"/>
      <c r="B40" s="934" t="s">
        <v>1196</v>
      </c>
      <c r="C40" s="935"/>
      <c r="D40" s="420">
        <v>43158</v>
      </c>
      <c r="E40" s="419" t="s">
        <v>1195</v>
      </c>
      <c r="F40" s="934" t="s">
        <v>1194</v>
      </c>
      <c r="G40" s="935"/>
    </row>
  </sheetData>
  <mergeCells count="43">
    <mergeCell ref="B35:C35"/>
    <mergeCell ref="B36:C36"/>
    <mergeCell ref="F31:G31"/>
    <mergeCell ref="A19:B19"/>
    <mergeCell ref="A20:B20"/>
    <mergeCell ref="A22:B22"/>
    <mergeCell ref="A23:B23"/>
    <mergeCell ref="E3:G3"/>
    <mergeCell ref="E4:G4"/>
    <mergeCell ref="E5:G5"/>
    <mergeCell ref="E6:G7"/>
    <mergeCell ref="E12:G13"/>
    <mergeCell ref="E8:G9"/>
    <mergeCell ref="E10:G11"/>
    <mergeCell ref="A4:B4"/>
    <mergeCell ref="A3:B3"/>
    <mergeCell ref="A5:B5"/>
    <mergeCell ref="A6:B9"/>
    <mergeCell ref="A10:B13"/>
    <mergeCell ref="F40:G40"/>
    <mergeCell ref="A32:A34"/>
    <mergeCell ref="A35:A37"/>
    <mergeCell ref="A38:A40"/>
    <mergeCell ref="A27:G28"/>
    <mergeCell ref="F35:G35"/>
    <mergeCell ref="F36:G36"/>
    <mergeCell ref="F37:G37"/>
    <mergeCell ref="F38:G38"/>
    <mergeCell ref="F39:G39"/>
    <mergeCell ref="B37:C37"/>
    <mergeCell ref="B38:C38"/>
    <mergeCell ref="B39:C39"/>
    <mergeCell ref="B40:C40"/>
    <mergeCell ref="B32:C32"/>
    <mergeCell ref="B33:C33"/>
    <mergeCell ref="A14:B15"/>
    <mergeCell ref="F32:G32"/>
    <mergeCell ref="F33:G33"/>
    <mergeCell ref="F34:G34"/>
    <mergeCell ref="E14:G14"/>
    <mergeCell ref="E15:G15"/>
    <mergeCell ref="B31:C31"/>
    <mergeCell ref="B34:C34"/>
  </mergeCells>
  <phoneticPr fontId="3"/>
  <pageMargins left="0.78740157480314965" right="0.39370078740157483" top="0.39370078740157483" bottom="0.39370078740157483" header="0" footer="0"/>
  <pageSetup paperSize="9" scale="81" orientation="landscape" r:id="rId1"/>
  <headerFooter scaleWithDoc="0" alignWithMargins="0">
    <oddFooter>&amp;C&amp;"ＭＳ 明朝,標準"－２９－</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pageSetUpPr fitToPage="1"/>
  </sheetPr>
  <dimension ref="A1:DO30"/>
  <sheetViews>
    <sheetView view="pageLayout" topLeftCell="A28" zoomScaleNormal="80" workbookViewId="0">
      <selection activeCell="AG7" sqref="AG7:AI11"/>
    </sheetView>
  </sheetViews>
  <sheetFormatPr defaultColWidth="9" defaultRowHeight="14.4"/>
  <cols>
    <col min="1" max="28" width="1.6640625" style="6" customWidth="1"/>
    <col min="29" max="29" width="0.21875" style="6" customWidth="1"/>
    <col min="30" max="35" width="1.6640625" style="6" customWidth="1"/>
    <col min="36" max="36" width="1.88671875" style="6" customWidth="1"/>
    <col min="37" max="68" width="1.6640625" style="6" customWidth="1"/>
    <col min="69" max="69" width="1.109375" style="6" customWidth="1"/>
    <col min="70" max="70" width="1.6640625" style="6" customWidth="1"/>
    <col min="71" max="71" width="2.33203125" style="6" customWidth="1"/>
    <col min="72" max="75" width="1.6640625" style="6" customWidth="1"/>
    <col min="76" max="76" width="0.88671875" style="6" customWidth="1"/>
    <col min="77" max="77" width="2.33203125" style="6" customWidth="1"/>
    <col min="78" max="82" width="1.6640625" style="6" customWidth="1"/>
    <col min="83" max="83" width="1.44140625" style="6" customWidth="1"/>
    <col min="84" max="138" width="1.6640625" style="6" customWidth="1"/>
    <col min="139" max="241" width="2.6640625" style="6" customWidth="1"/>
    <col min="242" max="16384" width="9" style="6"/>
  </cols>
  <sheetData>
    <row r="1" spans="1:119" ht="26.2" customHeight="1"/>
    <row r="2" spans="1:119" ht="26.85" customHeight="1">
      <c r="A2" s="640" t="s">
        <v>1267</v>
      </c>
      <c r="B2" s="640"/>
      <c r="C2" s="640"/>
      <c r="D2" s="640"/>
      <c r="E2" s="640"/>
      <c r="F2" s="640"/>
      <c r="G2" s="640"/>
      <c r="H2" s="640"/>
      <c r="I2" s="640"/>
      <c r="J2" s="640"/>
      <c r="K2" s="640"/>
      <c r="L2" s="640"/>
      <c r="M2" s="640"/>
      <c r="N2" s="640"/>
      <c r="O2" s="640"/>
      <c r="P2" s="640"/>
      <c r="Q2" s="640"/>
      <c r="R2" s="640"/>
      <c r="S2" s="640"/>
      <c r="T2" s="640"/>
      <c r="U2" s="640"/>
      <c r="V2" s="640"/>
      <c r="W2" s="640"/>
      <c r="X2" s="640"/>
      <c r="Y2" s="640"/>
      <c r="Z2" s="640"/>
      <c r="AA2" s="640"/>
      <c r="AB2" s="640"/>
      <c r="AC2" s="640"/>
      <c r="AD2" s="640"/>
      <c r="AE2" s="640"/>
    </row>
    <row r="4" spans="1:119" ht="24.25" customHeight="1">
      <c r="A4" s="572" t="s">
        <v>1805</v>
      </c>
      <c r="B4" s="572"/>
      <c r="C4" s="572"/>
      <c r="D4" s="572"/>
      <c r="E4" s="572"/>
      <c r="F4" s="572"/>
      <c r="G4" s="572"/>
      <c r="H4" s="572"/>
      <c r="I4" s="572"/>
      <c r="J4" s="572"/>
      <c r="K4" s="572"/>
      <c r="L4" s="572"/>
      <c r="M4" s="572"/>
      <c r="N4" s="572"/>
      <c r="O4" s="572"/>
      <c r="P4" s="572"/>
      <c r="Q4" s="572"/>
      <c r="R4" s="572"/>
      <c r="S4" s="572"/>
      <c r="T4" s="572"/>
      <c r="U4" s="572"/>
      <c r="V4" s="572"/>
      <c r="CS4" s="618" t="s">
        <v>1268</v>
      </c>
      <c r="CT4" s="618"/>
      <c r="CU4" s="618"/>
      <c r="CV4" s="618"/>
      <c r="CW4" s="618"/>
      <c r="CX4" s="618"/>
      <c r="CY4" s="618"/>
      <c r="CZ4" s="618"/>
      <c r="DA4" s="618"/>
      <c r="DB4" s="618"/>
      <c r="DC4" s="618"/>
      <c r="DD4" s="618"/>
      <c r="DE4" s="618"/>
      <c r="DF4" s="618"/>
      <c r="DG4" s="618"/>
      <c r="DH4" s="618"/>
      <c r="DI4" s="618"/>
      <c r="DJ4" s="618"/>
      <c r="DK4" s="618"/>
      <c r="DL4" s="618"/>
      <c r="DM4" s="618"/>
      <c r="DN4" s="618"/>
      <c r="DO4" s="618"/>
    </row>
    <row r="5" spans="1:119" ht="25.55" customHeight="1">
      <c r="A5" s="951" t="s">
        <v>1806</v>
      </c>
      <c r="B5" s="951"/>
      <c r="C5" s="951"/>
      <c r="D5" s="951"/>
      <c r="E5" s="951"/>
      <c r="F5" s="951"/>
      <c r="G5" s="951"/>
      <c r="H5" s="951"/>
      <c r="I5" s="951"/>
      <c r="J5" s="882" t="s">
        <v>1269</v>
      </c>
      <c r="K5" s="882"/>
      <c r="L5" s="882"/>
      <c r="M5" s="882"/>
      <c r="N5" s="882"/>
      <c r="O5" s="882"/>
      <c r="P5" s="882"/>
      <c r="Q5" s="882"/>
      <c r="R5" s="882"/>
      <c r="S5" s="882"/>
      <c r="T5" s="620" t="s">
        <v>1270</v>
      </c>
      <c r="U5" s="620"/>
      <c r="V5" s="620"/>
      <c r="W5" s="620"/>
      <c r="X5" s="620"/>
      <c r="Y5" s="620"/>
      <c r="Z5" s="620"/>
      <c r="AA5" s="620"/>
      <c r="AB5" s="620"/>
      <c r="AC5" s="620"/>
      <c r="AD5" s="620" t="s">
        <v>1807</v>
      </c>
      <c r="AE5" s="620"/>
      <c r="AF5" s="620"/>
      <c r="AG5" s="620"/>
      <c r="AH5" s="620"/>
      <c r="AI5" s="620"/>
      <c r="AJ5" s="620"/>
      <c r="AK5" s="620"/>
      <c r="AL5" s="620"/>
      <c r="AM5" s="620"/>
      <c r="AN5" s="620" t="s">
        <v>1808</v>
      </c>
      <c r="AO5" s="620"/>
      <c r="AP5" s="620"/>
      <c r="AQ5" s="620"/>
      <c r="AR5" s="620"/>
      <c r="AS5" s="620"/>
      <c r="AT5" s="620"/>
      <c r="AU5" s="620"/>
      <c r="AV5" s="620"/>
      <c r="AW5" s="620"/>
      <c r="AX5" s="882" t="s">
        <v>1271</v>
      </c>
      <c r="AY5" s="882"/>
      <c r="AZ5" s="882"/>
      <c r="BA5" s="882"/>
      <c r="BB5" s="882"/>
      <c r="BC5" s="882"/>
      <c r="BD5" s="620" t="s">
        <v>1272</v>
      </c>
      <c r="BE5" s="620"/>
      <c r="BF5" s="620"/>
      <c r="BG5" s="620"/>
      <c r="BH5" s="620"/>
      <c r="BI5" s="620"/>
      <c r="BJ5" s="621" t="s">
        <v>1273</v>
      </c>
      <c r="BK5" s="621"/>
      <c r="BL5" s="621"/>
      <c r="BM5" s="621"/>
      <c r="BN5" s="621"/>
      <c r="BO5" s="621"/>
      <c r="BP5" s="621"/>
      <c r="BQ5" s="621"/>
      <c r="BR5" s="621"/>
      <c r="BS5" s="621"/>
      <c r="BT5" s="621"/>
      <c r="BU5" s="621"/>
      <c r="BV5" s="621"/>
      <c r="BW5" s="621"/>
      <c r="BX5" s="621"/>
      <c r="BY5" s="621"/>
      <c r="BZ5" s="621"/>
      <c r="CA5" s="621"/>
      <c r="CB5" s="621"/>
      <c r="CC5" s="621"/>
      <c r="CD5" s="621"/>
      <c r="CE5" s="621"/>
      <c r="CF5" s="621"/>
      <c r="CG5" s="621"/>
      <c r="CH5" s="621"/>
      <c r="CI5" s="621"/>
      <c r="CJ5" s="621"/>
      <c r="CK5" s="621"/>
      <c r="CL5" s="621"/>
      <c r="CM5" s="621"/>
      <c r="CN5" s="621"/>
      <c r="CO5" s="621"/>
      <c r="CP5" s="621"/>
      <c r="CQ5" s="621"/>
      <c r="CR5" s="621"/>
      <c r="CS5" s="621"/>
      <c r="CT5" s="621"/>
      <c r="CU5" s="621"/>
      <c r="CV5" s="621"/>
      <c r="CW5" s="621"/>
      <c r="CX5" s="621"/>
      <c r="CY5" s="621"/>
      <c r="CZ5" s="621"/>
      <c r="DA5" s="621"/>
      <c r="DB5" s="621"/>
      <c r="DC5" s="621"/>
      <c r="DD5" s="621"/>
      <c r="DE5" s="621"/>
      <c r="DF5" s="621"/>
      <c r="DG5" s="621"/>
      <c r="DH5" s="621"/>
      <c r="DI5" s="621"/>
      <c r="DJ5" s="621"/>
      <c r="DK5" s="621"/>
      <c r="DL5" s="621"/>
      <c r="DM5" s="621"/>
      <c r="DN5" s="621"/>
      <c r="DO5" s="621"/>
    </row>
    <row r="6" spans="1:119" ht="25.55" customHeight="1">
      <c r="A6" s="951"/>
      <c r="B6" s="951"/>
      <c r="C6" s="951"/>
      <c r="D6" s="951"/>
      <c r="E6" s="951"/>
      <c r="F6" s="951"/>
      <c r="G6" s="951"/>
      <c r="H6" s="951"/>
      <c r="I6" s="951"/>
      <c r="J6" s="882"/>
      <c r="K6" s="882"/>
      <c r="L6" s="882"/>
      <c r="M6" s="882"/>
      <c r="N6" s="882"/>
      <c r="O6" s="882"/>
      <c r="P6" s="882"/>
      <c r="Q6" s="882"/>
      <c r="R6" s="882"/>
      <c r="S6" s="882"/>
      <c r="T6" s="620"/>
      <c r="U6" s="620"/>
      <c r="V6" s="620"/>
      <c r="W6" s="620"/>
      <c r="X6" s="620"/>
      <c r="Y6" s="620"/>
      <c r="Z6" s="620"/>
      <c r="AA6" s="620"/>
      <c r="AB6" s="620"/>
      <c r="AC6" s="620"/>
      <c r="AD6" s="740" t="s">
        <v>1274</v>
      </c>
      <c r="AE6" s="740"/>
      <c r="AF6" s="740"/>
      <c r="AG6" s="740" t="s">
        <v>1275</v>
      </c>
      <c r="AH6" s="740"/>
      <c r="AI6" s="740"/>
      <c r="AJ6" s="740" t="s">
        <v>304</v>
      </c>
      <c r="AK6" s="740"/>
      <c r="AL6" s="740"/>
      <c r="AM6" s="740"/>
      <c r="AN6" s="740" t="s">
        <v>1276</v>
      </c>
      <c r="AO6" s="740"/>
      <c r="AP6" s="740"/>
      <c r="AQ6" s="740" t="s">
        <v>1277</v>
      </c>
      <c r="AR6" s="740"/>
      <c r="AS6" s="740"/>
      <c r="AT6" s="740" t="s">
        <v>1278</v>
      </c>
      <c r="AU6" s="740"/>
      <c r="AV6" s="740"/>
      <c r="AW6" s="740"/>
      <c r="AX6" s="882"/>
      <c r="AY6" s="882"/>
      <c r="AZ6" s="882"/>
      <c r="BA6" s="882"/>
      <c r="BB6" s="882"/>
      <c r="BC6" s="882"/>
      <c r="BD6" s="620"/>
      <c r="BE6" s="620"/>
      <c r="BF6" s="620"/>
      <c r="BG6" s="620"/>
      <c r="BH6" s="620"/>
      <c r="BI6" s="620"/>
      <c r="BJ6" s="740" t="s">
        <v>1279</v>
      </c>
      <c r="BK6" s="740"/>
      <c r="BL6" s="740"/>
      <c r="BM6" s="740"/>
      <c r="BN6" s="740"/>
      <c r="BO6" s="740"/>
      <c r="BP6" s="740"/>
      <c r="BQ6" s="740"/>
      <c r="BR6" s="740" t="s">
        <v>1280</v>
      </c>
      <c r="BS6" s="740"/>
      <c r="BT6" s="740"/>
      <c r="BU6" s="740"/>
      <c r="BV6" s="740"/>
      <c r="BW6" s="740"/>
      <c r="BX6" s="740"/>
      <c r="BY6" s="740" t="s">
        <v>1281</v>
      </c>
      <c r="BZ6" s="740"/>
      <c r="CA6" s="740"/>
      <c r="CB6" s="740"/>
      <c r="CC6" s="740"/>
      <c r="CD6" s="740"/>
      <c r="CE6" s="740"/>
      <c r="CF6" s="740" t="s">
        <v>1282</v>
      </c>
      <c r="CG6" s="740"/>
      <c r="CH6" s="740"/>
      <c r="CI6" s="740"/>
      <c r="CJ6" s="740"/>
      <c r="CK6" s="740"/>
      <c r="CL6" s="740"/>
      <c r="CM6" s="740" t="s">
        <v>1283</v>
      </c>
      <c r="CN6" s="740"/>
      <c r="CO6" s="740"/>
      <c r="CP6" s="740"/>
      <c r="CQ6" s="740"/>
      <c r="CR6" s="740"/>
      <c r="CS6" s="740"/>
      <c r="CT6" s="958" t="s">
        <v>1284</v>
      </c>
      <c r="CU6" s="958"/>
      <c r="CV6" s="958"/>
      <c r="CW6" s="958"/>
      <c r="CX6" s="958"/>
      <c r="CY6" s="958"/>
      <c r="CZ6" s="958"/>
      <c r="DA6" s="740" t="s">
        <v>1285</v>
      </c>
      <c r="DB6" s="740"/>
      <c r="DC6" s="740"/>
      <c r="DD6" s="740"/>
      <c r="DE6" s="740"/>
      <c r="DF6" s="740"/>
      <c r="DG6" s="740"/>
      <c r="DH6" s="903" t="s">
        <v>512</v>
      </c>
      <c r="DI6" s="903"/>
      <c r="DJ6" s="903"/>
      <c r="DK6" s="903"/>
      <c r="DL6" s="903"/>
      <c r="DM6" s="903"/>
      <c r="DN6" s="903"/>
      <c r="DO6" s="903"/>
    </row>
    <row r="7" spans="1:119" ht="25.55" customHeight="1">
      <c r="A7" s="952" t="s">
        <v>1809</v>
      </c>
      <c r="B7" s="952"/>
      <c r="C7" s="952"/>
      <c r="D7" s="952"/>
      <c r="E7" s="952"/>
      <c r="F7" s="952"/>
      <c r="G7" s="952"/>
      <c r="H7" s="952"/>
      <c r="I7" s="952"/>
      <c r="J7" s="953" t="s">
        <v>1286</v>
      </c>
      <c r="K7" s="953"/>
      <c r="L7" s="953"/>
      <c r="M7" s="953"/>
      <c r="N7" s="953"/>
      <c r="O7" s="953"/>
      <c r="P7" s="953"/>
      <c r="Q7" s="953"/>
      <c r="R7" s="953"/>
      <c r="S7" s="953"/>
      <c r="T7" s="953" t="s">
        <v>1287</v>
      </c>
      <c r="U7" s="953"/>
      <c r="V7" s="953"/>
      <c r="W7" s="953"/>
      <c r="X7" s="953"/>
      <c r="Y7" s="953"/>
      <c r="Z7" s="953"/>
      <c r="AA7" s="953"/>
      <c r="AB7" s="953"/>
      <c r="AC7" s="953"/>
      <c r="AD7" s="954">
        <v>508</v>
      </c>
      <c r="AE7" s="954"/>
      <c r="AF7" s="954"/>
      <c r="AG7" s="954">
        <v>752</v>
      </c>
      <c r="AH7" s="954"/>
      <c r="AI7" s="954"/>
      <c r="AJ7" s="954">
        <f>SUM(AD7+AG7)</f>
        <v>1260</v>
      </c>
      <c r="AK7" s="954"/>
      <c r="AL7" s="954"/>
      <c r="AM7" s="954"/>
      <c r="AN7" s="955">
        <v>8</v>
      </c>
      <c r="AO7" s="955"/>
      <c r="AP7" s="955"/>
      <c r="AQ7" s="955">
        <v>3</v>
      </c>
      <c r="AR7" s="955"/>
      <c r="AS7" s="955"/>
      <c r="AT7" s="956">
        <v>66</v>
      </c>
      <c r="AU7" s="956"/>
      <c r="AV7" s="956"/>
      <c r="AW7" s="956"/>
      <c r="AX7" s="957">
        <v>626621</v>
      </c>
      <c r="AY7" s="957"/>
      <c r="AZ7" s="957"/>
      <c r="BA7" s="957"/>
      <c r="BB7" s="957"/>
      <c r="BC7" s="957"/>
      <c r="BD7" s="957">
        <v>879328</v>
      </c>
      <c r="BE7" s="957"/>
      <c r="BF7" s="957"/>
      <c r="BG7" s="957"/>
      <c r="BH7" s="957"/>
      <c r="BI7" s="957"/>
      <c r="BJ7" s="965">
        <v>5265740</v>
      </c>
      <c r="BK7" s="965"/>
      <c r="BL7" s="965"/>
      <c r="BM7" s="965"/>
      <c r="BN7" s="965"/>
      <c r="BO7" s="965"/>
      <c r="BP7" s="965"/>
      <c r="BQ7" s="965"/>
      <c r="BR7" s="965">
        <v>571115</v>
      </c>
      <c r="BS7" s="965"/>
      <c r="BT7" s="965"/>
      <c r="BU7" s="965"/>
      <c r="BV7" s="965"/>
      <c r="BW7" s="965"/>
      <c r="BX7" s="965"/>
      <c r="BY7" s="965">
        <v>990210</v>
      </c>
      <c r="BZ7" s="965"/>
      <c r="CA7" s="965"/>
      <c r="CB7" s="965"/>
      <c r="CC7" s="965"/>
      <c r="CD7" s="965"/>
      <c r="CE7" s="965"/>
      <c r="CF7" s="958" t="s">
        <v>1288</v>
      </c>
      <c r="CG7" s="958"/>
      <c r="CH7" s="958"/>
      <c r="CI7" s="958"/>
      <c r="CJ7" s="958"/>
      <c r="CK7" s="958"/>
      <c r="CL7" s="958"/>
      <c r="CM7" s="957">
        <v>113822</v>
      </c>
      <c r="CN7" s="957"/>
      <c r="CO7" s="957"/>
      <c r="CP7" s="957"/>
      <c r="CQ7" s="957"/>
      <c r="CR7" s="957"/>
      <c r="CS7" s="957"/>
      <c r="CT7" s="957">
        <v>72567</v>
      </c>
      <c r="CU7" s="957"/>
      <c r="CV7" s="957"/>
      <c r="CW7" s="957"/>
      <c r="CX7" s="957"/>
      <c r="CY7" s="957"/>
      <c r="CZ7" s="957"/>
      <c r="DA7" s="957">
        <v>5458</v>
      </c>
      <c r="DB7" s="957"/>
      <c r="DC7" s="957"/>
      <c r="DD7" s="957"/>
      <c r="DE7" s="957"/>
      <c r="DF7" s="957"/>
      <c r="DG7" s="957"/>
      <c r="DH7" s="170"/>
      <c r="DI7" s="437"/>
      <c r="DJ7" s="959">
        <v>811217</v>
      </c>
      <c r="DK7" s="959"/>
      <c r="DL7" s="959"/>
      <c r="DM7" s="959"/>
      <c r="DN7" s="959"/>
      <c r="DO7" s="959"/>
    </row>
    <row r="8" spans="1:119" ht="25.55" customHeight="1">
      <c r="A8" s="952"/>
      <c r="B8" s="952"/>
      <c r="C8" s="952"/>
      <c r="D8" s="952"/>
      <c r="E8" s="952"/>
      <c r="F8" s="952"/>
      <c r="G8" s="952"/>
      <c r="H8" s="952"/>
      <c r="I8" s="952"/>
      <c r="J8" s="953"/>
      <c r="K8" s="953"/>
      <c r="L8" s="953"/>
      <c r="M8" s="953"/>
      <c r="N8" s="953"/>
      <c r="O8" s="953"/>
      <c r="P8" s="953"/>
      <c r="Q8" s="953"/>
      <c r="R8" s="953"/>
      <c r="S8" s="953"/>
      <c r="T8" s="953"/>
      <c r="U8" s="953"/>
      <c r="V8" s="953"/>
      <c r="W8" s="953"/>
      <c r="X8" s="953"/>
      <c r="Y8" s="953"/>
      <c r="Z8" s="953"/>
      <c r="AA8" s="953"/>
      <c r="AB8" s="953"/>
      <c r="AC8" s="953"/>
      <c r="AD8" s="954"/>
      <c r="AE8" s="954"/>
      <c r="AF8" s="954"/>
      <c r="AG8" s="954"/>
      <c r="AH8" s="954"/>
      <c r="AI8" s="954"/>
      <c r="AJ8" s="954"/>
      <c r="AK8" s="954"/>
      <c r="AL8" s="954"/>
      <c r="AM8" s="954"/>
      <c r="AN8" s="955"/>
      <c r="AO8" s="955"/>
      <c r="AP8" s="955"/>
      <c r="AQ8" s="955"/>
      <c r="AR8" s="955"/>
      <c r="AS8" s="955"/>
      <c r="AT8" s="956"/>
      <c r="AU8" s="956"/>
      <c r="AV8" s="956"/>
      <c r="AW8" s="956"/>
      <c r="AX8" s="957"/>
      <c r="AY8" s="957"/>
      <c r="AZ8" s="957"/>
      <c r="BA8" s="957"/>
      <c r="BB8" s="957"/>
      <c r="BC8" s="957"/>
      <c r="BD8" s="957"/>
      <c r="BE8" s="957"/>
      <c r="BF8" s="957"/>
      <c r="BG8" s="957"/>
      <c r="BH8" s="957"/>
      <c r="BI8" s="957"/>
      <c r="BJ8" s="965"/>
      <c r="BK8" s="965"/>
      <c r="BL8" s="965"/>
      <c r="BM8" s="965"/>
      <c r="BN8" s="965"/>
      <c r="BO8" s="965"/>
      <c r="BP8" s="965"/>
      <c r="BQ8" s="965"/>
      <c r="BR8" s="965"/>
      <c r="BS8" s="965"/>
      <c r="BT8" s="965"/>
      <c r="BU8" s="965"/>
      <c r="BV8" s="965"/>
      <c r="BW8" s="965"/>
      <c r="BX8" s="965"/>
      <c r="BY8" s="965"/>
      <c r="BZ8" s="965"/>
      <c r="CA8" s="965"/>
      <c r="CB8" s="965"/>
      <c r="CC8" s="965"/>
      <c r="CD8" s="965"/>
      <c r="CE8" s="965"/>
      <c r="CF8" s="958"/>
      <c r="CG8" s="958"/>
      <c r="CH8" s="958"/>
      <c r="CI8" s="958"/>
      <c r="CJ8" s="958"/>
      <c r="CK8" s="958"/>
      <c r="CL8" s="958"/>
      <c r="CM8" s="957"/>
      <c r="CN8" s="957"/>
      <c r="CO8" s="957"/>
      <c r="CP8" s="957"/>
      <c r="CQ8" s="957"/>
      <c r="CR8" s="957"/>
      <c r="CS8" s="957"/>
      <c r="CT8" s="957"/>
      <c r="CU8" s="957"/>
      <c r="CV8" s="957"/>
      <c r="CW8" s="957"/>
      <c r="CX8" s="957"/>
      <c r="CY8" s="957"/>
      <c r="CZ8" s="957"/>
      <c r="DA8" s="957"/>
      <c r="DB8" s="957"/>
      <c r="DC8" s="957"/>
      <c r="DD8" s="957"/>
      <c r="DE8" s="957"/>
      <c r="DF8" s="957"/>
      <c r="DG8" s="957"/>
      <c r="DH8" s="438"/>
      <c r="DI8" s="439"/>
      <c r="DJ8" s="960" t="s">
        <v>1289</v>
      </c>
      <c r="DK8" s="960"/>
      <c r="DL8" s="960"/>
      <c r="DM8" s="960"/>
      <c r="DN8" s="960"/>
      <c r="DO8" s="960"/>
    </row>
    <row r="9" spans="1:119" ht="25.55" customHeight="1">
      <c r="A9" s="952"/>
      <c r="B9" s="952"/>
      <c r="C9" s="952"/>
      <c r="D9" s="952"/>
      <c r="E9" s="952"/>
      <c r="F9" s="952"/>
      <c r="G9" s="952"/>
      <c r="H9" s="952"/>
      <c r="I9" s="952"/>
      <c r="J9" s="953"/>
      <c r="K9" s="953"/>
      <c r="L9" s="953"/>
      <c r="M9" s="953"/>
      <c r="N9" s="953"/>
      <c r="O9" s="953"/>
      <c r="P9" s="953"/>
      <c r="Q9" s="953"/>
      <c r="R9" s="953"/>
      <c r="S9" s="953"/>
      <c r="T9" s="953"/>
      <c r="U9" s="953"/>
      <c r="V9" s="953"/>
      <c r="W9" s="953"/>
      <c r="X9" s="953"/>
      <c r="Y9" s="953"/>
      <c r="Z9" s="953"/>
      <c r="AA9" s="953"/>
      <c r="AB9" s="953"/>
      <c r="AC9" s="953"/>
      <c r="AD9" s="954"/>
      <c r="AE9" s="954"/>
      <c r="AF9" s="954"/>
      <c r="AG9" s="954"/>
      <c r="AH9" s="954"/>
      <c r="AI9" s="954"/>
      <c r="AJ9" s="954"/>
      <c r="AK9" s="954"/>
      <c r="AL9" s="954"/>
      <c r="AM9" s="954"/>
      <c r="AN9" s="955"/>
      <c r="AO9" s="955"/>
      <c r="AP9" s="955"/>
      <c r="AQ9" s="955"/>
      <c r="AR9" s="955"/>
      <c r="AS9" s="955"/>
      <c r="AT9" s="961" t="s">
        <v>1290</v>
      </c>
      <c r="AU9" s="961"/>
      <c r="AV9" s="961"/>
      <c r="AW9" s="961"/>
      <c r="AX9" s="957"/>
      <c r="AY9" s="957"/>
      <c r="AZ9" s="957"/>
      <c r="BA9" s="957"/>
      <c r="BB9" s="957"/>
      <c r="BC9" s="957"/>
      <c r="BD9" s="957"/>
      <c r="BE9" s="957"/>
      <c r="BF9" s="957"/>
      <c r="BG9" s="957"/>
      <c r="BH9" s="957"/>
      <c r="BI9" s="957"/>
      <c r="BJ9" s="965"/>
      <c r="BK9" s="965"/>
      <c r="BL9" s="965"/>
      <c r="BM9" s="965"/>
      <c r="BN9" s="965"/>
      <c r="BO9" s="965"/>
      <c r="BP9" s="965"/>
      <c r="BQ9" s="965"/>
      <c r="BR9" s="965"/>
      <c r="BS9" s="965"/>
      <c r="BT9" s="965"/>
      <c r="BU9" s="965"/>
      <c r="BV9" s="965"/>
      <c r="BW9" s="965"/>
      <c r="BX9" s="965"/>
      <c r="BY9" s="965"/>
      <c r="BZ9" s="965"/>
      <c r="CA9" s="965"/>
      <c r="CB9" s="965"/>
      <c r="CC9" s="965"/>
      <c r="CD9" s="965"/>
      <c r="CE9" s="965"/>
      <c r="CF9" s="958"/>
      <c r="CG9" s="958"/>
      <c r="CH9" s="958"/>
      <c r="CI9" s="958"/>
      <c r="CJ9" s="958"/>
      <c r="CK9" s="958"/>
      <c r="CL9" s="958"/>
      <c r="CM9" s="957"/>
      <c r="CN9" s="957"/>
      <c r="CO9" s="957"/>
      <c r="CP9" s="957"/>
      <c r="CQ9" s="957"/>
      <c r="CR9" s="957"/>
      <c r="CS9" s="957"/>
      <c r="CT9" s="957"/>
      <c r="CU9" s="957"/>
      <c r="CV9" s="957"/>
      <c r="CW9" s="957"/>
      <c r="CX9" s="957"/>
      <c r="CY9" s="957"/>
      <c r="CZ9" s="957"/>
      <c r="DA9" s="957"/>
      <c r="DB9" s="957"/>
      <c r="DC9" s="957"/>
      <c r="DD9" s="957"/>
      <c r="DE9" s="957"/>
      <c r="DF9" s="957"/>
      <c r="DG9" s="957"/>
      <c r="DH9" s="438"/>
      <c r="DI9" s="439"/>
      <c r="DJ9" s="962">
        <v>1679</v>
      </c>
      <c r="DK9" s="962"/>
      <c r="DL9" s="962"/>
      <c r="DM9" s="962"/>
      <c r="DN9" s="962"/>
      <c r="DO9" s="962"/>
    </row>
    <row r="10" spans="1:119" ht="25.55" customHeight="1">
      <c r="A10" s="952"/>
      <c r="B10" s="952"/>
      <c r="C10" s="952"/>
      <c r="D10" s="952"/>
      <c r="E10" s="952"/>
      <c r="F10" s="952"/>
      <c r="G10" s="952"/>
      <c r="H10" s="952"/>
      <c r="I10" s="952"/>
      <c r="J10" s="953"/>
      <c r="K10" s="953"/>
      <c r="L10" s="953"/>
      <c r="M10" s="953"/>
      <c r="N10" s="953"/>
      <c r="O10" s="953"/>
      <c r="P10" s="953"/>
      <c r="Q10" s="953"/>
      <c r="R10" s="953"/>
      <c r="S10" s="953"/>
      <c r="T10" s="953"/>
      <c r="U10" s="953"/>
      <c r="V10" s="953"/>
      <c r="W10" s="953"/>
      <c r="X10" s="953"/>
      <c r="Y10" s="953"/>
      <c r="Z10" s="953"/>
      <c r="AA10" s="953"/>
      <c r="AB10" s="953"/>
      <c r="AC10" s="953"/>
      <c r="AD10" s="954"/>
      <c r="AE10" s="954"/>
      <c r="AF10" s="954"/>
      <c r="AG10" s="954"/>
      <c r="AH10" s="954"/>
      <c r="AI10" s="954"/>
      <c r="AJ10" s="954"/>
      <c r="AK10" s="954"/>
      <c r="AL10" s="954"/>
      <c r="AM10" s="954"/>
      <c r="AN10" s="955"/>
      <c r="AO10" s="955"/>
      <c r="AP10" s="955"/>
      <c r="AQ10" s="955"/>
      <c r="AR10" s="955"/>
      <c r="AS10" s="955"/>
      <c r="AT10" s="961"/>
      <c r="AU10" s="961"/>
      <c r="AV10" s="961"/>
      <c r="AW10" s="961"/>
      <c r="AX10" s="957"/>
      <c r="AY10" s="957"/>
      <c r="AZ10" s="957"/>
      <c r="BA10" s="957"/>
      <c r="BB10" s="957"/>
      <c r="BC10" s="957"/>
      <c r="BD10" s="957"/>
      <c r="BE10" s="957"/>
      <c r="BF10" s="957"/>
      <c r="BG10" s="957"/>
      <c r="BH10" s="957"/>
      <c r="BI10" s="957"/>
      <c r="BJ10" s="965"/>
      <c r="BK10" s="965"/>
      <c r="BL10" s="965"/>
      <c r="BM10" s="965"/>
      <c r="BN10" s="965"/>
      <c r="BO10" s="965"/>
      <c r="BP10" s="965"/>
      <c r="BQ10" s="965"/>
      <c r="BR10" s="965"/>
      <c r="BS10" s="965"/>
      <c r="BT10" s="965"/>
      <c r="BU10" s="965"/>
      <c r="BV10" s="965"/>
      <c r="BW10" s="965"/>
      <c r="BX10" s="965"/>
      <c r="BY10" s="965"/>
      <c r="BZ10" s="965"/>
      <c r="CA10" s="965"/>
      <c r="CB10" s="965"/>
      <c r="CC10" s="965"/>
      <c r="CD10" s="965"/>
      <c r="CE10" s="965"/>
      <c r="CF10" s="957">
        <v>3134839</v>
      </c>
      <c r="CG10" s="957"/>
      <c r="CH10" s="957"/>
      <c r="CI10" s="957"/>
      <c r="CJ10" s="957"/>
      <c r="CK10" s="957"/>
      <c r="CL10" s="957"/>
      <c r="CM10" s="957"/>
      <c r="CN10" s="957"/>
      <c r="CO10" s="957"/>
      <c r="CP10" s="957"/>
      <c r="CQ10" s="957"/>
      <c r="CR10" s="957"/>
      <c r="CS10" s="957"/>
      <c r="CT10" s="957"/>
      <c r="CU10" s="957"/>
      <c r="CV10" s="957"/>
      <c r="CW10" s="957"/>
      <c r="CX10" s="957"/>
      <c r="CY10" s="957"/>
      <c r="CZ10" s="957"/>
      <c r="DA10" s="957"/>
      <c r="DB10" s="957"/>
      <c r="DC10" s="957"/>
      <c r="DD10" s="957"/>
      <c r="DE10" s="957"/>
      <c r="DF10" s="957"/>
      <c r="DG10" s="957"/>
      <c r="DH10" s="438"/>
      <c r="DI10" s="439"/>
      <c r="DJ10" s="963" t="s">
        <v>1291</v>
      </c>
      <c r="DK10" s="963"/>
      <c r="DL10" s="963"/>
      <c r="DM10" s="963"/>
      <c r="DN10" s="963"/>
      <c r="DO10" s="963"/>
    </row>
    <row r="11" spans="1:119" ht="25.55" customHeight="1">
      <c r="A11" s="952"/>
      <c r="B11" s="952"/>
      <c r="C11" s="952"/>
      <c r="D11" s="952"/>
      <c r="E11" s="952"/>
      <c r="F11" s="952"/>
      <c r="G11" s="952"/>
      <c r="H11" s="952"/>
      <c r="I11" s="952"/>
      <c r="J11" s="953"/>
      <c r="K11" s="953"/>
      <c r="L11" s="953"/>
      <c r="M11" s="953"/>
      <c r="N11" s="953"/>
      <c r="O11" s="953"/>
      <c r="P11" s="953"/>
      <c r="Q11" s="953"/>
      <c r="R11" s="953"/>
      <c r="S11" s="953"/>
      <c r="T11" s="953"/>
      <c r="U11" s="953"/>
      <c r="V11" s="953"/>
      <c r="W11" s="953"/>
      <c r="X11" s="953"/>
      <c r="Y11" s="953"/>
      <c r="Z11" s="953"/>
      <c r="AA11" s="953"/>
      <c r="AB11" s="953"/>
      <c r="AC11" s="953"/>
      <c r="AD11" s="954"/>
      <c r="AE11" s="954"/>
      <c r="AF11" s="954"/>
      <c r="AG11" s="954"/>
      <c r="AH11" s="954"/>
      <c r="AI11" s="954"/>
      <c r="AJ11" s="954"/>
      <c r="AK11" s="954"/>
      <c r="AL11" s="954"/>
      <c r="AM11" s="954"/>
      <c r="AN11" s="955"/>
      <c r="AO11" s="955"/>
      <c r="AP11" s="955"/>
      <c r="AQ11" s="955"/>
      <c r="AR11" s="955"/>
      <c r="AS11" s="955"/>
      <c r="AT11" s="961"/>
      <c r="AU11" s="961"/>
      <c r="AV11" s="961"/>
      <c r="AW11" s="961"/>
      <c r="AX11" s="957"/>
      <c r="AY11" s="957"/>
      <c r="AZ11" s="957"/>
      <c r="BA11" s="957"/>
      <c r="BB11" s="957"/>
      <c r="BC11" s="957"/>
      <c r="BD11" s="957"/>
      <c r="BE11" s="957"/>
      <c r="BF11" s="957"/>
      <c r="BG11" s="957"/>
      <c r="BH11" s="957"/>
      <c r="BI11" s="957"/>
      <c r="BJ11" s="965"/>
      <c r="BK11" s="965"/>
      <c r="BL11" s="965"/>
      <c r="BM11" s="965"/>
      <c r="BN11" s="965"/>
      <c r="BO11" s="965"/>
      <c r="BP11" s="965"/>
      <c r="BQ11" s="965"/>
      <c r="BR11" s="965"/>
      <c r="BS11" s="965"/>
      <c r="BT11" s="965"/>
      <c r="BU11" s="965"/>
      <c r="BV11" s="965"/>
      <c r="BW11" s="965"/>
      <c r="BX11" s="965"/>
      <c r="BY11" s="965"/>
      <c r="BZ11" s="965"/>
      <c r="CA11" s="965"/>
      <c r="CB11" s="965"/>
      <c r="CC11" s="965"/>
      <c r="CD11" s="965"/>
      <c r="CE11" s="965"/>
      <c r="CF11" s="957"/>
      <c r="CG11" s="957"/>
      <c r="CH11" s="957"/>
      <c r="CI11" s="957"/>
      <c r="CJ11" s="957"/>
      <c r="CK11" s="957"/>
      <c r="CL11" s="957"/>
      <c r="CM11" s="957"/>
      <c r="CN11" s="957"/>
      <c r="CO11" s="957"/>
      <c r="CP11" s="957"/>
      <c r="CQ11" s="957"/>
      <c r="CR11" s="957"/>
      <c r="CS11" s="957"/>
      <c r="CT11" s="957"/>
      <c r="CU11" s="957"/>
      <c r="CV11" s="957"/>
      <c r="CW11" s="957"/>
      <c r="CX11" s="957"/>
      <c r="CY11" s="957"/>
      <c r="CZ11" s="957"/>
      <c r="DA11" s="957"/>
      <c r="DB11" s="957"/>
      <c r="DC11" s="957"/>
      <c r="DD11" s="957"/>
      <c r="DE11" s="957"/>
      <c r="DF11" s="957"/>
      <c r="DG11" s="957"/>
      <c r="DH11" s="440"/>
      <c r="DI11" s="441"/>
      <c r="DJ11" s="964">
        <v>809538</v>
      </c>
      <c r="DK11" s="964"/>
      <c r="DL11" s="964"/>
      <c r="DM11" s="964"/>
      <c r="DN11" s="964"/>
      <c r="DO11" s="964"/>
    </row>
    <row r="12" spans="1:119" ht="24.05" customHeight="1">
      <c r="DJ12" s="6" t="s">
        <v>1810</v>
      </c>
    </row>
    <row r="13" spans="1:119" ht="27.85" customHeight="1">
      <c r="BJ13" s="442"/>
    </row>
    <row r="15" spans="1:119" ht="24.25" customHeight="1">
      <c r="A15" s="572" t="s">
        <v>1292</v>
      </c>
      <c r="B15" s="572"/>
      <c r="C15" s="572"/>
      <c r="D15" s="572"/>
      <c r="E15" s="572"/>
      <c r="F15" s="572"/>
      <c r="G15" s="572"/>
      <c r="H15" s="572"/>
      <c r="I15" s="572"/>
      <c r="J15" s="572"/>
      <c r="K15" s="572"/>
      <c r="L15" s="572"/>
      <c r="M15" s="572"/>
      <c r="N15" s="572"/>
      <c r="O15" s="572"/>
      <c r="P15" s="572"/>
      <c r="Q15" s="572"/>
      <c r="R15" s="572"/>
      <c r="S15" s="572"/>
      <c r="T15" s="572"/>
      <c r="U15" s="572"/>
      <c r="V15" s="572"/>
      <c r="W15" s="572"/>
      <c r="X15" s="572"/>
      <c r="Y15" s="572"/>
      <c r="Z15" s="572"/>
      <c r="AA15" s="572"/>
      <c r="AB15" s="572"/>
      <c r="AC15" s="572"/>
      <c r="AD15" s="572"/>
      <c r="AE15" s="572"/>
      <c r="AF15" s="572"/>
      <c r="AG15" s="572"/>
      <c r="AH15" s="572"/>
      <c r="AI15" s="572"/>
      <c r="AJ15" s="572"/>
      <c r="AK15" s="572"/>
      <c r="AL15" s="572"/>
      <c r="AM15" s="572"/>
      <c r="AN15" s="572"/>
      <c r="BI15" s="245"/>
      <c r="BJ15" s="245"/>
      <c r="BK15" s="245"/>
      <c r="BL15" s="245"/>
      <c r="BM15" s="245"/>
      <c r="BN15" s="966" t="s">
        <v>1293</v>
      </c>
      <c r="BO15" s="642"/>
      <c r="BP15" s="642"/>
      <c r="BQ15" s="642"/>
      <c r="BR15" s="642"/>
      <c r="BS15" s="642"/>
      <c r="BT15" s="642"/>
      <c r="BU15" s="642"/>
      <c r="BV15" s="642"/>
      <c r="BW15" s="642"/>
      <c r="BX15" s="642"/>
      <c r="BY15" s="642"/>
      <c r="BZ15" s="642"/>
      <c r="CA15" s="642"/>
      <c r="CB15" s="642"/>
      <c r="CC15" s="642"/>
      <c r="CD15" s="642"/>
      <c r="CE15" s="642"/>
      <c r="CF15" s="967" t="s">
        <v>1294</v>
      </c>
      <c r="CG15" s="967"/>
      <c r="CH15" s="967"/>
      <c r="CI15" s="967"/>
      <c r="CJ15" s="967"/>
      <c r="CK15" s="967"/>
      <c r="CL15" s="967"/>
      <c r="CM15" s="967"/>
      <c r="CN15" s="967"/>
      <c r="CO15" s="967"/>
      <c r="CP15" s="967"/>
      <c r="CQ15" s="967"/>
      <c r="CR15" s="967"/>
      <c r="CS15" s="967"/>
    </row>
    <row r="16" spans="1:119" ht="20.95" customHeight="1">
      <c r="A16" s="619"/>
      <c r="B16" s="619"/>
      <c r="C16" s="619"/>
      <c r="D16" s="619"/>
      <c r="E16" s="619"/>
      <c r="F16" s="619"/>
      <c r="G16" s="619"/>
      <c r="H16" s="619"/>
      <c r="I16" s="619"/>
      <c r="J16" s="620" t="s">
        <v>1295</v>
      </c>
      <c r="K16" s="620"/>
      <c r="L16" s="620"/>
      <c r="M16" s="620"/>
      <c r="N16" s="620"/>
      <c r="O16" s="620"/>
      <c r="P16" s="620"/>
      <c r="Q16" s="620"/>
      <c r="R16" s="620"/>
      <c r="S16" s="620"/>
      <c r="T16" s="620"/>
      <c r="U16" s="620"/>
      <c r="V16" s="620"/>
      <c r="W16" s="620"/>
      <c r="X16" s="620"/>
      <c r="Y16" s="620"/>
      <c r="Z16" s="620"/>
      <c r="AA16" s="620"/>
      <c r="AB16" s="620"/>
      <c r="AC16" s="620"/>
      <c r="AD16" s="620"/>
      <c r="AE16" s="620"/>
      <c r="AF16" s="620"/>
      <c r="AG16" s="620"/>
      <c r="AH16" s="620"/>
      <c r="AI16" s="620"/>
      <c r="AJ16" s="620" t="s">
        <v>1296</v>
      </c>
      <c r="AK16" s="620"/>
      <c r="AL16" s="620"/>
      <c r="AM16" s="620"/>
      <c r="AN16" s="620"/>
      <c r="AO16" s="620"/>
      <c r="AP16" s="620"/>
      <c r="AQ16" s="620"/>
      <c r="AR16" s="620"/>
      <c r="AS16" s="620"/>
      <c r="AT16" s="620"/>
      <c r="AU16" s="620"/>
      <c r="AV16" s="620"/>
      <c r="AW16" s="620"/>
      <c r="AX16" s="620"/>
      <c r="AY16" s="620"/>
      <c r="AZ16" s="620"/>
      <c r="BA16" s="620"/>
      <c r="BB16" s="620"/>
      <c r="BC16" s="620"/>
      <c r="BD16" s="620"/>
      <c r="BE16" s="620"/>
      <c r="BF16" s="620"/>
      <c r="BG16" s="620"/>
      <c r="BH16" s="620"/>
      <c r="BI16" s="620"/>
      <c r="BJ16" s="620"/>
      <c r="BK16" s="620"/>
      <c r="BL16" s="620"/>
      <c r="BM16" s="620"/>
      <c r="BN16" s="620" t="s">
        <v>1297</v>
      </c>
      <c r="BO16" s="620"/>
      <c r="BP16" s="620"/>
      <c r="BQ16" s="620"/>
      <c r="BR16" s="620"/>
      <c r="BS16" s="620"/>
      <c r="BT16" s="620"/>
      <c r="BU16" s="620"/>
      <c r="BV16" s="620"/>
      <c r="BW16" s="620"/>
      <c r="BX16" s="620"/>
      <c r="BY16" s="620"/>
      <c r="BZ16" s="620"/>
      <c r="CA16" s="620"/>
      <c r="CB16" s="620"/>
      <c r="CC16" s="620"/>
      <c r="CD16" s="620"/>
      <c r="CE16" s="620"/>
      <c r="CF16" s="621" t="s">
        <v>1298</v>
      </c>
      <c r="CG16" s="621"/>
      <c r="CH16" s="621"/>
      <c r="CI16" s="621"/>
      <c r="CJ16" s="621"/>
      <c r="CK16" s="621"/>
      <c r="CL16" s="621"/>
      <c r="CM16" s="621"/>
      <c r="CN16" s="621"/>
      <c r="CO16" s="621"/>
      <c r="CP16" s="621"/>
      <c r="CQ16" s="621"/>
      <c r="CR16" s="621"/>
      <c r="CS16" s="621"/>
    </row>
    <row r="17" spans="1:97" ht="20.95" customHeight="1">
      <c r="A17" s="619"/>
      <c r="B17" s="619"/>
      <c r="C17" s="619"/>
      <c r="D17" s="619"/>
      <c r="E17" s="619"/>
      <c r="F17" s="619"/>
      <c r="G17" s="619"/>
      <c r="H17" s="619"/>
      <c r="I17" s="619"/>
      <c r="J17" s="620"/>
      <c r="K17" s="620"/>
      <c r="L17" s="620"/>
      <c r="M17" s="620"/>
      <c r="N17" s="620"/>
      <c r="O17" s="620"/>
      <c r="P17" s="620"/>
      <c r="Q17" s="620"/>
      <c r="R17" s="620"/>
      <c r="S17" s="620"/>
      <c r="T17" s="620"/>
      <c r="U17" s="620"/>
      <c r="V17" s="620"/>
      <c r="W17" s="620"/>
      <c r="X17" s="620"/>
      <c r="Y17" s="620"/>
      <c r="Z17" s="620"/>
      <c r="AA17" s="620"/>
      <c r="AB17" s="620"/>
      <c r="AC17" s="620"/>
      <c r="AD17" s="620"/>
      <c r="AE17" s="620"/>
      <c r="AF17" s="620"/>
      <c r="AG17" s="620"/>
      <c r="AH17" s="620"/>
      <c r="AI17" s="620"/>
      <c r="AJ17" s="620"/>
      <c r="AK17" s="620"/>
      <c r="AL17" s="620"/>
      <c r="AM17" s="620"/>
      <c r="AN17" s="620"/>
      <c r="AO17" s="620"/>
      <c r="AP17" s="620"/>
      <c r="AQ17" s="620"/>
      <c r="AR17" s="620"/>
      <c r="AS17" s="620"/>
      <c r="AT17" s="620"/>
      <c r="AU17" s="620"/>
      <c r="AV17" s="620"/>
      <c r="AW17" s="620"/>
      <c r="AX17" s="620"/>
      <c r="AY17" s="620"/>
      <c r="AZ17" s="620"/>
      <c r="BA17" s="620"/>
      <c r="BB17" s="620"/>
      <c r="BC17" s="620"/>
      <c r="BD17" s="620"/>
      <c r="BE17" s="620"/>
      <c r="BF17" s="620"/>
      <c r="BG17" s="620"/>
      <c r="BH17" s="620"/>
      <c r="BI17" s="620"/>
      <c r="BJ17" s="620"/>
      <c r="BK17" s="620"/>
      <c r="BL17" s="620"/>
      <c r="BM17" s="620"/>
      <c r="BN17" s="740" t="s">
        <v>1274</v>
      </c>
      <c r="BO17" s="740"/>
      <c r="BP17" s="740"/>
      <c r="BQ17" s="740"/>
      <c r="BR17" s="740"/>
      <c r="BS17" s="740"/>
      <c r="BT17" s="740" t="s">
        <v>1275</v>
      </c>
      <c r="BU17" s="740"/>
      <c r="BV17" s="740"/>
      <c r="BW17" s="740"/>
      <c r="BX17" s="740"/>
      <c r="BY17" s="740"/>
      <c r="BZ17" s="740" t="s">
        <v>304</v>
      </c>
      <c r="CA17" s="740"/>
      <c r="CB17" s="740"/>
      <c r="CC17" s="740"/>
      <c r="CD17" s="740"/>
      <c r="CE17" s="740"/>
      <c r="CF17" s="903"/>
      <c r="CG17" s="903"/>
      <c r="CH17" s="903"/>
      <c r="CI17" s="903"/>
      <c r="CJ17" s="903"/>
      <c r="CK17" s="903"/>
      <c r="CL17" s="903"/>
      <c r="CM17" s="903"/>
      <c r="CN17" s="903"/>
      <c r="CO17" s="903"/>
      <c r="CP17" s="903"/>
      <c r="CQ17" s="903"/>
      <c r="CR17" s="903"/>
      <c r="CS17" s="903"/>
    </row>
    <row r="18" spans="1:97" ht="25.55" customHeight="1">
      <c r="A18" s="616" t="s">
        <v>1299</v>
      </c>
      <c r="B18" s="616"/>
      <c r="C18" s="616"/>
      <c r="D18" s="616"/>
      <c r="E18" s="616"/>
      <c r="F18" s="616"/>
      <c r="G18" s="616"/>
      <c r="H18" s="616"/>
      <c r="I18" s="616"/>
      <c r="J18" s="968" t="s">
        <v>1300</v>
      </c>
      <c r="K18" s="968"/>
      <c r="L18" s="968"/>
      <c r="M18" s="968"/>
      <c r="N18" s="968"/>
      <c r="O18" s="968"/>
      <c r="P18" s="968"/>
      <c r="Q18" s="968"/>
      <c r="R18" s="968"/>
      <c r="S18" s="968"/>
      <c r="T18" s="968"/>
      <c r="U18" s="968"/>
      <c r="V18" s="968"/>
      <c r="W18" s="968"/>
      <c r="X18" s="968"/>
      <c r="Y18" s="968"/>
      <c r="Z18" s="968"/>
      <c r="AA18" s="968"/>
      <c r="AB18" s="968"/>
      <c r="AC18" s="968"/>
      <c r="AD18" s="968"/>
      <c r="AE18" s="968"/>
      <c r="AF18" s="968"/>
      <c r="AG18" s="968"/>
      <c r="AH18" s="968"/>
      <c r="AI18" s="968"/>
      <c r="AJ18" s="968"/>
      <c r="AK18" s="968"/>
      <c r="AL18" s="968"/>
      <c r="AM18" s="968"/>
      <c r="AN18" s="968"/>
      <c r="AO18" s="968"/>
      <c r="AP18" s="968"/>
      <c r="AQ18" s="968"/>
      <c r="AR18" s="968"/>
      <c r="AS18" s="968"/>
      <c r="AT18" s="968"/>
      <c r="AU18" s="968"/>
      <c r="AV18" s="968"/>
      <c r="AW18" s="968"/>
      <c r="AX18" s="968"/>
      <c r="AY18" s="968"/>
      <c r="AZ18" s="968"/>
      <c r="BA18" s="968"/>
      <c r="BB18" s="968"/>
      <c r="BC18" s="968"/>
      <c r="BD18" s="968"/>
      <c r="BE18" s="968"/>
      <c r="BF18" s="968"/>
      <c r="BG18" s="968"/>
      <c r="BH18" s="968"/>
      <c r="BI18" s="968"/>
      <c r="BJ18" s="968"/>
      <c r="BK18" s="968"/>
      <c r="BL18" s="968"/>
      <c r="BM18" s="968"/>
      <c r="BN18" s="969" t="s">
        <v>251</v>
      </c>
      <c r="BO18" s="969"/>
      <c r="BP18" s="969"/>
      <c r="BQ18" s="969"/>
      <c r="BR18" s="969"/>
      <c r="BS18" s="443" t="s">
        <v>1301</v>
      </c>
      <c r="BT18" s="969" t="s">
        <v>251</v>
      </c>
      <c r="BU18" s="969"/>
      <c r="BV18" s="969"/>
      <c r="BW18" s="969"/>
      <c r="BX18" s="969"/>
      <c r="BY18" s="443" t="s">
        <v>1301</v>
      </c>
      <c r="BZ18" s="970" t="s">
        <v>251</v>
      </c>
      <c r="CA18" s="970"/>
      <c r="CB18" s="970"/>
      <c r="CC18" s="970"/>
      <c r="CD18" s="970"/>
      <c r="CE18" s="443" t="s">
        <v>1301</v>
      </c>
      <c r="CF18" s="969">
        <v>34</v>
      </c>
      <c r="CG18" s="969"/>
      <c r="CH18" s="969"/>
      <c r="CI18" s="969"/>
      <c r="CJ18" s="969"/>
      <c r="CK18" s="969"/>
      <c r="CL18" s="969"/>
      <c r="CM18" s="969"/>
      <c r="CN18" s="969"/>
      <c r="CO18" s="969"/>
      <c r="CP18" s="969"/>
      <c r="CQ18" s="969"/>
      <c r="CR18" s="971" t="s">
        <v>1301</v>
      </c>
      <c r="CS18" s="971"/>
    </row>
    <row r="19" spans="1:97" ht="25.55" customHeight="1">
      <c r="A19" s="973" t="s">
        <v>1302</v>
      </c>
      <c r="B19" s="973"/>
      <c r="C19" s="973"/>
      <c r="D19" s="973"/>
      <c r="E19" s="973"/>
      <c r="F19" s="973"/>
      <c r="G19" s="973"/>
      <c r="H19" s="973"/>
      <c r="I19" s="973"/>
      <c r="J19" s="968" t="s">
        <v>1303</v>
      </c>
      <c r="K19" s="968"/>
      <c r="L19" s="968"/>
      <c r="M19" s="968"/>
      <c r="N19" s="968"/>
      <c r="O19" s="968"/>
      <c r="P19" s="968"/>
      <c r="Q19" s="968"/>
      <c r="R19" s="968"/>
      <c r="S19" s="968"/>
      <c r="T19" s="968"/>
      <c r="U19" s="968"/>
      <c r="V19" s="968"/>
      <c r="W19" s="968"/>
      <c r="X19" s="968"/>
      <c r="Y19" s="968"/>
      <c r="Z19" s="968"/>
      <c r="AA19" s="968"/>
      <c r="AB19" s="968"/>
      <c r="AC19" s="968"/>
      <c r="AD19" s="968"/>
      <c r="AE19" s="968"/>
      <c r="AF19" s="968"/>
      <c r="AG19" s="968"/>
      <c r="AH19" s="968"/>
      <c r="AI19" s="968"/>
      <c r="AJ19" s="968" t="s">
        <v>1811</v>
      </c>
      <c r="AK19" s="968"/>
      <c r="AL19" s="968"/>
      <c r="AM19" s="968"/>
      <c r="AN19" s="968"/>
      <c r="AO19" s="968"/>
      <c r="AP19" s="968"/>
      <c r="AQ19" s="968"/>
      <c r="AR19" s="968"/>
      <c r="AS19" s="968"/>
      <c r="AT19" s="968"/>
      <c r="AU19" s="968"/>
      <c r="AV19" s="968"/>
      <c r="AW19" s="968"/>
      <c r="AX19" s="968"/>
      <c r="AY19" s="968"/>
      <c r="AZ19" s="968"/>
      <c r="BA19" s="968"/>
      <c r="BB19" s="968"/>
      <c r="BC19" s="968"/>
      <c r="BD19" s="968"/>
      <c r="BE19" s="968"/>
      <c r="BF19" s="968"/>
      <c r="BG19" s="968"/>
      <c r="BH19" s="968"/>
      <c r="BI19" s="968"/>
      <c r="BJ19" s="968"/>
      <c r="BK19" s="968"/>
      <c r="BL19" s="968"/>
      <c r="BM19" s="968"/>
      <c r="BN19" s="969">
        <v>72</v>
      </c>
      <c r="BO19" s="969"/>
      <c r="BP19" s="969"/>
      <c r="BQ19" s="969"/>
      <c r="BR19" s="969"/>
      <c r="BS19" s="444"/>
      <c r="BT19" s="969">
        <v>68</v>
      </c>
      <c r="BU19" s="969"/>
      <c r="BV19" s="969"/>
      <c r="BW19" s="969"/>
      <c r="BX19" s="969"/>
      <c r="BY19" s="444"/>
      <c r="BZ19" s="969">
        <f t="shared" ref="BZ19:BZ27" si="0">SUM(BN19+BT19)</f>
        <v>140</v>
      </c>
      <c r="CA19" s="969"/>
      <c r="CB19" s="969"/>
      <c r="CC19" s="969"/>
      <c r="CD19" s="969"/>
      <c r="CE19" s="326"/>
      <c r="CF19" s="969">
        <v>8</v>
      </c>
      <c r="CG19" s="969"/>
      <c r="CH19" s="969"/>
      <c r="CI19" s="969"/>
      <c r="CJ19" s="969"/>
      <c r="CK19" s="969"/>
      <c r="CL19" s="969"/>
      <c r="CM19" s="969"/>
      <c r="CN19" s="969"/>
      <c r="CO19" s="969"/>
      <c r="CP19" s="969"/>
      <c r="CQ19" s="969"/>
      <c r="CR19" s="972"/>
      <c r="CS19" s="972"/>
    </row>
    <row r="20" spans="1:97" ht="25.55" customHeight="1">
      <c r="A20" s="616" t="s">
        <v>1304</v>
      </c>
      <c r="B20" s="616"/>
      <c r="C20" s="616"/>
      <c r="D20" s="616"/>
      <c r="E20" s="616"/>
      <c r="F20" s="616"/>
      <c r="G20" s="616"/>
      <c r="H20" s="616"/>
      <c r="I20" s="616"/>
      <c r="J20" s="968" t="s">
        <v>1305</v>
      </c>
      <c r="K20" s="968"/>
      <c r="L20" s="968"/>
      <c r="M20" s="968"/>
      <c r="N20" s="968"/>
      <c r="O20" s="968"/>
      <c r="P20" s="968"/>
      <c r="Q20" s="968"/>
      <c r="R20" s="968"/>
      <c r="S20" s="968"/>
      <c r="T20" s="968"/>
      <c r="U20" s="968"/>
      <c r="V20" s="968"/>
      <c r="W20" s="968"/>
      <c r="X20" s="968"/>
      <c r="Y20" s="968"/>
      <c r="Z20" s="968"/>
      <c r="AA20" s="968"/>
      <c r="AB20" s="968"/>
      <c r="AC20" s="968"/>
      <c r="AD20" s="968"/>
      <c r="AE20" s="968"/>
      <c r="AF20" s="968"/>
      <c r="AG20" s="968"/>
      <c r="AH20" s="968"/>
      <c r="AI20" s="968"/>
      <c r="AJ20" s="968" t="s">
        <v>1306</v>
      </c>
      <c r="AK20" s="968"/>
      <c r="AL20" s="968"/>
      <c r="AM20" s="968"/>
      <c r="AN20" s="968"/>
      <c r="AO20" s="968"/>
      <c r="AP20" s="968"/>
      <c r="AQ20" s="968"/>
      <c r="AR20" s="968"/>
      <c r="AS20" s="968"/>
      <c r="AT20" s="968"/>
      <c r="AU20" s="968"/>
      <c r="AV20" s="968"/>
      <c r="AW20" s="968"/>
      <c r="AX20" s="968"/>
      <c r="AY20" s="968"/>
      <c r="AZ20" s="968"/>
      <c r="BA20" s="968"/>
      <c r="BB20" s="968"/>
      <c r="BC20" s="968"/>
      <c r="BD20" s="968"/>
      <c r="BE20" s="968"/>
      <c r="BF20" s="968"/>
      <c r="BG20" s="968"/>
      <c r="BH20" s="968"/>
      <c r="BI20" s="968"/>
      <c r="BJ20" s="968"/>
      <c r="BK20" s="968"/>
      <c r="BL20" s="968"/>
      <c r="BM20" s="968"/>
      <c r="BN20" s="969">
        <v>38</v>
      </c>
      <c r="BO20" s="969"/>
      <c r="BP20" s="969"/>
      <c r="BQ20" s="969"/>
      <c r="BR20" s="969"/>
      <c r="BS20" s="444"/>
      <c r="BT20" s="969">
        <v>131</v>
      </c>
      <c r="BU20" s="969"/>
      <c r="BV20" s="969"/>
      <c r="BW20" s="969"/>
      <c r="BX20" s="969"/>
      <c r="BY20" s="444"/>
      <c r="BZ20" s="969">
        <f t="shared" si="0"/>
        <v>169</v>
      </c>
      <c r="CA20" s="969"/>
      <c r="CB20" s="969"/>
      <c r="CC20" s="969"/>
      <c r="CD20" s="969"/>
      <c r="CE20" s="444"/>
      <c r="CF20" s="969">
        <v>2</v>
      </c>
      <c r="CG20" s="969"/>
      <c r="CH20" s="969"/>
      <c r="CI20" s="969"/>
      <c r="CJ20" s="969"/>
      <c r="CK20" s="969"/>
      <c r="CL20" s="969"/>
      <c r="CM20" s="969"/>
      <c r="CN20" s="969"/>
      <c r="CO20" s="969"/>
      <c r="CP20" s="969"/>
      <c r="CQ20" s="969"/>
      <c r="CR20" s="972"/>
      <c r="CS20" s="972"/>
    </row>
    <row r="21" spans="1:97" ht="25.55" customHeight="1">
      <c r="A21" s="616" t="s">
        <v>1307</v>
      </c>
      <c r="B21" s="616"/>
      <c r="C21" s="616"/>
      <c r="D21" s="616"/>
      <c r="E21" s="616"/>
      <c r="F21" s="616"/>
      <c r="G21" s="616"/>
      <c r="H21" s="616"/>
      <c r="I21" s="616"/>
      <c r="J21" s="968" t="s">
        <v>1308</v>
      </c>
      <c r="K21" s="968"/>
      <c r="L21" s="968"/>
      <c r="M21" s="968"/>
      <c r="N21" s="968"/>
      <c r="O21" s="968"/>
      <c r="P21" s="968"/>
      <c r="Q21" s="968"/>
      <c r="R21" s="968"/>
      <c r="S21" s="968"/>
      <c r="T21" s="968"/>
      <c r="U21" s="968"/>
      <c r="V21" s="968"/>
      <c r="W21" s="968"/>
      <c r="X21" s="968"/>
      <c r="Y21" s="968"/>
      <c r="Z21" s="968"/>
      <c r="AA21" s="968"/>
      <c r="AB21" s="968"/>
      <c r="AC21" s="968"/>
      <c r="AD21" s="968"/>
      <c r="AE21" s="968"/>
      <c r="AF21" s="968"/>
      <c r="AG21" s="968"/>
      <c r="AH21" s="968"/>
      <c r="AI21" s="968"/>
      <c r="AJ21" s="968" t="s">
        <v>1309</v>
      </c>
      <c r="AK21" s="968"/>
      <c r="AL21" s="968"/>
      <c r="AM21" s="968"/>
      <c r="AN21" s="968"/>
      <c r="AO21" s="968"/>
      <c r="AP21" s="968"/>
      <c r="AQ21" s="968"/>
      <c r="AR21" s="968"/>
      <c r="AS21" s="968"/>
      <c r="AT21" s="968"/>
      <c r="AU21" s="968"/>
      <c r="AV21" s="968"/>
      <c r="AW21" s="968"/>
      <c r="AX21" s="968"/>
      <c r="AY21" s="968"/>
      <c r="AZ21" s="968"/>
      <c r="BA21" s="968"/>
      <c r="BB21" s="968"/>
      <c r="BC21" s="968"/>
      <c r="BD21" s="968"/>
      <c r="BE21" s="968"/>
      <c r="BF21" s="968"/>
      <c r="BG21" s="968"/>
      <c r="BH21" s="968"/>
      <c r="BI21" s="968"/>
      <c r="BJ21" s="968"/>
      <c r="BK21" s="968"/>
      <c r="BL21" s="968"/>
      <c r="BM21" s="968"/>
      <c r="BN21" s="969">
        <v>83</v>
      </c>
      <c r="BO21" s="969"/>
      <c r="BP21" s="969"/>
      <c r="BQ21" s="969"/>
      <c r="BR21" s="969"/>
      <c r="BS21" s="444"/>
      <c r="BT21" s="969">
        <v>38</v>
      </c>
      <c r="BU21" s="969"/>
      <c r="BV21" s="969"/>
      <c r="BW21" s="969"/>
      <c r="BX21" s="969"/>
      <c r="BY21" s="444"/>
      <c r="BZ21" s="969">
        <f t="shared" si="0"/>
        <v>121</v>
      </c>
      <c r="CA21" s="969"/>
      <c r="CB21" s="969"/>
      <c r="CC21" s="969"/>
      <c r="CD21" s="969"/>
      <c r="CE21" s="326"/>
      <c r="CF21" s="969">
        <v>2</v>
      </c>
      <c r="CG21" s="969"/>
      <c r="CH21" s="969"/>
      <c r="CI21" s="969"/>
      <c r="CJ21" s="969"/>
      <c r="CK21" s="969"/>
      <c r="CL21" s="969"/>
      <c r="CM21" s="969"/>
      <c r="CN21" s="969"/>
      <c r="CO21" s="969"/>
      <c r="CP21" s="969"/>
      <c r="CQ21" s="969"/>
      <c r="CR21" s="972"/>
      <c r="CS21" s="972"/>
    </row>
    <row r="22" spans="1:97" ht="25.55" customHeight="1">
      <c r="A22" s="616" t="s">
        <v>1310</v>
      </c>
      <c r="B22" s="616"/>
      <c r="C22" s="616"/>
      <c r="D22" s="616"/>
      <c r="E22" s="616"/>
      <c r="F22" s="616"/>
      <c r="G22" s="616"/>
      <c r="H22" s="616"/>
      <c r="I22" s="616"/>
      <c r="J22" s="968" t="s">
        <v>1311</v>
      </c>
      <c r="K22" s="968"/>
      <c r="L22" s="968"/>
      <c r="M22" s="968"/>
      <c r="N22" s="968"/>
      <c r="O22" s="968"/>
      <c r="P22" s="968"/>
      <c r="Q22" s="968"/>
      <c r="R22" s="968"/>
      <c r="S22" s="968"/>
      <c r="T22" s="968"/>
      <c r="U22" s="968"/>
      <c r="V22" s="968"/>
      <c r="W22" s="968"/>
      <c r="X22" s="968"/>
      <c r="Y22" s="968"/>
      <c r="Z22" s="968"/>
      <c r="AA22" s="968"/>
      <c r="AB22" s="968"/>
      <c r="AC22" s="968"/>
      <c r="AD22" s="968"/>
      <c r="AE22" s="968"/>
      <c r="AF22" s="968"/>
      <c r="AG22" s="968"/>
      <c r="AH22" s="968"/>
      <c r="AI22" s="968"/>
      <c r="AJ22" s="968" t="s">
        <v>1312</v>
      </c>
      <c r="AK22" s="968"/>
      <c r="AL22" s="968"/>
      <c r="AM22" s="968"/>
      <c r="AN22" s="968"/>
      <c r="AO22" s="968"/>
      <c r="AP22" s="968"/>
      <c r="AQ22" s="968"/>
      <c r="AR22" s="968"/>
      <c r="AS22" s="968"/>
      <c r="AT22" s="968"/>
      <c r="AU22" s="968"/>
      <c r="AV22" s="968"/>
      <c r="AW22" s="968"/>
      <c r="AX22" s="968"/>
      <c r="AY22" s="968"/>
      <c r="AZ22" s="968"/>
      <c r="BA22" s="968"/>
      <c r="BB22" s="968"/>
      <c r="BC22" s="968"/>
      <c r="BD22" s="968"/>
      <c r="BE22" s="968"/>
      <c r="BF22" s="968"/>
      <c r="BG22" s="968"/>
      <c r="BH22" s="968"/>
      <c r="BI22" s="968"/>
      <c r="BJ22" s="968"/>
      <c r="BK22" s="968"/>
      <c r="BL22" s="968"/>
      <c r="BM22" s="968"/>
      <c r="BN22" s="969">
        <v>45</v>
      </c>
      <c r="BO22" s="969"/>
      <c r="BP22" s="969"/>
      <c r="BQ22" s="969"/>
      <c r="BR22" s="969"/>
      <c r="BS22" s="444"/>
      <c r="BT22" s="969">
        <v>89</v>
      </c>
      <c r="BU22" s="969"/>
      <c r="BV22" s="969"/>
      <c r="BW22" s="969"/>
      <c r="BX22" s="969"/>
      <c r="BY22" s="444"/>
      <c r="BZ22" s="969">
        <f t="shared" si="0"/>
        <v>134</v>
      </c>
      <c r="CA22" s="969"/>
      <c r="CB22" s="969"/>
      <c r="CC22" s="969"/>
      <c r="CD22" s="969"/>
      <c r="CE22" s="444"/>
      <c r="CF22" s="969">
        <v>1</v>
      </c>
      <c r="CG22" s="969"/>
      <c r="CH22" s="969"/>
      <c r="CI22" s="969"/>
      <c r="CJ22" s="969"/>
      <c r="CK22" s="969"/>
      <c r="CL22" s="969"/>
      <c r="CM22" s="969"/>
      <c r="CN22" s="969"/>
      <c r="CO22" s="969"/>
      <c r="CP22" s="969"/>
      <c r="CQ22" s="969"/>
      <c r="CR22" s="972"/>
      <c r="CS22" s="972"/>
    </row>
    <row r="23" spans="1:97" ht="25.55" customHeight="1">
      <c r="A23" s="616" t="s">
        <v>1313</v>
      </c>
      <c r="B23" s="616"/>
      <c r="C23" s="616"/>
      <c r="D23" s="616"/>
      <c r="E23" s="616"/>
      <c r="F23" s="616"/>
      <c r="G23" s="616"/>
      <c r="H23" s="616"/>
      <c r="I23" s="616"/>
      <c r="J23" s="968" t="s">
        <v>1314</v>
      </c>
      <c r="K23" s="968"/>
      <c r="L23" s="968"/>
      <c r="M23" s="968"/>
      <c r="N23" s="968"/>
      <c r="O23" s="968"/>
      <c r="P23" s="968"/>
      <c r="Q23" s="968"/>
      <c r="R23" s="968"/>
      <c r="S23" s="968"/>
      <c r="T23" s="968"/>
      <c r="U23" s="968"/>
      <c r="V23" s="968"/>
      <c r="W23" s="968"/>
      <c r="X23" s="968"/>
      <c r="Y23" s="968"/>
      <c r="Z23" s="968"/>
      <c r="AA23" s="968"/>
      <c r="AB23" s="968"/>
      <c r="AC23" s="968"/>
      <c r="AD23" s="968"/>
      <c r="AE23" s="968"/>
      <c r="AF23" s="968"/>
      <c r="AG23" s="968"/>
      <c r="AH23" s="968"/>
      <c r="AI23" s="968"/>
      <c r="AJ23" s="968" t="s">
        <v>1315</v>
      </c>
      <c r="AK23" s="968"/>
      <c r="AL23" s="968"/>
      <c r="AM23" s="968"/>
      <c r="AN23" s="968"/>
      <c r="AO23" s="968"/>
      <c r="AP23" s="968"/>
      <c r="AQ23" s="968"/>
      <c r="AR23" s="968"/>
      <c r="AS23" s="968"/>
      <c r="AT23" s="968"/>
      <c r="AU23" s="968"/>
      <c r="AV23" s="968"/>
      <c r="AW23" s="968"/>
      <c r="AX23" s="968"/>
      <c r="AY23" s="968"/>
      <c r="AZ23" s="968"/>
      <c r="BA23" s="968"/>
      <c r="BB23" s="968"/>
      <c r="BC23" s="968"/>
      <c r="BD23" s="968"/>
      <c r="BE23" s="968"/>
      <c r="BF23" s="968"/>
      <c r="BG23" s="968"/>
      <c r="BH23" s="968"/>
      <c r="BI23" s="968"/>
      <c r="BJ23" s="968"/>
      <c r="BK23" s="968"/>
      <c r="BL23" s="968"/>
      <c r="BM23" s="968"/>
      <c r="BN23" s="969">
        <v>79</v>
      </c>
      <c r="BO23" s="969"/>
      <c r="BP23" s="969"/>
      <c r="BQ23" s="969"/>
      <c r="BR23" s="969"/>
      <c r="BS23" s="444"/>
      <c r="BT23" s="969">
        <v>88</v>
      </c>
      <c r="BU23" s="969"/>
      <c r="BV23" s="969"/>
      <c r="BW23" s="969"/>
      <c r="BX23" s="969"/>
      <c r="BY23" s="444"/>
      <c r="BZ23" s="969">
        <f t="shared" si="0"/>
        <v>167</v>
      </c>
      <c r="CA23" s="969"/>
      <c r="CB23" s="969"/>
      <c r="CC23" s="969"/>
      <c r="CD23" s="969"/>
      <c r="CE23" s="444"/>
      <c r="CF23" s="969">
        <v>10</v>
      </c>
      <c r="CG23" s="969"/>
      <c r="CH23" s="969"/>
      <c r="CI23" s="969"/>
      <c r="CJ23" s="969"/>
      <c r="CK23" s="969"/>
      <c r="CL23" s="969"/>
      <c r="CM23" s="969"/>
      <c r="CN23" s="969"/>
      <c r="CO23" s="969"/>
      <c r="CP23" s="969"/>
      <c r="CQ23" s="969"/>
      <c r="CR23" s="972"/>
      <c r="CS23" s="972"/>
    </row>
    <row r="24" spans="1:97" ht="25.55" customHeight="1">
      <c r="A24" s="616" t="s">
        <v>1316</v>
      </c>
      <c r="B24" s="616"/>
      <c r="C24" s="616"/>
      <c r="D24" s="616"/>
      <c r="E24" s="616"/>
      <c r="F24" s="616"/>
      <c r="G24" s="616"/>
      <c r="H24" s="616"/>
      <c r="I24" s="616"/>
      <c r="J24" s="968" t="s">
        <v>1317</v>
      </c>
      <c r="K24" s="968"/>
      <c r="L24" s="968"/>
      <c r="M24" s="968"/>
      <c r="N24" s="968"/>
      <c r="O24" s="968"/>
      <c r="P24" s="968"/>
      <c r="Q24" s="968"/>
      <c r="R24" s="968"/>
      <c r="S24" s="968"/>
      <c r="T24" s="968"/>
      <c r="U24" s="968"/>
      <c r="V24" s="968"/>
      <c r="W24" s="968"/>
      <c r="X24" s="968"/>
      <c r="Y24" s="968"/>
      <c r="Z24" s="968"/>
      <c r="AA24" s="968"/>
      <c r="AB24" s="968"/>
      <c r="AC24" s="968"/>
      <c r="AD24" s="968"/>
      <c r="AE24" s="968"/>
      <c r="AF24" s="968"/>
      <c r="AG24" s="968"/>
      <c r="AH24" s="968"/>
      <c r="AI24" s="968"/>
      <c r="AJ24" s="968" t="s">
        <v>1318</v>
      </c>
      <c r="AK24" s="968"/>
      <c r="AL24" s="968"/>
      <c r="AM24" s="968"/>
      <c r="AN24" s="968"/>
      <c r="AO24" s="968"/>
      <c r="AP24" s="968"/>
      <c r="AQ24" s="968"/>
      <c r="AR24" s="968"/>
      <c r="AS24" s="968"/>
      <c r="AT24" s="968"/>
      <c r="AU24" s="968"/>
      <c r="AV24" s="968"/>
      <c r="AW24" s="968"/>
      <c r="AX24" s="968"/>
      <c r="AY24" s="968"/>
      <c r="AZ24" s="968"/>
      <c r="BA24" s="968"/>
      <c r="BB24" s="968"/>
      <c r="BC24" s="968"/>
      <c r="BD24" s="968"/>
      <c r="BE24" s="968"/>
      <c r="BF24" s="968"/>
      <c r="BG24" s="968"/>
      <c r="BH24" s="968"/>
      <c r="BI24" s="968"/>
      <c r="BJ24" s="968"/>
      <c r="BK24" s="968"/>
      <c r="BL24" s="968"/>
      <c r="BM24" s="968"/>
      <c r="BN24" s="969">
        <v>60</v>
      </c>
      <c r="BO24" s="969"/>
      <c r="BP24" s="969"/>
      <c r="BQ24" s="969"/>
      <c r="BR24" s="969"/>
      <c r="BS24" s="444"/>
      <c r="BT24" s="969">
        <v>64</v>
      </c>
      <c r="BU24" s="969"/>
      <c r="BV24" s="969"/>
      <c r="BW24" s="969"/>
      <c r="BX24" s="969"/>
      <c r="BY24" s="444"/>
      <c r="BZ24" s="969">
        <f t="shared" si="0"/>
        <v>124</v>
      </c>
      <c r="CA24" s="969"/>
      <c r="CB24" s="969"/>
      <c r="CC24" s="969"/>
      <c r="CD24" s="969"/>
      <c r="CE24" s="326"/>
      <c r="CF24" s="969">
        <v>2</v>
      </c>
      <c r="CG24" s="969"/>
      <c r="CH24" s="969"/>
      <c r="CI24" s="969"/>
      <c r="CJ24" s="969"/>
      <c r="CK24" s="969"/>
      <c r="CL24" s="969"/>
      <c r="CM24" s="969"/>
      <c r="CN24" s="969"/>
      <c r="CO24" s="969"/>
      <c r="CP24" s="969"/>
      <c r="CQ24" s="969"/>
      <c r="CR24" s="972"/>
      <c r="CS24" s="972"/>
    </row>
    <row r="25" spans="1:97" ht="25.55" customHeight="1">
      <c r="A25" s="616" t="s">
        <v>1319</v>
      </c>
      <c r="B25" s="616"/>
      <c r="C25" s="616"/>
      <c r="D25" s="616"/>
      <c r="E25" s="616"/>
      <c r="F25" s="616"/>
      <c r="G25" s="616"/>
      <c r="H25" s="616"/>
      <c r="I25" s="616"/>
      <c r="J25" s="968" t="s">
        <v>1320</v>
      </c>
      <c r="K25" s="968"/>
      <c r="L25" s="968"/>
      <c r="M25" s="968"/>
      <c r="N25" s="968"/>
      <c r="O25" s="968"/>
      <c r="P25" s="968"/>
      <c r="Q25" s="968"/>
      <c r="R25" s="968"/>
      <c r="S25" s="968"/>
      <c r="T25" s="968"/>
      <c r="U25" s="968"/>
      <c r="V25" s="968"/>
      <c r="W25" s="968"/>
      <c r="X25" s="968"/>
      <c r="Y25" s="968"/>
      <c r="Z25" s="968"/>
      <c r="AA25" s="968"/>
      <c r="AB25" s="968"/>
      <c r="AC25" s="968"/>
      <c r="AD25" s="968"/>
      <c r="AE25" s="968"/>
      <c r="AF25" s="968"/>
      <c r="AG25" s="968"/>
      <c r="AH25" s="968"/>
      <c r="AI25" s="968"/>
      <c r="AJ25" s="968" t="s">
        <v>1321</v>
      </c>
      <c r="AK25" s="968"/>
      <c r="AL25" s="968"/>
      <c r="AM25" s="968"/>
      <c r="AN25" s="968"/>
      <c r="AO25" s="968"/>
      <c r="AP25" s="968"/>
      <c r="AQ25" s="968"/>
      <c r="AR25" s="968"/>
      <c r="AS25" s="968"/>
      <c r="AT25" s="968"/>
      <c r="AU25" s="968"/>
      <c r="AV25" s="968"/>
      <c r="AW25" s="968"/>
      <c r="AX25" s="968"/>
      <c r="AY25" s="968"/>
      <c r="AZ25" s="968"/>
      <c r="BA25" s="968"/>
      <c r="BB25" s="968"/>
      <c r="BC25" s="968"/>
      <c r="BD25" s="968"/>
      <c r="BE25" s="968"/>
      <c r="BF25" s="968"/>
      <c r="BG25" s="968"/>
      <c r="BH25" s="968"/>
      <c r="BI25" s="968"/>
      <c r="BJ25" s="968"/>
      <c r="BK25" s="968"/>
      <c r="BL25" s="968"/>
      <c r="BM25" s="968"/>
      <c r="BN25" s="969">
        <v>40</v>
      </c>
      <c r="BO25" s="969"/>
      <c r="BP25" s="969"/>
      <c r="BQ25" s="969"/>
      <c r="BR25" s="969"/>
      <c r="BS25" s="444"/>
      <c r="BT25" s="969">
        <v>99</v>
      </c>
      <c r="BU25" s="969"/>
      <c r="BV25" s="969"/>
      <c r="BW25" s="969"/>
      <c r="BX25" s="969"/>
      <c r="BY25" s="444"/>
      <c r="BZ25" s="969">
        <f t="shared" si="0"/>
        <v>139</v>
      </c>
      <c r="CA25" s="969"/>
      <c r="CB25" s="969"/>
      <c r="CC25" s="969"/>
      <c r="CD25" s="969"/>
      <c r="CE25" s="326"/>
      <c r="CF25" s="969">
        <v>1</v>
      </c>
      <c r="CG25" s="969"/>
      <c r="CH25" s="969"/>
      <c r="CI25" s="969"/>
      <c r="CJ25" s="969"/>
      <c r="CK25" s="969"/>
      <c r="CL25" s="969"/>
      <c r="CM25" s="969"/>
      <c r="CN25" s="969"/>
      <c r="CO25" s="969"/>
      <c r="CP25" s="969"/>
      <c r="CQ25" s="969"/>
      <c r="CR25" s="972"/>
      <c r="CS25" s="972"/>
    </row>
    <row r="26" spans="1:97" ht="25.55" customHeight="1">
      <c r="A26" s="973" t="s">
        <v>1322</v>
      </c>
      <c r="B26" s="973"/>
      <c r="C26" s="973"/>
      <c r="D26" s="973"/>
      <c r="E26" s="973"/>
      <c r="F26" s="973"/>
      <c r="G26" s="973"/>
      <c r="H26" s="973"/>
      <c r="I26" s="973"/>
      <c r="J26" s="968" t="s">
        <v>1323</v>
      </c>
      <c r="K26" s="968"/>
      <c r="L26" s="968"/>
      <c r="M26" s="968"/>
      <c r="N26" s="968"/>
      <c r="O26" s="968"/>
      <c r="P26" s="968"/>
      <c r="Q26" s="968"/>
      <c r="R26" s="968"/>
      <c r="S26" s="968"/>
      <c r="T26" s="968"/>
      <c r="U26" s="968"/>
      <c r="V26" s="968"/>
      <c r="W26" s="968"/>
      <c r="X26" s="968"/>
      <c r="Y26" s="968"/>
      <c r="Z26" s="968"/>
      <c r="AA26" s="968"/>
      <c r="AB26" s="968"/>
      <c r="AC26" s="968"/>
      <c r="AD26" s="968"/>
      <c r="AE26" s="968"/>
      <c r="AF26" s="968"/>
      <c r="AG26" s="968"/>
      <c r="AH26" s="968"/>
      <c r="AI26" s="968"/>
      <c r="AJ26" s="968" t="s">
        <v>1324</v>
      </c>
      <c r="AK26" s="968"/>
      <c r="AL26" s="968"/>
      <c r="AM26" s="968"/>
      <c r="AN26" s="968"/>
      <c r="AO26" s="968"/>
      <c r="AP26" s="968"/>
      <c r="AQ26" s="968"/>
      <c r="AR26" s="968"/>
      <c r="AS26" s="968"/>
      <c r="AT26" s="968"/>
      <c r="AU26" s="968"/>
      <c r="AV26" s="968"/>
      <c r="AW26" s="968"/>
      <c r="AX26" s="968"/>
      <c r="AY26" s="968"/>
      <c r="AZ26" s="968"/>
      <c r="BA26" s="968"/>
      <c r="BB26" s="968"/>
      <c r="BC26" s="968"/>
      <c r="BD26" s="968"/>
      <c r="BE26" s="968"/>
      <c r="BF26" s="968"/>
      <c r="BG26" s="968"/>
      <c r="BH26" s="968"/>
      <c r="BI26" s="968"/>
      <c r="BJ26" s="968"/>
      <c r="BK26" s="968"/>
      <c r="BL26" s="968"/>
      <c r="BM26" s="968"/>
      <c r="BN26" s="969">
        <v>91</v>
      </c>
      <c r="BO26" s="969"/>
      <c r="BP26" s="969"/>
      <c r="BQ26" s="969"/>
      <c r="BR26" s="969"/>
      <c r="BS26" s="444"/>
      <c r="BT26" s="969">
        <v>175</v>
      </c>
      <c r="BU26" s="969"/>
      <c r="BV26" s="969"/>
      <c r="BW26" s="969"/>
      <c r="BX26" s="969"/>
      <c r="BY26" s="444"/>
      <c r="BZ26" s="969">
        <f t="shared" si="0"/>
        <v>266</v>
      </c>
      <c r="CA26" s="969"/>
      <c r="CB26" s="969"/>
      <c r="CC26" s="969"/>
      <c r="CD26" s="969"/>
      <c r="CE26" s="326"/>
      <c r="CF26" s="969">
        <v>9</v>
      </c>
      <c r="CG26" s="969"/>
      <c r="CH26" s="969"/>
      <c r="CI26" s="969"/>
      <c r="CJ26" s="969"/>
      <c r="CK26" s="969"/>
      <c r="CL26" s="969"/>
      <c r="CM26" s="969"/>
      <c r="CN26" s="969"/>
      <c r="CO26" s="969"/>
      <c r="CP26" s="969"/>
      <c r="CQ26" s="969"/>
      <c r="CR26" s="972"/>
      <c r="CS26" s="972"/>
    </row>
    <row r="27" spans="1:97" ht="25.55" customHeight="1">
      <c r="A27" s="976"/>
      <c r="B27" s="976"/>
      <c r="C27" s="976"/>
      <c r="D27" s="976"/>
      <c r="E27" s="976"/>
      <c r="F27" s="976"/>
      <c r="G27" s="976"/>
      <c r="H27" s="976"/>
      <c r="I27" s="976"/>
      <c r="J27" s="977" t="s">
        <v>1325</v>
      </c>
      <c r="K27" s="977"/>
      <c r="L27" s="977"/>
      <c r="M27" s="977"/>
      <c r="N27" s="977"/>
      <c r="O27" s="977"/>
      <c r="P27" s="977"/>
      <c r="Q27" s="977"/>
      <c r="R27" s="977"/>
      <c r="S27" s="977"/>
      <c r="T27" s="977"/>
      <c r="U27" s="977"/>
      <c r="V27" s="977"/>
      <c r="W27" s="977"/>
      <c r="X27" s="977"/>
      <c r="Y27" s="977"/>
      <c r="Z27" s="977"/>
      <c r="AA27" s="977"/>
      <c r="AB27" s="977"/>
      <c r="AC27" s="977"/>
      <c r="AD27" s="977"/>
      <c r="AE27" s="977"/>
      <c r="AF27" s="977"/>
      <c r="AG27" s="977"/>
      <c r="AH27" s="977"/>
      <c r="AI27" s="977"/>
      <c r="AJ27" s="977"/>
      <c r="AK27" s="977"/>
      <c r="AL27" s="977"/>
      <c r="AM27" s="977"/>
      <c r="AN27" s="977"/>
      <c r="AO27" s="977"/>
      <c r="AP27" s="977"/>
      <c r="AQ27" s="977"/>
      <c r="AR27" s="977"/>
      <c r="AS27" s="977"/>
      <c r="AT27" s="977"/>
      <c r="AU27" s="977"/>
      <c r="AV27" s="977"/>
      <c r="AW27" s="977"/>
      <c r="AX27" s="977"/>
      <c r="AY27" s="977"/>
      <c r="AZ27" s="977"/>
      <c r="BA27" s="977"/>
      <c r="BB27" s="977"/>
      <c r="BC27" s="977"/>
      <c r="BD27" s="977"/>
      <c r="BE27" s="977"/>
      <c r="BF27" s="977"/>
      <c r="BG27" s="977"/>
      <c r="BH27" s="977"/>
      <c r="BI27" s="977"/>
      <c r="BJ27" s="977"/>
      <c r="BK27" s="977"/>
      <c r="BL27" s="977"/>
      <c r="BM27" s="977"/>
      <c r="BN27" s="978">
        <f>SUM(BN19:BR26)</f>
        <v>508</v>
      </c>
      <c r="BO27" s="978"/>
      <c r="BP27" s="978"/>
      <c r="BQ27" s="978"/>
      <c r="BR27" s="978"/>
      <c r="BS27" s="445"/>
      <c r="BT27" s="978">
        <f>SUM(BT19:BX26)</f>
        <v>752</v>
      </c>
      <c r="BU27" s="978"/>
      <c r="BV27" s="978"/>
      <c r="BW27" s="978"/>
      <c r="BX27" s="978"/>
      <c r="BY27" s="446"/>
      <c r="BZ27" s="979">
        <f t="shared" si="0"/>
        <v>1260</v>
      </c>
      <c r="CA27" s="979"/>
      <c r="CB27" s="979"/>
      <c r="CC27" s="979"/>
      <c r="CD27" s="979"/>
      <c r="CE27" s="445"/>
      <c r="CF27" s="978">
        <f>SUM(CF18:CF26)</f>
        <v>69</v>
      </c>
      <c r="CG27" s="978"/>
      <c r="CH27" s="978"/>
      <c r="CI27" s="978"/>
      <c r="CJ27" s="978"/>
      <c r="CK27" s="978"/>
      <c r="CL27" s="978"/>
      <c r="CM27" s="978"/>
      <c r="CN27" s="978"/>
      <c r="CO27" s="978"/>
      <c r="CP27" s="978"/>
      <c r="CQ27" s="978"/>
      <c r="CR27" s="974"/>
      <c r="CS27" s="974"/>
    </row>
    <row r="28" spans="1:97" ht="24.05" customHeight="1">
      <c r="CF28" s="618" t="s">
        <v>1810</v>
      </c>
      <c r="CG28" s="618"/>
      <c r="CH28" s="618"/>
      <c r="CI28" s="618"/>
      <c r="CJ28" s="618"/>
      <c r="CK28" s="618"/>
      <c r="CL28" s="618"/>
      <c r="CM28" s="618"/>
      <c r="CN28" s="618"/>
      <c r="CO28" s="618"/>
      <c r="CP28" s="618"/>
      <c r="CQ28" s="618"/>
      <c r="CR28" s="618"/>
      <c r="CS28" s="618"/>
    </row>
    <row r="29" spans="1:97" ht="24.05" customHeight="1">
      <c r="A29" s="975" t="s">
        <v>1812</v>
      </c>
      <c r="B29" s="975"/>
      <c r="C29" s="975"/>
      <c r="D29" s="975"/>
      <c r="E29" s="975"/>
      <c r="F29" s="975"/>
      <c r="G29" s="975"/>
      <c r="H29" s="975"/>
      <c r="I29" s="975"/>
      <c r="J29" s="975"/>
      <c r="K29" s="975"/>
      <c r="L29" s="975"/>
      <c r="M29" s="975"/>
      <c r="N29" s="975"/>
      <c r="O29" s="975"/>
      <c r="P29" s="975"/>
      <c r="Q29" s="975"/>
      <c r="R29" s="975"/>
      <c r="S29" s="975"/>
      <c r="T29" s="975"/>
      <c r="U29" s="975"/>
      <c r="V29" s="975"/>
      <c r="W29" s="975"/>
      <c r="X29" s="975"/>
      <c r="Y29" s="975"/>
      <c r="Z29" s="975"/>
      <c r="AA29" s="975"/>
      <c r="AB29" s="975"/>
      <c r="AC29" s="975"/>
      <c r="AD29" s="975"/>
      <c r="AE29" s="975"/>
      <c r="AF29" s="975"/>
      <c r="AG29" s="975"/>
      <c r="AH29" s="975"/>
      <c r="AI29" s="975"/>
      <c r="AJ29" s="975"/>
      <c r="AK29" s="975"/>
      <c r="AL29" s="975"/>
      <c r="AM29" s="975"/>
      <c r="AN29" s="975"/>
      <c r="AO29" s="975"/>
      <c r="AP29" s="975"/>
      <c r="AQ29" s="975"/>
      <c r="AR29" s="975"/>
      <c r="AS29" s="975"/>
      <c r="AT29" s="975"/>
      <c r="AU29" s="975"/>
      <c r="AV29" s="975"/>
      <c r="AW29" s="975"/>
      <c r="AX29" s="975"/>
      <c r="AY29" s="975"/>
      <c r="AZ29" s="975"/>
      <c r="BA29" s="975"/>
      <c r="BB29" s="975"/>
    </row>
    <row r="30" spans="1:97" ht="20.149999999999999" customHeight="1"/>
  </sheetData>
  <sheetProtection selectLockedCells="1" selectUnlockedCells="1"/>
  <mergeCells count="143">
    <mergeCell ref="CR27:CS27"/>
    <mergeCell ref="CF28:CS28"/>
    <mergeCell ref="A29:BB29"/>
    <mergeCell ref="A27:I27"/>
    <mergeCell ref="J27:BM27"/>
    <mergeCell ref="BN27:BR27"/>
    <mergeCell ref="BT27:BX27"/>
    <mergeCell ref="BZ27:CD27"/>
    <mergeCell ref="CF27:CQ27"/>
    <mergeCell ref="CF25:CQ25"/>
    <mergeCell ref="CR25:CS25"/>
    <mergeCell ref="A26:I26"/>
    <mergeCell ref="J26:AI26"/>
    <mergeCell ref="AJ26:BM26"/>
    <mergeCell ref="BN26:BR26"/>
    <mergeCell ref="BT26:BX26"/>
    <mergeCell ref="BZ26:CD26"/>
    <mergeCell ref="CF26:CQ26"/>
    <mergeCell ref="CR26:CS26"/>
    <mergeCell ref="A25:I25"/>
    <mergeCell ref="J25:AI25"/>
    <mergeCell ref="AJ25:BM25"/>
    <mergeCell ref="BN25:BR25"/>
    <mergeCell ref="BT25:BX25"/>
    <mergeCell ref="BZ25:CD25"/>
    <mergeCell ref="CF23:CQ23"/>
    <mergeCell ref="CR23:CS23"/>
    <mergeCell ref="A24:I24"/>
    <mergeCell ref="J24:AI24"/>
    <mergeCell ref="AJ24:BM24"/>
    <mergeCell ref="BN24:BR24"/>
    <mergeCell ref="BT24:BX24"/>
    <mergeCell ref="BZ24:CD24"/>
    <mergeCell ref="CF24:CQ24"/>
    <mergeCell ref="CR24:CS24"/>
    <mergeCell ref="A23:I23"/>
    <mergeCell ref="J23:AI23"/>
    <mergeCell ref="AJ23:BM23"/>
    <mergeCell ref="BN23:BR23"/>
    <mergeCell ref="BT23:BX23"/>
    <mergeCell ref="BZ23:CD23"/>
    <mergeCell ref="CF21:CQ21"/>
    <mergeCell ref="CR21:CS21"/>
    <mergeCell ref="A22:I22"/>
    <mergeCell ref="J22:AI22"/>
    <mergeCell ref="AJ22:BM22"/>
    <mergeCell ref="BN22:BR22"/>
    <mergeCell ref="BT22:BX22"/>
    <mergeCell ref="BZ22:CD22"/>
    <mergeCell ref="CF22:CQ22"/>
    <mergeCell ref="CR22:CS22"/>
    <mergeCell ref="A21:I21"/>
    <mergeCell ref="J21:AI21"/>
    <mergeCell ref="AJ21:BM21"/>
    <mergeCell ref="BN21:BR21"/>
    <mergeCell ref="BT21:BX21"/>
    <mergeCell ref="BZ21:CD21"/>
    <mergeCell ref="A20:I20"/>
    <mergeCell ref="J20:AI20"/>
    <mergeCell ref="AJ20:BM20"/>
    <mergeCell ref="BN20:BR20"/>
    <mergeCell ref="BT20:BX20"/>
    <mergeCell ref="BZ20:CD20"/>
    <mergeCell ref="CF20:CQ20"/>
    <mergeCell ref="CR20:CS20"/>
    <mergeCell ref="A19:I19"/>
    <mergeCell ref="J19:AI19"/>
    <mergeCell ref="AJ19:BM19"/>
    <mergeCell ref="BN19:BR19"/>
    <mergeCell ref="BT19:BX19"/>
    <mergeCell ref="BZ19:CD19"/>
    <mergeCell ref="A18:I18"/>
    <mergeCell ref="J18:AI18"/>
    <mergeCell ref="AJ18:BM18"/>
    <mergeCell ref="BN18:BR18"/>
    <mergeCell ref="BT18:BX18"/>
    <mergeCell ref="BZ18:CD18"/>
    <mergeCell ref="CF18:CQ18"/>
    <mergeCell ref="CR18:CS18"/>
    <mergeCell ref="CF19:CQ19"/>
    <mergeCell ref="CR19:CS19"/>
    <mergeCell ref="A15:AN15"/>
    <mergeCell ref="BN15:CE15"/>
    <mergeCell ref="CF15:CS15"/>
    <mergeCell ref="A16:I17"/>
    <mergeCell ref="J16:AI17"/>
    <mergeCell ref="AJ16:BM17"/>
    <mergeCell ref="BN16:CE16"/>
    <mergeCell ref="CF16:CS16"/>
    <mergeCell ref="BN17:BS17"/>
    <mergeCell ref="BT17:BY17"/>
    <mergeCell ref="BZ17:CE17"/>
    <mergeCell ref="CF17:CS17"/>
    <mergeCell ref="DA7:DG11"/>
    <mergeCell ref="DJ7:DO7"/>
    <mergeCell ref="DJ8:DO8"/>
    <mergeCell ref="AT9:AW11"/>
    <mergeCell ref="DJ9:DO9"/>
    <mergeCell ref="CF10:CL11"/>
    <mergeCell ref="DJ10:DO10"/>
    <mergeCell ref="DJ11:DO11"/>
    <mergeCell ref="BJ7:BQ11"/>
    <mergeCell ref="BR7:BX11"/>
    <mergeCell ref="BY7:CE11"/>
    <mergeCell ref="CF7:CL9"/>
    <mergeCell ref="CM7:CS11"/>
    <mergeCell ref="CT7:CZ11"/>
    <mergeCell ref="A7:I11"/>
    <mergeCell ref="J7:S11"/>
    <mergeCell ref="T7:AC11"/>
    <mergeCell ref="AD7:AF11"/>
    <mergeCell ref="AG7:AI11"/>
    <mergeCell ref="BJ5:DO5"/>
    <mergeCell ref="AD6:AF6"/>
    <mergeCell ref="AG6:AI6"/>
    <mergeCell ref="AJ6:AM6"/>
    <mergeCell ref="AN6:AP6"/>
    <mergeCell ref="AQ6:AS6"/>
    <mergeCell ref="AT6:AW6"/>
    <mergeCell ref="BJ6:BQ6"/>
    <mergeCell ref="BR6:BX6"/>
    <mergeCell ref="BY6:CE6"/>
    <mergeCell ref="AJ7:AM11"/>
    <mergeCell ref="AN7:AP11"/>
    <mergeCell ref="AQ7:AS11"/>
    <mergeCell ref="AT7:AW8"/>
    <mergeCell ref="AX7:BC11"/>
    <mergeCell ref="BD7:BI11"/>
    <mergeCell ref="CF6:CL6"/>
    <mergeCell ref="CM6:CS6"/>
    <mergeCell ref="CT6:CZ6"/>
    <mergeCell ref="A2:AE2"/>
    <mergeCell ref="A4:V4"/>
    <mergeCell ref="CS4:DO4"/>
    <mergeCell ref="A5:I6"/>
    <mergeCell ref="J5:S6"/>
    <mergeCell ref="T5:AC6"/>
    <mergeCell ref="AD5:AM5"/>
    <mergeCell ref="AN5:AW5"/>
    <mergeCell ref="AX5:BC6"/>
    <mergeCell ref="BD5:BI6"/>
    <mergeCell ref="DA6:DG6"/>
    <mergeCell ref="DH6:DO6"/>
  </mergeCells>
  <phoneticPr fontId="3"/>
  <pageMargins left="0.78740157480314965" right="0.39370078740157483" top="0.39370078740157483" bottom="0.39370078740157483" header="0" footer="0"/>
  <pageSetup paperSize="9" scale="66" firstPageNumber="0" orientation="landscape" horizontalDpi="300" verticalDpi="300" r:id="rId1"/>
  <headerFooter scaleWithDoc="0" alignWithMargins="0">
    <oddFooter>&amp;C&amp;"ＭＳ 明朝,標準"－３０－</oddFooter>
  </headerFooter>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pageSetUpPr fitToPage="1"/>
  </sheetPr>
  <dimension ref="A1:S49"/>
  <sheetViews>
    <sheetView view="pageLayout" topLeftCell="A28" zoomScaleNormal="100" workbookViewId="0">
      <selection sqref="A1:B1"/>
    </sheetView>
  </sheetViews>
  <sheetFormatPr defaultColWidth="9" defaultRowHeight="14.4"/>
  <cols>
    <col min="1" max="1" width="18.33203125" style="6" customWidth="1"/>
    <col min="2" max="2" width="41.44140625" style="6" customWidth="1"/>
    <col min="3" max="3" width="39.109375" style="6" customWidth="1"/>
    <col min="4" max="6" width="6.6640625" style="6" customWidth="1"/>
    <col min="7" max="8" width="5.109375" style="6" customWidth="1"/>
    <col min="9" max="9" width="6.77734375" style="6" customWidth="1"/>
    <col min="10" max="10" width="8.88671875" style="6" customWidth="1"/>
    <col min="11" max="13" width="7.6640625" style="6" customWidth="1"/>
    <col min="14" max="14" width="8.21875" style="6" customWidth="1"/>
    <col min="15" max="17" width="8.6640625" style="6" customWidth="1"/>
    <col min="18" max="19" width="8.21875" style="6" customWidth="1"/>
    <col min="20" max="16384" width="9" style="6"/>
  </cols>
  <sheetData>
    <row r="1" spans="1:19" ht="26.85" customHeight="1">
      <c r="A1" s="644" t="s">
        <v>1813</v>
      </c>
      <c r="B1" s="644"/>
      <c r="O1" s="618" t="s">
        <v>1356</v>
      </c>
      <c r="P1" s="618"/>
      <c r="Q1" s="618"/>
      <c r="R1" s="618"/>
      <c r="S1" s="618"/>
    </row>
    <row r="2" spans="1:19" ht="18" customHeight="1">
      <c r="A2" s="951" t="s">
        <v>1892</v>
      </c>
      <c r="B2" s="983" t="s">
        <v>1355</v>
      </c>
      <c r="C2" s="983" t="s">
        <v>1270</v>
      </c>
      <c r="D2" s="983" t="s">
        <v>1893</v>
      </c>
      <c r="E2" s="983"/>
      <c r="F2" s="983"/>
      <c r="G2" s="983" t="s">
        <v>1894</v>
      </c>
      <c r="H2" s="983"/>
      <c r="I2" s="983"/>
      <c r="J2" s="984" t="s">
        <v>1895</v>
      </c>
      <c r="K2" s="985" t="s">
        <v>1354</v>
      </c>
      <c r="L2" s="985"/>
      <c r="M2" s="985"/>
      <c r="N2" s="985"/>
      <c r="O2" s="985"/>
      <c r="P2" s="985"/>
      <c r="Q2" s="985"/>
      <c r="R2" s="985"/>
      <c r="S2" s="985"/>
    </row>
    <row r="3" spans="1:19" ht="15.55" customHeight="1">
      <c r="A3" s="951"/>
      <c r="B3" s="983"/>
      <c r="C3" s="983"/>
      <c r="D3" s="739" t="s">
        <v>1274</v>
      </c>
      <c r="E3" s="739" t="s">
        <v>1275</v>
      </c>
      <c r="F3" s="739" t="s">
        <v>304</v>
      </c>
      <c r="G3" s="739" t="s">
        <v>1276</v>
      </c>
      <c r="H3" s="739" t="s">
        <v>1277</v>
      </c>
      <c r="I3" s="739" t="s">
        <v>1278</v>
      </c>
      <c r="J3" s="984"/>
      <c r="K3" s="986" t="s">
        <v>1896</v>
      </c>
      <c r="L3" s="986" t="s">
        <v>1897</v>
      </c>
      <c r="M3" s="986" t="s">
        <v>1898</v>
      </c>
      <c r="N3" s="450" t="s">
        <v>498</v>
      </c>
      <c r="O3" s="986" t="s">
        <v>1899</v>
      </c>
      <c r="P3" s="450" t="s">
        <v>500</v>
      </c>
      <c r="Q3" s="986" t="s">
        <v>1900</v>
      </c>
      <c r="R3" s="986" t="s">
        <v>1901</v>
      </c>
      <c r="S3" s="987" t="s">
        <v>1902</v>
      </c>
    </row>
    <row r="4" spans="1:19" ht="15.55" customHeight="1">
      <c r="A4" s="951"/>
      <c r="B4" s="983"/>
      <c r="C4" s="983"/>
      <c r="D4" s="983"/>
      <c r="E4" s="983"/>
      <c r="F4" s="983"/>
      <c r="G4" s="983"/>
      <c r="H4" s="983"/>
      <c r="I4" s="983"/>
      <c r="J4" s="983"/>
      <c r="K4" s="983"/>
      <c r="L4" s="983"/>
      <c r="M4" s="983"/>
      <c r="N4" s="449" t="s">
        <v>501</v>
      </c>
      <c r="O4" s="986"/>
      <c r="P4" s="449" t="s">
        <v>1814</v>
      </c>
      <c r="Q4" s="986"/>
      <c r="R4" s="986"/>
      <c r="S4" s="987"/>
    </row>
    <row r="5" spans="1:19" ht="15.55" customHeight="1">
      <c r="A5" s="951"/>
      <c r="B5" s="983"/>
      <c r="C5" s="983"/>
      <c r="D5" s="983"/>
      <c r="E5" s="983"/>
      <c r="F5" s="983"/>
      <c r="G5" s="983"/>
      <c r="H5" s="983"/>
      <c r="I5" s="983"/>
      <c r="J5" s="983"/>
      <c r="K5" s="983"/>
      <c r="L5" s="983"/>
      <c r="M5" s="983"/>
      <c r="N5" s="448" t="s">
        <v>1903</v>
      </c>
      <c r="O5" s="986"/>
      <c r="P5" s="448" t="s">
        <v>1903</v>
      </c>
      <c r="Q5" s="986"/>
      <c r="R5" s="986"/>
      <c r="S5" s="987"/>
    </row>
    <row r="6" spans="1:19" ht="23.1" customHeight="1">
      <c r="A6" s="163" t="s">
        <v>558</v>
      </c>
      <c r="B6" s="980" t="s">
        <v>1353</v>
      </c>
      <c r="C6" s="980" t="s">
        <v>1352</v>
      </c>
      <c r="D6" s="981">
        <v>25</v>
      </c>
      <c r="E6" s="981" t="s">
        <v>251</v>
      </c>
      <c r="F6" s="982">
        <v>25</v>
      </c>
      <c r="G6" s="981">
        <v>5</v>
      </c>
      <c r="H6" s="981">
        <v>2</v>
      </c>
      <c r="I6" s="981" t="s">
        <v>251</v>
      </c>
      <c r="J6" s="981" t="s">
        <v>251</v>
      </c>
      <c r="K6" s="981" t="s">
        <v>251</v>
      </c>
      <c r="L6" s="981">
        <v>330</v>
      </c>
      <c r="M6" s="981">
        <v>290</v>
      </c>
      <c r="N6" s="981" t="s">
        <v>251</v>
      </c>
      <c r="O6" s="981">
        <v>10</v>
      </c>
      <c r="P6" s="981" t="s">
        <v>251</v>
      </c>
      <c r="Q6" s="981" t="s">
        <v>251</v>
      </c>
      <c r="R6" s="981" t="s">
        <v>251</v>
      </c>
      <c r="S6" s="988" t="s">
        <v>251</v>
      </c>
    </row>
    <row r="7" spans="1:19" ht="23.1" customHeight="1">
      <c r="A7" s="158" t="s">
        <v>1904</v>
      </c>
      <c r="B7" s="980"/>
      <c r="C7" s="980"/>
      <c r="D7" s="981"/>
      <c r="E7" s="981"/>
      <c r="F7" s="982"/>
      <c r="G7" s="981"/>
      <c r="H7" s="981"/>
      <c r="I7" s="981"/>
      <c r="J7" s="981"/>
      <c r="K7" s="981"/>
      <c r="L7" s="981"/>
      <c r="M7" s="981"/>
      <c r="N7" s="981"/>
      <c r="O7" s="981"/>
      <c r="P7" s="981"/>
      <c r="Q7" s="981"/>
      <c r="R7" s="981"/>
      <c r="S7" s="988"/>
    </row>
    <row r="8" spans="1:19" ht="23.1" customHeight="1">
      <c r="A8" s="163" t="s">
        <v>527</v>
      </c>
      <c r="B8" s="980" t="s">
        <v>1351</v>
      </c>
      <c r="C8" s="980" t="s">
        <v>1350</v>
      </c>
      <c r="D8" s="981">
        <v>553</v>
      </c>
      <c r="E8" s="981">
        <v>35</v>
      </c>
      <c r="F8" s="982">
        <v>588</v>
      </c>
      <c r="G8" s="981">
        <v>10</v>
      </c>
      <c r="H8" s="981">
        <v>2</v>
      </c>
      <c r="I8" s="981">
        <v>1</v>
      </c>
      <c r="J8" s="981">
        <v>558</v>
      </c>
      <c r="K8" s="981">
        <v>973</v>
      </c>
      <c r="L8" s="981" t="s">
        <v>251</v>
      </c>
      <c r="M8" s="981">
        <v>20</v>
      </c>
      <c r="N8" s="981">
        <v>10</v>
      </c>
      <c r="O8" s="981" t="s">
        <v>251</v>
      </c>
      <c r="P8" s="981">
        <v>10000</v>
      </c>
      <c r="Q8" s="981">
        <v>4000</v>
      </c>
      <c r="R8" s="981">
        <v>300</v>
      </c>
      <c r="S8" s="988" t="s">
        <v>251</v>
      </c>
    </row>
    <row r="9" spans="1:19" ht="23.1" customHeight="1">
      <c r="A9" s="158" t="s">
        <v>1905</v>
      </c>
      <c r="B9" s="980"/>
      <c r="C9" s="980"/>
      <c r="D9" s="981"/>
      <c r="E9" s="981"/>
      <c r="F9" s="982"/>
      <c r="G9" s="981"/>
      <c r="H9" s="981"/>
      <c r="I9" s="981"/>
      <c r="J9" s="981"/>
      <c r="K9" s="981"/>
      <c r="L9" s="981"/>
      <c r="M9" s="981"/>
      <c r="N9" s="981"/>
      <c r="O9" s="981"/>
      <c r="P9" s="981"/>
      <c r="Q9" s="981"/>
      <c r="R9" s="981"/>
      <c r="S9" s="988"/>
    </row>
    <row r="10" spans="1:19" ht="23.1" customHeight="1">
      <c r="A10" s="163" t="s">
        <v>522</v>
      </c>
      <c r="B10" s="980" t="s">
        <v>1906</v>
      </c>
      <c r="C10" s="980" t="s">
        <v>1349</v>
      </c>
      <c r="D10" s="981">
        <v>386</v>
      </c>
      <c r="E10" s="981">
        <v>31</v>
      </c>
      <c r="F10" s="982">
        <v>417</v>
      </c>
      <c r="G10" s="981">
        <v>7</v>
      </c>
      <c r="H10" s="981">
        <v>2</v>
      </c>
      <c r="I10" s="981">
        <v>1</v>
      </c>
      <c r="J10" s="981">
        <v>6004</v>
      </c>
      <c r="K10" s="981">
        <v>920</v>
      </c>
      <c r="L10" s="981">
        <v>10</v>
      </c>
      <c r="M10" s="981">
        <v>30</v>
      </c>
      <c r="N10" s="981">
        <v>1500</v>
      </c>
      <c r="O10" s="981">
        <v>8</v>
      </c>
      <c r="P10" s="981">
        <v>22560</v>
      </c>
      <c r="Q10" s="981">
        <v>29000</v>
      </c>
      <c r="R10" s="981">
        <v>200</v>
      </c>
      <c r="S10" s="988">
        <v>5.5</v>
      </c>
    </row>
    <row r="11" spans="1:19" ht="23.1" customHeight="1">
      <c r="A11" s="158" t="s">
        <v>1907</v>
      </c>
      <c r="B11" s="980"/>
      <c r="C11" s="980"/>
      <c r="D11" s="981"/>
      <c r="E11" s="981"/>
      <c r="F11" s="982"/>
      <c r="G11" s="981"/>
      <c r="H11" s="981"/>
      <c r="I11" s="981"/>
      <c r="J11" s="981"/>
      <c r="K11" s="981"/>
      <c r="L11" s="981"/>
      <c r="M11" s="981"/>
      <c r="N11" s="981"/>
      <c r="O11" s="981"/>
      <c r="P11" s="981"/>
      <c r="Q11" s="981"/>
      <c r="R11" s="981"/>
      <c r="S11" s="988"/>
    </row>
    <row r="12" spans="1:19" ht="23.1" customHeight="1">
      <c r="A12" s="163" t="s">
        <v>525</v>
      </c>
      <c r="B12" s="980" t="s">
        <v>1348</v>
      </c>
      <c r="C12" s="980" t="s">
        <v>1347</v>
      </c>
      <c r="D12" s="981">
        <v>2058</v>
      </c>
      <c r="E12" s="981" t="s">
        <v>251</v>
      </c>
      <c r="F12" s="982">
        <v>2058</v>
      </c>
      <c r="G12" s="981">
        <v>19</v>
      </c>
      <c r="H12" s="981">
        <v>3</v>
      </c>
      <c r="I12" s="989">
        <v>1</v>
      </c>
      <c r="J12" s="981">
        <v>11717</v>
      </c>
      <c r="K12" s="981">
        <v>2933</v>
      </c>
      <c r="L12" s="981">
        <v>200</v>
      </c>
      <c r="M12" s="981">
        <v>530</v>
      </c>
      <c r="N12" s="981">
        <v>10450</v>
      </c>
      <c r="O12" s="981" t="s">
        <v>251</v>
      </c>
      <c r="P12" s="981">
        <v>29000</v>
      </c>
      <c r="Q12" s="981">
        <v>150</v>
      </c>
      <c r="R12" s="981">
        <v>200</v>
      </c>
      <c r="S12" s="988" t="s">
        <v>251</v>
      </c>
    </row>
    <row r="13" spans="1:19" ht="23.1" customHeight="1">
      <c r="A13" s="158" t="s">
        <v>1908</v>
      </c>
      <c r="B13" s="980"/>
      <c r="C13" s="980"/>
      <c r="D13" s="981"/>
      <c r="E13" s="981"/>
      <c r="F13" s="982"/>
      <c r="G13" s="981"/>
      <c r="H13" s="981"/>
      <c r="I13" s="981"/>
      <c r="J13" s="981"/>
      <c r="K13" s="981"/>
      <c r="L13" s="981"/>
      <c r="M13" s="981"/>
      <c r="N13" s="981"/>
      <c r="O13" s="981"/>
      <c r="P13" s="981"/>
      <c r="Q13" s="981"/>
      <c r="R13" s="981"/>
      <c r="S13" s="988"/>
    </row>
    <row r="14" spans="1:19" ht="23.1" customHeight="1">
      <c r="A14" s="163" t="s">
        <v>534</v>
      </c>
      <c r="B14" s="980" t="s">
        <v>1909</v>
      </c>
      <c r="C14" s="980" t="s">
        <v>1346</v>
      </c>
      <c r="D14" s="981">
        <v>704</v>
      </c>
      <c r="E14" s="981">
        <v>34</v>
      </c>
      <c r="F14" s="982">
        <v>738</v>
      </c>
      <c r="G14" s="981">
        <v>9</v>
      </c>
      <c r="H14" s="981">
        <v>3</v>
      </c>
      <c r="I14" s="981">
        <v>1</v>
      </c>
      <c r="J14" s="981">
        <v>8856</v>
      </c>
      <c r="K14" s="981">
        <v>1200</v>
      </c>
      <c r="L14" s="981" t="s">
        <v>251</v>
      </c>
      <c r="M14" s="981">
        <v>10</v>
      </c>
      <c r="N14" s="981" t="s">
        <v>251</v>
      </c>
      <c r="O14" s="981">
        <v>3</v>
      </c>
      <c r="P14" s="981">
        <v>50000</v>
      </c>
      <c r="Q14" s="981">
        <v>20000</v>
      </c>
      <c r="R14" s="981">
        <v>3000</v>
      </c>
      <c r="S14" s="988" t="s">
        <v>251</v>
      </c>
    </row>
    <row r="15" spans="1:19" ht="23.1" customHeight="1">
      <c r="A15" s="158" t="s">
        <v>1910</v>
      </c>
      <c r="B15" s="980"/>
      <c r="C15" s="980"/>
      <c r="D15" s="981"/>
      <c r="E15" s="981"/>
      <c r="F15" s="982"/>
      <c r="G15" s="981"/>
      <c r="H15" s="981"/>
      <c r="I15" s="981"/>
      <c r="J15" s="981"/>
      <c r="K15" s="981"/>
      <c r="L15" s="981"/>
      <c r="M15" s="981"/>
      <c r="N15" s="981"/>
      <c r="O15" s="981"/>
      <c r="P15" s="981"/>
      <c r="Q15" s="981"/>
      <c r="R15" s="981"/>
      <c r="S15" s="988"/>
    </row>
    <row r="16" spans="1:19" ht="23.1" customHeight="1">
      <c r="A16" s="163" t="s">
        <v>530</v>
      </c>
      <c r="B16" s="980" t="s">
        <v>1345</v>
      </c>
      <c r="C16" s="980" t="s">
        <v>1344</v>
      </c>
      <c r="D16" s="981">
        <v>407</v>
      </c>
      <c r="E16" s="981">
        <v>30</v>
      </c>
      <c r="F16" s="982">
        <v>437</v>
      </c>
      <c r="G16" s="981">
        <v>12</v>
      </c>
      <c r="H16" s="981">
        <v>3</v>
      </c>
      <c r="I16" s="981" t="s">
        <v>251</v>
      </c>
      <c r="J16" s="981">
        <v>491</v>
      </c>
      <c r="K16" s="981">
        <v>550</v>
      </c>
      <c r="L16" s="981" t="s">
        <v>251</v>
      </c>
      <c r="M16" s="981">
        <v>20</v>
      </c>
      <c r="N16" s="981">
        <v>3000</v>
      </c>
      <c r="O16" s="981" t="s">
        <v>251</v>
      </c>
      <c r="P16" s="981">
        <v>25000</v>
      </c>
      <c r="Q16" s="981">
        <v>25000</v>
      </c>
      <c r="R16" s="981">
        <v>500</v>
      </c>
      <c r="S16" s="988" t="s">
        <v>251</v>
      </c>
    </row>
    <row r="17" spans="1:19" ht="23.1" customHeight="1">
      <c r="A17" s="158" t="s">
        <v>1911</v>
      </c>
      <c r="B17" s="980"/>
      <c r="C17" s="980"/>
      <c r="D17" s="981"/>
      <c r="E17" s="981"/>
      <c r="F17" s="982"/>
      <c r="G17" s="981"/>
      <c r="H17" s="981"/>
      <c r="I17" s="981"/>
      <c r="J17" s="981"/>
      <c r="K17" s="981"/>
      <c r="L17" s="981"/>
      <c r="M17" s="981"/>
      <c r="N17" s="981"/>
      <c r="O17" s="981"/>
      <c r="P17" s="981"/>
      <c r="Q17" s="981"/>
      <c r="R17" s="981"/>
      <c r="S17" s="988"/>
    </row>
    <row r="18" spans="1:19" ht="23.1" customHeight="1">
      <c r="A18" s="163" t="s">
        <v>529</v>
      </c>
      <c r="B18" s="980" t="s">
        <v>1343</v>
      </c>
      <c r="C18" s="980" t="s">
        <v>1342</v>
      </c>
      <c r="D18" s="981">
        <v>840</v>
      </c>
      <c r="E18" s="981">
        <v>65</v>
      </c>
      <c r="F18" s="982">
        <v>905</v>
      </c>
      <c r="G18" s="981">
        <v>11</v>
      </c>
      <c r="H18" s="981">
        <v>3</v>
      </c>
      <c r="I18" s="981">
        <v>2</v>
      </c>
      <c r="J18" s="981">
        <v>3466</v>
      </c>
      <c r="K18" s="981">
        <v>4000</v>
      </c>
      <c r="L18" s="981" t="s">
        <v>251</v>
      </c>
      <c r="M18" s="981">
        <v>80</v>
      </c>
      <c r="N18" s="981">
        <v>500</v>
      </c>
      <c r="O18" s="981">
        <v>5</v>
      </c>
      <c r="P18" s="981">
        <v>60000</v>
      </c>
      <c r="Q18" s="981">
        <v>20000</v>
      </c>
      <c r="R18" s="981">
        <v>1000</v>
      </c>
      <c r="S18" s="988" t="s">
        <v>251</v>
      </c>
    </row>
    <row r="19" spans="1:19" ht="23.1" customHeight="1">
      <c r="A19" s="158" t="s">
        <v>1912</v>
      </c>
      <c r="B19" s="980"/>
      <c r="C19" s="980"/>
      <c r="D19" s="981"/>
      <c r="E19" s="981"/>
      <c r="F19" s="982"/>
      <c r="G19" s="981"/>
      <c r="H19" s="981"/>
      <c r="I19" s="981"/>
      <c r="J19" s="981"/>
      <c r="K19" s="981"/>
      <c r="L19" s="981"/>
      <c r="M19" s="981"/>
      <c r="N19" s="981"/>
      <c r="O19" s="981"/>
      <c r="P19" s="981"/>
      <c r="Q19" s="981"/>
      <c r="R19" s="981"/>
      <c r="S19" s="988"/>
    </row>
    <row r="20" spans="1:19" ht="23.1" customHeight="1">
      <c r="A20" s="163" t="s">
        <v>520</v>
      </c>
      <c r="B20" s="980" t="s">
        <v>1913</v>
      </c>
      <c r="C20" s="980" t="s">
        <v>1341</v>
      </c>
      <c r="D20" s="981">
        <v>561</v>
      </c>
      <c r="E20" s="981">
        <v>3</v>
      </c>
      <c r="F20" s="982">
        <v>564</v>
      </c>
      <c r="G20" s="981">
        <v>16</v>
      </c>
      <c r="H20" s="981">
        <v>3</v>
      </c>
      <c r="I20" s="981">
        <v>1</v>
      </c>
      <c r="J20" s="981">
        <v>2322</v>
      </c>
      <c r="K20" s="981">
        <v>650</v>
      </c>
      <c r="L20" s="981" t="s">
        <v>251</v>
      </c>
      <c r="M20" s="981">
        <v>50</v>
      </c>
      <c r="N20" s="981">
        <v>3000</v>
      </c>
      <c r="O20" s="981" t="s">
        <v>251</v>
      </c>
      <c r="P20" s="981">
        <v>13000</v>
      </c>
      <c r="Q20" s="981">
        <v>12120</v>
      </c>
      <c r="R20" s="981" t="s">
        <v>251</v>
      </c>
      <c r="S20" s="988" t="s">
        <v>251</v>
      </c>
    </row>
    <row r="21" spans="1:19" ht="23.1" customHeight="1">
      <c r="A21" s="158" t="s">
        <v>1914</v>
      </c>
      <c r="B21" s="980"/>
      <c r="C21" s="980"/>
      <c r="D21" s="981"/>
      <c r="E21" s="981"/>
      <c r="F21" s="982"/>
      <c r="G21" s="981"/>
      <c r="H21" s="981"/>
      <c r="I21" s="981"/>
      <c r="J21" s="981"/>
      <c r="K21" s="981"/>
      <c r="L21" s="981"/>
      <c r="M21" s="981"/>
      <c r="N21" s="981"/>
      <c r="O21" s="981"/>
      <c r="P21" s="981"/>
      <c r="Q21" s="981"/>
      <c r="R21" s="981"/>
      <c r="S21" s="988"/>
    </row>
    <row r="22" spans="1:19" ht="23.1" customHeight="1">
      <c r="A22" s="163" t="s">
        <v>554</v>
      </c>
      <c r="B22" s="980" t="s">
        <v>1340</v>
      </c>
      <c r="C22" s="980" t="s">
        <v>554</v>
      </c>
      <c r="D22" s="981">
        <v>201</v>
      </c>
      <c r="E22" s="981" t="s">
        <v>251</v>
      </c>
      <c r="F22" s="982">
        <v>201</v>
      </c>
      <c r="G22" s="981">
        <v>12</v>
      </c>
      <c r="H22" s="981">
        <v>2</v>
      </c>
      <c r="I22" s="981" t="s">
        <v>251</v>
      </c>
      <c r="J22" s="981" t="s">
        <v>251</v>
      </c>
      <c r="K22" s="981">
        <v>600</v>
      </c>
      <c r="L22" s="981" t="s">
        <v>251</v>
      </c>
      <c r="M22" s="981" t="s">
        <v>251</v>
      </c>
      <c r="N22" s="981" t="s">
        <v>251</v>
      </c>
      <c r="O22" s="981" t="s">
        <v>251</v>
      </c>
      <c r="P22" s="981">
        <v>15000</v>
      </c>
      <c r="Q22" s="981">
        <v>120000</v>
      </c>
      <c r="R22" s="981" t="s">
        <v>251</v>
      </c>
      <c r="S22" s="988" t="s">
        <v>251</v>
      </c>
    </row>
    <row r="23" spans="1:19" ht="23.1" customHeight="1">
      <c r="A23" s="158" t="s">
        <v>1915</v>
      </c>
      <c r="B23" s="980"/>
      <c r="C23" s="980"/>
      <c r="D23" s="981"/>
      <c r="E23" s="981" t="s">
        <v>251</v>
      </c>
      <c r="F23" s="982"/>
      <c r="G23" s="981"/>
      <c r="H23" s="981"/>
      <c r="I23" s="981"/>
      <c r="J23" s="981"/>
      <c r="K23" s="981"/>
      <c r="L23" s="981"/>
      <c r="M23" s="981"/>
      <c r="N23" s="981"/>
      <c r="O23" s="981"/>
      <c r="P23" s="981"/>
      <c r="Q23" s="981"/>
      <c r="R23" s="981"/>
      <c r="S23" s="988"/>
    </row>
    <row r="24" spans="1:19" ht="23.1" customHeight="1">
      <c r="A24" s="163" t="s">
        <v>516</v>
      </c>
      <c r="B24" s="980" t="s">
        <v>1339</v>
      </c>
      <c r="C24" s="980" t="s">
        <v>1338</v>
      </c>
      <c r="D24" s="981">
        <v>580</v>
      </c>
      <c r="E24" s="981" t="s">
        <v>251</v>
      </c>
      <c r="F24" s="982">
        <v>580</v>
      </c>
      <c r="G24" s="981">
        <v>13</v>
      </c>
      <c r="H24" s="981">
        <v>3</v>
      </c>
      <c r="I24" s="981">
        <v>1</v>
      </c>
      <c r="J24" s="981" t="s">
        <v>251</v>
      </c>
      <c r="K24" s="981">
        <v>230</v>
      </c>
      <c r="L24" s="981">
        <v>250</v>
      </c>
      <c r="M24" s="981">
        <v>100</v>
      </c>
      <c r="N24" s="981">
        <v>600</v>
      </c>
      <c r="O24" s="981" t="s">
        <v>251</v>
      </c>
      <c r="P24" s="981">
        <v>6000</v>
      </c>
      <c r="Q24" s="981">
        <v>11285</v>
      </c>
      <c r="R24" s="981" t="s">
        <v>251</v>
      </c>
      <c r="S24" s="988">
        <v>30</v>
      </c>
    </row>
    <row r="25" spans="1:19" ht="23.1" customHeight="1">
      <c r="A25" s="158" t="s">
        <v>1916</v>
      </c>
      <c r="B25" s="980"/>
      <c r="C25" s="980"/>
      <c r="D25" s="981"/>
      <c r="E25" s="981"/>
      <c r="F25" s="982"/>
      <c r="G25" s="981"/>
      <c r="H25" s="981"/>
      <c r="I25" s="981"/>
      <c r="J25" s="981"/>
      <c r="K25" s="981"/>
      <c r="L25" s="981"/>
      <c r="M25" s="981"/>
      <c r="N25" s="981"/>
      <c r="O25" s="981"/>
      <c r="P25" s="981"/>
      <c r="Q25" s="981"/>
      <c r="R25" s="981"/>
      <c r="S25" s="988"/>
    </row>
    <row r="26" spans="1:19" ht="23.1" customHeight="1">
      <c r="A26" s="163" t="s">
        <v>543</v>
      </c>
      <c r="B26" s="980" t="s">
        <v>1337</v>
      </c>
      <c r="C26" s="980" t="s">
        <v>1336</v>
      </c>
      <c r="D26" s="981">
        <v>691</v>
      </c>
      <c r="E26" s="981">
        <v>21</v>
      </c>
      <c r="F26" s="982">
        <v>712</v>
      </c>
      <c r="G26" s="981">
        <v>13</v>
      </c>
      <c r="H26" s="981">
        <v>3</v>
      </c>
      <c r="I26" s="981">
        <v>1</v>
      </c>
      <c r="J26" s="981">
        <v>88.7</v>
      </c>
      <c r="K26" s="981">
        <v>700</v>
      </c>
      <c r="L26" s="981" t="s">
        <v>251</v>
      </c>
      <c r="M26" s="981">
        <v>5</v>
      </c>
      <c r="N26" s="981">
        <v>2850</v>
      </c>
      <c r="O26" s="981" t="s">
        <v>251</v>
      </c>
      <c r="P26" s="981">
        <v>35000</v>
      </c>
      <c r="Q26" s="981">
        <v>35000</v>
      </c>
      <c r="R26" s="981">
        <v>3000</v>
      </c>
      <c r="S26" s="988" t="s">
        <v>251</v>
      </c>
    </row>
    <row r="27" spans="1:19" ht="23.1" customHeight="1">
      <c r="A27" s="158" t="s">
        <v>1917</v>
      </c>
      <c r="B27" s="980"/>
      <c r="C27" s="980"/>
      <c r="D27" s="981"/>
      <c r="E27" s="981"/>
      <c r="F27" s="982"/>
      <c r="G27" s="981"/>
      <c r="H27" s="981"/>
      <c r="I27" s="981"/>
      <c r="J27" s="981"/>
      <c r="K27" s="981"/>
      <c r="L27" s="981"/>
      <c r="M27" s="981"/>
      <c r="N27" s="981"/>
      <c r="O27" s="981"/>
      <c r="P27" s="981"/>
      <c r="Q27" s="981"/>
      <c r="R27" s="981"/>
      <c r="S27" s="988"/>
    </row>
    <row r="28" spans="1:19" ht="23.1" customHeight="1">
      <c r="A28" s="163" t="s">
        <v>546</v>
      </c>
      <c r="B28" s="980" t="s">
        <v>1335</v>
      </c>
      <c r="C28" s="980" t="s">
        <v>1326</v>
      </c>
      <c r="D28" s="981">
        <v>87</v>
      </c>
      <c r="E28" s="981" t="s">
        <v>251</v>
      </c>
      <c r="F28" s="982">
        <v>87</v>
      </c>
      <c r="G28" s="981">
        <v>9</v>
      </c>
      <c r="H28" s="981">
        <v>3</v>
      </c>
      <c r="I28" s="981">
        <v>2</v>
      </c>
      <c r="J28" s="981">
        <v>4420</v>
      </c>
      <c r="K28" s="981">
        <v>170</v>
      </c>
      <c r="L28" s="981" t="s">
        <v>251</v>
      </c>
      <c r="M28" s="981" t="s">
        <v>251</v>
      </c>
      <c r="N28" s="981" t="s">
        <v>251</v>
      </c>
      <c r="O28" s="981" t="s">
        <v>251</v>
      </c>
      <c r="P28" s="981">
        <v>14000</v>
      </c>
      <c r="Q28" s="981" t="s">
        <v>251</v>
      </c>
      <c r="R28" s="981">
        <v>500</v>
      </c>
      <c r="S28" s="988" t="s">
        <v>251</v>
      </c>
    </row>
    <row r="29" spans="1:19" ht="23.1" customHeight="1">
      <c r="A29" s="158" t="s">
        <v>1918</v>
      </c>
      <c r="B29" s="980"/>
      <c r="C29" s="980"/>
      <c r="D29" s="981"/>
      <c r="E29" s="981"/>
      <c r="F29" s="982"/>
      <c r="G29" s="981"/>
      <c r="H29" s="981"/>
      <c r="I29" s="981"/>
      <c r="J29" s="981"/>
      <c r="K29" s="981"/>
      <c r="L29" s="981"/>
      <c r="M29" s="981"/>
      <c r="N29" s="981"/>
      <c r="O29" s="981"/>
      <c r="P29" s="981"/>
      <c r="Q29" s="981"/>
      <c r="R29" s="981"/>
      <c r="S29" s="988"/>
    </row>
    <row r="30" spans="1:19" ht="23.1" customHeight="1">
      <c r="A30" s="163" t="s">
        <v>541</v>
      </c>
      <c r="B30" s="980" t="s">
        <v>1334</v>
      </c>
      <c r="C30" s="980" t="s">
        <v>1333</v>
      </c>
      <c r="D30" s="981">
        <v>23</v>
      </c>
      <c r="E30" s="981">
        <v>19</v>
      </c>
      <c r="F30" s="982">
        <v>42</v>
      </c>
      <c r="G30" s="981">
        <v>5</v>
      </c>
      <c r="H30" s="981">
        <v>2</v>
      </c>
      <c r="I30" s="981" t="s">
        <v>251</v>
      </c>
      <c r="J30" s="981" t="s">
        <v>251</v>
      </c>
      <c r="K30" s="981" t="s">
        <v>251</v>
      </c>
      <c r="L30" s="981" t="s">
        <v>251</v>
      </c>
      <c r="M30" s="981" t="s">
        <v>251</v>
      </c>
      <c r="N30" s="981" t="s">
        <v>251</v>
      </c>
      <c r="O30" s="981" t="s">
        <v>251</v>
      </c>
      <c r="P30" s="981">
        <v>17000</v>
      </c>
      <c r="Q30" s="981" t="s">
        <v>251</v>
      </c>
      <c r="R30" s="981">
        <v>1000</v>
      </c>
      <c r="S30" s="988" t="s">
        <v>251</v>
      </c>
    </row>
    <row r="31" spans="1:19" ht="23.1" customHeight="1">
      <c r="A31" s="158" t="s">
        <v>1919</v>
      </c>
      <c r="B31" s="980"/>
      <c r="C31" s="980"/>
      <c r="D31" s="981"/>
      <c r="E31" s="981"/>
      <c r="F31" s="982"/>
      <c r="G31" s="981"/>
      <c r="H31" s="981"/>
      <c r="I31" s="981"/>
      <c r="J31" s="981"/>
      <c r="K31" s="981"/>
      <c r="L31" s="981"/>
      <c r="M31" s="981"/>
      <c r="N31" s="981"/>
      <c r="O31" s="981"/>
      <c r="P31" s="981"/>
      <c r="Q31" s="981"/>
      <c r="R31" s="981"/>
      <c r="S31" s="988"/>
    </row>
    <row r="32" spans="1:19" ht="23.1" customHeight="1">
      <c r="A32" s="163" t="s">
        <v>544</v>
      </c>
      <c r="B32" s="980" t="s">
        <v>1920</v>
      </c>
      <c r="C32" s="980" t="s">
        <v>1332</v>
      </c>
      <c r="D32" s="981">
        <v>325</v>
      </c>
      <c r="E32" s="981">
        <v>65</v>
      </c>
      <c r="F32" s="982">
        <v>390</v>
      </c>
      <c r="G32" s="981">
        <v>11</v>
      </c>
      <c r="H32" s="981">
        <v>3</v>
      </c>
      <c r="I32" s="981">
        <v>1</v>
      </c>
      <c r="J32" s="981" t="s">
        <v>251</v>
      </c>
      <c r="K32" s="981">
        <v>303</v>
      </c>
      <c r="L32" s="981" t="s">
        <v>251</v>
      </c>
      <c r="M32" s="981">
        <v>10</v>
      </c>
      <c r="N32" s="981" t="s">
        <v>251</v>
      </c>
      <c r="O32" s="981" t="s">
        <v>251</v>
      </c>
      <c r="P32" s="981">
        <v>5000</v>
      </c>
      <c r="Q32" s="981">
        <v>5000</v>
      </c>
      <c r="R32" s="981">
        <v>2000</v>
      </c>
      <c r="S32" s="988">
        <v>3</v>
      </c>
    </row>
    <row r="33" spans="1:19" ht="23.1" customHeight="1">
      <c r="A33" s="158" t="s">
        <v>1921</v>
      </c>
      <c r="B33" s="980"/>
      <c r="C33" s="980"/>
      <c r="D33" s="981"/>
      <c r="E33" s="981"/>
      <c r="F33" s="982"/>
      <c r="G33" s="981"/>
      <c r="H33" s="981"/>
      <c r="I33" s="981"/>
      <c r="J33" s="981"/>
      <c r="K33" s="981"/>
      <c r="L33" s="981"/>
      <c r="M33" s="981"/>
      <c r="N33" s="981"/>
      <c r="O33" s="981"/>
      <c r="P33" s="981"/>
      <c r="Q33" s="981"/>
      <c r="R33" s="981"/>
      <c r="S33" s="988"/>
    </row>
    <row r="34" spans="1:19" ht="23.1" customHeight="1">
      <c r="A34" s="163" t="s">
        <v>538</v>
      </c>
      <c r="B34" s="980" t="s">
        <v>1331</v>
      </c>
      <c r="C34" s="980" t="s">
        <v>1330</v>
      </c>
      <c r="D34" s="981">
        <v>232</v>
      </c>
      <c r="E34" s="981">
        <v>62</v>
      </c>
      <c r="F34" s="982">
        <v>294</v>
      </c>
      <c r="G34" s="981">
        <v>7</v>
      </c>
      <c r="H34" s="981">
        <v>3</v>
      </c>
      <c r="I34" s="981">
        <v>1</v>
      </c>
      <c r="J34" s="981">
        <v>591</v>
      </c>
      <c r="K34" s="981">
        <v>200</v>
      </c>
      <c r="L34" s="981" t="s">
        <v>251</v>
      </c>
      <c r="M34" s="981">
        <v>5</v>
      </c>
      <c r="N34" s="981" t="s">
        <v>251</v>
      </c>
      <c r="O34" s="981" t="s">
        <v>251</v>
      </c>
      <c r="P34" s="981">
        <v>20000</v>
      </c>
      <c r="Q34" s="981">
        <v>10000</v>
      </c>
      <c r="R34" s="981">
        <v>1000</v>
      </c>
      <c r="S34" s="988" t="s">
        <v>251</v>
      </c>
    </row>
    <row r="35" spans="1:19" ht="23.1" customHeight="1">
      <c r="A35" s="158" t="s">
        <v>1922</v>
      </c>
      <c r="B35" s="980"/>
      <c r="C35" s="980"/>
      <c r="D35" s="981"/>
      <c r="E35" s="981"/>
      <c r="F35" s="982"/>
      <c r="G35" s="981"/>
      <c r="H35" s="981"/>
      <c r="I35" s="981"/>
      <c r="J35" s="981"/>
      <c r="K35" s="981"/>
      <c r="L35" s="981"/>
      <c r="M35" s="981"/>
      <c r="N35" s="981"/>
      <c r="O35" s="981"/>
      <c r="P35" s="981"/>
      <c r="Q35" s="981"/>
      <c r="R35" s="981"/>
      <c r="S35" s="988"/>
    </row>
    <row r="36" spans="1:19" ht="23.1" customHeight="1">
      <c r="A36" s="163" t="s">
        <v>552</v>
      </c>
      <c r="B36" s="980" t="s">
        <v>1329</v>
      </c>
      <c r="C36" s="980" t="s">
        <v>1034</v>
      </c>
      <c r="D36" s="981">
        <v>87</v>
      </c>
      <c r="E36" s="981">
        <v>62</v>
      </c>
      <c r="F36" s="982">
        <v>149</v>
      </c>
      <c r="G36" s="981">
        <v>6</v>
      </c>
      <c r="H36" s="981">
        <v>3</v>
      </c>
      <c r="I36" s="981" t="s">
        <v>251</v>
      </c>
      <c r="J36" s="981" t="s">
        <v>251</v>
      </c>
      <c r="K36" s="981">
        <v>20</v>
      </c>
      <c r="L36" s="981" t="s">
        <v>251</v>
      </c>
      <c r="M36" s="981">
        <v>5</v>
      </c>
      <c r="N36" s="981" t="s">
        <v>251</v>
      </c>
      <c r="O36" s="981" t="s">
        <v>251</v>
      </c>
      <c r="P36" s="981">
        <v>13000</v>
      </c>
      <c r="Q36" s="981">
        <v>5000</v>
      </c>
      <c r="R36" s="981">
        <v>3500</v>
      </c>
      <c r="S36" s="988" t="s">
        <v>458</v>
      </c>
    </row>
    <row r="37" spans="1:19" ht="23.1" customHeight="1">
      <c r="A37" s="158" t="s">
        <v>1923</v>
      </c>
      <c r="B37" s="980"/>
      <c r="C37" s="980"/>
      <c r="D37" s="981"/>
      <c r="E37" s="981"/>
      <c r="F37" s="982"/>
      <c r="G37" s="981"/>
      <c r="H37" s="981"/>
      <c r="I37" s="981"/>
      <c r="J37" s="981"/>
      <c r="K37" s="981"/>
      <c r="L37" s="981"/>
      <c r="M37" s="981"/>
      <c r="N37" s="981"/>
      <c r="O37" s="981"/>
      <c r="P37" s="981"/>
      <c r="Q37" s="981"/>
      <c r="R37" s="981"/>
      <c r="S37" s="988"/>
    </row>
    <row r="38" spans="1:19" ht="23.1" customHeight="1">
      <c r="A38" s="163" t="s">
        <v>1328</v>
      </c>
      <c r="B38" s="990" t="s">
        <v>1327</v>
      </c>
      <c r="C38" s="990" t="s">
        <v>1326</v>
      </c>
      <c r="D38" s="991">
        <v>146</v>
      </c>
      <c r="E38" s="992" t="s">
        <v>251</v>
      </c>
      <c r="F38" s="994">
        <v>146</v>
      </c>
      <c r="G38" s="991">
        <v>12</v>
      </c>
      <c r="H38" s="991">
        <v>3</v>
      </c>
      <c r="I38" s="991">
        <v>1</v>
      </c>
      <c r="J38" s="991">
        <v>810.7</v>
      </c>
      <c r="K38" s="991">
        <v>245</v>
      </c>
      <c r="L38" s="981" t="s">
        <v>251</v>
      </c>
      <c r="M38" s="981" t="s">
        <v>251</v>
      </c>
      <c r="N38" s="981" t="s">
        <v>251</v>
      </c>
      <c r="O38" s="981" t="s">
        <v>251</v>
      </c>
      <c r="P38" s="991">
        <v>10000</v>
      </c>
      <c r="Q38" s="991">
        <v>10000</v>
      </c>
      <c r="R38" s="981">
        <v>300</v>
      </c>
      <c r="S38" s="988" t="s">
        <v>251</v>
      </c>
    </row>
    <row r="39" spans="1:19" ht="23.1" customHeight="1">
      <c r="A39" s="447" t="s">
        <v>1924</v>
      </c>
      <c r="B39" s="990"/>
      <c r="C39" s="990"/>
      <c r="D39" s="991"/>
      <c r="E39" s="993"/>
      <c r="F39" s="994"/>
      <c r="G39" s="991"/>
      <c r="H39" s="991"/>
      <c r="I39" s="991"/>
      <c r="J39" s="991"/>
      <c r="K39" s="991"/>
      <c r="L39" s="991"/>
      <c r="M39" s="991"/>
      <c r="N39" s="991"/>
      <c r="O39" s="991"/>
      <c r="P39" s="991"/>
      <c r="Q39" s="991"/>
      <c r="R39" s="991"/>
      <c r="S39" s="995"/>
    </row>
    <row r="40" spans="1:19" ht="17.2" customHeight="1"/>
    <row r="41" spans="1:19" ht="17.2" customHeight="1"/>
    <row r="42" spans="1:19" ht="17.2" customHeight="1"/>
    <row r="43" spans="1:19" ht="17.2" customHeight="1"/>
    <row r="44" spans="1:19" ht="17.2" customHeight="1"/>
    <row r="45" spans="1:19" ht="17.2" customHeight="1"/>
    <row r="46" spans="1:19" ht="20.95" customHeight="1"/>
    <row r="47" spans="1:19" ht="21.95" customHeight="1"/>
    <row r="48" spans="1:19" ht="21.95" customHeight="1"/>
    <row r="49" ht="21.95" customHeight="1"/>
  </sheetData>
  <sheetProtection selectLockedCells="1" selectUnlockedCells="1"/>
  <mergeCells count="328">
    <mergeCell ref="H38:H39"/>
    <mergeCell ref="I38:I39"/>
    <mergeCell ref="J38:J39"/>
    <mergeCell ref="K38:K39"/>
    <mergeCell ref="L38:L39"/>
    <mergeCell ref="M38:M39"/>
    <mergeCell ref="R38:R39"/>
    <mergeCell ref="S38:S39"/>
    <mergeCell ref="N38:N39"/>
    <mergeCell ref="O38:O39"/>
    <mergeCell ref="P38:P39"/>
    <mergeCell ref="Q38:Q39"/>
    <mergeCell ref="B36:B37"/>
    <mergeCell ref="C36:C37"/>
    <mergeCell ref="D36:D37"/>
    <mergeCell ref="E36:E37"/>
    <mergeCell ref="F36:F37"/>
    <mergeCell ref="G36:G37"/>
    <mergeCell ref="B38:B39"/>
    <mergeCell ref="C38:C39"/>
    <mergeCell ref="D38:D39"/>
    <mergeCell ref="E38:E39"/>
    <mergeCell ref="F38:F39"/>
    <mergeCell ref="G38:G39"/>
    <mergeCell ref="Q36:Q37"/>
    <mergeCell ref="R36:R37"/>
    <mergeCell ref="S36:S37"/>
    <mergeCell ref="H36:H37"/>
    <mergeCell ref="I36:I37"/>
    <mergeCell ref="J36:J37"/>
    <mergeCell ref="K36:K37"/>
    <mergeCell ref="L36:L37"/>
    <mergeCell ref="M36:M37"/>
    <mergeCell ref="N36:N37"/>
    <mergeCell ref="O36:O37"/>
    <mergeCell ref="P36:P37"/>
    <mergeCell ref="H34:H35"/>
    <mergeCell ref="I34:I35"/>
    <mergeCell ref="J34:J35"/>
    <mergeCell ref="K34:K35"/>
    <mergeCell ref="L34:L35"/>
    <mergeCell ref="M34:M35"/>
    <mergeCell ref="N34:N35"/>
    <mergeCell ref="O34:O35"/>
    <mergeCell ref="P34:P35"/>
    <mergeCell ref="Q34:Q35"/>
    <mergeCell ref="R34:R35"/>
    <mergeCell ref="S34:S35"/>
    <mergeCell ref="O32:O33"/>
    <mergeCell ref="P32:P33"/>
    <mergeCell ref="B32:B33"/>
    <mergeCell ref="C32:C33"/>
    <mergeCell ref="D32:D33"/>
    <mergeCell ref="E32:E33"/>
    <mergeCell ref="F32:F33"/>
    <mergeCell ref="G32:G33"/>
    <mergeCell ref="B34:B35"/>
    <mergeCell ref="C34:C35"/>
    <mergeCell ref="D34:D35"/>
    <mergeCell ref="E34:E35"/>
    <mergeCell ref="F34:F35"/>
    <mergeCell ref="G34:G35"/>
    <mergeCell ref="Q32:Q33"/>
    <mergeCell ref="R32:R33"/>
    <mergeCell ref="S32:S33"/>
    <mergeCell ref="H32:H33"/>
    <mergeCell ref="I32:I33"/>
    <mergeCell ref="J32:J33"/>
    <mergeCell ref="K32:K33"/>
    <mergeCell ref="L32:L33"/>
    <mergeCell ref="M32:M33"/>
    <mergeCell ref="N32:N33"/>
    <mergeCell ref="H30:H31"/>
    <mergeCell ref="I30:I31"/>
    <mergeCell ref="J30:J31"/>
    <mergeCell ref="K30:K31"/>
    <mergeCell ref="L30:L31"/>
    <mergeCell ref="M30:M31"/>
    <mergeCell ref="N30:N31"/>
    <mergeCell ref="O30:O31"/>
    <mergeCell ref="P30:P31"/>
    <mergeCell ref="Q30:Q31"/>
    <mergeCell ref="R30:R31"/>
    <mergeCell ref="S30:S31"/>
    <mergeCell ref="O28:O29"/>
    <mergeCell ref="P28:P29"/>
    <mergeCell ref="B28:B29"/>
    <mergeCell ref="C28:C29"/>
    <mergeCell ref="D28:D29"/>
    <mergeCell ref="E28:E29"/>
    <mergeCell ref="F28:F29"/>
    <mergeCell ref="G28:G29"/>
    <mergeCell ref="B30:B31"/>
    <mergeCell ref="C30:C31"/>
    <mergeCell ref="D30:D31"/>
    <mergeCell ref="E30:E31"/>
    <mergeCell ref="F30:F31"/>
    <mergeCell ref="G30:G31"/>
    <mergeCell ref="Q28:Q29"/>
    <mergeCell ref="R28:R29"/>
    <mergeCell ref="S28:S29"/>
    <mergeCell ref="H28:H29"/>
    <mergeCell ref="I28:I29"/>
    <mergeCell ref="J28:J29"/>
    <mergeCell ref="K28:K29"/>
    <mergeCell ref="L28:L29"/>
    <mergeCell ref="M28:M29"/>
    <mergeCell ref="N28:N29"/>
    <mergeCell ref="H26:H27"/>
    <mergeCell ref="I26:I27"/>
    <mergeCell ref="J26:J27"/>
    <mergeCell ref="K26:K27"/>
    <mergeCell ref="L26:L27"/>
    <mergeCell ref="M26:M27"/>
    <mergeCell ref="N26:N27"/>
    <mergeCell ref="O26:O27"/>
    <mergeCell ref="P26:P27"/>
    <mergeCell ref="Q26:Q27"/>
    <mergeCell ref="R26:R27"/>
    <mergeCell ref="S26:S27"/>
    <mergeCell ref="O24:O25"/>
    <mergeCell ref="P24:P25"/>
    <mergeCell ref="B24:B25"/>
    <mergeCell ref="C24:C25"/>
    <mergeCell ref="D24:D25"/>
    <mergeCell ref="E24:E25"/>
    <mergeCell ref="F24:F25"/>
    <mergeCell ref="G24:G25"/>
    <mergeCell ref="B26:B27"/>
    <mergeCell ref="C26:C27"/>
    <mergeCell ref="D26:D27"/>
    <mergeCell ref="E26:E27"/>
    <mergeCell ref="F26:F27"/>
    <mergeCell ref="G26:G27"/>
    <mergeCell ref="Q24:Q25"/>
    <mergeCell ref="R24:R25"/>
    <mergeCell ref="S24:S25"/>
    <mergeCell ref="H24:H25"/>
    <mergeCell ref="I24:I25"/>
    <mergeCell ref="J24:J25"/>
    <mergeCell ref="K24:K25"/>
    <mergeCell ref="L24:L25"/>
    <mergeCell ref="M24:M25"/>
    <mergeCell ref="N24:N25"/>
    <mergeCell ref="H22:H23"/>
    <mergeCell ref="I22:I23"/>
    <mergeCell ref="J22:J23"/>
    <mergeCell ref="K22:K23"/>
    <mergeCell ref="L22:L23"/>
    <mergeCell ref="M22:M23"/>
    <mergeCell ref="N22:N23"/>
    <mergeCell ref="O22:O23"/>
    <mergeCell ref="P22:P23"/>
    <mergeCell ref="Q22:Q23"/>
    <mergeCell ref="R22:R23"/>
    <mergeCell ref="S22:S23"/>
    <mergeCell ref="O20:O21"/>
    <mergeCell ref="P20:P21"/>
    <mergeCell ref="B20:B21"/>
    <mergeCell ref="C20:C21"/>
    <mergeCell ref="D20:D21"/>
    <mergeCell ref="E20:E21"/>
    <mergeCell ref="F20:F21"/>
    <mergeCell ref="G20:G21"/>
    <mergeCell ref="B22:B23"/>
    <mergeCell ref="C22:C23"/>
    <mergeCell ref="D22:D23"/>
    <mergeCell ref="E22:E23"/>
    <mergeCell ref="F22:F23"/>
    <mergeCell ref="G22:G23"/>
    <mergeCell ref="Q20:Q21"/>
    <mergeCell ref="R20:R21"/>
    <mergeCell ref="S20:S21"/>
    <mergeCell ref="H20:H21"/>
    <mergeCell ref="I20:I21"/>
    <mergeCell ref="J20:J21"/>
    <mergeCell ref="K20:K21"/>
    <mergeCell ref="L20:L21"/>
    <mergeCell ref="M20:M21"/>
    <mergeCell ref="N20:N21"/>
    <mergeCell ref="H18:H19"/>
    <mergeCell ref="I18:I19"/>
    <mergeCell ref="J18:J19"/>
    <mergeCell ref="K18:K19"/>
    <mergeCell ref="L18:L19"/>
    <mergeCell ref="M18:M19"/>
    <mergeCell ref="N18:N19"/>
    <mergeCell ref="O18:O19"/>
    <mergeCell ref="P18:P19"/>
    <mergeCell ref="Q18:Q19"/>
    <mergeCell ref="R18:R19"/>
    <mergeCell ref="S18:S19"/>
    <mergeCell ref="O16:O17"/>
    <mergeCell ref="P16:P17"/>
    <mergeCell ref="B16:B17"/>
    <mergeCell ref="C16:C17"/>
    <mergeCell ref="D16:D17"/>
    <mergeCell ref="E16:E17"/>
    <mergeCell ref="F16:F17"/>
    <mergeCell ref="G16:G17"/>
    <mergeCell ref="B18:B19"/>
    <mergeCell ref="C18:C19"/>
    <mergeCell ref="D18:D19"/>
    <mergeCell ref="E18:E19"/>
    <mergeCell ref="F18:F19"/>
    <mergeCell ref="G18:G19"/>
    <mergeCell ref="Q16:Q17"/>
    <mergeCell ref="R16:R17"/>
    <mergeCell ref="S16:S17"/>
    <mergeCell ref="H16:H17"/>
    <mergeCell ref="I16:I17"/>
    <mergeCell ref="J16:J17"/>
    <mergeCell ref="K16:K17"/>
    <mergeCell ref="L16:L17"/>
    <mergeCell ref="M16:M17"/>
    <mergeCell ref="N16:N17"/>
    <mergeCell ref="H14:H15"/>
    <mergeCell ref="I14:I15"/>
    <mergeCell ref="J14:J15"/>
    <mergeCell ref="K14:K15"/>
    <mergeCell ref="L14:L15"/>
    <mergeCell ref="M14:M15"/>
    <mergeCell ref="N14:N15"/>
    <mergeCell ref="O14:O15"/>
    <mergeCell ref="P14:P15"/>
    <mergeCell ref="Q14:Q15"/>
    <mergeCell ref="R14:R15"/>
    <mergeCell ref="S14:S15"/>
    <mergeCell ref="O12:O13"/>
    <mergeCell ref="P12:P13"/>
    <mergeCell ref="B12:B13"/>
    <mergeCell ref="C12:C13"/>
    <mergeCell ref="D12:D13"/>
    <mergeCell ref="E12:E13"/>
    <mergeCell ref="F12:F13"/>
    <mergeCell ref="G12:G13"/>
    <mergeCell ref="B14:B15"/>
    <mergeCell ref="C14:C15"/>
    <mergeCell ref="D14:D15"/>
    <mergeCell ref="E14:E15"/>
    <mergeCell ref="F14:F15"/>
    <mergeCell ref="G14:G15"/>
    <mergeCell ref="Q12:Q13"/>
    <mergeCell ref="R12:R13"/>
    <mergeCell ref="S12:S13"/>
    <mergeCell ref="H12:H13"/>
    <mergeCell ref="I12:I13"/>
    <mergeCell ref="J12:J13"/>
    <mergeCell ref="K12:K13"/>
    <mergeCell ref="L12:L13"/>
    <mergeCell ref="M12:M13"/>
    <mergeCell ref="N12:N13"/>
    <mergeCell ref="H10:H11"/>
    <mergeCell ref="I10:I11"/>
    <mergeCell ref="J10:J11"/>
    <mergeCell ref="K10:K11"/>
    <mergeCell ref="L10:L11"/>
    <mergeCell ref="M10:M11"/>
    <mergeCell ref="N10:N11"/>
    <mergeCell ref="O10:O11"/>
    <mergeCell ref="P10:P11"/>
    <mergeCell ref="Q10:Q11"/>
    <mergeCell ref="R10:R11"/>
    <mergeCell ref="S10:S11"/>
    <mergeCell ref="O8:O9"/>
    <mergeCell ref="P8:P9"/>
    <mergeCell ref="B8:B9"/>
    <mergeCell ref="C8:C9"/>
    <mergeCell ref="D8:D9"/>
    <mergeCell ref="E8:E9"/>
    <mergeCell ref="F8:F9"/>
    <mergeCell ref="G8:G9"/>
    <mergeCell ref="B10:B11"/>
    <mergeCell ref="C10:C11"/>
    <mergeCell ref="D10:D11"/>
    <mergeCell ref="E10:E11"/>
    <mergeCell ref="F10:F11"/>
    <mergeCell ref="G10:G11"/>
    <mergeCell ref="Q8:Q9"/>
    <mergeCell ref="R8:R9"/>
    <mergeCell ref="S8:S9"/>
    <mergeCell ref="H8:H9"/>
    <mergeCell ref="I8:I9"/>
    <mergeCell ref="R6:R7"/>
    <mergeCell ref="S6:S7"/>
    <mergeCell ref="H6:H7"/>
    <mergeCell ref="I6:I7"/>
    <mergeCell ref="J6:J7"/>
    <mergeCell ref="K6:K7"/>
    <mergeCell ref="L6:L7"/>
    <mergeCell ref="M6:M7"/>
    <mergeCell ref="N6:N7"/>
    <mergeCell ref="O6:O7"/>
    <mergeCell ref="P6:P7"/>
    <mergeCell ref="Q6:Q7"/>
    <mergeCell ref="L3:L5"/>
    <mergeCell ref="M3:M5"/>
    <mergeCell ref="O3:O5"/>
    <mergeCell ref="Q3:Q5"/>
    <mergeCell ref="J8:J9"/>
    <mergeCell ref="K8:K9"/>
    <mergeCell ref="L8:L9"/>
    <mergeCell ref="M8:M9"/>
    <mergeCell ref="N8:N9"/>
    <mergeCell ref="B6:B7"/>
    <mergeCell ref="C6:C7"/>
    <mergeCell ref="D6:D7"/>
    <mergeCell ref="E6:E7"/>
    <mergeCell ref="F6:F7"/>
    <mergeCell ref="G6:G7"/>
    <mergeCell ref="A1:B1"/>
    <mergeCell ref="O1:S1"/>
    <mergeCell ref="A2:A5"/>
    <mergeCell ref="B2:B5"/>
    <mergeCell ref="C2:C5"/>
    <mergeCell ref="D2:F2"/>
    <mergeCell ref="G2:I2"/>
    <mergeCell ref="J2:J5"/>
    <mergeCell ref="K2:S2"/>
    <mergeCell ref="D3:D5"/>
    <mergeCell ref="R3:R5"/>
    <mergeCell ref="S3:S5"/>
    <mergeCell ref="E3:E5"/>
    <mergeCell ref="F3:F5"/>
    <mergeCell ref="G3:G5"/>
    <mergeCell ref="H3:H5"/>
    <mergeCell ref="I3:I5"/>
    <mergeCell ref="K3:K5"/>
  </mergeCells>
  <phoneticPr fontId="3"/>
  <pageMargins left="0.78740157480314965" right="0.39370078740157483" top="0.39370078740157483" bottom="0.39370078740157483" header="0" footer="0"/>
  <pageSetup paperSize="9" scale="60" firstPageNumber="0" orientation="landscape" horizontalDpi="300" verticalDpi="300" r:id="rId1"/>
  <headerFooter scaleWithDoc="0" alignWithMargins="0">
    <oddFooter>&amp;C&amp;"ＭＳ 明朝,標準"－３１－</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pageSetUpPr fitToPage="1"/>
  </sheetPr>
  <dimension ref="A1:AQ29"/>
  <sheetViews>
    <sheetView view="pageLayout" topLeftCell="A25" zoomScaleNormal="100" workbookViewId="0">
      <selection activeCell="B29" sqref="B29"/>
    </sheetView>
  </sheetViews>
  <sheetFormatPr defaultColWidth="9" defaultRowHeight="14.4"/>
  <cols>
    <col min="1" max="1" width="24.109375" style="6" customWidth="1"/>
    <col min="2" max="2" width="38.88671875" style="6" customWidth="1"/>
    <col min="3" max="22" width="2.6640625" style="6" customWidth="1"/>
    <col min="23" max="27" width="2.109375" style="6" customWidth="1"/>
    <col min="28" max="43" width="2.33203125" style="6" customWidth="1"/>
    <col min="44" max="44" width="2.109375" style="6" customWidth="1"/>
    <col min="45" max="233" width="2.6640625" style="6" customWidth="1"/>
    <col min="234" max="16384" width="9" style="6"/>
  </cols>
  <sheetData>
    <row r="1" spans="1:43" ht="19.350000000000001" customHeight="1">
      <c r="A1" s="644" t="s">
        <v>1815</v>
      </c>
      <c r="B1" s="644"/>
      <c r="C1" s="644"/>
      <c r="D1" s="644"/>
      <c r="E1" s="644"/>
      <c r="F1" s="644"/>
      <c r="G1" s="644"/>
      <c r="H1" s="644"/>
      <c r="I1" s="644"/>
      <c r="J1" s="644"/>
      <c r="K1" s="644"/>
      <c r="L1" s="644"/>
    </row>
    <row r="2" spans="1:43" ht="18.649999999999999" customHeight="1">
      <c r="AA2" s="618" t="s">
        <v>1357</v>
      </c>
      <c r="AB2" s="618"/>
      <c r="AC2" s="618"/>
      <c r="AD2" s="618"/>
      <c r="AE2" s="618"/>
      <c r="AF2" s="618"/>
      <c r="AG2" s="618"/>
      <c r="AH2" s="618"/>
      <c r="AI2" s="618"/>
      <c r="AJ2" s="618"/>
      <c r="AK2" s="618"/>
      <c r="AL2" s="618"/>
      <c r="AM2" s="618"/>
      <c r="AN2" s="618"/>
      <c r="AO2" s="618"/>
      <c r="AP2" s="618"/>
      <c r="AQ2" s="618"/>
    </row>
    <row r="3" spans="1:43" ht="20.95" customHeight="1">
      <c r="A3" s="951" t="s">
        <v>1806</v>
      </c>
      <c r="B3" s="620" t="s">
        <v>1355</v>
      </c>
      <c r="C3" s="620" t="s">
        <v>1270</v>
      </c>
      <c r="D3" s="620"/>
      <c r="E3" s="620"/>
      <c r="F3" s="620"/>
      <c r="G3" s="620"/>
      <c r="H3" s="620"/>
      <c r="I3" s="620"/>
      <c r="J3" s="620"/>
      <c r="K3" s="620" t="s">
        <v>1807</v>
      </c>
      <c r="L3" s="620"/>
      <c r="M3" s="620"/>
      <c r="N3" s="620"/>
      <c r="O3" s="620"/>
      <c r="P3" s="620"/>
      <c r="Q3" s="620" t="s">
        <v>1894</v>
      </c>
      <c r="R3" s="620"/>
      <c r="S3" s="620"/>
      <c r="T3" s="620"/>
      <c r="U3" s="620"/>
      <c r="V3" s="620"/>
      <c r="W3" s="882" t="s">
        <v>1358</v>
      </c>
      <c r="X3" s="882"/>
      <c r="Y3" s="882"/>
      <c r="Z3" s="882"/>
      <c r="AA3" s="882"/>
      <c r="AB3" s="621" t="s">
        <v>1273</v>
      </c>
      <c r="AC3" s="621"/>
      <c r="AD3" s="621"/>
      <c r="AE3" s="621"/>
      <c r="AF3" s="621"/>
      <c r="AG3" s="621"/>
      <c r="AH3" s="621"/>
      <c r="AI3" s="621"/>
      <c r="AJ3" s="621"/>
      <c r="AK3" s="621"/>
      <c r="AL3" s="621"/>
      <c r="AM3" s="621"/>
      <c r="AN3" s="621"/>
      <c r="AO3" s="621"/>
      <c r="AP3" s="621"/>
      <c r="AQ3" s="621"/>
    </row>
    <row r="4" spans="1:43" ht="20.95" customHeight="1">
      <c r="A4" s="951"/>
      <c r="B4" s="620"/>
      <c r="C4" s="620"/>
      <c r="D4" s="620"/>
      <c r="E4" s="620"/>
      <c r="F4" s="620"/>
      <c r="G4" s="620"/>
      <c r="H4" s="620"/>
      <c r="I4" s="620"/>
      <c r="J4" s="620"/>
      <c r="K4" s="740" t="s">
        <v>1274</v>
      </c>
      <c r="L4" s="740"/>
      <c r="M4" s="740" t="s">
        <v>1275</v>
      </c>
      <c r="N4" s="740"/>
      <c r="O4" s="740" t="s">
        <v>304</v>
      </c>
      <c r="P4" s="740"/>
      <c r="Q4" s="740" t="s">
        <v>1276</v>
      </c>
      <c r="R4" s="740"/>
      <c r="S4" s="740" t="s">
        <v>1277</v>
      </c>
      <c r="T4" s="740"/>
      <c r="U4" s="740" t="s">
        <v>1278</v>
      </c>
      <c r="V4" s="740"/>
      <c r="W4" s="882"/>
      <c r="X4" s="882"/>
      <c r="Y4" s="882"/>
      <c r="Z4" s="882"/>
      <c r="AA4" s="882"/>
      <c r="AB4" s="740" t="s">
        <v>1281</v>
      </c>
      <c r="AC4" s="740"/>
      <c r="AD4" s="740"/>
      <c r="AE4" s="996" t="s">
        <v>1282</v>
      </c>
      <c r="AF4" s="996"/>
      <c r="AG4" s="996"/>
      <c r="AH4" s="740" t="s">
        <v>1283</v>
      </c>
      <c r="AI4" s="740"/>
      <c r="AJ4" s="740"/>
      <c r="AK4" s="740"/>
      <c r="AL4" s="740" t="s">
        <v>1285</v>
      </c>
      <c r="AM4" s="740"/>
      <c r="AN4" s="740"/>
      <c r="AO4" s="903" t="s">
        <v>512</v>
      </c>
      <c r="AP4" s="903"/>
      <c r="AQ4" s="903"/>
    </row>
    <row r="5" spans="1:43" ht="23.4" customHeight="1">
      <c r="A5" s="163" t="s">
        <v>1359</v>
      </c>
      <c r="B5" s="451" t="s">
        <v>1360</v>
      </c>
      <c r="C5" s="997" t="s">
        <v>1361</v>
      </c>
      <c r="D5" s="997"/>
      <c r="E5" s="997"/>
      <c r="F5" s="997"/>
      <c r="G5" s="997"/>
      <c r="H5" s="997"/>
      <c r="I5" s="997"/>
      <c r="J5" s="997"/>
      <c r="K5" s="991">
        <v>21</v>
      </c>
      <c r="L5" s="991"/>
      <c r="M5" s="991">
        <v>1</v>
      </c>
      <c r="N5" s="991"/>
      <c r="O5" s="991">
        <f>K5+M5</f>
        <v>22</v>
      </c>
      <c r="P5" s="991"/>
      <c r="Q5" s="991">
        <v>6</v>
      </c>
      <c r="R5" s="991"/>
      <c r="S5" s="991">
        <v>2</v>
      </c>
      <c r="T5" s="991"/>
      <c r="U5" s="991">
        <v>1</v>
      </c>
      <c r="V5" s="991"/>
      <c r="W5" s="991">
        <v>36180</v>
      </c>
      <c r="X5" s="991"/>
      <c r="Y5" s="991"/>
      <c r="Z5" s="991"/>
      <c r="AA5" s="991"/>
      <c r="AB5" s="994">
        <v>76</v>
      </c>
      <c r="AC5" s="994"/>
      <c r="AD5" s="994"/>
      <c r="AE5" s="994">
        <v>50</v>
      </c>
      <c r="AF5" s="994"/>
      <c r="AG5" s="994"/>
      <c r="AH5" s="991">
        <v>7693</v>
      </c>
      <c r="AI5" s="991"/>
      <c r="AJ5" s="991"/>
      <c r="AK5" s="991"/>
      <c r="AL5" s="991" t="s">
        <v>1362</v>
      </c>
      <c r="AM5" s="991"/>
      <c r="AN5" s="991"/>
      <c r="AO5" s="995">
        <v>1599</v>
      </c>
      <c r="AP5" s="995"/>
      <c r="AQ5" s="995"/>
    </row>
    <row r="6" spans="1:43" ht="23.4" customHeight="1">
      <c r="A6" s="447" t="s">
        <v>1925</v>
      </c>
      <c r="B6" s="452" t="s">
        <v>1363</v>
      </c>
      <c r="C6" s="998"/>
      <c r="D6" s="997"/>
      <c r="E6" s="997"/>
      <c r="F6" s="997"/>
      <c r="G6" s="997"/>
      <c r="H6" s="997"/>
      <c r="I6" s="997"/>
      <c r="J6" s="997"/>
      <c r="K6" s="991"/>
      <c r="L6" s="991"/>
      <c r="M6" s="991"/>
      <c r="N6" s="991"/>
      <c r="O6" s="991"/>
      <c r="P6" s="991"/>
      <c r="Q6" s="991"/>
      <c r="R6" s="991"/>
      <c r="S6" s="991"/>
      <c r="T6" s="991"/>
      <c r="U6" s="991"/>
      <c r="V6" s="991"/>
      <c r="W6" s="991"/>
      <c r="X6" s="991"/>
      <c r="Y6" s="991"/>
      <c r="Z6" s="991"/>
      <c r="AA6" s="991"/>
      <c r="AB6" s="994"/>
      <c r="AC6" s="994"/>
      <c r="AD6" s="994"/>
      <c r="AE6" s="994"/>
      <c r="AF6" s="994"/>
      <c r="AG6" s="994"/>
      <c r="AH6" s="991"/>
      <c r="AI6" s="991"/>
      <c r="AJ6" s="991"/>
      <c r="AK6" s="991"/>
      <c r="AL6" s="991"/>
      <c r="AM6" s="991"/>
      <c r="AN6" s="991"/>
      <c r="AO6" s="995"/>
      <c r="AP6" s="995"/>
      <c r="AQ6" s="995"/>
    </row>
    <row r="7" spans="1:43" ht="19.350000000000001" customHeight="1"/>
    <row r="8" spans="1:43" ht="19.350000000000001" customHeight="1">
      <c r="A8" s="644" t="s">
        <v>1816</v>
      </c>
      <c r="B8" s="644"/>
      <c r="C8" s="644"/>
      <c r="D8" s="644"/>
      <c r="E8" s="644"/>
      <c r="F8" s="644"/>
      <c r="G8" s="644"/>
      <c r="H8" s="644"/>
      <c r="I8" s="644"/>
      <c r="J8" s="644"/>
      <c r="K8" s="644"/>
      <c r="L8" s="644"/>
      <c r="Z8" s="618" t="s">
        <v>1364</v>
      </c>
      <c r="AA8" s="618"/>
      <c r="AB8" s="618"/>
      <c r="AC8" s="618"/>
      <c r="AD8" s="618"/>
      <c r="AE8" s="618"/>
      <c r="AF8" s="618"/>
      <c r="AG8" s="618"/>
      <c r="AH8" s="618"/>
      <c r="AI8" s="618"/>
      <c r="AJ8" s="618"/>
      <c r="AK8" s="618"/>
      <c r="AL8" s="618"/>
      <c r="AM8" s="618"/>
      <c r="AN8" s="618"/>
      <c r="AO8" s="618"/>
      <c r="AP8" s="618"/>
    </row>
    <row r="9" spans="1:43" ht="24.05" customHeight="1">
      <c r="A9" s="951" t="s">
        <v>1806</v>
      </c>
      <c r="B9" s="620" t="s">
        <v>1355</v>
      </c>
      <c r="C9" s="620" t="s">
        <v>1807</v>
      </c>
      <c r="D9" s="620"/>
      <c r="E9" s="620"/>
      <c r="F9" s="620"/>
      <c r="G9" s="620"/>
      <c r="H9" s="620"/>
      <c r="I9" s="620" t="s">
        <v>1894</v>
      </c>
      <c r="J9" s="620"/>
      <c r="K9" s="620"/>
      <c r="L9" s="620"/>
      <c r="M9" s="620"/>
      <c r="N9" s="620"/>
      <c r="O9" s="882" t="s">
        <v>1358</v>
      </c>
      <c r="P9" s="882"/>
      <c r="Q9" s="882"/>
      <c r="R9" s="882"/>
      <c r="S9" s="882" t="s">
        <v>1272</v>
      </c>
      <c r="T9" s="882"/>
      <c r="U9" s="882"/>
      <c r="V9" s="882"/>
      <c r="W9" s="621" t="s">
        <v>1273</v>
      </c>
      <c r="X9" s="621"/>
      <c r="Y9" s="621"/>
      <c r="Z9" s="621"/>
      <c r="AA9" s="621"/>
      <c r="AB9" s="621"/>
      <c r="AC9" s="621"/>
      <c r="AD9" s="621"/>
      <c r="AE9" s="621"/>
      <c r="AF9" s="621"/>
      <c r="AG9" s="621"/>
      <c r="AH9" s="621"/>
      <c r="AI9" s="621"/>
      <c r="AJ9" s="621"/>
      <c r="AK9" s="621"/>
      <c r="AL9" s="621"/>
      <c r="AM9" s="621"/>
      <c r="AN9" s="621"/>
      <c r="AO9" s="621"/>
      <c r="AP9" s="621"/>
    </row>
    <row r="10" spans="1:43" ht="24.05" customHeight="1">
      <c r="A10" s="951"/>
      <c r="B10" s="620"/>
      <c r="C10" s="740" t="s">
        <v>1274</v>
      </c>
      <c r="D10" s="740"/>
      <c r="E10" s="740" t="s">
        <v>1275</v>
      </c>
      <c r="F10" s="740"/>
      <c r="G10" s="740" t="s">
        <v>304</v>
      </c>
      <c r="H10" s="740"/>
      <c r="I10" s="740" t="s">
        <v>1276</v>
      </c>
      <c r="J10" s="740"/>
      <c r="K10" s="740" t="s">
        <v>1277</v>
      </c>
      <c r="L10" s="740"/>
      <c r="M10" s="740" t="s">
        <v>1278</v>
      </c>
      <c r="N10" s="740"/>
      <c r="O10" s="882"/>
      <c r="P10" s="882"/>
      <c r="Q10" s="882"/>
      <c r="R10" s="882"/>
      <c r="S10" s="882"/>
      <c r="T10" s="882"/>
      <c r="U10" s="882"/>
      <c r="V10" s="882"/>
      <c r="W10" s="740" t="s">
        <v>1365</v>
      </c>
      <c r="X10" s="740"/>
      <c r="Y10" s="740"/>
      <c r="Z10" s="740"/>
      <c r="AA10" s="740"/>
      <c r="AB10" s="740" t="s">
        <v>1366</v>
      </c>
      <c r="AC10" s="740"/>
      <c r="AD10" s="740"/>
      <c r="AE10" s="740"/>
      <c r="AF10" s="740"/>
      <c r="AG10" s="740" t="s">
        <v>1367</v>
      </c>
      <c r="AH10" s="740"/>
      <c r="AI10" s="740"/>
      <c r="AJ10" s="740"/>
      <c r="AK10" s="740"/>
      <c r="AL10" s="903" t="s">
        <v>512</v>
      </c>
      <c r="AM10" s="903"/>
      <c r="AN10" s="903"/>
      <c r="AO10" s="903"/>
      <c r="AP10" s="903"/>
    </row>
    <row r="11" spans="1:43" ht="23.4" customHeight="1">
      <c r="A11" s="163" t="s">
        <v>1368</v>
      </c>
      <c r="B11" s="999" t="s">
        <v>1369</v>
      </c>
      <c r="C11" s="981">
        <v>10</v>
      </c>
      <c r="D11" s="981"/>
      <c r="E11" s="981" t="s">
        <v>251</v>
      </c>
      <c r="F11" s="981"/>
      <c r="G11" s="981">
        <f>SUM(C11:E11)</f>
        <v>10</v>
      </c>
      <c r="H11" s="981"/>
      <c r="I11" s="981">
        <v>3</v>
      </c>
      <c r="J11" s="981"/>
      <c r="K11" s="981">
        <v>2</v>
      </c>
      <c r="L11" s="981"/>
      <c r="M11" s="981" t="s">
        <v>251</v>
      </c>
      <c r="N11" s="981"/>
      <c r="O11" s="981">
        <v>4416</v>
      </c>
      <c r="P11" s="981"/>
      <c r="Q11" s="981"/>
      <c r="R11" s="981"/>
      <c r="S11" s="981">
        <v>4839</v>
      </c>
      <c r="T11" s="981"/>
      <c r="U11" s="981"/>
      <c r="V11" s="981"/>
      <c r="W11" s="981">
        <v>11343</v>
      </c>
      <c r="X11" s="981"/>
      <c r="Y11" s="981"/>
      <c r="Z11" s="981"/>
      <c r="AA11" s="981"/>
      <c r="AB11" s="981" t="s">
        <v>251</v>
      </c>
      <c r="AC11" s="981"/>
      <c r="AD11" s="981"/>
      <c r="AE11" s="981"/>
      <c r="AF11" s="981"/>
      <c r="AG11" s="981" t="s">
        <v>251</v>
      </c>
      <c r="AH11" s="981"/>
      <c r="AI11" s="981"/>
      <c r="AJ11" s="981"/>
      <c r="AK11" s="981"/>
      <c r="AL11" s="988" t="s">
        <v>251</v>
      </c>
      <c r="AM11" s="988"/>
      <c r="AN11" s="988"/>
      <c r="AO11" s="988"/>
      <c r="AP11" s="988"/>
    </row>
    <row r="12" spans="1:43" ht="23.4" customHeight="1">
      <c r="A12" s="158" t="s">
        <v>1926</v>
      </c>
      <c r="B12" s="999"/>
      <c r="C12" s="981"/>
      <c r="D12" s="981"/>
      <c r="E12" s="981"/>
      <c r="F12" s="981"/>
      <c r="G12" s="981"/>
      <c r="H12" s="981"/>
      <c r="I12" s="981"/>
      <c r="J12" s="981"/>
      <c r="K12" s="981"/>
      <c r="L12" s="981"/>
      <c r="M12" s="981"/>
      <c r="N12" s="981"/>
      <c r="O12" s="981"/>
      <c r="P12" s="981"/>
      <c r="Q12" s="981"/>
      <c r="R12" s="981"/>
      <c r="S12" s="981"/>
      <c r="T12" s="981"/>
      <c r="U12" s="981"/>
      <c r="V12" s="981"/>
      <c r="W12" s="981"/>
      <c r="X12" s="981"/>
      <c r="Y12" s="981"/>
      <c r="Z12" s="981"/>
      <c r="AA12" s="981"/>
      <c r="AB12" s="981"/>
      <c r="AC12" s="981"/>
      <c r="AD12" s="981"/>
      <c r="AE12" s="981"/>
      <c r="AF12" s="981"/>
      <c r="AG12" s="981"/>
      <c r="AH12" s="981"/>
      <c r="AI12" s="981"/>
      <c r="AJ12" s="981"/>
      <c r="AK12" s="981"/>
      <c r="AL12" s="988"/>
      <c r="AM12" s="988"/>
      <c r="AN12" s="988"/>
      <c r="AO12" s="988"/>
      <c r="AP12" s="988"/>
    </row>
    <row r="13" spans="1:43" ht="23.4" customHeight="1">
      <c r="A13" s="163" t="s">
        <v>1370</v>
      </c>
      <c r="B13" s="999" t="s">
        <v>1371</v>
      </c>
      <c r="C13" s="981">
        <v>7</v>
      </c>
      <c r="D13" s="981"/>
      <c r="E13" s="981" t="s">
        <v>251</v>
      </c>
      <c r="F13" s="981"/>
      <c r="G13" s="981">
        <f>SUM(C13:E13)</f>
        <v>7</v>
      </c>
      <c r="H13" s="981"/>
      <c r="I13" s="1000">
        <v>6</v>
      </c>
      <c r="J13" s="1001"/>
      <c r="K13" s="981">
        <v>1</v>
      </c>
      <c r="L13" s="981"/>
      <c r="M13" s="981" t="s">
        <v>251</v>
      </c>
      <c r="N13" s="981"/>
      <c r="O13" s="981">
        <v>50</v>
      </c>
      <c r="P13" s="981"/>
      <c r="Q13" s="981"/>
      <c r="R13" s="981"/>
      <c r="S13" s="981" t="s">
        <v>1372</v>
      </c>
      <c r="T13" s="981"/>
      <c r="U13" s="981"/>
      <c r="V13" s="981"/>
      <c r="W13" s="981">
        <v>729</v>
      </c>
      <c r="X13" s="981"/>
      <c r="Y13" s="981"/>
      <c r="Z13" s="981"/>
      <c r="AA13" s="981"/>
      <c r="AB13" s="981" t="s">
        <v>251</v>
      </c>
      <c r="AC13" s="981"/>
      <c r="AD13" s="981"/>
      <c r="AE13" s="981"/>
      <c r="AF13" s="981"/>
      <c r="AG13" s="981" t="s">
        <v>251</v>
      </c>
      <c r="AH13" s="981"/>
      <c r="AI13" s="981"/>
      <c r="AJ13" s="981"/>
      <c r="AK13" s="981"/>
      <c r="AL13" s="988" t="s">
        <v>251</v>
      </c>
      <c r="AM13" s="988"/>
      <c r="AN13" s="988"/>
      <c r="AO13" s="988"/>
      <c r="AP13" s="988"/>
    </row>
    <row r="14" spans="1:43" ht="23.4" customHeight="1">
      <c r="A14" s="158" t="s">
        <v>1926</v>
      </c>
      <c r="B14" s="999"/>
      <c r="C14" s="981"/>
      <c r="D14" s="981"/>
      <c r="E14" s="981"/>
      <c r="F14" s="981"/>
      <c r="G14" s="981"/>
      <c r="H14" s="981"/>
      <c r="I14" s="1002"/>
      <c r="J14" s="1003"/>
      <c r="K14" s="981"/>
      <c r="L14" s="981"/>
      <c r="M14" s="981"/>
      <c r="N14" s="981"/>
      <c r="O14" s="981"/>
      <c r="P14" s="981"/>
      <c r="Q14" s="981"/>
      <c r="R14" s="981"/>
      <c r="S14" s="981"/>
      <c r="T14" s="981"/>
      <c r="U14" s="981"/>
      <c r="V14" s="981"/>
      <c r="W14" s="981"/>
      <c r="X14" s="981"/>
      <c r="Y14" s="981"/>
      <c r="Z14" s="981"/>
      <c r="AA14" s="981"/>
      <c r="AB14" s="981"/>
      <c r="AC14" s="981"/>
      <c r="AD14" s="981"/>
      <c r="AE14" s="981"/>
      <c r="AF14" s="981"/>
      <c r="AG14" s="981"/>
      <c r="AH14" s="981"/>
      <c r="AI14" s="981"/>
      <c r="AJ14" s="981"/>
      <c r="AK14" s="981"/>
      <c r="AL14" s="988"/>
      <c r="AM14" s="988"/>
      <c r="AN14" s="988"/>
      <c r="AO14" s="988"/>
      <c r="AP14" s="988"/>
    </row>
    <row r="15" spans="1:43" ht="23.4" customHeight="1">
      <c r="A15" s="163" t="s">
        <v>1373</v>
      </c>
      <c r="B15" s="999" t="s">
        <v>1374</v>
      </c>
      <c r="C15" s="981">
        <v>10</v>
      </c>
      <c r="D15" s="981"/>
      <c r="E15" s="981" t="s">
        <v>251</v>
      </c>
      <c r="F15" s="981"/>
      <c r="G15" s="981">
        <v>10</v>
      </c>
      <c r="H15" s="981"/>
      <c r="I15" s="981">
        <v>3</v>
      </c>
      <c r="J15" s="981"/>
      <c r="K15" s="981">
        <v>2</v>
      </c>
      <c r="L15" s="981"/>
      <c r="M15" s="981" t="s">
        <v>251</v>
      </c>
      <c r="N15" s="981"/>
      <c r="O15" s="981">
        <v>4800</v>
      </c>
      <c r="P15" s="981"/>
      <c r="Q15" s="981"/>
      <c r="R15" s="981"/>
      <c r="S15" s="981">
        <v>85199</v>
      </c>
      <c r="T15" s="981"/>
      <c r="U15" s="981"/>
      <c r="V15" s="981"/>
      <c r="W15" s="981">
        <v>24680</v>
      </c>
      <c r="X15" s="981"/>
      <c r="Y15" s="981"/>
      <c r="Z15" s="981"/>
      <c r="AA15" s="981"/>
      <c r="AB15" s="981" t="s">
        <v>251</v>
      </c>
      <c r="AC15" s="981"/>
      <c r="AD15" s="981"/>
      <c r="AE15" s="981"/>
      <c r="AF15" s="981"/>
      <c r="AG15" s="981" t="s">
        <v>251</v>
      </c>
      <c r="AH15" s="981"/>
      <c r="AI15" s="981"/>
      <c r="AJ15" s="981"/>
      <c r="AK15" s="981"/>
      <c r="AL15" s="988" t="s">
        <v>251</v>
      </c>
      <c r="AM15" s="988"/>
      <c r="AN15" s="988"/>
      <c r="AO15" s="988"/>
      <c r="AP15" s="988"/>
    </row>
    <row r="16" spans="1:43" ht="23.4" customHeight="1">
      <c r="A16" s="158" t="s">
        <v>1926</v>
      </c>
      <c r="B16" s="999"/>
      <c r="C16" s="981"/>
      <c r="D16" s="981"/>
      <c r="E16" s="981"/>
      <c r="F16" s="981"/>
      <c r="G16" s="981"/>
      <c r="H16" s="981"/>
      <c r="I16" s="981"/>
      <c r="J16" s="981"/>
      <c r="K16" s="981"/>
      <c r="L16" s="981"/>
      <c r="M16" s="981"/>
      <c r="N16" s="981"/>
      <c r="O16" s="981"/>
      <c r="P16" s="981"/>
      <c r="Q16" s="981"/>
      <c r="R16" s="981"/>
      <c r="S16" s="981"/>
      <c r="T16" s="981"/>
      <c r="U16" s="981"/>
      <c r="V16" s="981"/>
      <c r="W16" s="981"/>
      <c r="X16" s="981"/>
      <c r="Y16" s="981"/>
      <c r="Z16" s="981"/>
      <c r="AA16" s="981"/>
      <c r="AB16" s="981"/>
      <c r="AC16" s="981"/>
      <c r="AD16" s="981"/>
      <c r="AE16" s="981"/>
      <c r="AF16" s="981"/>
      <c r="AG16" s="981"/>
      <c r="AH16" s="981"/>
      <c r="AI16" s="981"/>
      <c r="AJ16" s="981"/>
      <c r="AK16" s="981"/>
      <c r="AL16" s="988"/>
      <c r="AM16" s="988"/>
      <c r="AN16" s="988"/>
      <c r="AO16" s="988"/>
      <c r="AP16" s="988"/>
    </row>
    <row r="17" spans="1:42" ht="23.4" customHeight="1">
      <c r="A17" s="163" t="s">
        <v>1375</v>
      </c>
      <c r="B17" s="999" t="s">
        <v>1376</v>
      </c>
      <c r="C17" s="981">
        <v>9</v>
      </c>
      <c r="D17" s="981"/>
      <c r="E17" s="981" t="s">
        <v>251</v>
      </c>
      <c r="F17" s="981"/>
      <c r="G17" s="981">
        <f>SUM(C17:E17)</f>
        <v>9</v>
      </c>
      <c r="H17" s="981"/>
      <c r="I17" s="981">
        <v>3</v>
      </c>
      <c r="J17" s="981"/>
      <c r="K17" s="981">
        <v>2</v>
      </c>
      <c r="L17" s="981"/>
      <c r="M17" s="981" t="s">
        <v>251</v>
      </c>
      <c r="N17" s="981"/>
      <c r="O17" s="981">
        <v>2572</v>
      </c>
      <c r="P17" s="981"/>
      <c r="Q17" s="981"/>
      <c r="R17" s="981"/>
      <c r="S17" s="981">
        <v>6152</v>
      </c>
      <c r="T17" s="981"/>
      <c r="U17" s="981"/>
      <c r="V17" s="981"/>
      <c r="W17" s="981">
        <v>22527</v>
      </c>
      <c r="X17" s="981"/>
      <c r="Y17" s="981"/>
      <c r="Z17" s="981"/>
      <c r="AA17" s="981"/>
      <c r="AB17" s="981" t="s">
        <v>251</v>
      </c>
      <c r="AC17" s="981"/>
      <c r="AD17" s="981"/>
      <c r="AE17" s="981"/>
      <c r="AF17" s="981"/>
      <c r="AG17" s="981" t="s">
        <v>251</v>
      </c>
      <c r="AH17" s="981"/>
      <c r="AI17" s="981"/>
      <c r="AJ17" s="981"/>
      <c r="AK17" s="981"/>
      <c r="AL17" s="988" t="s">
        <v>251</v>
      </c>
      <c r="AM17" s="988"/>
      <c r="AN17" s="988"/>
      <c r="AO17" s="988"/>
      <c r="AP17" s="988"/>
    </row>
    <row r="18" spans="1:42" ht="23.4" customHeight="1">
      <c r="A18" s="158" t="s">
        <v>1926</v>
      </c>
      <c r="B18" s="999"/>
      <c r="C18" s="981"/>
      <c r="D18" s="981"/>
      <c r="E18" s="981"/>
      <c r="F18" s="981"/>
      <c r="G18" s="981"/>
      <c r="H18" s="981"/>
      <c r="I18" s="981"/>
      <c r="J18" s="981"/>
      <c r="K18" s="981"/>
      <c r="L18" s="981"/>
      <c r="M18" s="981"/>
      <c r="N18" s="981"/>
      <c r="O18" s="981"/>
      <c r="P18" s="981"/>
      <c r="Q18" s="981"/>
      <c r="R18" s="981"/>
      <c r="S18" s="981"/>
      <c r="T18" s="981"/>
      <c r="U18" s="981"/>
      <c r="V18" s="981"/>
      <c r="W18" s="981"/>
      <c r="X18" s="981"/>
      <c r="Y18" s="981"/>
      <c r="Z18" s="981"/>
      <c r="AA18" s="981"/>
      <c r="AB18" s="981"/>
      <c r="AC18" s="981"/>
      <c r="AD18" s="981"/>
      <c r="AE18" s="981"/>
      <c r="AF18" s="981"/>
      <c r="AG18" s="981"/>
      <c r="AH18" s="981"/>
      <c r="AI18" s="981"/>
      <c r="AJ18" s="981"/>
      <c r="AK18" s="981"/>
      <c r="AL18" s="988"/>
      <c r="AM18" s="988"/>
      <c r="AN18" s="988"/>
      <c r="AO18" s="988"/>
      <c r="AP18" s="988"/>
    </row>
    <row r="19" spans="1:42" ht="23.4" customHeight="1">
      <c r="A19" s="163" t="s">
        <v>1377</v>
      </c>
      <c r="B19" s="999" t="s">
        <v>1378</v>
      </c>
      <c r="C19" s="981">
        <v>85</v>
      </c>
      <c r="D19" s="981"/>
      <c r="E19" s="981" t="s">
        <v>251</v>
      </c>
      <c r="F19" s="981"/>
      <c r="G19" s="981">
        <f>SUM(C19:E19)</f>
        <v>85</v>
      </c>
      <c r="H19" s="981"/>
      <c r="I19" s="981">
        <v>5</v>
      </c>
      <c r="J19" s="981"/>
      <c r="K19" s="981">
        <v>3</v>
      </c>
      <c r="L19" s="981"/>
      <c r="M19" s="981" t="s">
        <v>251</v>
      </c>
      <c r="N19" s="981"/>
      <c r="O19" s="981">
        <v>580</v>
      </c>
      <c r="P19" s="981"/>
      <c r="Q19" s="981"/>
      <c r="R19" s="981"/>
      <c r="S19" s="981">
        <v>8123</v>
      </c>
      <c r="T19" s="981"/>
      <c r="U19" s="981"/>
      <c r="V19" s="981"/>
      <c r="W19" s="981">
        <v>2584</v>
      </c>
      <c r="X19" s="981"/>
      <c r="Y19" s="981"/>
      <c r="Z19" s="981"/>
      <c r="AA19" s="981"/>
      <c r="AB19" s="981" t="s">
        <v>251</v>
      </c>
      <c r="AC19" s="981"/>
      <c r="AD19" s="981"/>
      <c r="AE19" s="981"/>
      <c r="AF19" s="981"/>
      <c r="AG19" s="981" t="s">
        <v>251</v>
      </c>
      <c r="AH19" s="981"/>
      <c r="AI19" s="981"/>
      <c r="AJ19" s="981"/>
      <c r="AK19" s="981"/>
      <c r="AL19" s="988" t="s">
        <v>251</v>
      </c>
      <c r="AM19" s="988"/>
      <c r="AN19" s="988"/>
      <c r="AO19" s="988"/>
      <c r="AP19" s="988"/>
    </row>
    <row r="20" spans="1:42" ht="23.4" customHeight="1">
      <c r="A20" s="158" t="s">
        <v>1927</v>
      </c>
      <c r="B20" s="999"/>
      <c r="C20" s="981"/>
      <c r="D20" s="981"/>
      <c r="E20" s="981"/>
      <c r="F20" s="981"/>
      <c r="G20" s="981"/>
      <c r="H20" s="981"/>
      <c r="I20" s="981"/>
      <c r="J20" s="981"/>
      <c r="K20" s="981"/>
      <c r="L20" s="981"/>
      <c r="M20" s="981"/>
      <c r="N20" s="981"/>
      <c r="O20" s="981"/>
      <c r="P20" s="981"/>
      <c r="Q20" s="981"/>
      <c r="R20" s="981"/>
      <c r="S20" s="981"/>
      <c r="T20" s="981"/>
      <c r="U20" s="981"/>
      <c r="V20" s="981"/>
      <c r="W20" s="981"/>
      <c r="X20" s="981"/>
      <c r="Y20" s="981"/>
      <c r="Z20" s="981"/>
      <c r="AA20" s="981"/>
      <c r="AB20" s="981"/>
      <c r="AC20" s="981"/>
      <c r="AD20" s="981"/>
      <c r="AE20" s="981"/>
      <c r="AF20" s="981"/>
      <c r="AG20" s="981"/>
      <c r="AH20" s="981"/>
      <c r="AI20" s="981"/>
      <c r="AJ20" s="981"/>
      <c r="AK20" s="981"/>
      <c r="AL20" s="988"/>
      <c r="AM20" s="988"/>
      <c r="AN20" s="988"/>
      <c r="AO20" s="988"/>
      <c r="AP20" s="988"/>
    </row>
    <row r="21" spans="1:42" ht="23.4" customHeight="1">
      <c r="A21" s="163" t="s">
        <v>1379</v>
      </c>
      <c r="B21" s="999" t="s">
        <v>1380</v>
      </c>
      <c r="C21" s="981">
        <v>8</v>
      </c>
      <c r="D21" s="981"/>
      <c r="E21" s="981" t="s">
        <v>251</v>
      </c>
      <c r="F21" s="981"/>
      <c r="G21" s="981">
        <v>8</v>
      </c>
      <c r="H21" s="981"/>
      <c r="I21" s="981">
        <v>3</v>
      </c>
      <c r="J21" s="981"/>
      <c r="K21" s="981">
        <v>2</v>
      </c>
      <c r="L21" s="981"/>
      <c r="M21" s="981" t="s">
        <v>251</v>
      </c>
      <c r="N21" s="981"/>
      <c r="O21" s="981">
        <v>345</v>
      </c>
      <c r="P21" s="981"/>
      <c r="Q21" s="981"/>
      <c r="R21" s="981"/>
      <c r="S21" s="981">
        <v>139</v>
      </c>
      <c r="T21" s="981"/>
      <c r="U21" s="981"/>
      <c r="V21" s="981"/>
      <c r="W21" s="981">
        <v>177</v>
      </c>
      <c r="X21" s="981"/>
      <c r="Y21" s="981"/>
      <c r="Z21" s="981"/>
      <c r="AA21" s="981"/>
      <c r="AB21" s="981" t="s">
        <v>251</v>
      </c>
      <c r="AC21" s="981"/>
      <c r="AD21" s="981"/>
      <c r="AE21" s="981"/>
      <c r="AF21" s="981"/>
      <c r="AG21" s="981" t="s">
        <v>251</v>
      </c>
      <c r="AH21" s="981"/>
      <c r="AI21" s="981"/>
      <c r="AJ21" s="981"/>
      <c r="AK21" s="981"/>
      <c r="AL21" s="988" t="s">
        <v>251</v>
      </c>
      <c r="AM21" s="988"/>
      <c r="AN21" s="988"/>
      <c r="AO21" s="988"/>
      <c r="AP21" s="988"/>
    </row>
    <row r="22" spans="1:42" ht="23.4" customHeight="1">
      <c r="A22" s="158" t="s">
        <v>1928</v>
      </c>
      <c r="B22" s="999"/>
      <c r="C22" s="981"/>
      <c r="D22" s="981"/>
      <c r="E22" s="981"/>
      <c r="F22" s="981"/>
      <c r="G22" s="981"/>
      <c r="H22" s="981"/>
      <c r="I22" s="981"/>
      <c r="J22" s="981"/>
      <c r="K22" s="981"/>
      <c r="L22" s="981"/>
      <c r="M22" s="981"/>
      <c r="N22" s="981"/>
      <c r="O22" s="981"/>
      <c r="P22" s="981"/>
      <c r="Q22" s="981"/>
      <c r="R22" s="981"/>
      <c r="S22" s="981"/>
      <c r="T22" s="981"/>
      <c r="U22" s="981"/>
      <c r="V22" s="981"/>
      <c r="W22" s="981"/>
      <c r="X22" s="981"/>
      <c r="Y22" s="981"/>
      <c r="Z22" s="981"/>
      <c r="AA22" s="981"/>
      <c r="AB22" s="981"/>
      <c r="AC22" s="981"/>
      <c r="AD22" s="981"/>
      <c r="AE22" s="981"/>
      <c r="AF22" s="981"/>
      <c r="AG22" s="981"/>
      <c r="AH22" s="981"/>
      <c r="AI22" s="981"/>
      <c r="AJ22" s="981"/>
      <c r="AK22" s="981"/>
      <c r="AL22" s="988"/>
      <c r="AM22" s="988"/>
      <c r="AN22" s="988"/>
      <c r="AO22" s="988"/>
      <c r="AP22" s="988"/>
    </row>
    <row r="23" spans="1:42" ht="23.4" customHeight="1">
      <c r="A23" s="163" t="s">
        <v>1381</v>
      </c>
      <c r="B23" s="999" t="s">
        <v>1382</v>
      </c>
      <c r="C23" s="981">
        <v>23</v>
      </c>
      <c r="D23" s="981"/>
      <c r="E23" s="981" t="s">
        <v>251</v>
      </c>
      <c r="F23" s="981"/>
      <c r="G23" s="981">
        <v>23</v>
      </c>
      <c r="H23" s="981"/>
      <c r="I23" s="981">
        <v>4</v>
      </c>
      <c r="J23" s="981"/>
      <c r="K23" s="981">
        <v>1</v>
      </c>
      <c r="L23" s="981"/>
      <c r="M23" s="981" t="s">
        <v>251</v>
      </c>
      <c r="N23" s="981"/>
      <c r="O23" s="981">
        <v>1350</v>
      </c>
      <c r="P23" s="981"/>
      <c r="Q23" s="981"/>
      <c r="R23" s="981"/>
      <c r="S23" s="981">
        <v>93000</v>
      </c>
      <c r="T23" s="981"/>
      <c r="U23" s="981"/>
      <c r="V23" s="981"/>
      <c r="W23" s="981" t="s">
        <v>251</v>
      </c>
      <c r="X23" s="981"/>
      <c r="Y23" s="981"/>
      <c r="Z23" s="981"/>
      <c r="AA23" s="981"/>
      <c r="AB23" s="981" t="s">
        <v>251</v>
      </c>
      <c r="AC23" s="981"/>
      <c r="AD23" s="981"/>
      <c r="AE23" s="981"/>
      <c r="AF23" s="981"/>
      <c r="AG23" s="981" t="s">
        <v>251</v>
      </c>
      <c r="AH23" s="981"/>
      <c r="AI23" s="981"/>
      <c r="AJ23" s="981"/>
      <c r="AK23" s="981"/>
      <c r="AL23" s="988" t="s">
        <v>251</v>
      </c>
      <c r="AM23" s="988"/>
      <c r="AN23" s="988"/>
      <c r="AO23" s="988"/>
      <c r="AP23" s="988"/>
    </row>
    <row r="24" spans="1:42" ht="23.4" customHeight="1">
      <c r="A24" s="158" t="s">
        <v>1929</v>
      </c>
      <c r="B24" s="999"/>
      <c r="C24" s="981"/>
      <c r="D24" s="981"/>
      <c r="E24" s="981"/>
      <c r="F24" s="981"/>
      <c r="G24" s="981"/>
      <c r="H24" s="981"/>
      <c r="I24" s="981"/>
      <c r="J24" s="981"/>
      <c r="K24" s="981"/>
      <c r="L24" s="981"/>
      <c r="M24" s="981"/>
      <c r="N24" s="981"/>
      <c r="O24" s="981"/>
      <c r="P24" s="981"/>
      <c r="Q24" s="981"/>
      <c r="R24" s="981"/>
      <c r="S24" s="981"/>
      <c r="T24" s="981"/>
      <c r="U24" s="981"/>
      <c r="V24" s="981"/>
      <c r="W24" s="981"/>
      <c r="X24" s="981"/>
      <c r="Y24" s="981"/>
      <c r="Z24" s="981"/>
      <c r="AA24" s="981"/>
      <c r="AB24" s="981"/>
      <c r="AC24" s="981"/>
      <c r="AD24" s="981"/>
      <c r="AE24" s="981"/>
      <c r="AF24" s="981"/>
      <c r="AG24" s="981"/>
      <c r="AH24" s="981"/>
      <c r="AI24" s="981"/>
      <c r="AJ24" s="981"/>
      <c r="AK24" s="981"/>
      <c r="AL24" s="988"/>
      <c r="AM24" s="988"/>
      <c r="AN24" s="988"/>
      <c r="AO24" s="988"/>
      <c r="AP24" s="988"/>
    </row>
    <row r="25" spans="1:42" ht="23.4" customHeight="1">
      <c r="A25" s="163" t="s">
        <v>550</v>
      </c>
      <c r="B25" s="1004" t="s">
        <v>1383</v>
      </c>
      <c r="C25" s="991">
        <v>8</v>
      </c>
      <c r="D25" s="991"/>
      <c r="E25" s="991" t="s">
        <v>251</v>
      </c>
      <c r="F25" s="991"/>
      <c r="G25" s="991">
        <f>SUM(C25:E25)</f>
        <v>8</v>
      </c>
      <c r="H25" s="991"/>
      <c r="I25" s="991">
        <v>7</v>
      </c>
      <c r="J25" s="991"/>
      <c r="K25" s="991">
        <v>1</v>
      </c>
      <c r="L25" s="991"/>
      <c r="M25" s="991" t="s">
        <v>251</v>
      </c>
      <c r="N25" s="991"/>
      <c r="O25" s="991">
        <v>1740</v>
      </c>
      <c r="P25" s="991"/>
      <c r="Q25" s="991"/>
      <c r="R25" s="991"/>
      <c r="S25" s="991">
        <v>6780</v>
      </c>
      <c r="T25" s="991"/>
      <c r="U25" s="991"/>
      <c r="V25" s="991"/>
      <c r="W25" s="991">
        <v>215</v>
      </c>
      <c r="X25" s="991"/>
      <c r="Y25" s="991"/>
      <c r="Z25" s="991"/>
      <c r="AA25" s="991"/>
      <c r="AB25" s="991" t="s">
        <v>251</v>
      </c>
      <c r="AC25" s="991"/>
      <c r="AD25" s="991"/>
      <c r="AE25" s="991"/>
      <c r="AF25" s="991"/>
      <c r="AG25" s="991" t="s">
        <v>251</v>
      </c>
      <c r="AH25" s="991"/>
      <c r="AI25" s="991"/>
      <c r="AJ25" s="991"/>
      <c r="AK25" s="991"/>
      <c r="AL25" s="995" t="s">
        <v>251</v>
      </c>
      <c r="AM25" s="995"/>
      <c r="AN25" s="995"/>
      <c r="AO25" s="995"/>
      <c r="AP25" s="995"/>
    </row>
    <row r="26" spans="1:42" ht="23.4" customHeight="1">
      <c r="A26" s="447" t="s">
        <v>1930</v>
      </c>
      <c r="B26" s="1004"/>
      <c r="C26" s="991"/>
      <c r="D26" s="991"/>
      <c r="E26" s="991"/>
      <c r="F26" s="991"/>
      <c r="G26" s="991"/>
      <c r="H26" s="991"/>
      <c r="I26" s="991"/>
      <c r="J26" s="991"/>
      <c r="K26" s="991"/>
      <c r="L26" s="991"/>
      <c r="M26" s="991"/>
      <c r="N26" s="991"/>
      <c r="O26" s="991"/>
      <c r="P26" s="991"/>
      <c r="Q26" s="991"/>
      <c r="R26" s="991"/>
      <c r="S26" s="991"/>
      <c r="T26" s="991"/>
      <c r="U26" s="991"/>
      <c r="V26" s="991"/>
      <c r="W26" s="991"/>
      <c r="X26" s="991"/>
      <c r="Y26" s="991"/>
      <c r="Z26" s="991"/>
      <c r="AA26" s="991"/>
      <c r="AB26" s="991"/>
      <c r="AC26" s="991"/>
      <c r="AD26" s="991"/>
      <c r="AE26" s="991"/>
      <c r="AF26" s="991"/>
      <c r="AG26" s="991"/>
      <c r="AH26" s="991"/>
      <c r="AI26" s="991"/>
      <c r="AJ26" s="991"/>
      <c r="AK26" s="991"/>
      <c r="AL26" s="995"/>
      <c r="AM26" s="995"/>
      <c r="AN26" s="995"/>
      <c r="AO26" s="995"/>
      <c r="AP26" s="995"/>
    </row>
    <row r="27" spans="1:42" ht="24.05" customHeight="1">
      <c r="G27" s="644"/>
      <c r="H27" s="644"/>
      <c r="AD27" s="644" t="s">
        <v>1384</v>
      </c>
      <c r="AE27" s="644"/>
      <c r="AF27" s="644"/>
      <c r="AG27" s="644"/>
      <c r="AH27" s="644"/>
      <c r="AI27" s="644"/>
      <c r="AJ27" s="644"/>
      <c r="AK27" s="644"/>
      <c r="AL27" s="644"/>
      <c r="AM27" s="644"/>
      <c r="AN27" s="644"/>
      <c r="AO27" s="644"/>
      <c r="AP27" s="644"/>
    </row>
    <row r="28" spans="1:42" ht="20.95" customHeight="1"/>
    <row r="29" spans="1:42" ht="20.95" customHeight="1"/>
  </sheetData>
  <sheetProtection selectLockedCells="1" selectUnlockedCells="1"/>
  <mergeCells count="158">
    <mergeCell ref="W25:AA26"/>
    <mergeCell ref="AB25:AF26"/>
    <mergeCell ref="AG25:AK26"/>
    <mergeCell ref="AL25:AP26"/>
    <mergeCell ref="G27:H27"/>
    <mergeCell ref="AD27:AP27"/>
    <mergeCell ref="AL23:AP24"/>
    <mergeCell ref="B25:B26"/>
    <mergeCell ref="C25:D26"/>
    <mergeCell ref="E25:F26"/>
    <mergeCell ref="G25:H26"/>
    <mergeCell ref="I25:J26"/>
    <mergeCell ref="K25:L26"/>
    <mergeCell ref="M25:N26"/>
    <mergeCell ref="O25:R26"/>
    <mergeCell ref="S25:V26"/>
    <mergeCell ref="M23:N24"/>
    <mergeCell ref="O23:R24"/>
    <mergeCell ref="S23:V24"/>
    <mergeCell ref="W23:AA24"/>
    <mergeCell ref="AB23:AF24"/>
    <mergeCell ref="AG23:AK24"/>
    <mergeCell ref="W21:AA22"/>
    <mergeCell ref="AB21:AF22"/>
    <mergeCell ref="AG21:AK22"/>
    <mergeCell ref="AL21:AP22"/>
    <mergeCell ref="B23:B24"/>
    <mergeCell ref="C23:D24"/>
    <mergeCell ref="E23:F24"/>
    <mergeCell ref="G23:H24"/>
    <mergeCell ref="I23:J24"/>
    <mergeCell ref="K23:L24"/>
    <mergeCell ref="B21:B22"/>
    <mergeCell ref="C21:D22"/>
    <mergeCell ref="E21:F22"/>
    <mergeCell ref="G21:H22"/>
    <mergeCell ref="I21:J22"/>
    <mergeCell ref="K21:L22"/>
    <mergeCell ref="M21:N22"/>
    <mergeCell ref="O21:R22"/>
    <mergeCell ref="S21:V22"/>
    <mergeCell ref="AG17:AK18"/>
    <mergeCell ref="AL17:AP18"/>
    <mergeCell ref="B19:B20"/>
    <mergeCell ref="C19:D20"/>
    <mergeCell ref="E19:F20"/>
    <mergeCell ref="G19:H20"/>
    <mergeCell ref="I19:J20"/>
    <mergeCell ref="K19:L20"/>
    <mergeCell ref="AL19:AP20"/>
    <mergeCell ref="M19:N20"/>
    <mergeCell ref="O19:R20"/>
    <mergeCell ref="S19:V20"/>
    <mergeCell ref="W19:AA20"/>
    <mergeCell ref="AB19:AF20"/>
    <mergeCell ref="AG19:AK20"/>
    <mergeCell ref="B15:B16"/>
    <mergeCell ref="C15:D16"/>
    <mergeCell ref="E15:F16"/>
    <mergeCell ref="G15:H16"/>
    <mergeCell ref="I15:J16"/>
    <mergeCell ref="K15:L16"/>
    <mergeCell ref="AL15:AP16"/>
    <mergeCell ref="B17:B18"/>
    <mergeCell ref="C17:D18"/>
    <mergeCell ref="E17:F18"/>
    <mergeCell ref="G17:H18"/>
    <mergeCell ref="I17:J18"/>
    <mergeCell ref="K17:L18"/>
    <mergeCell ref="M17:N18"/>
    <mergeCell ref="O17:R18"/>
    <mergeCell ref="S17:V18"/>
    <mergeCell ref="M15:N16"/>
    <mergeCell ref="O15:R16"/>
    <mergeCell ref="S15:V16"/>
    <mergeCell ref="W15:AA16"/>
    <mergeCell ref="AB15:AF16"/>
    <mergeCell ref="AG15:AK16"/>
    <mergeCell ref="W17:AA18"/>
    <mergeCell ref="AB17:AF18"/>
    <mergeCell ref="AL11:AP12"/>
    <mergeCell ref="B13:B14"/>
    <mergeCell ref="C13:D14"/>
    <mergeCell ref="E13:F14"/>
    <mergeCell ref="G13:H14"/>
    <mergeCell ref="I13:J14"/>
    <mergeCell ref="K13:L14"/>
    <mergeCell ref="M13:N14"/>
    <mergeCell ref="O13:R14"/>
    <mergeCell ref="S13:V14"/>
    <mergeCell ref="M11:N12"/>
    <mergeCell ref="O11:R12"/>
    <mergeCell ref="S11:V12"/>
    <mergeCell ref="W11:AA12"/>
    <mergeCell ref="AB11:AF12"/>
    <mergeCell ref="AG11:AK12"/>
    <mergeCell ref="W13:AA14"/>
    <mergeCell ref="AB13:AF14"/>
    <mergeCell ref="AG13:AK14"/>
    <mergeCell ref="AL13:AP14"/>
    <mergeCell ref="B11:B12"/>
    <mergeCell ref="C11:D12"/>
    <mergeCell ref="E11:F12"/>
    <mergeCell ref="G11:H12"/>
    <mergeCell ref="I11:J12"/>
    <mergeCell ref="K11:L12"/>
    <mergeCell ref="C10:D10"/>
    <mergeCell ref="E10:F10"/>
    <mergeCell ref="G10:H10"/>
    <mergeCell ref="I10:J10"/>
    <mergeCell ref="K10:L10"/>
    <mergeCell ref="AO5:AQ6"/>
    <mergeCell ref="A8:L8"/>
    <mergeCell ref="Z8:AP8"/>
    <mergeCell ref="A9:A10"/>
    <mergeCell ref="B9:B10"/>
    <mergeCell ref="C9:H9"/>
    <mergeCell ref="I9:N9"/>
    <mergeCell ref="O9:R10"/>
    <mergeCell ref="S9:V10"/>
    <mergeCell ref="W9:AP9"/>
    <mergeCell ref="U5:V6"/>
    <mergeCell ref="W5:AA6"/>
    <mergeCell ref="AB5:AD6"/>
    <mergeCell ref="AE5:AG6"/>
    <mergeCell ref="AH5:AK6"/>
    <mergeCell ref="AL5:AN6"/>
    <mergeCell ref="W10:AA10"/>
    <mergeCell ref="AB10:AF10"/>
    <mergeCell ref="AG10:AK10"/>
    <mergeCell ref="AL10:AP10"/>
    <mergeCell ref="M10:N10"/>
    <mergeCell ref="C5:J6"/>
    <mergeCell ref="K5:L6"/>
    <mergeCell ref="M5:N6"/>
    <mergeCell ref="O5:P6"/>
    <mergeCell ref="Q5:R6"/>
    <mergeCell ref="S5:T6"/>
    <mergeCell ref="M4:N4"/>
    <mergeCell ref="O4:P4"/>
    <mergeCell ref="Q4:R4"/>
    <mergeCell ref="S4:T4"/>
    <mergeCell ref="A1:L1"/>
    <mergeCell ref="AA2:AQ2"/>
    <mergeCell ref="A3:A4"/>
    <mergeCell ref="B3:B4"/>
    <mergeCell ref="C3:J4"/>
    <mergeCell ref="K3:P3"/>
    <mergeCell ref="Q3:V3"/>
    <mergeCell ref="W3:AA4"/>
    <mergeCell ref="AB3:AQ3"/>
    <mergeCell ref="K4:L4"/>
    <mergeCell ref="AE4:AG4"/>
    <mergeCell ref="AH4:AK4"/>
    <mergeCell ref="AL4:AN4"/>
    <mergeCell ref="AO4:AQ4"/>
    <mergeCell ref="U4:V4"/>
    <mergeCell ref="AB4:AD4"/>
  </mergeCells>
  <phoneticPr fontId="3"/>
  <pageMargins left="0.78740157480314965" right="0.39370078740157483" top="0.39370078740157483" bottom="0.39370078740157483" header="0" footer="0"/>
  <pageSetup paperSize="9" scale="83" firstPageNumber="0" orientation="landscape" horizontalDpi="300" verticalDpi="300" r:id="rId1"/>
  <headerFooter scaleWithDoc="0" alignWithMargins="0">
    <oddFooter>&amp;C&amp;"ＭＳ 明朝,標準"－３２－</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pageSetUpPr fitToPage="1"/>
  </sheetPr>
  <dimension ref="A1:BG42"/>
  <sheetViews>
    <sheetView view="pageLayout" topLeftCell="A28" zoomScaleNormal="100" workbookViewId="0">
      <selection activeCell="AD35" sqref="AD35:AE35"/>
    </sheetView>
  </sheetViews>
  <sheetFormatPr defaultColWidth="9" defaultRowHeight="14.4"/>
  <cols>
    <col min="1" max="1" width="1.6640625" style="6" customWidth="1"/>
    <col min="2" max="3" width="2.6640625" style="6" customWidth="1"/>
    <col min="4" max="4" width="1.6640625" style="6" customWidth="1"/>
    <col min="5" max="24" width="2.6640625" style="6" customWidth="1"/>
    <col min="25" max="25" width="3.6640625" style="6" customWidth="1"/>
    <col min="26" max="29" width="2.6640625" style="6" customWidth="1"/>
    <col min="30" max="32" width="3.109375" style="6" customWidth="1"/>
    <col min="33" max="33" width="2.77734375" style="6" customWidth="1"/>
    <col min="34" max="35" width="3.109375" style="6" customWidth="1"/>
    <col min="36" max="174" width="2.6640625" style="6" customWidth="1"/>
    <col min="175" max="16384" width="9" style="6"/>
  </cols>
  <sheetData>
    <row r="1" spans="1:59" ht="20.95" customHeight="1">
      <c r="A1" s="1005" t="s">
        <v>1817</v>
      </c>
      <c r="B1" s="1005"/>
      <c r="C1" s="1005"/>
      <c r="D1" s="1005"/>
      <c r="E1" s="1005"/>
      <c r="F1" s="1005"/>
      <c r="G1" s="1005"/>
      <c r="H1" s="1005"/>
      <c r="I1" s="1005"/>
      <c r="J1" s="1005"/>
      <c r="K1" s="1005"/>
      <c r="L1" s="1005"/>
      <c r="M1" s="1005"/>
      <c r="N1" s="1005"/>
      <c r="O1" s="1005"/>
      <c r="P1" s="1005"/>
      <c r="Q1" s="1005"/>
      <c r="R1" s="1005"/>
      <c r="AS1" s="1006" t="s">
        <v>1385</v>
      </c>
      <c r="AT1" s="1006"/>
      <c r="AU1" s="1006"/>
      <c r="AV1" s="1006"/>
      <c r="AW1" s="1006"/>
      <c r="AX1" s="1006"/>
      <c r="AY1" s="1006"/>
      <c r="AZ1" s="1006"/>
      <c r="BA1" s="1006"/>
      <c r="BB1" s="1006"/>
      <c r="BC1" s="1006"/>
      <c r="BD1" s="1006"/>
      <c r="BE1" s="1006"/>
      <c r="BF1" s="1006"/>
      <c r="BG1" s="1006"/>
    </row>
    <row r="2" spans="1:59" ht="15.9" customHeight="1">
      <c r="A2" s="1007" t="s">
        <v>1386</v>
      </c>
      <c r="B2" s="1008"/>
      <c r="C2" s="1008"/>
      <c r="D2" s="1008"/>
      <c r="E2" s="1008"/>
      <c r="F2" s="1008"/>
      <c r="G2" s="1008"/>
      <c r="H2" s="1008"/>
      <c r="I2" s="1009"/>
      <c r="J2" s="1010" t="s">
        <v>1387</v>
      </c>
      <c r="K2" s="1008"/>
      <c r="L2" s="1008"/>
      <c r="M2" s="1008"/>
      <c r="N2" s="1008"/>
      <c r="O2" s="1008"/>
      <c r="P2" s="1008"/>
      <c r="Q2" s="1008"/>
      <c r="R2" s="1008"/>
      <c r="S2" s="1008"/>
      <c r="T2" s="1008"/>
      <c r="U2" s="1008"/>
      <c r="V2" s="1008"/>
      <c r="W2" s="1008"/>
      <c r="X2" s="1008"/>
      <c r="Y2" s="1009"/>
      <c r="Z2" s="1011" t="s">
        <v>1270</v>
      </c>
      <c r="AA2" s="1012"/>
      <c r="AB2" s="1012"/>
      <c r="AC2" s="1012"/>
      <c r="AD2" s="1012"/>
      <c r="AE2" s="1012"/>
      <c r="AF2" s="1012"/>
      <c r="AG2" s="1012"/>
      <c r="AH2" s="1012"/>
      <c r="AI2" s="1013"/>
      <c r="AJ2" s="1014" t="s">
        <v>1822</v>
      </c>
      <c r="AK2" s="1015"/>
      <c r="AL2" s="1015"/>
      <c r="AM2" s="1015"/>
      <c r="AN2" s="1015"/>
      <c r="AO2" s="1015"/>
      <c r="AP2" s="1015"/>
      <c r="AQ2" s="1015"/>
      <c r="AR2" s="1016"/>
      <c r="AS2" s="1014" t="s">
        <v>1894</v>
      </c>
      <c r="AT2" s="1015"/>
      <c r="AU2" s="1015"/>
      <c r="AV2" s="1015"/>
      <c r="AW2" s="1015"/>
      <c r="AX2" s="1015"/>
      <c r="AY2" s="1015"/>
      <c r="AZ2" s="1015"/>
      <c r="BA2" s="1016"/>
      <c r="BB2" s="1011" t="s">
        <v>1388</v>
      </c>
      <c r="BC2" s="1012"/>
      <c r="BD2" s="1012"/>
      <c r="BE2" s="1012"/>
      <c r="BF2" s="1012"/>
      <c r="BG2" s="1017"/>
    </row>
    <row r="3" spans="1:59" ht="15.9" customHeight="1">
      <c r="A3" s="1019" t="s">
        <v>1931</v>
      </c>
      <c r="B3" s="1020"/>
      <c r="C3" s="1020"/>
      <c r="D3" s="1020"/>
      <c r="E3" s="1020"/>
      <c r="F3" s="1020"/>
      <c r="G3" s="1020"/>
      <c r="H3" s="1020"/>
      <c r="I3" s="1021"/>
      <c r="J3" s="1022" t="s">
        <v>1389</v>
      </c>
      <c r="K3" s="1020"/>
      <c r="L3" s="1020"/>
      <c r="M3" s="1020"/>
      <c r="N3" s="1020"/>
      <c r="O3" s="1020"/>
      <c r="P3" s="1020"/>
      <c r="Q3" s="1020"/>
      <c r="R3" s="1020"/>
      <c r="S3" s="1020"/>
      <c r="T3" s="1020"/>
      <c r="U3" s="1020"/>
      <c r="V3" s="1020"/>
      <c r="W3" s="1020"/>
      <c r="X3" s="1020"/>
      <c r="Y3" s="1021"/>
      <c r="Z3" s="747"/>
      <c r="AA3" s="748"/>
      <c r="AB3" s="748"/>
      <c r="AC3" s="748"/>
      <c r="AD3" s="748"/>
      <c r="AE3" s="748"/>
      <c r="AF3" s="748"/>
      <c r="AG3" s="748"/>
      <c r="AH3" s="748"/>
      <c r="AI3" s="749"/>
      <c r="AJ3" s="996" t="s">
        <v>1274</v>
      </c>
      <c r="AK3" s="901"/>
      <c r="AL3" s="902"/>
      <c r="AM3" s="996" t="s">
        <v>1275</v>
      </c>
      <c r="AN3" s="901"/>
      <c r="AO3" s="902"/>
      <c r="AP3" s="996" t="s">
        <v>304</v>
      </c>
      <c r="AQ3" s="901"/>
      <c r="AR3" s="902"/>
      <c r="AS3" s="996" t="s">
        <v>1276</v>
      </c>
      <c r="AT3" s="901"/>
      <c r="AU3" s="902"/>
      <c r="AV3" s="996" t="s">
        <v>1277</v>
      </c>
      <c r="AW3" s="901"/>
      <c r="AX3" s="902"/>
      <c r="AY3" s="996" t="s">
        <v>1278</v>
      </c>
      <c r="AZ3" s="901"/>
      <c r="BA3" s="902"/>
      <c r="BB3" s="747"/>
      <c r="BC3" s="748"/>
      <c r="BD3" s="748"/>
      <c r="BE3" s="748"/>
      <c r="BF3" s="748"/>
      <c r="BG3" s="1018"/>
    </row>
    <row r="4" spans="1:59" ht="15.9" customHeight="1">
      <c r="A4" s="1026" t="s">
        <v>1390</v>
      </c>
      <c r="B4" s="1026"/>
      <c r="C4" s="1026"/>
      <c r="D4" s="1026"/>
      <c r="E4" s="1026"/>
      <c r="F4" s="1026"/>
      <c r="G4" s="1026"/>
      <c r="H4" s="1026"/>
      <c r="I4" s="1026"/>
      <c r="J4" s="1027" t="s">
        <v>1391</v>
      </c>
      <c r="K4" s="1027"/>
      <c r="L4" s="1027"/>
      <c r="M4" s="1027"/>
      <c r="N4" s="1027"/>
      <c r="O4" s="1027"/>
      <c r="P4" s="1027"/>
      <c r="Q4" s="1027"/>
      <c r="R4" s="1027"/>
      <c r="S4" s="1027"/>
      <c r="T4" s="1027"/>
      <c r="U4" s="1027"/>
      <c r="V4" s="1027"/>
      <c r="W4" s="1027"/>
      <c r="X4" s="1027"/>
      <c r="Y4" s="1027"/>
      <c r="Z4" s="1028" t="s">
        <v>1361</v>
      </c>
      <c r="AA4" s="1028"/>
      <c r="AB4" s="1028"/>
      <c r="AC4" s="1028"/>
      <c r="AD4" s="1028"/>
      <c r="AE4" s="1028"/>
      <c r="AF4" s="1028"/>
      <c r="AG4" s="1028"/>
      <c r="AH4" s="1028"/>
      <c r="AI4" s="1028"/>
      <c r="AJ4" s="1023">
        <v>17</v>
      </c>
      <c r="AK4" s="1023"/>
      <c r="AL4" s="1023"/>
      <c r="AM4" s="1023" t="s">
        <v>251</v>
      </c>
      <c r="AN4" s="1023"/>
      <c r="AO4" s="1023"/>
      <c r="AP4" s="1023">
        <v>17</v>
      </c>
      <c r="AQ4" s="1023"/>
      <c r="AR4" s="1023"/>
      <c r="AS4" s="1023">
        <v>6</v>
      </c>
      <c r="AT4" s="1023"/>
      <c r="AU4" s="1023"/>
      <c r="AV4" s="1023">
        <v>3</v>
      </c>
      <c r="AW4" s="1023"/>
      <c r="AX4" s="1023"/>
      <c r="AY4" s="1023">
        <v>2</v>
      </c>
      <c r="AZ4" s="1023"/>
      <c r="BA4" s="1023"/>
      <c r="BB4" s="995">
        <v>2190</v>
      </c>
      <c r="BC4" s="995"/>
      <c r="BD4" s="995"/>
      <c r="BE4" s="995"/>
      <c r="BF4" s="995"/>
      <c r="BG4" s="995"/>
    </row>
    <row r="5" spans="1:59" ht="15.9" customHeight="1">
      <c r="A5" s="1024" t="s">
        <v>1818</v>
      </c>
      <c r="B5" s="1024"/>
      <c r="C5" s="1024"/>
      <c r="D5" s="1024"/>
      <c r="E5" s="1024"/>
      <c r="F5" s="1024"/>
      <c r="G5" s="1024"/>
      <c r="H5" s="1024"/>
      <c r="I5" s="1024"/>
      <c r="J5" s="1025" t="s">
        <v>1392</v>
      </c>
      <c r="K5" s="1025"/>
      <c r="L5" s="1025"/>
      <c r="M5" s="1025"/>
      <c r="N5" s="1025"/>
      <c r="O5" s="1025"/>
      <c r="P5" s="1025"/>
      <c r="Q5" s="1025"/>
      <c r="R5" s="1025"/>
      <c r="S5" s="1025"/>
      <c r="T5" s="1025"/>
      <c r="U5" s="1025"/>
      <c r="V5" s="1025"/>
      <c r="W5" s="1025"/>
      <c r="X5" s="1025"/>
      <c r="Y5" s="1025"/>
      <c r="Z5" s="1028"/>
      <c r="AA5" s="1028"/>
      <c r="AB5" s="1028"/>
      <c r="AC5" s="1028"/>
      <c r="AD5" s="1028"/>
      <c r="AE5" s="1028"/>
      <c r="AF5" s="1028"/>
      <c r="AG5" s="1028"/>
      <c r="AH5" s="1028"/>
      <c r="AI5" s="1028"/>
      <c r="AJ5" s="1023"/>
      <c r="AK5" s="1023"/>
      <c r="AL5" s="1023"/>
      <c r="AM5" s="1023"/>
      <c r="AN5" s="1023"/>
      <c r="AO5" s="1023"/>
      <c r="AP5" s="1023"/>
      <c r="AQ5" s="1023"/>
      <c r="AR5" s="1023"/>
      <c r="AS5" s="1023"/>
      <c r="AT5" s="1023"/>
      <c r="AU5" s="1023"/>
      <c r="AV5" s="1023"/>
      <c r="AW5" s="1023"/>
      <c r="AX5" s="1023"/>
      <c r="AY5" s="1023"/>
      <c r="AZ5" s="1023"/>
      <c r="BA5" s="1023"/>
      <c r="BB5" s="995"/>
      <c r="BC5" s="995"/>
      <c r="BD5" s="995"/>
      <c r="BE5" s="995"/>
      <c r="BF5" s="995"/>
      <c r="BG5" s="995"/>
    </row>
    <row r="6" spans="1:59" ht="14.1" customHeight="1">
      <c r="A6" s="1029"/>
      <c r="B6" s="1029"/>
      <c r="C6" s="1029"/>
      <c r="D6" s="1029"/>
      <c r="E6" s="1029"/>
      <c r="F6" s="1029"/>
      <c r="G6" s="1029"/>
      <c r="H6" s="1029"/>
      <c r="I6" s="1029"/>
      <c r="J6" s="1030"/>
      <c r="K6" s="1030"/>
      <c r="L6" s="1030"/>
      <c r="M6" s="1030"/>
      <c r="N6" s="1030"/>
      <c r="O6" s="1030"/>
      <c r="P6" s="1030"/>
      <c r="Q6" s="1030"/>
      <c r="R6" s="1030"/>
      <c r="S6" s="1030"/>
      <c r="T6" s="1030"/>
      <c r="U6" s="1030"/>
      <c r="V6" s="1030"/>
      <c r="W6" s="1030"/>
      <c r="X6" s="1030"/>
      <c r="Y6" s="1030"/>
      <c r="Z6" s="615"/>
      <c r="AA6" s="615"/>
      <c r="AB6" s="615"/>
      <c r="AC6" s="615"/>
      <c r="AD6" s="615"/>
      <c r="AE6" s="615"/>
      <c r="AF6" s="615"/>
      <c r="AG6" s="615"/>
      <c r="AH6" s="615"/>
      <c r="AI6" s="615"/>
      <c r="AJ6" s="618"/>
      <c r="AK6" s="618"/>
      <c r="AL6" s="618"/>
      <c r="AM6" s="618"/>
      <c r="AN6" s="618"/>
      <c r="AO6" s="618"/>
      <c r="AP6" s="618"/>
      <c r="AQ6" s="618"/>
      <c r="AR6" s="618"/>
      <c r="AS6" s="618"/>
      <c r="AT6" s="618"/>
      <c r="AU6" s="618"/>
      <c r="AV6" s="618"/>
      <c r="AW6" s="618"/>
      <c r="AX6" s="618"/>
      <c r="AY6" s="618"/>
      <c r="AZ6" s="618"/>
      <c r="BA6" s="618"/>
      <c r="BB6" s="618"/>
      <c r="BC6" s="618"/>
      <c r="BD6" s="618"/>
      <c r="BE6" s="618"/>
      <c r="BF6" s="618"/>
      <c r="BG6" s="618"/>
    </row>
    <row r="7" spans="1:59" ht="20.95" customHeight="1">
      <c r="A7" s="644" t="s">
        <v>1819</v>
      </c>
      <c r="B7" s="644"/>
      <c r="C7" s="644"/>
      <c r="D7" s="644"/>
      <c r="E7" s="644"/>
      <c r="F7" s="644"/>
      <c r="G7" s="644"/>
      <c r="H7" s="644"/>
      <c r="I7" s="644"/>
      <c r="J7" s="644"/>
      <c r="K7" s="644"/>
      <c r="L7" s="644"/>
      <c r="M7" s="644"/>
      <c r="N7" s="644"/>
      <c r="O7" s="644"/>
      <c r="P7" s="644"/>
      <c r="Q7" s="644"/>
      <c r="R7" s="644"/>
      <c r="S7" s="644"/>
      <c r="T7" s="644"/>
      <c r="U7" s="644"/>
      <c r="V7" s="644"/>
      <c r="W7" s="644"/>
      <c r="X7" s="644"/>
      <c r="Y7" s="644"/>
      <c r="Z7" s="644"/>
      <c r="AA7" s="644"/>
      <c r="AB7" s="644"/>
      <c r="AC7" s="644"/>
    </row>
    <row r="8" spans="1:59" ht="15.9" customHeight="1">
      <c r="E8" s="644" t="s">
        <v>1393</v>
      </c>
      <c r="F8" s="644"/>
      <c r="G8" s="644"/>
      <c r="H8" s="644"/>
      <c r="I8" s="644"/>
      <c r="J8" s="644"/>
      <c r="L8" s="633" t="s">
        <v>1394</v>
      </c>
      <c r="M8" s="633"/>
      <c r="N8" s="633"/>
      <c r="O8" s="633"/>
      <c r="P8" s="633"/>
      <c r="Q8" s="633"/>
      <c r="R8" s="633"/>
      <c r="S8" s="633"/>
      <c r="T8" s="633"/>
      <c r="U8" s="633"/>
      <c r="V8" s="633"/>
      <c r="W8" s="633"/>
      <c r="X8" s="633"/>
      <c r="Y8" s="633"/>
      <c r="Z8" s="633"/>
      <c r="AA8" s="633"/>
      <c r="AB8" s="633"/>
    </row>
    <row r="9" spans="1:59" ht="15.9" customHeight="1">
      <c r="E9" s="644" t="s">
        <v>1387</v>
      </c>
      <c r="F9" s="644"/>
      <c r="G9" s="644"/>
      <c r="H9" s="644"/>
      <c r="I9" s="644"/>
      <c r="J9" s="644"/>
      <c r="L9" s="644" t="s">
        <v>1395</v>
      </c>
      <c r="M9" s="644"/>
      <c r="N9" s="644"/>
      <c r="O9" s="644"/>
      <c r="P9" s="644"/>
      <c r="Q9" s="644"/>
      <c r="R9" s="644"/>
      <c r="S9" s="644"/>
      <c r="T9" s="644"/>
      <c r="U9" s="644"/>
      <c r="V9" s="644"/>
    </row>
    <row r="10" spans="1:59" ht="15.9" customHeight="1">
      <c r="E10" s="644" t="s">
        <v>1396</v>
      </c>
      <c r="F10" s="644"/>
      <c r="G10" s="644"/>
      <c r="H10" s="644"/>
      <c r="I10" s="644"/>
      <c r="J10" s="644"/>
      <c r="L10" s="644" t="s">
        <v>1397</v>
      </c>
      <c r="M10" s="644"/>
      <c r="N10" s="644"/>
      <c r="O10" s="644"/>
      <c r="P10" s="644"/>
      <c r="Q10" s="644"/>
      <c r="R10" s="644"/>
      <c r="S10" s="644"/>
      <c r="T10" s="644"/>
      <c r="U10" s="644"/>
      <c r="V10" s="644"/>
    </row>
    <row r="11" spans="1:59" ht="15.75" customHeight="1">
      <c r="A11" s="644" t="s">
        <v>1398</v>
      </c>
      <c r="B11" s="644"/>
      <c r="C11" s="644"/>
      <c r="D11" s="644"/>
      <c r="E11" s="644"/>
      <c r="F11" s="644"/>
      <c r="AS11" s="618" t="s">
        <v>1364</v>
      </c>
      <c r="AT11" s="618"/>
      <c r="AU11" s="618"/>
      <c r="AV11" s="618"/>
      <c r="AW11" s="618"/>
      <c r="AX11" s="618"/>
      <c r="AY11" s="618"/>
      <c r="AZ11" s="618"/>
      <c r="BA11" s="618"/>
      <c r="BB11" s="618"/>
      <c r="BC11" s="618"/>
      <c r="BD11" s="618"/>
      <c r="BE11" s="618"/>
      <c r="BF11" s="618"/>
      <c r="BG11" s="618"/>
    </row>
    <row r="12" spans="1:59" ht="15.9" customHeight="1">
      <c r="A12" s="619" t="s">
        <v>1399</v>
      </c>
      <c r="B12" s="619"/>
      <c r="C12" s="619"/>
      <c r="D12" s="619"/>
      <c r="E12" s="619"/>
      <c r="F12" s="619"/>
      <c r="G12" s="619"/>
      <c r="H12" s="619"/>
      <c r="I12" s="619"/>
      <c r="J12" s="620" t="s">
        <v>1400</v>
      </c>
      <c r="K12" s="620"/>
      <c r="L12" s="620"/>
      <c r="M12" s="620"/>
      <c r="N12" s="620"/>
      <c r="O12" s="620"/>
      <c r="P12" s="620"/>
      <c r="Q12" s="620"/>
      <c r="R12" s="620"/>
      <c r="S12" s="620"/>
      <c r="T12" s="620"/>
      <c r="U12" s="620"/>
      <c r="V12" s="620"/>
      <c r="W12" s="620"/>
      <c r="X12" s="620"/>
      <c r="Y12" s="620"/>
      <c r="Z12" s="620"/>
      <c r="AA12" s="620"/>
      <c r="AB12" s="620"/>
      <c r="AC12" s="620"/>
      <c r="AD12" s="621" t="s">
        <v>1401</v>
      </c>
      <c r="AE12" s="621"/>
      <c r="AF12" s="621"/>
      <c r="AG12" s="621"/>
      <c r="AH12" s="621"/>
      <c r="AI12" s="621"/>
      <c r="AJ12" s="621"/>
      <c r="AK12" s="621"/>
      <c r="AL12" s="621"/>
      <c r="AM12" s="621"/>
      <c r="AN12" s="621"/>
      <c r="AO12" s="621"/>
      <c r="AP12" s="621"/>
      <c r="AQ12" s="621"/>
      <c r="AR12" s="621"/>
      <c r="AS12" s="621"/>
      <c r="AT12" s="621"/>
      <c r="AU12" s="621"/>
      <c r="AV12" s="621"/>
      <c r="AW12" s="621"/>
      <c r="AX12" s="621"/>
      <c r="AY12" s="621"/>
      <c r="AZ12" s="621"/>
      <c r="BA12" s="621"/>
      <c r="BB12" s="621"/>
      <c r="BC12" s="621"/>
      <c r="BD12" s="621"/>
      <c r="BE12" s="621"/>
      <c r="BF12" s="621"/>
      <c r="BG12" s="621"/>
    </row>
    <row r="13" spans="1:59" ht="15.9" customHeight="1">
      <c r="A13" s="619"/>
      <c r="B13" s="619"/>
      <c r="C13" s="619"/>
      <c r="D13" s="619"/>
      <c r="E13" s="619"/>
      <c r="F13" s="619"/>
      <c r="G13" s="619"/>
      <c r="H13" s="619"/>
      <c r="I13" s="619"/>
      <c r="J13" s="740" t="s">
        <v>1402</v>
      </c>
      <c r="K13" s="740"/>
      <c r="L13" s="740"/>
      <c r="M13" s="740"/>
      <c r="N13" s="740"/>
      <c r="O13" s="740" t="s">
        <v>1403</v>
      </c>
      <c r="P13" s="740"/>
      <c r="Q13" s="740"/>
      <c r="R13" s="740"/>
      <c r="S13" s="740"/>
      <c r="T13" s="740" t="s">
        <v>1404</v>
      </c>
      <c r="U13" s="740"/>
      <c r="V13" s="740"/>
      <c r="W13" s="740"/>
      <c r="X13" s="740"/>
      <c r="Y13" s="740" t="s">
        <v>1405</v>
      </c>
      <c r="Z13" s="740"/>
      <c r="AA13" s="740"/>
      <c r="AB13" s="740"/>
      <c r="AC13" s="740"/>
      <c r="AD13" s="740" t="s">
        <v>1406</v>
      </c>
      <c r="AE13" s="740"/>
      <c r="AF13" s="740"/>
      <c r="AG13" s="740"/>
      <c r="AH13" s="740"/>
      <c r="AI13" s="740"/>
      <c r="AJ13" s="740" t="s">
        <v>1407</v>
      </c>
      <c r="AK13" s="740"/>
      <c r="AL13" s="740"/>
      <c r="AM13" s="740"/>
      <c r="AN13" s="740"/>
      <c r="AO13" s="740"/>
      <c r="AP13" s="740" t="s">
        <v>1408</v>
      </c>
      <c r="AQ13" s="740"/>
      <c r="AR13" s="740"/>
      <c r="AS13" s="740"/>
      <c r="AT13" s="740"/>
      <c r="AU13" s="740"/>
      <c r="AV13" s="740" t="s">
        <v>1409</v>
      </c>
      <c r="AW13" s="740"/>
      <c r="AX13" s="740"/>
      <c r="AY13" s="740"/>
      <c r="AZ13" s="740"/>
      <c r="BA13" s="740"/>
      <c r="BB13" s="903" t="s">
        <v>304</v>
      </c>
      <c r="BC13" s="903"/>
      <c r="BD13" s="903"/>
      <c r="BE13" s="903"/>
      <c r="BF13" s="903"/>
      <c r="BG13" s="903"/>
    </row>
    <row r="14" spans="1:59" ht="15.9" customHeight="1">
      <c r="A14" s="619"/>
      <c r="B14" s="619"/>
      <c r="C14" s="619"/>
      <c r="D14" s="619"/>
      <c r="E14" s="619"/>
      <c r="F14" s="619"/>
      <c r="G14" s="619"/>
      <c r="H14" s="619"/>
      <c r="I14" s="619"/>
      <c r="J14" s="740"/>
      <c r="K14" s="740"/>
      <c r="L14" s="740"/>
      <c r="M14" s="740"/>
      <c r="N14" s="740"/>
      <c r="O14" s="740"/>
      <c r="P14" s="740"/>
      <c r="Q14" s="740"/>
      <c r="R14" s="740"/>
      <c r="S14" s="740"/>
      <c r="T14" s="740"/>
      <c r="U14" s="740"/>
      <c r="V14" s="740"/>
      <c r="W14" s="740"/>
      <c r="X14" s="740"/>
      <c r="Y14" s="740"/>
      <c r="Z14" s="740"/>
      <c r="AA14" s="740"/>
      <c r="AB14" s="740"/>
      <c r="AC14" s="740"/>
      <c r="AD14" s="740" t="s">
        <v>1410</v>
      </c>
      <c r="AE14" s="740"/>
      <c r="AF14" s="740" t="s">
        <v>1411</v>
      </c>
      <c r="AG14" s="740"/>
      <c r="AH14" s="740"/>
      <c r="AI14" s="740"/>
      <c r="AJ14" s="740" t="s">
        <v>1410</v>
      </c>
      <c r="AK14" s="740"/>
      <c r="AL14" s="740" t="s">
        <v>1411</v>
      </c>
      <c r="AM14" s="740"/>
      <c r="AN14" s="740"/>
      <c r="AO14" s="740"/>
      <c r="AP14" s="740" t="s">
        <v>1410</v>
      </c>
      <c r="AQ14" s="740"/>
      <c r="AR14" s="740" t="s">
        <v>1411</v>
      </c>
      <c r="AS14" s="740"/>
      <c r="AT14" s="740"/>
      <c r="AU14" s="740"/>
      <c r="AV14" s="740" t="s">
        <v>1410</v>
      </c>
      <c r="AW14" s="740"/>
      <c r="AX14" s="740" t="s">
        <v>1411</v>
      </c>
      <c r="AY14" s="740"/>
      <c r="AZ14" s="740"/>
      <c r="BA14" s="740"/>
      <c r="BB14" s="740" t="s">
        <v>1410</v>
      </c>
      <c r="BC14" s="740"/>
      <c r="BD14" s="903" t="s">
        <v>1411</v>
      </c>
      <c r="BE14" s="903"/>
      <c r="BF14" s="903"/>
      <c r="BG14" s="903"/>
    </row>
    <row r="15" spans="1:59" ht="15.9" customHeight="1">
      <c r="A15" s="616" t="s">
        <v>1412</v>
      </c>
      <c r="B15" s="616"/>
      <c r="C15" s="616"/>
      <c r="D15" s="616"/>
      <c r="E15" s="616"/>
      <c r="F15" s="616"/>
      <c r="G15" s="616"/>
      <c r="H15" s="616"/>
      <c r="I15" s="616"/>
      <c r="J15" s="970">
        <v>625</v>
      </c>
      <c r="K15" s="970"/>
      <c r="L15" s="970"/>
      <c r="M15" s="970"/>
      <c r="N15" s="453" t="s">
        <v>1413</v>
      </c>
      <c r="O15" s="1031">
        <v>2353.9499999999998</v>
      </c>
      <c r="P15" s="1031"/>
      <c r="Q15" s="1031"/>
      <c r="R15" s="1031"/>
      <c r="S15" s="453" t="s">
        <v>1414</v>
      </c>
      <c r="T15" s="1032">
        <v>4815510</v>
      </c>
      <c r="U15" s="1032"/>
      <c r="V15" s="1032"/>
      <c r="W15" s="1032"/>
      <c r="X15" s="1032"/>
      <c r="Y15" s="1032">
        <v>4776050</v>
      </c>
      <c r="Z15" s="1032"/>
      <c r="AA15" s="1032"/>
      <c r="AB15" s="1032"/>
      <c r="AC15" s="1032"/>
      <c r="AD15" s="1032">
        <v>0</v>
      </c>
      <c r="AE15" s="1032"/>
      <c r="AF15" s="1032">
        <v>0</v>
      </c>
      <c r="AG15" s="1032"/>
      <c r="AH15" s="1032"/>
      <c r="AI15" s="1032"/>
      <c r="AJ15" s="1032">
        <v>102</v>
      </c>
      <c r="AK15" s="1032"/>
      <c r="AL15" s="1032">
        <v>41798</v>
      </c>
      <c r="AM15" s="1032"/>
      <c r="AN15" s="1032"/>
      <c r="AO15" s="1032"/>
      <c r="AP15" s="1032">
        <v>13</v>
      </c>
      <c r="AQ15" s="1032"/>
      <c r="AR15" s="1032">
        <v>573</v>
      </c>
      <c r="AS15" s="1032"/>
      <c r="AT15" s="1032"/>
      <c r="AU15" s="1032"/>
      <c r="AV15" s="1032"/>
      <c r="AW15" s="1032"/>
      <c r="AX15" s="1032"/>
      <c r="AY15" s="1032"/>
      <c r="AZ15" s="1032"/>
      <c r="BA15" s="1032"/>
      <c r="BB15" s="1032">
        <v>102</v>
      </c>
      <c r="BC15" s="1032"/>
      <c r="BD15" s="1033">
        <v>42371</v>
      </c>
      <c r="BE15" s="1033"/>
      <c r="BF15" s="1033"/>
      <c r="BG15" s="1033"/>
    </row>
    <row r="16" spans="1:59" ht="15.9" customHeight="1">
      <c r="A16" s="616" t="s">
        <v>1415</v>
      </c>
      <c r="B16" s="616"/>
      <c r="C16" s="616"/>
      <c r="D16" s="616"/>
      <c r="E16" s="616"/>
      <c r="F16" s="616"/>
      <c r="G16" s="616"/>
      <c r="H16" s="616"/>
      <c r="I16" s="616"/>
      <c r="J16" s="970">
        <v>5</v>
      </c>
      <c r="K16" s="970"/>
      <c r="L16" s="970"/>
      <c r="M16" s="970"/>
      <c r="N16" s="444"/>
      <c r="O16" s="1031">
        <v>2.2999999999999998</v>
      </c>
      <c r="P16" s="1031"/>
      <c r="Q16" s="1031"/>
      <c r="R16" s="1031"/>
      <c r="S16" s="444"/>
      <c r="T16" s="1032">
        <v>4320</v>
      </c>
      <c r="U16" s="1032"/>
      <c r="V16" s="1032"/>
      <c r="W16" s="1032"/>
      <c r="X16" s="1032"/>
      <c r="Y16" s="1032">
        <v>2760</v>
      </c>
      <c r="Z16" s="1032"/>
      <c r="AA16" s="1032"/>
      <c r="AB16" s="1032"/>
      <c r="AC16" s="1032"/>
      <c r="AD16" s="1032" t="s">
        <v>941</v>
      </c>
      <c r="AE16" s="1032"/>
      <c r="AF16" s="1032" t="s">
        <v>941</v>
      </c>
      <c r="AG16" s="1032"/>
      <c r="AH16" s="1032"/>
      <c r="AI16" s="1032"/>
      <c r="AJ16" s="1032"/>
      <c r="AK16" s="1032"/>
      <c r="AL16" s="1032"/>
      <c r="AM16" s="1032"/>
      <c r="AN16" s="1032"/>
      <c r="AO16" s="1032"/>
      <c r="AP16" s="1032"/>
      <c r="AQ16" s="1032"/>
      <c r="AR16" s="1032"/>
      <c r="AS16" s="1032"/>
      <c r="AT16" s="1032"/>
      <c r="AU16" s="1032"/>
      <c r="AV16" s="1032">
        <v>2</v>
      </c>
      <c r="AW16" s="1032"/>
      <c r="AX16" s="1032">
        <v>900</v>
      </c>
      <c r="AY16" s="1032"/>
      <c r="AZ16" s="1032"/>
      <c r="BA16" s="1032"/>
      <c r="BB16" s="1032">
        <v>2</v>
      </c>
      <c r="BC16" s="1032"/>
      <c r="BD16" s="1033">
        <v>900</v>
      </c>
      <c r="BE16" s="1033"/>
      <c r="BF16" s="1033"/>
      <c r="BG16" s="1033"/>
    </row>
    <row r="17" spans="1:59" ht="15.9" customHeight="1">
      <c r="A17" s="616" t="s">
        <v>1416</v>
      </c>
      <c r="B17" s="616"/>
      <c r="C17" s="616"/>
      <c r="D17" s="616"/>
      <c r="E17" s="616"/>
      <c r="F17" s="616"/>
      <c r="G17" s="616"/>
      <c r="H17" s="616"/>
      <c r="I17" s="616"/>
      <c r="J17" s="970"/>
      <c r="K17" s="970"/>
      <c r="L17" s="970"/>
      <c r="M17" s="970"/>
      <c r="N17" s="444"/>
      <c r="O17" s="1031"/>
      <c r="P17" s="1031"/>
      <c r="Q17" s="1031"/>
      <c r="R17" s="1031"/>
      <c r="S17" s="444"/>
      <c r="T17" s="1032"/>
      <c r="U17" s="1032"/>
      <c r="V17" s="1032"/>
      <c r="W17" s="1032"/>
      <c r="X17" s="1032"/>
      <c r="Y17" s="1032"/>
      <c r="Z17" s="1032"/>
      <c r="AA17" s="1032"/>
      <c r="AB17" s="1032"/>
      <c r="AC17" s="1032"/>
      <c r="AD17" s="1032"/>
      <c r="AE17" s="1032"/>
      <c r="AF17" s="1032"/>
      <c r="AG17" s="1032"/>
      <c r="AH17" s="1032"/>
      <c r="AI17" s="1032"/>
      <c r="AJ17" s="1032"/>
      <c r="AK17" s="1032"/>
      <c r="AL17" s="1032"/>
      <c r="AM17" s="1032"/>
      <c r="AN17" s="1032"/>
      <c r="AO17" s="1032"/>
      <c r="AP17" s="1032"/>
      <c r="AQ17" s="1032"/>
      <c r="AR17" s="1032"/>
      <c r="AS17" s="1032"/>
      <c r="AT17" s="1032"/>
      <c r="AU17" s="1032"/>
      <c r="AV17" s="1032"/>
      <c r="AW17" s="1032"/>
      <c r="AX17" s="1032"/>
      <c r="AY17" s="1032"/>
      <c r="AZ17" s="1032"/>
      <c r="BA17" s="1032"/>
      <c r="BB17" s="1032"/>
      <c r="BC17" s="1032"/>
      <c r="BD17" s="1033"/>
      <c r="BE17" s="1033"/>
      <c r="BF17" s="1033"/>
      <c r="BG17" s="1033"/>
    </row>
    <row r="18" spans="1:59" ht="15.9" customHeight="1">
      <c r="A18" s="616" t="s">
        <v>1417</v>
      </c>
      <c r="B18" s="616"/>
      <c r="C18" s="616"/>
      <c r="D18" s="616"/>
      <c r="E18" s="616"/>
      <c r="F18" s="616"/>
      <c r="G18" s="616"/>
      <c r="H18" s="616"/>
      <c r="I18" s="616"/>
      <c r="J18" s="970"/>
      <c r="K18" s="970"/>
      <c r="L18" s="970"/>
      <c r="M18" s="970"/>
      <c r="N18" s="444"/>
      <c r="O18" s="1031"/>
      <c r="P18" s="1031"/>
      <c r="Q18" s="1031"/>
      <c r="R18" s="1031"/>
      <c r="S18" s="444"/>
      <c r="T18" s="1032"/>
      <c r="U18" s="1032"/>
      <c r="V18" s="1032"/>
      <c r="W18" s="1032"/>
      <c r="X18" s="1032"/>
      <c r="Y18" s="1032"/>
      <c r="Z18" s="1032"/>
      <c r="AA18" s="1032"/>
      <c r="AB18" s="1032"/>
      <c r="AC18" s="1032"/>
      <c r="AD18" s="1032"/>
      <c r="AE18" s="1032"/>
      <c r="AF18" s="1032"/>
      <c r="AG18" s="1032"/>
      <c r="AH18" s="1032"/>
      <c r="AI18" s="1032"/>
      <c r="AJ18" s="1032"/>
      <c r="AK18" s="1032"/>
      <c r="AL18" s="1032"/>
      <c r="AM18" s="1032"/>
      <c r="AN18" s="1032"/>
      <c r="AO18" s="1032"/>
      <c r="AP18" s="1032"/>
      <c r="AQ18" s="1032"/>
      <c r="AR18" s="1032"/>
      <c r="AS18" s="1032"/>
      <c r="AT18" s="1032"/>
      <c r="AU18" s="1032"/>
      <c r="AV18" s="1032"/>
      <c r="AW18" s="1032"/>
      <c r="AX18" s="1032"/>
      <c r="AY18" s="1032"/>
      <c r="AZ18" s="1032"/>
      <c r="BA18" s="1032"/>
      <c r="BB18" s="1032"/>
      <c r="BC18" s="1032"/>
      <c r="BD18" s="1033"/>
      <c r="BE18" s="1033"/>
      <c r="BF18" s="1033"/>
      <c r="BG18" s="1033"/>
    </row>
    <row r="19" spans="1:59" ht="15.9" customHeight="1">
      <c r="A19" s="973" t="s">
        <v>1418</v>
      </c>
      <c r="B19" s="973"/>
      <c r="C19" s="973"/>
      <c r="D19" s="740" t="s">
        <v>1419</v>
      </c>
      <c r="E19" s="740"/>
      <c r="F19" s="740"/>
      <c r="G19" s="740"/>
      <c r="H19" s="740"/>
      <c r="I19" s="740"/>
      <c r="J19" s="970">
        <v>612</v>
      </c>
      <c r="K19" s="970"/>
      <c r="L19" s="970"/>
      <c r="M19" s="970"/>
      <c r="N19" s="444"/>
      <c r="O19" s="1031">
        <v>2339.9299999999998</v>
      </c>
      <c r="P19" s="1031"/>
      <c r="Q19" s="1031"/>
      <c r="R19" s="1031"/>
      <c r="S19" s="444"/>
      <c r="T19" s="1032"/>
      <c r="U19" s="1032"/>
      <c r="V19" s="1032"/>
      <c r="W19" s="1032"/>
      <c r="X19" s="1032"/>
      <c r="Y19" s="1032">
        <v>313700000</v>
      </c>
      <c r="Z19" s="1032"/>
      <c r="AA19" s="1032"/>
      <c r="AB19" s="1032"/>
      <c r="AC19" s="1032"/>
      <c r="AD19" s="1032"/>
      <c r="AE19" s="1032"/>
      <c r="AF19" s="1032"/>
      <c r="AG19" s="1032"/>
      <c r="AH19" s="1032"/>
      <c r="AI19" s="1032"/>
      <c r="AJ19" s="1032"/>
      <c r="AK19" s="1032"/>
      <c r="AL19" s="1032"/>
      <c r="AM19" s="1032"/>
      <c r="AN19" s="1032"/>
      <c r="AO19" s="1032"/>
      <c r="AP19" s="1032"/>
      <c r="AQ19" s="1032"/>
      <c r="AR19" s="1032"/>
      <c r="AS19" s="1032"/>
      <c r="AT19" s="1032"/>
      <c r="AU19" s="1032"/>
      <c r="AV19" s="1032"/>
      <c r="AW19" s="1032"/>
      <c r="AX19" s="1032"/>
      <c r="AY19" s="1032"/>
      <c r="AZ19" s="1032"/>
      <c r="BA19" s="1032"/>
      <c r="BB19" s="1032">
        <v>1</v>
      </c>
      <c r="BC19" s="1032"/>
      <c r="BD19" s="1033">
        <v>197</v>
      </c>
      <c r="BE19" s="1033"/>
      <c r="BF19" s="1033"/>
      <c r="BG19" s="1033"/>
    </row>
    <row r="20" spans="1:59" ht="15.9" customHeight="1">
      <c r="A20" s="973"/>
      <c r="B20" s="973"/>
      <c r="C20" s="973"/>
      <c r="D20" s="740" t="s">
        <v>1420</v>
      </c>
      <c r="E20" s="740"/>
      <c r="F20" s="740"/>
      <c r="G20" s="740"/>
      <c r="H20" s="740"/>
      <c r="I20" s="740"/>
      <c r="J20" s="970">
        <v>69</v>
      </c>
      <c r="K20" s="970"/>
      <c r="L20" s="970"/>
      <c r="M20" s="970"/>
      <c r="N20" s="444"/>
      <c r="O20" s="1031">
        <v>642.23</v>
      </c>
      <c r="P20" s="1031"/>
      <c r="Q20" s="1031"/>
      <c r="R20" s="1031"/>
      <c r="S20" s="444"/>
      <c r="T20" s="1032"/>
      <c r="U20" s="1032"/>
      <c r="V20" s="1032"/>
      <c r="W20" s="1032"/>
      <c r="X20" s="1032"/>
      <c r="Y20" s="1032">
        <v>208000</v>
      </c>
      <c r="Z20" s="1032"/>
      <c r="AA20" s="1032"/>
      <c r="AB20" s="1032"/>
      <c r="AC20" s="1032"/>
      <c r="AD20" s="1032"/>
      <c r="AE20" s="1032"/>
      <c r="AF20" s="1032"/>
      <c r="AG20" s="1032"/>
      <c r="AH20" s="1032"/>
      <c r="AI20" s="1032"/>
      <c r="AJ20" s="1032"/>
      <c r="AK20" s="1032"/>
      <c r="AL20" s="1032"/>
      <c r="AM20" s="1032"/>
      <c r="AN20" s="1032"/>
      <c r="AO20" s="1032"/>
      <c r="AP20" s="1032"/>
      <c r="AQ20" s="1032"/>
      <c r="AR20" s="1032"/>
      <c r="AS20" s="1032"/>
      <c r="AT20" s="1032"/>
      <c r="AU20" s="1032"/>
      <c r="AV20" s="1032"/>
      <c r="AW20" s="1032"/>
      <c r="AX20" s="1032"/>
      <c r="AY20" s="1032"/>
      <c r="AZ20" s="1032"/>
      <c r="BA20" s="1032"/>
      <c r="BB20" s="1032"/>
      <c r="BC20" s="1032"/>
      <c r="BD20" s="1033"/>
      <c r="BE20" s="1033"/>
      <c r="BF20" s="1033"/>
      <c r="BG20" s="1033"/>
    </row>
    <row r="21" spans="1:59" ht="15.9" customHeight="1">
      <c r="A21" s="973"/>
      <c r="B21" s="973"/>
      <c r="C21" s="973"/>
      <c r="D21" s="740" t="s">
        <v>1421</v>
      </c>
      <c r="E21" s="740"/>
      <c r="F21" s="740"/>
      <c r="G21" s="740"/>
      <c r="H21" s="740"/>
      <c r="I21" s="740"/>
      <c r="J21" s="970">
        <v>88</v>
      </c>
      <c r="K21" s="970"/>
      <c r="L21" s="970"/>
      <c r="M21" s="970"/>
      <c r="N21" s="444"/>
      <c r="O21" s="1031">
        <v>508.71</v>
      </c>
      <c r="P21" s="1031"/>
      <c r="Q21" s="1031"/>
      <c r="R21" s="1031"/>
      <c r="S21" s="444"/>
      <c r="T21" s="1032"/>
      <c r="U21" s="1032"/>
      <c r="V21" s="1032"/>
      <c r="W21" s="1032"/>
      <c r="X21" s="1032"/>
      <c r="Y21" s="1032">
        <v>33670000</v>
      </c>
      <c r="Z21" s="1032"/>
      <c r="AA21" s="1032"/>
      <c r="AB21" s="1032"/>
      <c r="AC21" s="1032"/>
      <c r="AD21" s="1032"/>
      <c r="AE21" s="1032"/>
      <c r="AF21" s="1032"/>
      <c r="AG21" s="1032"/>
      <c r="AH21" s="1032"/>
      <c r="AI21" s="1032"/>
      <c r="AJ21" s="1032"/>
      <c r="AK21" s="1032"/>
      <c r="AL21" s="1032"/>
      <c r="AM21" s="1032"/>
      <c r="AN21" s="1032"/>
      <c r="AO21" s="1032"/>
      <c r="AP21" s="1032"/>
      <c r="AQ21" s="1032"/>
      <c r="AR21" s="1032"/>
      <c r="AS21" s="1032"/>
      <c r="AT21" s="1032"/>
      <c r="AU21" s="1032"/>
      <c r="AV21" s="1032"/>
      <c r="AW21" s="1032"/>
      <c r="AX21" s="1032"/>
      <c r="AY21" s="1032"/>
      <c r="AZ21" s="1032"/>
      <c r="BA21" s="1032"/>
      <c r="BB21" s="1032">
        <v>1</v>
      </c>
      <c r="BC21" s="1032"/>
      <c r="BD21" s="1033">
        <v>87</v>
      </c>
      <c r="BE21" s="1033"/>
      <c r="BF21" s="1033"/>
      <c r="BG21" s="1033"/>
    </row>
    <row r="22" spans="1:59" ht="15.9" customHeight="1">
      <c r="A22" s="616" t="s">
        <v>1422</v>
      </c>
      <c r="B22" s="616"/>
      <c r="C22" s="616"/>
      <c r="D22" s="616"/>
      <c r="E22" s="616"/>
      <c r="F22" s="616"/>
      <c r="G22" s="616"/>
      <c r="H22" s="616"/>
      <c r="I22" s="616"/>
      <c r="J22" s="970">
        <v>449</v>
      </c>
      <c r="K22" s="970"/>
      <c r="L22" s="970"/>
      <c r="M22" s="970"/>
      <c r="N22" s="444"/>
      <c r="O22" s="1031">
        <v>964.32</v>
      </c>
      <c r="P22" s="1031"/>
      <c r="Q22" s="1031"/>
      <c r="R22" s="1031"/>
      <c r="S22" s="444"/>
      <c r="T22" s="1032"/>
      <c r="U22" s="1032"/>
      <c r="V22" s="1032"/>
      <c r="W22" s="1032"/>
      <c r="X22" s="1032"/>
      <c r="Y22" s="1032">
        <v>373000</v>
      </c>
      <c r="Z22" s="1032"/>
      <c r="AA22" s="1032"/>
      <c r="AB22" s="1032"/>
      <c r="AC22" s="1032"/>
      <c r="AD22" s="1032"/>
      <c r="AE22" s="1032"/>
      <c r="AF22" s="1032"/>
      <c r="AG22" s="1032"/>
      <c r="AH22" s="1032"/>
      <c r="AI22" s="1032"/>
      <c r="AJ22" s="1032"/>
      <c r="AK22" s="1032"/>
      <c r="AL22" s="1032"/>
      <c r="AM22" s="1032"/>
      <c r="AN22" s="1032"/>
      <c r="AO22" s="1032"/>
      <c r="AP22" s="1032"/>
      <c r="AQ22" s="1032"/>
      <c r="AR22" s="1032"/>
      <c r="AS22" s="1032"/>
      <c r="AT22" s="1032"/>
      <c r="AU22" s="1032"/>
      <c r="AV22" s="1032"/>
      <c r="AW22" s="1032"/>
      <c r="AX22" s="1032"/>
      <c r="AY22" s="1032"/>
      <c r="AZ22" s="1032"/>
      <c r="BA22" s="1032"/>
      <c r="BB22" s="1032"/>
      <c r="BC22" s="1032"/>
      <c r="BD22" s="1033"/>
      <c r="BE22" s="1033"/>
      <c r="BF22" s="1033"/>
      <c r="BG22" s="1033"/>
    </row>
    <row r="23" spans="1:59" ht="15.9" customHeight="1">
      <c r="A23" s="616" t="s">
        <v>1423</v>
      </c>
      <c r="B23" s="616"/>
      <c r="C23" s="616"/>
      <c r="D23" s="616"/>
      <c r="E23" s="616"/>
      <c r="F23" s="616"/>
      <c r="G23" s="616"/>
      <c r="H23" s="616"/>
      <c r="I23" s="616"/>
      <c r="J23" s="970">
        <v>132</v>
      </c>
      <c r="K23" s="970"/>
      <c r="L23" s="970"/>
      <c r="M23" s="970"/>
      <c r="N23" s="444"/>
      <c r="O23" s="1031" t="s">
        <v>1424</v>
      </c>
      <c r="P23" s="1031"/>
      <c r="Q23" s="1031"/>
      <c r="R23" s="1031"/>
      <c r="S23" s="444"/>
      <c r="T23" s="1032"/>
      <c r="U23" s="1032"/>
      <c r="V23" s="1032"/>
      <c r="W23" s="1032"/>
      <c r="X23" s="1032"/>
      <c r="Y23" s="1032">
        <v>16380000</v>
      </c>
      <c r="Z23" s="1032"/>
      <c r="AA23" s="1032"/>
      <c r="AB23" s="1032"/>
      <c r="AC23" s="1032"/>
      <c r="AD23" s="1032"/>
      <c r="AE23" s="1032"/>
      <c r="AF23" s="1032"/>
      <c r="AG23" s="1032"/>
      <c r="AH23" s="1032"/>
      <c r="AI23" s="1032"/>
      <c r="AJ23" s="1032"/>
      <c r="AK23" s="1032"/>
      <c r="AL23" s="1032"/>
      <c r="AM23" s="1032"/>
      <c r="AN23" s="1032"/>
      <c r="AO23" s="1032"/>
      <c r="AP23" s="1032"/>
      <c r="AQ23" s="1032"/>
      <c r="AR23" s="1032"/>
      <c r="AS23" s="1032"/>
      <c r="AT23" s="1032"/>
      <c r="AU23" s="1032"/>
      <c r="AV23" s="1032"/>
      <c r="AW23" s="1032"/>
      <c r="AX23" s="1032"/>
      <c r="AY23" s="1032"/>
      <c r="AZ23" s="1032"/>
      <c r="BA23" s="1032"/>
      <c r="BB23" s="1032">
        <v>2</v>
      </c>
      <c r="BC23" s="1032"/>
      <c r="BD23" s="1033">
        <v>89</v>
      </c>
      <c r="BE23" s="1033"/>
      <c r="BF23" s="1033"/>
      <c r="BG23" s="1033"/>
    </row>
    <row r="24" spans="1:59" ht="15.9" customHeight="1">
      <c r="A24" s="616" t="s">
        <v>1425</v>
      </c>
      <c r="B24" s="616"/>
      <c r="C24" s="616"/>
      <c r="D24" s="616"/>
      <c r="E24" s="616"/>
      <c r="F24" s="616"/>
      <c r="G24" s="616"/>
      <c r="H24" s="616"/>
      <c r="I24" s="616"/>
      <c r="J24" s="970">
        <v>3</v>
      </c>
      <c r="K24" s="970"/>
      <c r="L24" s="970"/>
      <c r="M24" s="970"/>
      <c r="N24" s="444"/>
      <c r="O24" s="1031">
        <v>485</v>
      </c>
      <c r="P24" s="1031"/>
      <c r="Q24" s="1031"/>
      <c r="R24" s="1031"/>
      <c r="S24" s="444"/>
      <c r="T24" s="1032"/>
      <c r="U24" s="1032"/>
      <c r="V24" s="1032"/>
      <c r="W24" s="1032"/>
      <c r="X24" s="1032"/>
      <c r="Y24" s="1032">
        <v>201000</v>
      </c>
      <c r="Z24" s="1032"/>
      <c r="AA24" s="1032"/>
      <c r="AB24" s="1032"/>
      <c r="AC24" s="1032"/>
      <c r="AD24" s="1032"/>
      <c r="AE24" s="1032"/>
      <c r="AF24" s="1032"/>
      <c r="AG24" s="1032"/>
      <c r="AH24" s="1032"/>
      <c r="AI24" s="1032"/>
      <c r="AJ24" s="1032"/>
      <c r="AK24" s="1032"/>
      <c r="AL24" s="1032"/>
      <c r="AM24" s="1032"/>
      <c r="AN24" s="1032"/>
      <c r="AO24" s="1032"/>
      <c r="AP24" s="1032"/>
      <c r="AQ24" s="1032"/>
      <c r="AR24" s="1032"/>
      <c r="AS24" s="1032"/>
      <c r="AT24" s="1032"/>
      <c r="AU24" s="1032"/>
      <c r="AV24" s="1032"/>
      <c r="AW24" s="1032"/>
      <c r="AX24" s="1032"/>
      <c r="AY24" s="1032"/>
      <c r="AZ24" s="1032"/>
      <c r="BA24" s="1032"/>
      <c r="BB24" s="1032" t="s">
        <v>941</v>
      </c>
      <c r="BC24" s="1032"/>
      <c r="BD24" s="1033" t="s">
        <v>941</v>
      </c>
      <c r="BE24" s="1033"/>
      <c r="BF24" s="1033"/>
      <c r="BG24" s="1033"/>
    </row>
    <row r="25" spans="1:59" ht="15.9" customHeight="1">
      <c r="A25" s="617" t="s">
        <v>1426</v>
      </c>
      <c r="B25" s="617"/>
      <c r="C25" s="617"/>
      <c r="D25" s="617"/>
      <c r="E25" s="617"/>
      <c r="F25" s="617"/>
      <c r="G25" s="617"/>
      <c r="H25" s="617"/>
      <c r="I25" s="617"/>
      <c r="J25" s="1034">
        <v>3</v>
      </c>
      <c r="K25" s="1034"/>
      <c r="L25" s="1034"/>
      <c r="M25" s="1034"/>
      <c r="N25" s="446"/>
      <c r="O25" s="1035">
        <v>485</v>
      </c>
      <c r="P25" s="1035"/>
      <c r="Q25" s="1035"/>
      <c r="R25" s="1035"/>
      <c r="S25" s="446"/>
      <c r="T25" s="1036"/>
      <c r="U25" s="1036"/>
      <c r="V25" s="1036"/>
      <c r="W25" s="1036"/>
      <c r="X25" s="1036"/>
      <c r="Y25" s="1036">
        <v>300000</v>
      </c>
      <c r="Z25" s="1036"/>
      <c r="AA25" s="1036"/>
      <c r="AB25" s="1036"/>
      <c r="AC25" s="1036"/>
      <c r="AD25" s="1036"/>
      <c r="AE25" s="1036"/>
      <c r="AF25" s="1036"/>
      <c r="AG25" s="1036"/>
      <c r="AH25" s="1036"/>
      <c r="AI25" s="1036"/>
      <c r="AJ25" s="1036"/>
      <c r="AK25" s="1036"/>
      <c r="AL25" s="1036"/>
      <c r="AM25" s="1036"/>
      <c r="AN25" s="1036"/>
      <c r="AO25" s="1036"/>
      <c r="AP25" s="1036"/>
      <c r="AQ25" s="1036"/>
      <c r="AR25" s="1036"/>
      <c r="AS25" s="1036"/>
      <c r="AT25" s="1036"/>
      <c r="AU25" s="1036"/>
      <c r="AV25" s="1036"/>
      <c r="AW25" s="1036"/>
      <c r="AX25" s="1036"/>
      <c r="AY25" s="1036"/>
      <c r="AZ25" s="1036"/>
      <c r="BA25" s="1036"/>
      <c r="BB25" s="1036"/>
      <c r="BC25" s="1036"/>
      <c r="BD25" s="1037"/>
      <c r="BE25" s="1037"/>
      <c r="BF25" s="1037"/>
      <c r="BG25" s="1037"/>
    </row>
    <row r="26" spans="1:59" ht="14.1" customHeight="1">
      <c r="AY26" s="618" t="s">
        <v>1932</v>
      </c>
      <c r="AZ26" s="618"/>
      <c r="BA26" s="618"/>
      <c r="BB26" s="618"/>
      <c r="BC26" s="618"/>
      <c r="BD26" s="618"/>
      <c r="BE26" s="618"/>
      <c r="BF26" s="618"/>
      <c r="BG26" s="618"/>
    </row>
    <row r="27" spans="1:59" ht="20.95" customHeight="1">
      <c r="A27" s="644" t="s">
        <v>1820</v>
      </c>
      <c r="B27" s="644"/>
      <c r="C27" s="644"/>
      <c r="D27" s="644"/>
      <c r="E27" s="644"/>
      <c r="F27" s="644"/>
      <c r="G27" s="644"/>
      <c r="H27" s="644"/>
      <c r="I27" s="644"/>
      <c r="J27" s="644"/>
      <c r="K27" s="644"/>
      <c r="L27" s="644"/>
      <c r="M27" s="644"/>
      <c r="N27" s="644"/>
      <c r="O27" s="644"/>
      <c r="P27" s="644"/>
      <c r="Q27" s="644"/>
    </row>
    <row r="28" spans="1:59" ht="15.9" customHeight="1">
      <c r="E28" s="618" t="s">
        <v>1427</v>
      </c>
      <c r="F28" s="618"/>
      <c r="G28" s="618"/>
      <c r="H28" s="618"/>
      <c r="I28" s="618"/>
      <c r="J28" s="618"/>
      <c r="L28" s="1038">
        <v>19523</v>
      </c>
      <c r="M28" s="615"/>
      <c r="N28" s="615"/>
      <c r="O28" s="615"/>
      <c r="P28" s="615"/>
      <c r="Q28" s="615"/>
      <c r="R28" s="615"/>
      <c r="S28" s="615"/>
    </row>
    <row r="29" spans="1:59" ht="15.9" customHeight="1">
      <c r="E29" s="618" t="s">
        <v>1387</v>
      </c>
      <c r="F29" s="618"/>
      <c r="G29" s="618"/>
      <c r="H29" s="618"/>
      <c r="I29" s="618"/>
      <c r="J29" s="618"/>
      <c r="L29" s="644" t="s">
        <v>1395</v>
      </c>
      <c r="M29" s="644"/>
      <c r="N29" s="644"/>
      <c r="O29" s="644"/>
      <c r="P29" s="644"/>
      <c r="Q29" s="644"/>
      <c r="R29" s="644"/>
      <c r="S29" s="644"/>
      <c r="T29" s="644"/>
      <c r="U29" s="644"/>
      <c r="V29" s="644"/>
    </row>
    <row r="30" spans="1:59" ht="15.9" customHeight="1">
      <c r="E30" s="618" t="s">
        <v>1428</v>
      </c>
      <c r="F30" s="618"/>
      <c r="G30" s="618"/>
      <c r="H30" s="618"/>
      <c r="I30" s="618"/>
      <c r="J30" s="618"/>
      <c r="L30" s="852" t="s">
        <v>1429</v>
      </c>
      <c r="M30" s="644"/>
      <c r="N30" s="644"/>
      <c r="O30" s="644"/>
      <c r="P30" s="644"/>
      <c r="Q30" s="644"/>
      <c r="R30" s="644"/>
      <c r="S30" s="644"/>
      <c r="T30" s="644"/>
      <c r="U30" s="644"/>
      <c r="V30" s="644"/>
    </row>
    <row r="31" spans="1:59" ht="15.75" customHeight="1">
      <c r="A31" s="644" t="s">
        <v>1398</v>
      </c>
      <c r="B31" s="644"/>
      <c r="C31" s="644"/>
      <c r="D31" s="644"/>
      <c r="E31" s="644" t="s">
        <v>1398</v>
      </c>
      <c r="F31" s="644"/>
      <c r="AT31" s="1006" t="s">
        <v>1364</v>
      </c>
      <c r="AU31" s="1006"/>
      <c r="AV31" s="1006"/>
      <c r="AW31" s="1006"/>
      <c r="AX31" s="1006"/>
      <c r="AY31" s="1006"/>
      <c r="AZ31" s="1006"/>
      <c r="BA31" s="1006"/>
      <c r="BB31" s="1006"/>
      <c r="BC31" s="1006"/>
      <c r="BD31" s="1006"/>
      <c r="BE31" s="1006"/>
      <c r="BF31" s="1006"/>
      <c r="BG31" s="1006"/>
    </row>
    <row r="32" spans="1:59" ht="15.9" customHeight="1">
      <c r="A32" s="619" t="s">
        <v>1430</v>
      </c>
      <c r="B32" s="619"/>
      <c r="C32" s="619"/>
      <c r="D32" s="619"/>
      <c r="E32" s="619"/>
      <c r="F32" s="619"/>
      <c r="G32" s="619"/>
      <c r="H32" s="619"/>
      <c r="I32" s="619"/>
      <c r="J32" s="619"/>
      <c r="K32" s="619"/>
      <c r="L32" s="619"/>
      <c r="M32" s="619"/>
      <c r="N32" s="619"/>
      <c r="O32" s="619"/>
      <c r="P32" s="619"/>
      <c r="Q32" s="619"/>
      <c r="R32" s="619"/>
      <c r="S32" s="619"/>
      <c r="T32" s="619"/>
      <c r="U32" s="619"/>
      <c r="V32" s="619"/>
      <c r="W32" s="621" t="s">
        <v>1431</v>
      </c>
      <c r="X32" s="621"/>
      <c r="Y32" s="621"/>
      <c r="Z32" s="621"/>
      <c r="AA32" s="621"/>
      <c r="AB32" s="621"/>
      <c r="AC32" s="621"/>
      <c r="AD32" s="621"/>
      <c r="AE32" s="621"/>
      <c r="AF32" s="621"/>
      <c r="AG32" s="621"/>
      <c r="AH32" s="621"/>
      <c r="AI32" s="621"/>
      <c r="AJ32" s="621"/>
      <c r="AK32" s="621"/>
      <c r="AL32" s="621"/>
      <c r="AM32" s="621"/>
      <c r="AN32" s="621"/>
      <c r="AO32" s="621"/>
      <c r="AP32" s="621"/>
      <c r="AQ32" s="621"/>
      <c r="AR32" s="621"/>
      <c r="AS32" s="621"/>
      <c r="AT32" s="621"/>
      <c r="AU32" s="621"/>
      <c r="AV32" s="621"/>
      <c r="AW32" s="621"/>
      <c r="AX32" s="621"/>
      <c r="AY32" s="621"/>
      <c r="AZ32" s="621"/>
      <c r="BA32" s="621"/>
      <c r="BB32" s="621"/>
      <c r="BC32" s="621"/>
      <c r="BD32" s="621"/>
      <c r="BE32" s="621"/>
      <c r="BF32" s="621"/>
      <c r="BG32" s="621"/>
    </row>
    <row r="33" spans="1:59" ht="15.9" customHeight="1">
      <c r="A33" s="616" t="s">
        <v>1432</v>
      </c>
      <c r="B33" s="616"/>
      <c r="C33" s="616"/>
      <c r="D33" s="616"/>
      <c r="E33" s="616"/>
      <c r="F33" s="616"/>
      <c r="G33" s="616"/>
      <c r="H33" s="616"/>
      <c r="I33" s="740" t="s">
        <v>1433</v>
      </c>
      <c r="J33" s="740"/>
      <c r="K33" s="740"/>
      <c r="L33" s="740" t="s">
        <v>1434</v>
      </c>
      <c r="M33" s="740"/>
      <c r="N33" s="740"/>
      <c r="O33" s="740"/>
      <c r="P33" s="740"/>
      <c r="Q33" s="740" t="s">
        <v>1411</v>
      </c>
      <c r="R33" s="740"/>
      <c r="S33" s="740"/>
      <c r="T33" s="740"/>
      <c r="U33" s="740"/>
      <c r="V33" s="740"/>
      <c r="W33" s="740" t="s">
        <v>1432</v>
      </c>
      <c r="X33" s="740"/>
      <c r="Y33" s="740"/>
      <c r="Z33" s="740"/>
      <c r="AA33" s="740"/>
      <c r="AB33" s="740"/>
      <c r="AC33" s="740"/>
      <c r="AD33" s="740" t="s">
        <v>1435</v>
      </c>
      <c r="AE33" s="740"/>
      <c r="AF33" s="740"/>
      <c r="AG33" s="740"/>
      <c r="AH33" s="740"/>
      <c r="AI33" s="740"/>
      <c r="AJ33" s="740" t="s">
        <v>1436</v>
      </c>
      <c r="AK33" s="740"/>
      <c r="AL33" s="740"/>
      <c r="AM33" s="740"/>
      <c r="AN33" s="740"/>
      <c r="AO33" s="740"/>
      <c r="AP33" s="740" t="s">
        <v>1437</v>
      </c>
      <c r="AQ33" s="740"/>
      <c r="AR33" s="740"/>
      <c r="AS33" s="740"/>
      <c r="AT33" s="740"/>
      <c r="AU33" s="740"/>
      <c r="AV33" s="740" t="s">
        <v>1438</v>
      </c>
      <c r="AW33" s="740"/>
      <c r="AX33" s="740"/>
      <c r="AY33" s="740"/>
      <c r="AZ33" s="740"/>
      <c r="BA33" s="740"/>
      <c r="BB33" s="903" t="s">
        <v>1439</v>
      </c>
      <c r="BC33" s="903"/>
      <c r="BD33" s="903"/>
      <c r="BE33" s="903"/>
      <c r="BF33" s="903"/>
      <c r="BG33" s="903"/>
    </row>
    <row r="34" spans="1:59" ht="15.9" customHeight="1">
      <c r="A34" s="616" t="s">
        <v>902</v>
      </c>
      <c r="B34" s="616"/>
      <c r="C34" s="616"/>
      <c r="D34" s="616"/>
      <c r="E34" s="616"/>
      <c r="F34" s="616"/>
      <c r="G34" s="616"/>
      <c r="H34" s="616"/>
      <c r="I34" s="1032">
        <v>1</v>
      </c>
      <c r="J34" s="1032"/>
      <c r="K34" s="1032"/>
      <c r="L34" s="1032">
        <v>7956</v>
      </c>
      <c r="M34" s="1032"/>
      <c r="N34" s="1032"/>
      <c r="O34" s="1032"/>
      <c r="P34" s="1032"/>
      <c r="Q34" s="1032">
        <v>397800</v>
      </c>
      <c r="R34" s="1032"/>
      <c r="S34" s="1032"/>
      <c r="T34" s="1032"/>
      <c r="U34" s="1032"/>
      <c r="V34" s="1032"/>
      <c r="W34" s="740"/>
      <c r="X34" s="740"/>
      <c r="Y34" s="740"/>
      <c r="Z34" s="740"/>
      <c r="AA34" s="740"/>
      <c r="AB34" s="740"/>
      <c r="AC34" s="740"/>
      <c r="AD34" s="740" t="s">
        <v>1440</v>
      </c>
      <c r="AE34" s="740"/>
      <c r="AF34" s="740" t="s">
        <v>1411</v>
      </c>
      <c r="AG34" s="740"/>
      <c r="AH34" s="740"/>
      <c r="AI34" s="740"/>
      <c r="AJ34" s="740" t="s">
        <v>1440</v>
      </c>
      <c r="AK34" s="740"/>
      <c r="AL34" s="740" t="s">
        <v>1411</v>
      </c>
      <c r="AM34" s="740"/>
      <c r="AN34" s="740"/>
      <c r="AO34" s="740"/>
      <c r="AP34" s="740" t="s">
        <v>1440</v>
      </c>
      <c r="AQ34" s="740"/>
      <c r="AR34" s="740" t="s">
        <v>1411</v>
      </c>
      <c r="AS34" s="740"/>
      <c r="AT34" s="740"/>
      <c r="AU34" s="740"/>
      <c r="AV34" s="740" t="s">
        <v>1440</v>
      </c>
      <c r="AW34" s="740"/>
      <c r="AX34" s="740" t="s">
        <v>1411</v>
      </c>
      <c r="AY34" s="740"/>
      <c r="AZ34" s="740"/>
      <c r="BA34" s="740"/>
      <c r="BB34" s="740" t="s">
        <v>1440</v>
      </c>
      <c r="BC34" s="740"/>
      <c r="BD34" s="903" t="s">
        <v>1411</v>
      </c>
      <c r="BE34" s="903"/>
      <c r="BF34" s="903"/>
      <c r="BG34" s="903"/>
    </row>
    <row r="35" spans="1:59" ht="15.9" customHeight="1">
      <c r="A35" s="616" t="s">
        <v>1441</v>
      </c>
      <c r="B35" s="616"/>
      <c r="C35" s="616"/>
      <c r="D35" s="616"/>
      <c r="E35" s="616"/>
      <c r="F35" s="616"/>
      <c r="G35" s="616"/>
      <c r="H35" s="616"/>
      <c r="I35" s="1032">
        <v>12</v>
      </c>
      <c r="J35" s="1032"/>
      <c r="K35" s="1032"/>
      <c r="L35" s="1032">
        <v>1241</v>
      </c>
      <c r="M35" s="1032"/>
      <c r="N35" s="1032"/>
      <c r="O35" s="1032"/>
      <c r="P35" s="1032"/>
      <c r="Q35" s="1032">
        <v>62050</v>
      </c>
      <c r="R35" s="1032"/>
      <c r="S35" s="1032"/>
      <c r="T35" s="1032"/>
      <c r="U35" s="1032"/>
      <c r="V35" s="1032"/>
      <c r="W35" s="740" t="s">
        <v>1442</v>
      </c>
      <c r="X35" s="740"/>
      <c r="Y35" s="740"/>
      <c r="Z35" s="740"/>
      <c r="AA35" s="740"/>
      <c r="AB35" s="740"/>
      <c r="AC35" s="740"/>
      <c r="AD35" s="1039">
        <v>46</v>
      </c>
      <c r="AE35" s="1039"/>
      <c r="AF35" s="1039">
        <v>341997</v>
      </c>
      <c r="AG35" s="1039"/>
      <c r="AH35" s="1039"/>
      <c r="AI35" s="1039"/>
      <c r="AJ35" s="1039">
        <v>9</v>
      </c>
      <c r="AK35" s="1039"/>
      <c r="AL35" s="1039">
        <v>129140</v>
      </c>
      <c r="AM35" s="1039"/>
      <c r="AN35" s="1039"/>
      <c r="AO35" s="1039"/>
      <c r="AP35" s="1039">
        <v>2</v>
      </c>
      <c r="AQ35" s="1039"/>
      <c r="AR35" s="1039">
        <v>88590</v>
      </c>
      <c r="AS35" s="1039"/>
      <c r="AT35" s="1039"/>
      <c r="AU35" s="1039"/>
      <c r="AV35" s="1039"/>
      <c r="AW35" s="1039"/>
      <c r="AX35" s="1039"/>
      <c r="AY35" s="1039"/>
      <c r="AZ35" s="1039"/>
      <c r="BA35" s="1039"/>
      <c r="BB35" s="1039">
        <v>53</v>
      </c>
      <c r="BC35" s="1039"/>
      <c r="BD35" s="1040">
        <v>382547</v>
      </c>
      <c r="BE35" s="1040"/>
      <c r="BF35" s="1040"/>
      <c r="BG35" s="1040"/>
    </row>
    <row r="36" spans="1:59" ht="15.9" customHeight="1">
      <c r="A36" s="616" t="s">
        <v>1443</v>
      </c>
      <c r="B36" s="616"/>
      <c r="C36" s="616"/>
      <c r="D36" s="616"/>
      <c r="E36" s="616"/>
      <c r="F36" s="616"/>
      <c r="G36" s="616"/>
      <c r="H36" s="616"/>
      <c r="I36" s="1032">
        <v>7</v>
      </c>
      <c r="J36" s="1032"/>
      <c r="K36" s="1032"/>
      <c r="L36" s="1032">
        <v>3253</v>
      </c>
      <c r="M36" s="1032"/>
      <c r="N36" s="1032"/>
      <c r="O36" s="1032"/>
      <c r="P36" s="1032"/>
      <c r="Q36" s="1032">
        <v>162650</v>
      </c>
      <c r="R36" s="1032"/>
      <c r="S36" s="1032"/>
      <c r="T36" s="1032"/>
      <c r="U36" s="1032"/>
      <c r="V36" s="1032"/>
      <c r="W36" s="1041" t="s">
        <v>1444</v>
      </c>
      <c r="X36" s="740" t="s">
        <v>1445</v>
      </c>
      <c r="Y36" s="740"/>
      <c r="Z36" s="740"/>
      <c r="AA36" s="740"/>
      <c r="AB36" s="740"/>
      <c r="AC36" s="740"/>
      <c r="AD36" s="1039"/>
      <c r="AE36" s="1039"/>
      <c r="AF36" s="1039"/>
      <c r="AG36" s="1039"/>
      <c r="AH36" s="1039"/>
      <c r="AI36" s="1039"/>
      <c r="AJ36" s="1039"/>
      <c r="AK36" s="1039"/>
      <c r="AL36" s="1039"/>
      <c r="AM36" s="1039"/>
      <c r="AN36" s="1039"/>
      <c r="AO36" s="1039"/>
      <c r="AP36" s="1039"/>
      <c r="AQ36" s="1039"/>
      <c r="AR36" s="1039"/>
      <c r="AS36" s="1039"/>
      <c r="AT36" s="1039"/>
      <c r="AU36" s="1039"/>
      <c r="AV36" s="1039"/>
      <c r="AW36" s="1039"/>
      <c r="AX36" s="1039"/>
      <c r="AY36" s="1039"/>
      <c r="AZ36" s="1039"/>
      <c r="BA36" s="1039"/>
      <c r="BB36" s="1039" t="s">
        <v>941</v>
      </c>
      <c r="BC36" s="1039"/>
      <c r="BD36" s="1040" t="s">
        <v>941</v>
      </c>
      <c r="BE36" s="1040"/>
      <c r="BF36" s="1040"/>
      <c r="BG36" s="1040"/>
    </row>
    <row r="37" spans="1:59" ht="15.9" customHeight="1">
      <c r="A37" s="616" t="s">
        <v>1446</v>
      </c>
      <c r="B37" s="616"/>
      <c r="C37" s="616"/>
      <c r="D37" s="616"/>
      <c r="E37" s="616"/>
      <c r="F37" s="616"/>
      <c r="G37" s="616"/>
      <c r="H37" s="616"/>
      <c r="I37" s="1032">
        <v>4</v>
      </c>
      <c r="J37" s="1032"/>
      <c r="K37" s="1032"/>
      <c r="L37" s="1032">
        <v>88</v>
      </c>
      <c r="M37" s="1032"/>
      <c r="N37" s="1032"/>
      <c r="O37" s="1032"/>
      <c r="P37" s="1032"/>
      <c r="Q37" s="1032">
        <v>4400</v>
      </c>
      <c r="R37" s="1032"/>
      <c r="S37" s="1032"/>
      <c r="T37" s="1032"/>
      <c r="U37" s="1032"/>
      <c r="V37" s="1032"/>
      <c r="W37" s="1042"/>
      <c r="X37" s="740" t="s">
        <v>1447</v>
      </c>
      <c r="Y37" s="740"/>
      <c r="Z37" s="740"/>
      <c r="AA37" s="740"/>
      <c r="AB37" s="740"/>
      <c r="AC37" s="740"/>
      <c r="AD37" s="1039"/>
      <c r="AE37" s="1039"/>
      <c r="AF37" s="1039"/>
      <c r="AG37" s="1039"/>
      <c r="AH37" s="1039"/>
      <c r="AI37" s="1039"/>
      <c r="AJ37" s="1039"/>
      <c r="AK37" s="1039"/>
      <c r="AL37" s="1039"/>
      <c r="AM37" s="1039"/>
      <c r="AN37" s="1039"/>
      <c r="AO37" s="1039"/>
      <c r="AP37" s="1039"/>
      <c r="AQ37" s="1039"/>
      <c r="AR37" s="1039"/>
      <c r="AS37" s="1039"/>
      <c r="AT37" s="1039"/>
      <c r="AU37" s="1039"/>
      <c r="AV37" s="1039"/>
      <c r="AW37" s="1039"/>
      <c r="AX37" s="1039"/>
      <c r="AY37" s="1039"/>
      <c r="AZ37" s="1039"/>
      <c r="BA37" s="1039"/>
      <c r="BB37" s="1039" t="s">
        <v>941</v>
      </c>
      <c r="BC37" s="1039"/>
      <c r="BD37" s="1040" t="s">
        <v>941</v>
      </c>
      <c r="BE37" s="1040"/>
      <c r="BF37" s="1040"/>
      <c r="BG37" s="1040"/>
    </row>
    <row r="38" spans="1:59" ht="15.9" customHeight="1">
      <c r="A38" s="616" t="s">
        <v>1448</v>
      </c>
      <c r="B38" s="616"/>
      <c r="C38" s="616"/>
      <c r="D38" s="616"/>
      <c r="E38" s="616"/>
      <c r="F38" s="616"/>
      <c r="G38" s="616"/>
      <c r="H38" s="616"/>
      <c r="I38" s="1032">
        <v>37</v>
      </c>
      <c r="J38" s="1032"/>
      <c r="K38" s="1032"/>
      <c r="L38" s="1032">
        <v>607</v>
      </c>
      <c r="M38" s="1032"/>
      <c r="N38" s="1032"/>
      <c r="O38" s="1032"/>
      <c r="P38" s="1032"/>
      <c r="Q38" s="1032">
        <v>30350</v>
      </c>
      <c r="R38" s="1032"/>
      <c r="S38" s="1032"/>
      <c r="T38" s="1032"/>
      <c r="U38" s="1032"/>
      <c r="V38" s="1032"/>
      <c r="W38" s="1042"/>
      <c r="X38" s="740" t="s">
        <v>1449</v>
      </c>
      <c r="Y38" s="740"/>
      <c r="Z38" s="740"/>
      <c r="AA38" s="740"/>
      <c r="AB38" s="740"/>
      <c r="AC38" s="740"/>
      <c r="AD38" s="1039"/>
      <c r="AE38" s="1039"/>
      <c r="AF38" s="1039"/>
      <c r="AG38" s="1039"/>
      <c r="AH38" s="1039"/>
      <c r="AI38" s="1039"/>
      <c r="AJ38" s="1039"/>
      <c r="AK38" s="1039"/>
      <c r="AL38" s="1039"/>
      <c r="AM38" s="1039"/>
      <c r="AN38" s="1039"/>
      <c r="AO38" s="1039"/>
      <c r="AP38" s="1039"/>
      <c r="AQ38" s="1039"/>
      <c r="AR38" s="1039"/>
      <c r="AS38" s="1039"/>
      <c r="AT38" s="1039"/>
      <c r="AU38" s="1039"/>
      <c r="AV38" s="1039"/>
      <c r="AW38" s="1039"/>
      <c r="AX38" s="1039"/>
      <c r="AY38" s="1039"/>
      <c r="AZ38" s="1039"/>
      <c r="BA38" s="1039"/>
      <c r="BB38" s="1039" t="s">
        <v>941</v>
      </c>
      <c r="BC38" s="1039"/>
      <c r="BD38" s="1040" t="s">
        <v>941</v>
      </c>
      <c r="BE38" s="1040"/>
      <c r="BF38" s="1040"/>
      <c r="BG38" s="1040"/>
    </row>
    <row r="39" spans="1:59" ht="15.9" customHeight="1">
      <c r="A39" s="616" t="s">
        <v>1450</v>
      </c>
      <c r="B39" s="616"/>
      <c r="C39" s="616"/>
      <c r="D39" s="616"/>
      <c r="E39" s="616"/>
      <c r="F39" s="616"/>
      <c r="G39" s="616"/>
      <c r="H39" s="616"/>
      <c r="I39" s="1032">
        <v>1</v>
      </c>
      <c r="J39" s="1032"/>
      <c r="K39" s="1032"/>
      <c r="L39" s="1032">
        <v>4</v>
      </c>
      <c r="M39" s="1032"/>
      <c r="N39" s="1032"/>
      <c r="O39" s="1032"/>
      <c r="P39" s="1032"/>
      <c r="Q39" s="1032">
        <v>200</v>
      </c>
      <c r="R39" s="1032"/>
      <c r="S39" s="1032"/>
      <c r="T39" s="1032"/>
      <c r="U39" s="1032"/>
      <c r="V39" s="1032"/>
      <c r="W39" s="1042"/>
      <c r="X39" s="740" t="s">
        <v>1451</v>
      </c>
      <c r="Y39" s="740"/>
      <c r="Z39" s="740"/>
      <c r="AA39" s="740"/>
      <c r="AB39" s="740"/>
      <c r="AC39" s="740"/>
      <c r="AD39" s="1039">
        <v>108</v>
      </c>
      <c r="AE39" s="1039"/>
      <c r="AF39" s="1039">
        <v>159989</v>
      </c>
      <c r="AG39" s="1039"/>
      <c r="AH39" s="1039"/>
      <c r="AI39" s="1039"/>
      <c r="AJ39" s="1039">
        <v>10</v>
      </c>
      <c r="AK39" s="1039"/>
      <c r="AL39" s="1039">
        <v>14220</v>
      </c>
      <c r="AM39" s="1039"/>
      <c r="AN39" s="1039"/>
      <c r="AO39" s="1039"/>
      <c r="AP39" s="1039">
        <v>27</v>
      </c>
      <c r="AQ39" s="1039"/>
      <c r="AR39" s="1039">
        <v>55850</v>
      </c>
      <c r="AS39" s="1039"/>
      <c r="AT39" s="1039"/>
      <c r="AU39" s="1039"/>
      <c r="AV39" s="1039"/>
      <c r="AW39" s="1039"/>
      <c r="AX39" s="1039"/>
      <c r="AY39" s="1039"/>
      <c r="AZ39" s="1039"/>
      <c r="BA39" s="1039"/>
      <c r="BB39" s="1039">
        <f>AD39+AJ39-AP39-AV39</f>
        <v>91</v>
      </c>
      <c r="BC39" s="1039"/>
      <c r="BD39" s="1040">
        <f>AF39+AL39-AR39-AX39</f>
        <v>118359</v>
      </c>
      <c r="BE39" s="1040"/>
      <c r="BF39" s="1040"/>
      <c r="BG39" s="1040"/>
    </row>
    <row r="40" spans="1:59" ht="15.9" customHeight="1">
      <c r="A40" s="616" t="s">
        <v>1452</v>
      </c>
      <c r="B40" s="616"/>
      <c r="C40" s="616"/>
      <c r="D40" s="616"/>
      <c r="E40" s="616"/>
      <c r="F40" s="616"/>
      <c r="G40" s="616"/>
      <c r="H40" s="616"/>
      <c r="I40" s="1032">
        <v>4</v>
      </c>
      <c r="J40" s="1032"/>
      <c r="K40" s="1032"/>
      <c r="L40" s="1032">
        <v>183</v>
      </c>
      <c r="M40" s="1032"/>
      <c r="N40" s="1032"/>
      <c r="O40" s="1032"/>
      <c r="P40" s="1032"/>
      <c r="Q40" s="1032">
        <v>9150</v>
      </c>
      <c r="R40" s="1032"/>
      <c r="S40" s="1032"/>
      <c r="T40" s="1032"/>
      <c r="U40" s="1032"/>
      <c r="V40" s="1032"/>
      <c r="W40" s="1043"/>
      <c r="X40" s="740" t="s">
        <v>1453</v>
      </c>
      <c r="Y40" s="740"/>
      <c r="Z40" s="740"/>
      <c r="AA40" s="740"/>
      <c r="AB40" s="740"/>
      <c r="AC40" s="740"/>
      <c r="AD40" s="1039">
        <f>SUM(AD36:AE39)</f>
        <v>108</v>
      </c>
      <c r="AE40" s="1039"/>
      <c r="AF40" s="1039">
        <f>SUM(AF36:AI39)</f>
        <v>159989</v>
      </c>
      <c r="AG40" s="1039"/>
      <c r="AH40" s="1039"/>
      <c r="AI40" s="1039"/>
      <c r="AJ40" s="1039">
        <f>SUM(AJ36:AK39)</f>
        <v>10</v>
      </c>
      <c r="AK40" s="1039"/>
      <c r="AL40" s="1039">
        <f>SUM(AL36:AO39)</f>
        <v>14220</v>
      </c>
      <c r="AM40" s="1039"/>
      <c r="AN40" s="1039"/>
      <c r="AO40" s="1039"/>
      <c r="AP40" s="1039">
        <f>SUM(AP36:AQ39)</f>
        <v>27</v>
      </c>
      <c r="AQ40" s="1039"/>
      <c r="AR40" s="1039">
        <f>SUM(AR36:AU39)</f>
        <v>55850</v>
      </c>
      <c r="AS40" s="1039"/>
      <c r="AT40" s="1039"/>
      <c r="AU40" s="1039"/>
      <c r="AV40" s="1039" t="s">
        <v>941</v>
      </c>
      <c r="AW40" s="1039"/>
      <c r="AX40" s="1039" t="s">
        <v>941</v>
      </c>
      <c r="AY40" s="1039"/>
      <c r="AZ40" s="1039"/>
      <c r="BA40" s="1039"/>
      <c r="BB40" s="1039">
        <f>SUM(BB36:BC39)</f>
        <v>91</v>
      </c>
      <c r="BC40" s="1039"/>
      <c r="BD40" s="1040">
        <f>SUM(BD36:BG39)</f>
        <v>118359</v>
      </c>
      <c r="BE40" s="1040"/>
      <c r="BF40" s="1040"/>
      <c r="BG40" s="1040"/>
    </row>
    <row r="41" spans="1:59" ht="15.9" customHeight="1">
      <c r="A41" s="617" t="s">
        <v>304</v>
      </c>
      <c r="B41" s="617"/>
      <c r="C41" s="617"/>
      <c r="D41" s="617"/>
      <c r="E41" s="617"/>
      <c r="F41" s="617"/>
      <c r="G41" s="617"/>
      <c r="H41" s="617"/>
      <c r="I41" s="1036">
        <f>SUM(I34:K40)</f>
        <v>66</v>
      </c>
      <c r="J41" s="1036"/>
      <c r="K41" s="1036"/>
      <c r="L41" s="1036">
        <f>SUM(L34:P40)</f>
        <v>13332</v>
      </c>
      <c r="M41" s="1036"/>
      <c r="N41" s="1036"/>
      <c r="O41" s="1036"/>
      <c r="P41" s="1036"/>
      <c r="Q41" s="1036">
        <f>SUM(Q34:U40)</f>
        <v>666600</v>
      </c>
      <c r="R41" s="1036"/>
      <c r="S41" s="1036"/>
      <c r="T41" s="1036"/>
      <c r="U41" s="1036"/>
      <c r="V41" s="1036"/>
      <c r="W41" s="881" t="s">
        <v>304</v>
      </c>
      <c r="X41" s="881"/>
      <c r="Y41" s="881"/>
      <c r="Z41" s="881"/>
      <c r="AA41" s="881"/>
      <c r="AB41" s="881"/>
      <c r="AC41" s="881"/>
      <c r="AD41" s="1044">
        <f>SUM(AD35,AD40)</f>
        <v>154</v>
      </c>
      <c r="AE41" s="1044"/>
      <c r="AF41" s="1044">
        <f>SUM(AF35,AF40)</f>
        <v>501986</v>
      </c>
      <c r="AG41" s="1044"/>
      <c r="AH41" s="1044"/>
      <c r="AI41" s="1044"/>
      <c r="AJ41" s="1044">
        <f>SUM(AJ35,AJ40)</f>
        <v>19</v>
      </c>
      <c r="AK41" s="1044"/>
      <c r="AL41" s="1044">
        <f>SUM(AL35,AL40)</f>
        <v>143360</v>
      </c>
      <c r="AM41" s="1044"/>
      <c r="AN41" s="1044"/>
      <c r="AO41" s="1044"/>
      <c r="AP41" s="1044">
        <f>SUM(AP35,AP40)</f>
        <v>29</v>
      </c>
      <c r="AQ41" s="1044"/>
      <c r="AR41" s="1044">
        <f>SUM(AR35,AR40)</f>
        <v>144440</v>
      </c>
      <c r="AS41" s="1044"/>
      <c r="AT41" s="1044"/>
      <c r="AU41" s="1044"/>
      <c r="AV41" s="1044" t="s">
        <v>941</v>
      </c>
      <c r="AW41" s="1044"/>
      <c r="AX41" s="1044" t="s">
        <v>941</v>
      </c>
      <c r="AY41" s="1044"/>
      <c r="AZ41" s="1044"/>
      <c r="BA41" s="1044"/>
      <c r="BB41" s="1044">
        <f>SUM(BB35,BB40)</f>
        <v>144</v>
      </c>
      <c r="BC41" s="1044"/>
      <c r="BD41" s="1045">
        <f>SUM(BD35,BD40)</f>
        <v>500906</v>
      </c>
      <c r="BE41" s="1045"/>
      <c r="BF41" s="1045"/>
      <c r="BG41" s="1045"/>
    </row>
    <row r="42" spans="1:59" ht="16.55" customHeight="1">
      <c r="AY42" s="618" t="s">
        <v>1933</v>
      </c>
      <c r="AZ42" s="618"/>
      <c r="BA42" s="618"/>
      <c r="BB42" s="618"/>
      <c r="BC42" s="618"/>
      <c r="BD42" s="618"/>
      <c r="BE42" s="618"/>
      <c r="BF42" s="618"/>
      <c r="BG42" s="618"/>
    </row>
  </sheetData>
  <sheetProtection selectLockedCells="1" selectUnlockedCells="1"/>
  <mergeCells count="378">
    <mergeCell ref="A41:H41"/>
    <mergeCell ref="I41:K41"/>
    <mergeCell ref="L41:P41"/>
    <mergeCell ref="Q41:V41"/>
    <mergeCell ref="W41:AC41"/>
    <mergeCell ref="AD41:AE41"/>
    <mergeCell ref="AF41:AI41"/>
    <mergeCell ref="AJ41:AK41"/>
    <mergeCell ref="AL41:AO41"/>
    <mergeCell ref="AL39:AO39"/>
    <mergeCell ref="AP39:AQ39"/>
    <mergeCell ref="AR39:AU39"/>
    <mergeCell ref="AV39:AW39"/>
    <mergeCell ref="AX39:BA39"/>
    <mergeCell ref="AY42:BG42"/>
    <mergeCell ref="AP41:AQ41"/>
    <mergeCell ref="AR41:AU41"/>
    <mergeCell ref="AV41:AW41"/>
    <mergeCell ref="AX41:BA41"/>
    <mergeCell ref="BB41:BC41"/>
    <mergeCell ref="BD41:BG41"/>
    <mergeCell ref="BD40:BG40"/>
    <mergeCell ref="AL40:AO40"/>
    <mergeCell ref="AP40:AQ40"/>
    <mergeCell ref="AR40:AU40"/>
    <mergeCell ref="AV40:AW40"/>
    <mergeCell ref="AX40:BA40"/>
    <mergeCell ref="BB40:BC40"/>
    <mergeCell ref="AX38:BA38"/>
    <mergeCell ref="BB38:BC38"/>
    <mergeCell ref="BD38:BG38"/>
    <mergeCell ref="A39:H39"/>
    <mergeCell ref="I39:K39"/>
    <mergeCell ref="L39:P39"/>
    <mergeCell ref="Q39:V39"/>
    <mergeCell ref="X39:AC39"/>
    <mergeCell ref="AD39:AE39"/>
    <mergeCell ref="AF39:AI39"/>
    <mergeCell ref="AF38:AI38"/>
    <mergeCell ref="AJ38:AK38"/>
    <mergeCell ref="AL38:AO38"/>
    <mergeCell ref="AP38:AQ38"/>
    <mergeCell ref="AR38:AU38"/>
    <mergeCell ref="AV38:AW38"/>
    <mergeCell ref="A38:H38"/>
    <mergeCell ref="I38:K38"/>
    <mergeCell ref="L38:P38"/>
    <mergeCell ref="Q38:V38"/>
    <mergeCell ref="X38:AC38"/>
    <mergeCell ref="AD38:AE38"/>
    <mergeCell ref="BB39:BC39"/>
    <mergeCell ref="BD39:BG39"/>
    <mergeCell ref="AP37:AQ37"/>
    <mergeCell ref="AR37:AU37"/>
    <mergeCell ref="AV37:AW37"/>
    <mergeCell ref="AX37:BA37"/>
    <mergeCell ref="BB37:BC37"/>
    <mergeCell ref="BD37:BG37"/>
    <mergeCell ref="BD36:BG36"/>
    <mergeCell ref="A37:H37"/>
    <mergeCell ref="I37:K37"/>
    <mergeCell ref="L37:P37"/>
    <mergeCell ref="Q37:V37"/>
    <mergeCell ref="X37:AC37"/>
    <mergeCell ref="AD37:AE37"/>
    <mergeCell ref="AF37:AI37"/>
    <mergeCell ref="AJ37:AK37"/>
    <mergeCell ref="AL37:AO37"/>
    <mergeCell ref="AL36:AO36"/>
    <mergeCell ref="AP36:AQ36"/>
    <mergeCell ref="AR36:AU36"/>
    <mergeCell ref="AV36:AW36"/>
    <mergeCell ref="AX36:BA36"/>
    <mergeCell ref="BB36:BC36"/>
    <mergeCell ref="A36:H36"/>
    <mergeCell ref="I36:K36"/>
    <mergeCell ref="L36:P36"/>
    <mergeCell ref="Q36:V36"/>
    <mergeCell ref="W36:W40"/>
    <mergeCell ref="X36:AC36"/>
    <mergeCell ref="AD36:AE36"/>
    <mergeCell ref="AF36:AI36"/>
    <mergeCell ref="AJ36:AK36"/>
    <mergeCell ref="A40:H40"/>
    <mergeCell ref="I40:K40"/>
    <mergeCell ref="L40:P40"/>
    <mergeCell ref="Q40:V40"/>
    <mergeCell ref="X40:AC40"/>
    <mergeCell ref="AD40:AE40"/>
    <mergeCell ref="AF40:AI40"/>
    <mergeCell ref="AJ40:AK40"/>
    <mergeCell ref="AJ39:AK39"/>
    <mergeCell ref="BB34:BC34"/>
    <mergeCell ref="BD34:BG34"/>
    <mergeCell ref="AL34:AO34"/>
    <mergeCell ref="AP34:AQ34"/>
    <mergeCell ref="AR34:AU34"/>
    <mergeCell ref="AV34:AW34"/>
    <mergeCell ref="AX34:BA34"/>
    <mergeCell ref="A35:H35"/>
    <mergeCell ref="I35:K35"/>
    <mergeCell ref="L35:P35"/>
    <mergeCell ref="Q35:V35"/>
    <mergeCell ref="W35:AC35"/>
    <mergeCell ref="AD35:AE35"/>
    <mergeCell ref="AF35:AI35"/>
    <mergeCell ref="AJ35:AK35"/>
    <mergeCell ref="AJ34:AK34"/>
    <mergeCell ref="BD35:BG35"/>
    <mergeCell ref="AL35:AO35"/>
    <mergeCell ref="AP35:AQ35"/>
    <mergeCell ref="AR35:AU35"/>
    <mergeCell ref="AV35:AW35"/>
    <mergeCell ref="AX35:BA35"/>
    <mergeCell ref="BB35:BC35"/>
    <mergeCell ref="A34:H34"/>
    <mergeCell ref="I34:K34"/>
    <mergeCell ref="L34:P34"/>
    <mergeCell ref="Q34:V34"/>
    <mergeCell ref="AD34:AE34"/>
    <mergeCell ref="AF34:AI34"/>
    <mergeCell ref="A33:H33"/>
    <mergeCell ref="I33:K33"/>
    <mergeCell ref="L33:P33"/>
    <mergeCell ref="Q33:V33"/>
    <mergeCell ref="W33:AC34"/>
    <mergeCell ref="AD33:AI33"/>
    <mergeCell ref="AP25:AQ25"/>
    <mergeCell ref="AR25:AU25"/>
    <mergeCell ref="AV25:AW25"/>
    <mergeCell ref="AX25:BA25"/>
    <mergeCell ref="BB25:BC25"/>
    <mergeCell ref="BD25:BG25"/>
    <mergeCell ref="BD24:BG24"/>
    <mergeCell ref="A25:I25"/>
    <mergeCell ref="AJ33:AO33"/>
    <mergeCell ref="AP33:AU33"/>
    <mergeCell ref="AV33:BA33"/>
    <mergeCell ref="BB33:BG33"/>
    <mergeCell ref="E30:J30"/>
    <mergeCell ref="L30:V30"/>
    <mergeCell ref="A31:F31"/>
    <mergeCell ref="AT31:BG31"/>
    <mergeCell ref="A32:V32"/>
    <mergeCell ref="W32:BG32"/>
    <mergeCell ref="AY26:BG26"/>
    <mergeCell ref="A27:Q27"/>
    <mergeCell ref="E28:J28"/>
    <mergeCell ref="L28:S28"/>
    <mergeCell ref="E29:J29"/>
    <mergeCell ref="L29:V29"/>
    <mergeCell ref="J25:M25"/>
    <mergeCell ref="O25:R25"/>
    <mergeCell ref="T25:X25"/>
    <mergeCell ref="Y25:AC25"/>
    <mergeCell ref="AD25:AE25"/>
    <mergeCell ref="AF25:AI25"/>
    <mergeCell ref="AJ25:AK25"/>
    <mergeCell ref="AL25:AO25"/>
    <mergeCell ref="AL24:AO24"/>
    <mergeCell ref="O24:R24"/>
    <mergeCell ref="T24:X24"/>
    <mergeCell ref="Y24:AC24"/>
    <mergeCell ref="AD24:AE24"/>
    <mergeCell ref="AP24:AQ24"/>
    <mergeCell ref="AR24:AU24"/>
    <mergeCell ref="AV24:AW24"/>
    <mergeCell ref="AX24:BA24"/>
    <mergeCell ref="BB24:BC24"/>
    <mergeCell ref="A24:I24"/>
    <mergeCell ref="J24:M24"/>
    <mergeCell ref="A23:I23"/>
    <mergeCell ref="J23:M23"/>
    <mergeCell ref="O23:R23"/>
    <mergeCell ref="T23:X23"/>
    <mergeCell ref="Y23:AC23"/>
    <mergeCell ref="AD23:AE23"/>
    <mergeCell ref="AF23:AI23"/>
    <mergeCell ref="AF24:AI24"/>
    <mergeCell ref="AJ24:AK24"/>
    <mergeCell ref="AR23:AU23"/>
    <mergeCell ref="AV23:AW23"/>
    <mergeCell ref="AX23:BA23"/>
    <mergeCell ref="A22:I22"/>
    <mergeCell ref="J22:M22"/>
    <mergeCell ref="O22:R22"/>
    <mergeCell ref="T22:X22"/>
    <mergeCell ref="Y22:AC22"/>
    <mergeCell ref="BD23:BG23"/>
    <mergeCell ref="AP21:AQ21"/>
    <mergeCell ref="AR21:AU21"/>
    <mergeCell ref="AV21:AW21"/>
    <mergeCell ref="AX21:BA21"/>
    <mergeCell ref="BB21:BC21"/>
    <mergeCell ref="BD21:BG21"/>
    <mergeCell ref="AJ23:AK23"/>
    <mergeCell ref="AX22:BA22"/>
    <mergeCell ref="BB22:BC22"/>
    <mergeCell ref="BD22:BG22"/>
    <mergeCell ref="AL22:AO22"/>
    <mergeCell ref="AP22:AQ22"/>
    <mergeCell ref="AR22:AU22"/>
    <mergeCell ref="AV22:AW22"/>
    <mergeCell ref="AL23:AO23"/>
    <mergeCell ref="AP23:AQ23"/>
    <mergeCell ref="AL21:AO21"/>
    <mergeCell ref="A19:C21"/>
    <mergeCell ref="AL20:AO20"/>
    <mergeCell ref="AP20:AQ20"/>
    <mergeCell ref="AR20:AU20"/>
    <mergeCell ref="AV20:AW20"/>
    <mergeCell ref="AX20:BA20"/>
    <mergeCell ref="BB20:BC20"/>
    <mergeCell ref="AD22:AE22"/>
    <mergeCell ref="BB23:BC23"/>
    <mergeCell ref="AF22:AI22"/>
    <mergeCell ref="AJ22:AK22"/>
    <mergeCell ref="AL18:AO18"/>
    <mergeCell ref="AP18:AQ18"/>
    <mergeCell ref="AR18:AU18"/>
    <mergeCell ref="AV18:AW18"/>
    <mergeCell ref="AX18:BA18"/>
    <mergeCell ref="BB19:BC19"/>
    <mergeCell ref="BD19:BG19"/>
    <mergeCell ref="D20:I20"/>
    <mergeCell ref="J20:M20"/>
    <mergeCell ref="O20:R20"/>
    <mergeCell ref="T20:X20"/>
    <mergeCell ref="Y20:AC20"/>
    <mergeCell ref="AD20:AE20"/>
    <mergeCell ref="AF20:AI20"/>
    <mergeCell ref="AJ20:AK20"/>
    <mergeCell ref="AJ19:AK19"/>
    <mergeCell ref="AL19:AO19"/>
    <mergeCell ref="AP19:AQ19"/>
    <mergeCell ref="AR19:AU19"/>
    <mergeCell ref="AV19:AW19"/>
    <mergeCell ref="AX19:BA19"/>
    <mergeCell ref="BD20:BG20"/>
    <mergeCell ref="D19:I19"/>
    <mergeCell ref="J19:M19"/>
    <mergeCell ref="O19:R19"/>
    <mergeCell ref="T19:X19"/>
    <mergeCell ref="Y19:AC19"/>
    <mergeCell ref="AD19:AE19"/>
    <mergeCell ref="AF19:AI19"/>
    <mergeCell ref="AJ18:AK18"/>
    <mergeCell ref="D21:I21"/>
    <mergeCell ref="J21:M21"/>
    <mergeCell ref="O21:R21"/>
    <mergeCell ref="T21:X21"/>
    <mergeCell ref="Y21:AC21"/>
    <mergeCell ref="AD21:AE21"/>
    <mergeCell ref="AF21:AI21"/>
    <mergeCell ref="AJ21:AK21"/>
    <mergeCell ref="AX17:BA17"/>
    <mergeCell ref="BB17:BC17"/>
    <mergeCell ref="BD17:BG17"/>
    <mergeCell ref="A18:I18"/>
    <mergeCell ref="J18:M18"/>
    <mergeCell ref="O18:R18"/>
    <mergeCell ref="T18:X18"/>
    <mergeCell ref="Y18:AC18"/>
    <mergeCell ref="AD18:AE18"/>
    <mergeCell ref="AF18:AI18"/>
    <mergeCell ref="AF17:AI17"/>
    <mergeCell ref="AJ17:AK17"/>
    <mergeCell ref="AL17:AO17"/>
    <mergeCell ref="AP17:AQ17"/>
    <mergeCell ref="AR17:AU17"/>
    <mergeCell ref="AV17:AW17"/>
    <mergeCell ref="A17:I17"/>
    <mergeCell ref="J17:M17"/>
    <mergeCell ref="O17:R17"/>
    <mergeCell ref="T17:X17"/>
    <mergeCell ref="Y17:AC17"/>
    <mergeCell ref="AD17:AE17"/>
    <mergeCell ref="BB18:BC18"/>
    <mergeCell ref="BD18:BG18"/>
    <mergeCell ref="AP16:AQ16"/>
    <mergeCell ref="AR16:AU16"/>
    <mergeCell ref="AV16:AW16"/>
    <mergeCell ref="AX16:BA16"/>
    <mergeCell ref="BB16:BC16"/>
    <mergeCell ref="BD16:BG16"/>
    <mergeCell ref="BD15:BG15"/>
    <mergeCell ref="A16:I16"/>
    <mergeCell ref="J16:M16"/>
    <mergeCell ref="O16:R16"/>
    <mergeCell ref="T16:X16"/>
    <mergeCell ref="Y16:AC16"/>
    <mergeCell ref="AD16:AE16"/>
    <mergeCell ref="AF16:AI16"/>
    <mergeCell ref="AJ16:AK16"/>
    <mergeCell ref="AL16:AO16"/>
    <mergeCell ref="AL15:AO15"/>
    <mergeCell ref="AP15:AQ15"/>
    <mergeCell ref="AR15:AU15"/>
    <mergeCell ref="AV15:AW15"/>
    <mergeCell ref="AX15:BA15"/>
    <mergeCell ref="BB15:BC15"/>
    <mergeCell ref="A15:I15"/>
    <mergeCell ref="J15:M15"/>
    <mergeCell ref="O15:R15"/>
    <mergeCell ref="T15:X15"/>
    <mergeCell ref="Y15:AC15"/>
    <mergeCell ref="AD15:AE15"/>
    <mergeCell ref="AF15:AI15"/>
    <mergeCell ref="AJ15:AK15"/>
    <mergeCell ref="A12:I14"/>
    <mergeCell ref="J12:AC12"/>
    <mergeCell ref="AD12:BG12"/>
    <mergeCell ref="J13:N14"/>
    <mergeCell ref="O13:S14"/>
    <mergeCell ref="T13:X14"/>
    <mergeCell ref="Y13:AC14"/>
    <mergeCell ref="AV13:BA13"/>
    <mergeCell ref="BB13:BG13"/>
    <mergeCell ref="AD14:AE14"/>
    <mergeCell ref="AF14:AI14"/>
    <mergeCell ref="AJ14:AK14"/>
    <mergeCell ref="AL14:AO14"/>
    <mergeCell ref="AP14:AQ14"/>
    <mergeCell ref="AR14:AU14"/>
    <mergeCell ref="AV14:AW14"/>
    <mergeCell ref="AX14:BA14"/>
    <mergeCell ref="AD13:AI13"/>
    <mergeCell ref="AJ13:AO13"/>
    <mergeCell ref="AP13:AU13"/>
    <mergeCell ref="BB14:BC14"/>
    <mergeCell ref="BD14:BG14"/>
    <mergeCell ref="E9:J9"/>
    <mergeCell ref="L9:V9"/>
    <mergeCell ref="E10:J10"/>
    <mergeCell ref="L10:V10"/>
    <mergeCell ref="A11:F11"/>
    <mergeCell ref="AS11:BG11"/>
    <mergeCell ref="AS6:AU6"/>
    <mergeCell ref="AV6:AX6"/>
    <mergeCell ref="AY6:BA6"/>
    <mergeCell ref="BB6:BG6"/>
    <mergeCell ref="A7:AC7"/>
    <mergeCell ref="E8:J8"/>
    <mergeCell ref="L8:AB8"/>
    <mergeCell ref="A6:I6"/>
    <mergeCell ref="J6:Y6"/>
    <mergeCell ref="Z6:AI6"/>
    <mergeCell ref="AJ6:AL6"/>
    <mergeCell ref="AM6:AO6"/>
    <mergeCell ref="AP6:AR6"/>
    <mergeCell ref="AS4:AU5"/>
    <mergeCell ref="AV4:AX5"/>
    <mergeCell ref="AY4:BA5"/>
    <mergeCell ref="BB4:BG5"/>
    <mergeCell ref="A5:I5"/>
    <mergeCell ref="J5:Y5"/>
    <mergeCell ref="A4:I4"/>
    <mergeCell ref="J4:Y4"/>
    <mergeCell ref="Z4:AI5"/>
    <mergeCell ref="AJ4:AL5"/>
    <mergeCell ref="AM4:AO5"/>
    <mergeCell ref="AP4:AR5"/>
    <mergeCell ref="AJ3:AL3"/>
    <mergeCell ref="AM3:AO3"/>
    <mergeCell ref="AP3:AR3"/>
    <mergeCell ref="AS3:AU3"/>
    <mergeCell ref="AV3:AX3"/>
    <mergeCell ref="AY3:BA3"/>
    <mergeCell ref="A1:R1"/>
    <mergeCell ref="AS1:BG1"/>
    <mergeCell ref="A2:I2"/>
    <mergeCell ref="J2:Y2"/>
    <mergeCell ref="Z2:AI3"/>
    <mergeCell ref="AJ2:AR2"/>
    <mergeCell ref="AS2:BA2"/>
    <mergeCell ref="BB2:BG3"/>
    <mergeCell ref="A3:I3"/>
    <mergeCell ref="J3:Y3"/>
  </mergeCells>
  <phoneticPr fontId="3"/>
  <pageMargins left="0.78740157480314965" right="0.39370078740157483" top="0.39370078740157483" bottom="0.39370078740157483" header="0" footer="0"/>
  <pageSetup paperSize="9" scale="83" firstPageNumber="0" orientation="landscape" horizontalDpi="300" verticalDpi="300" r:id="rId1"/>
  <headerFooter scaleWithDoc="0" alignWithMargins="0">
    <oddFooter>&amp;C&amp;"ＭＳ 明朝,標準"－３３－</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pageSetUpPr fitToPage="1"/>
  </sheetPr>
  <dimension ref="A1:BR33"/>
  <sheetViews>
    <sheetView view="pageLayout" topLeftCell="A7" zoomScaleNormal="100" workbookViewId="0">
      <selection activeCell="L6" sqref="L6"/>
    </sheetView>
  </sheetViews>
  <sheetFormatPr defaultColWidth="9" defaultRowHeight="14.4"/>
  <cols>
    <col min="1" max="44" width="2.6640625" style="6" customWidth="1"/>
    <col min="45" max="45" width="1.88671875" style="6" customWidth="1"/>
    <col min="46" max="46" width="2.88671875" style="377" customWidth="1"/>
    <col min="47" max="58" width="2.6640625" style="6" customWidth="1"/>
    <col min="59" max="59" width="3.109375" style="6" customWidth="1"/>
    <col min="60" max="61" width="2.6640625" style="6" customWidth="1"/>
    <col min="62" max="62" width="2.88671875" style="6" customWidth="1"/>
    <col min="63" max="69" width="2.6640625" style="6" customWidth="1"/>
    <col min="70" max="70" width="3.77734375" style="6" customWidth="1"/>
    <col min="71" max="137" width="2.6640625" style="6" customWidth="1"/>
    <col min="138" max="16384" width="9" style="6"/>
  </cols>
  <sheetData>
    <row r="1" spans="1:70" ht="24.25" customHeight="1"/>
    <row r="2" spans="1:70" s="22" customFormat="1" ht="20.95" customHeight="1">
      <c r="A2" s="572" t="s">
        <v>1934</v>
      </c>
      <c r="B2" s="572"/>
      <c r="C2" s="572"/>
      <c r="D2" s="572"/>
      <c r="E2" s="572"/>
      <c r="F2" s="572"/>
      <c r="G2" s="572"/>
      <c r="H2" s="572"/>
      <c r="I2" s="572"/>
      <c r="J2" s="572"/>
      <c r="K2" s="572"/>
      <c r="L2" s="572"/>
      <c r="M2" s="572"/>
      <c r="N2" s="572"/>
      <c r="O2" s="572"/>
      <c r="P2" s="572"/>
      <c r="Q2" s="572"/>
      <c r="R2" s="572"/>
      <c r="S2" s="572"/>
      <c r="T2" s="572"/>
      <c r="U2" s="572"/>
      <c r="V2" s="572"/>
      <c r="W2" s="572"/>
      <c r="X2" s="572"/>
      <c r="Y2" s="572"/>
      <c r="Z2" s="572"/>
      <c r="AA2" s="572"/>
      <c r="AB2" s="572"/>
      <c r="AC2" s="572"/>
      <c r="AD2" s="572"/>
      <c r="AE2" s="572"/>
      <c r="AF2" s="572"/>
      <c r="AG2" s="572"/>
      <c r="AT2" s="454"/>
    </row>
    <row r="3" spans="1:70" ht="15.9" customHeight="1">
      <c r="D3" s="73" t="s">
        <v>941</v>
      </c>
      <c r="E3" s="377"/>
      <c r="F3" s="73" t="s">
        <v>1427</v>
      </c>
      <c r="G3" s="377"/>
      <c r="H3" s="377"/>
      <c r="I3" s="377"/>
      <c r="J3" s="377"/>
      <c r="K3" s="377"/>
      <c r="L3" s="6" t="s">
        <v>941</v>
      </c>
      <c r="M3" s="6" t="s">
        <v>1935</v>
      </c>
    </row>
    <row r="4" spans="1:70" ht="15.9" customHeight="1">
      <c r="D4" s="73" t="s">
        <v>941</v>
      </c>
      <c r="F4" s="73" t="s">
        <v>1387</v>
      </c>
      <c r="H4" s="377"/>
      <c r="I4" s="377"/>
      <c r="J4" s="377"/>
      <c r="K4" s="377"/>
      <c r="L4" s="6" t="s">
        <v>941</v>
      </c>
      <c r="M4" s="6" t="s">
        <v>1395</v>
      </c>
      <c r="AR4" s="377"/>
      <c r="AT4" s="6"/>
    </row>
    <row r="5" spans="1:70" ht="15.9" customHeight="1">
      <c r="D5" s="73" t="s">
        <v>941</v>
      </c>
      <c r="F5" s="73" t="s">
        <v>1489</v>
      </c>
      <c r="H5" s="377"/>
      <c r="I5" s="377"/>
      <c r="J5" s="377"/>
      <c r="K5" s="377"/>
      <c r="L5" s="6" t="s">
        <v>941</v>
      </c>
      <c r="M5" s="6" t="s">
        <v>1488</v>
      </c>
      <c r="AR5" s="377"/>
      <c r="AT5" s="6"/>
    </row>
    <row r="6" spans="1:70" ht="19.5" customHeight="1">
      <c r="D6" s="1046" t="s">
        <v>1487</v>
      </c>
      <c r="E6" s="1046"/>
      <c r="F6" s="1046"/>
      <c r="G6" s="1046"/>
      <c r="H6" s="1046"/>
      <c r="AT6" s="6"/>
      <c r="AW6" s="377"/>
      <c r="BC6" s="1006" t="s">
        <v>1486</v>
      </c>
      <c r="BD6" s="1006"/>
      <c r="BE6" s="1006"/>
      <c r="BF6" s="1006"/>
      <c r="BG6" s="1006"/>
      <c r="BH6" s="1006"/>
      <c r="BI6" s="1006"/>
      <c r="BJ6" s="1006"/>
      <c r="BK6" s="1006"/>
      <c r="BL6" s="1006"/>
      <c r="BM6" s="1006"/>
      <c r="BN6" s="1006"/>
      <c r="BO6" s="1006"/>
      <c r="BP6" s="1006"/>
      <c r="BQ6" s="1006"/>
      <c r="BR6" s="1006"/>
    </row>
    <row r="7" spans="1:70" ht="20.149999999999999" customHeight="1">
      <c r="A7" s="1047" t="s">
        <v>1485</v>
      </c>
      <c r="B7" s="1012"/>
      <c r="C7" s="1012"/>
      <c r="D7" s="1012"/>
      <c r="E7" s="1012"/>
      <c r="F7" s="1012"/>
      <c r="G7" s="1012"/>
      <c r="H7" s="1012"/>
      <c r="I7" s="1012"/>
      <c r="J7" s="1012"/>
      <c r="K7" s="1012"/>
      <c r="L7" s="1012"/>
      <c r="M7" s="1013"/>
      <c r="N7" s="1014" t="s">
        <v>1484</v>
      </c>
      <c r="O7" s="1015"/>
      <c r="P7" s="1015"/>
      <c r="Q7" s="1015"/>
      <c r="R7" s="1015"/>
      <c r="S7" s="1015"/>
      <c r="T7" s="1015"/>
      <c r="U7" s="1015"/>
      <c r="V7" s="1015"/>
      <c r="W7" s="1015"/>
      <c r="X7" s="1015"/>
      <c r="Y7" s="1015"/>
      <c r="Z7" s="1015"/>
      <c r="AA7" s="1015"/>
      <c r="AB7" s="1015"/>
      <c r="AC7" s="1015"/>
      <c r="AD7" s="1015"/>
      <c r="AE7" s="1015"/>
      <c r="AF7" s="1016"/>
      <c r="AG7" s="1014" t="s">
        <v>1483</v>
      </c>
      <c r="AH7" s="1015"/>
      <c r="AI7" s="1015"/>
      <c r="AJ7" s="1015"/>
      <c r="AK7" s="1015"/>
      <c r="AL7" s="1015"/>
      <c r="AM7" s="1015"/>
      <c r="AN7" s="1015"/>
      <c r="AO7" s="1015"/>
      <c r="AP7" s="1015"/>
      <c r="AQ7" s="1015"/>
      <c r="AR7" s="1049"/>
      <c r="AT7" s="6"/>
      <c r="AU7" s="1050" t="s">
        <v>1482</v>
      </c>
      <c r="AV7" s="1015"/>
      <c r="AW7" s="1015"/>
      <c r="AX7" s="1015"/>
      <c r="AY7" s="1015"/>
      <c r="AZ7" s="1015"/>
      <c r="BA7" s="1015"/>
      <c r="BB7" s="1015"/>
      <c r="BC7" s="1015"/>
      <c r="BD7" s="1015"/>
      <c r="BE7" s="1015"/>
      <c r="BF7" s="1016"/>
      <c r="BG7" s="1014" t="s">
        <v>1481</v>
      </c>
      <c r="BH7" s="1015"/>
      <c r="BI7" s="1015"/>
      <c r="BJ7" s="1015"/>
      <c r="BK7" s="1015"/>
      <c r="BL7" s="1015"/>
      <c r="BM7" s="1015"/>
      <c r="BN7" s="1015"/>
      <c r="BO7" s="1015"/>
      <c r="BP7" s="1015"/>
      <c r="BQ7" s="1015"/>
      <c r="BR7" s="1049"/>
    </row>
    <row r="8" spans="1:70" ht="20.149999999999999" customHeight="1">
      <c r="A8" s="1048"/>
      <c r="B8" s="748"/>
      <c r="C8" s="748"/>
      <c r="D8" s="748"/>
      <c r="E8" s="748"/>
      <c r="F8" s="748"/>
      <c r="G8" s="748"/>
      <c r="H8" s="748"/>
      <c r="I8" s="748"/>
      <c r="J8" s="748"/>
      <c r="K8" s="748"/>
      <c r="L8" s="748"/>
      <c r="M8" s="749"/>
      <c r="N8" s="996" t="s">
        <v>1480</v>
      </c>
      <c r="O8" s="901"/>
      <c r="P8" s="901"/>
      <c r="Q8" s="901"/>
      <c r="R8" s="902"/>
      <c r="S8" s="996" t="s">
        <v>1479</v>
      </c>
      <c r="T8" s="901"/>
      <c r="U8" s="901"/>
      <c r="V8" s="901"/>
      <c r="W8" s="901"/>
      <c r="X8" s="901"/>
      <c r="Y8" s="902"/>
      <c r="Z8" s="996" t="s">
        <v>1478</v>
      </c>
      <c r="AA8" s="901"/>
      <c r="AB8" s="901"/>
      <c r="AC8" s="901"/>
      <c r="AD8" s="901"/>
      <c r="AE8" s="901"/>
      <c r="AF8" s="902"/>
      <c r="AG8" s="996" t="s">
        <v>1477</v>
      </c>
      <c r="AH8" s="901"/>
      <c r="AI8" s="901"/>
      <c r="AJ8" s="901"/>
      <c r="AK8" s="902"/>
      <c r="AL8" s="996" t="s">
        <v>1476</v>
      </c>
      <c r="AM8" s="901"/>
      <c r="AN8" s="901"/>
      <c r="AO8" s="901"/>
      <c r="AP8" s="901"/>
      <c r="AQ8" s="901"/>
      <c r="AR8" s="1056"/>
      <c r="AT8" s="6"/>
      <c r="AU8" s="1057" t="s">
        <v>1440</v>
      </c>
      <c r="AV8" s="901"/>
      <c r="AW8" s="901"/>
      <c r="AX8" s="901"/>
      <c r="AY8" s="902"/>
      <c r="AZ8" s="996" t="s">
        <v>1475</v>
      </c>
      <c r="BA8" s="901"/>
      <c r="BB8" s="901"/>
      <c r="BC8" s="901"/>
      <c r="BD8" s="901"/>
      <c r="BE8" s="901"/>
      <c r="BF8" s="902"/>
      <c r="BG8" s="996" t="s">
        <v>1440</v>
      </c>
      <c r="BH8" s="901"/>
      <c r="BI8" s="901"/>
      <c r="BJ8" s="901"/>
      <c r="BK8" s="902"/>
      <c r="BL8" s="996" t="s">
        <v>1474</v>
      </c>
      <c r="BM8" s="901"/>
      <c r="BN8" s="901"/>
      <c r="BO8" s="901"/>
      <c r="BP8" s="901"/>
      <c r="BQ8" s="901"/>
      <c r="BR8" s="1056"/>
    </row>
    <row r="9" spans="1:70" ht="23.1" customHeight="1">
      <c r="A9" s="1069" t="s">
        <v>1473</v>
      </c>
      <c r="B9" s="1070"/>
      <c r="C9" s="996" t="s">
        <v>1472</v>
      </c>
      <c r="D9" s="901"/>
      <c r="E9" s="901"/>
      <c r="F9" s="901"/>
      <c r="G9" s="901"/>
      <c r="H9" s="901"/>
      <c r="I9" s="901"/>
      <c r="J9" s="901"/>
      <c r="K9" s="901"/>
      <c r="L9" s="901"/>
      <c r="M9" s="902"/>
      <c r="N9" s="1051">
        <v>3</v>
      </c>
      <c r="O9" s="1052"/>
      <c r="P9" s="1052"/>
      <c r="Q9" s="1052"/>
      <c r="R9" s="1053"/>
      <c r="S9" s="1051">
        <v>360165</v>
      </c>
      <c r="T9" s="1052"/>
      <c r="U9" s="1052"/>
      <c r="V9" s="1052"/>
      <c r="W9" s="1052"/>
      <c r="X9" s="1052"/>
      <c r="Y9" s="1053"/>
      <c r="Z9" s="1051">
        <v>288132</v>
      </c>
      <c r="AA9" s="1052"/>
      <c r="AB9" s="1052"/>
      <c r="AC9" s="1052"/>
      <c r="AD9" s="1052"/>
      <c r="AE9" s="1052"/>
      <c r="AF9" s="1053"/>
      <c r="AG9" s="1051">
        <v>0</v>
      </c>
      <c r="AH9" s="1052"/>
      <c r="AI9" s="1052"/>
      <c r="AJ9" s="1052"/>
      <c r="AK9" s="1053"/>
      <c r="AL9" s="1051">
        <v>0</v>
      </c>
      <c r="AM9" s="1052"/>
      <c r="AN9" s="1052"/>
      <c r="AO9" s="1052"/>
      <c r="AP9" s="1052"/>
      <c r="AQ9" s="1052"/>
      <c r="AR9" s="1054"/>
      <c r="AT9" s="6"/>
      <c r="AU9" s="1055">
        <v>3</v>
      </c>
      <c r="AV9" s="1052"/>
      <c r="AW9" s="1052"/>
      <c r="AX9" s="1052"/>
      <c r="AY9" s="1053"/>
      <c r="AZ9" s="1051">
        <v>7920</v>
      </c>
      <c r="BA9" s="1052"/>
      <c r="BB9" s="1052"/>
      <c r="BC9" s="1052"/>
      <c r="BD9" s="1052"/>
      <c r="BE9" s="1052"/>
      <c r="BF9" s="1053"/>
      <c r="BG9" s="1051">
        <v>0</v>
      </c>
      <c r="BH9" s="1052"/>
      <c r="BI9" s="1052"/>
      <c r="BJ9" s="1052"/>
      <c r="BK9" s="1053"/>
      <c r="BL9" s="1051">
        <v>0</v>
      </c>
      <c r="BM9" s="1052"/>
      <c r="BN9" s="1052"/>
      <c r="BO9" s="1052"/>
      <c r="BP9" s="1052"/>
      <c r="BQ9" s="1052"/>
      <c r="BR9" s="1054"/>
    </row>
    <row r="10" spans="1:70" ht="23.1" customHeight="1">
      <c r="A10" s="1071"/>
      <c r="B10" s="1072"/>
      <c r="C10" s="996" t="s">
        <v>1471</v>
      </c>
      <c r="D10" s="901"/>
      <c r="E10" s="901"/>
      <c r="F10" s="901"/>
      <c r="G10" s="901"/>
      <c r="H10" s="901"/>
      <c r="I10" s="901"/>
      <c r="J10" s="901"/>
      <c r="K10" s="901"/>
      <c r="L10" s="901"/>
      <c r="M10" s="902"/>
      <c r="N10" s="1051">
        <v>2</v>
      </c>
      <c r="O10" s="1052"/>
      <c r="P10" s="1052"/>
      <c r="Q10" s="1052"/>
      <c r="R10" s="1053"/>
      <c r="S10" s="1051">
        <v>83979</v>
      </c>
      <c r="T10" s="1052"/>
      <c r="U10" s="1052"/>
      <c r="V10" s="1052"/>
      <c r="W10" s="1052"/>
      <c r="X10" s="1052"/>
      <c r="Y10" s="1053"/>
      <c r="Z10" s="1051">
        <v>83979</v>
      </c>
      <c r="AA10" s="1052"/>
      <c r="AB10" s="1052"/>
      <c r="AC10" s="1052"/>
      <c r="AD10" s="1052"/>
      <c r="AE10" s="1052"/>
      <c r="AF10" s="1053"/>
      <c r="AG10" s="1051">
        <v>1</v>
      </c>
      <c r="AH10" s="1052"/>
      <c r="AI10" s="1052"/>
      <c r="AJ10" s="1052"/>
      <c r="AK10" s="1053"/>
      <c r="AL10" s="1051">
        <v>3798</v>
      </c>
      <c r="AM10" s="1052"/>
      <c r="AN10" s="1052"/>
      <c r="AO10" s="1052"/>
      <c r="AP10" s="1052"/>
      <c r="AQ10" s="1052"/>
      <c r="AR10" s="1054"/>
      <c r="AT10" s="6"/>
      <c r="AU10" s="1055">
        <v>2</v>
      </c>
      <c r="AV10" s="1052"/>
      <c r="AW10" s="1052"/>
      <c r="AX10" s="1052"/>
      <c r="AY10" s="1053"/>
      <c r="AZ10" s="1051">
        <v>1840</v>
      </c>
      <c r="BA10" s="1052"/>
      <c r="BB10" s="1052"/>
      <c r="BC10" s="1052"/>
      <c r="BD10" s="1052"/>
      <c r="BE10" s="1052"/>
      <c r="BF10" s="1053"/>
      <c r="BG10" s="1051">
        <v>2</v>
      </c>
      <c r="BH10" s="1052"/>
      <c r="BI10" s="1052"/>
      <c r="BJ10" s="1052"/>
      <c r="BK10" s="1053"/>
      <c r="BL10" s="1051">
        <v>6320</v>
      </c>
      <c r="BM10" s="1052"/>
      <c r="BN10" s="1052"/>
      <c r="BO10" s="1052"/>
      <c r="BP10" s="1052"/>
      <c r="BQ10" s="1052"/>
      <c r="BR10" s="1054"/>
    </row>
    <row r="11" spans="1:70" ht="23.1" customHeight="1">
      <c r="A11" s="1071"/>
      <c r="B11" s="1072"/>
      <c r="C11" s="996" t="s">
        <v>1470</v>
      </c>
      <c r="D11" s="901"/>
      <c r="E11" s="901"/>
      <c r="F11" s="901"/>
      <c r="G11" s="901"/>
      <c r="H11" s="901"/>
      <c r="I11" s="901"/>
      <c r="J11" s="901"/>
      <c r="K11" s="901"/>
      <c r="L11" s="901"/>
      <c r="M11" s="902"/>
      <c r="N11" s="1051">
        <v>1</v>
      </c>
      <c r="O11" s="1052"/>
      <c r="P11" s="1052"/>
      <c r="Q11" s="1052"/>
      <c r="R11" s="1053"/>
      <c r="S11" s="1051">
        <v>57366</v>
      </c>
      <c r="T11" s="1052"/>
      <c r="U11" s="1052"/>
      <c r="V11" s="1052"/>
      <c r="W11" s="1052"/>
      <c r="X11" s="1052"/>
      <c r="Y11" s="1053"/>
      <c r="Z11" s="1051">
        <v>17210</v>
      </c>
      <c r="AA11" s="1052"/>
      <c r="AB11" s="1052"/>
      <c r="AC11" s="1052"/>
      <c r="AD11" s="1052"/>
      <c r="AE11" s="1052"/>
      <c r="AF11" s="1053"/>
      <c r="AG11" s="1051">
        <v>0</v>
      </c>
      <c r="AH11" s="1052"/>
      <c r="AI11" s="1052"/>
      <c r="AJ11" s="1052"/>
      <c r="AK11" s="1053"/>
      <c r="AL11" s="1051">
        <v>0</v>
      </c>
      <c r="AM11" s="1052"/>
      <c r="AN11" s="1052"/>
      <c r="AO11" s="1052"/>
      <c r="AP11" s="1052"/>
      <c r="AQ11" s="1052"/>
      <c r="AR11" s="1054"/>
      <c r="AT11" s="6"/>
      <c r="AU11" s="1055">
        <v>0</v>
      </c>
      <c r="AV11" s="1052"/>
      <c r="AW11" s="1052"/>
      <c r="AX11" s="1052"/>
      <c r="AY11" s="1053"/>
      <c r="AZ11" s="1051">
        <v>0</v>
      </c>
      <c r="BA11" s="1052"/>
      <c r="BB11" s="1052"/>
      <c r="BC11" s="1052"/>
      <c r="BD11" s="1052"/>
      <c r="BE11" s="1052"/>
      <c r="BF11" s="1053"/>
      <c r="BG11" s="1051">
        <v>0</v>
      </c>
      <c r="BH11" s="1052"/>
      <c r="BI11" s="1052"/>
      <c r="BJ11" s="1052"/>
      <c r="BK11" s="1053"/>
      <c r="BL11" s="1051">
        <v>0</v>
      </c>
      <c r="BM11" s="1052"/>
      <c r="BN11" s="1052"/>
      <c r="BO11" s="1052"/>
      <c r="BP11" s="1052"/>
      <c r="BQ11" s="1052"/>
      <c r="BR11" s="1054"/>
    </row>
    <row r="12" spans="1:70" ht="23.1" customHeight="1">
      <c r="A12" s="1071"/>
      <c r="B12" s="1072"/>
      <c r="C12" s="996" t="s">
        <v>1469</v>
      </c>
      <c r="D12" s="901"/>
      <c r="E12" s="901"/>
      <c r="F12" s="901"/>
      <c r="G12" s="901"/>
      <c r="H12" s="901"/>
      <c r="I12" s="901"/>
      <c r="J12" s="901"/>
      <c r="K12" s="901"/>
      <c r="L12" s="901"/>
      <c r="M12" s="902"/>
      <c r="N12" s="1051">
        <v>34</v>
      </c>
      <c r="O12" s="1052"/>
      <c r="P12" s="1052"/>
      <c r="Q12" s="1052"/>
      <c r="R12" s="1053"/>
      <c r="S12" s="1051">
        <v>927442</v>
      </c>
      <c r="T12" s="1052"/>
      <c r="U12" s="1052"/>
      <c r="V12" s="1052"/>
      <c r="W12" s="1052"/>
      <c r="X12" s="1052"/>
      <c r="Y12" s="1053"/>
      <c r="Z12" s="1051">
        <v>832904</v>
      </c>
      <c r="AA12" s="1052"/>
      <c r="AB12" s="1052"/>
      <c r="AC12" s="1052"/>
      <c r="AD12" s="1052"/>
      <c r="AE12" s="1052"/>
      <c r="AF12" s="1053"/>
      <c r="AG12" s="1051">
        <v>14</v>
      </c>
      <c r="AH12" s="1052"/>
      <c r="AI12" s="1052"/>
      <c r="AJ12" s="1052"/>
      <c r="AK12" s="1053"/>
      <c r="AL12" s="1051">
        <v>26967</v>
      </c>
      <c r="AM12" s="1052"/>
      <c r="AN12" s="1052"/>
      <c r="AO12" s="1052"/>
      <c r="AP12" s="1052"/>
      <c r="AQ12" s="1052"/>
      <c r="AR12" s="1054"/>
      <c r="AT12" s="6"/>
      <c r="AU12" s="1055">
        <v>34</v>
      </c>
      <c r="AV12" s="1052"/>
      <c r="AW12" s="1052"/>
      <c r="AX12" s="1052"/>
      <c r="AY12" s="1053"/>
      <c r="AZ12" s="1051">
        <v>12730</v>
      </c>
      <c r="BA12" s="1052"/>
      <c r="BB12" s="1052"/>
      <c r="BC12" s="1052"/>
      <c r="BD12" s="1052"/>
      <c r="BE12" s="1052"/>
      <c r="BF12" s="1053"/>
      <c r="BG12" s="1051">
        <v>20</v>
      </c>
      <c r="BH12" s="1052"/>
      <c r="BI12" s="1052"/>
      <c r="BJ12" s="1052"/>
      <c r="BK12" s="1053"/>
      <c r="BL12" s="1051">
        <v>23160</v>
      </c>
      <c r="BM12" s="1052"/>
      <c r="BN12" s="1052"/>
      <c r="BO12" s="1052"/>
      <c r="BP12" s="1052"/>
      <c r="BQ12" s="1052"/>
      <c r="BR12" s="1054"/>
    </row>
    <row r="13" spans="1:70" ht="23.1" customHeight="1">
      <c r="A13" s="1071"/>
      <c r="B13" s="1072"/>
      <c r="C13" s="996" t="s">
        <v>1468</v>
      </c>
      <c r="D13" s="901"/>
      <c r="E13" s="901"/>
      <c r="F13" s="901"/>
      <c r="G13" s="901"/>
      <c r="H13" s="901"/>
      <c r="I13" s="901"/>
      <c r="J13" s="901"/>
      <c r="K13" s="901"/>
      <c r="L13" s="901"/>
      <c r="M13" s="902"/>
      <c r="N13" s="1051">
        <v>6</v>
      </c>
      <c r="O13" s="1052"/>
      <c r="P13" s="1052"/>
      <c r="Q13" s="1052"/>
      <c r="R13" s="1053"/>
      <c r="S13" s="1051">
        <v>210348</v>
      </c>
      <c r="T13" s="1052"/>
      <c r="U13" s="1052"/>
      <c r="V13" s="1052"/>
      <c r="W13" s="1052"/>
      <c r="X13" s="1052"/>
      <c r="Y13" s="1053"/>
      <c r="Z13" s="1051">
        <v>190004</v>
      </c>
      <c r="AA13" s="1052"/>
      <c r="AB13" s="1052"/>
      <c r="AC13" s="1052"/>
      <c r="AD13" s="1052"/>
      <c r="AE13" s="1052"/>
      <c r="AF13" s="1053"/>
      <c r="AG13" s="1051">
        <v>1</v>
      </c>
      <c r="AH13" s="1052"/>
      <c r="AI13" s="1052"/>
      <c r="AJ13" s="1052"/>
      <c r="AK13" s="1053"/>
      <c r="AL13" s="1051">
        <v>251</v>
      </c>
      <c r="AM13" s="1052"/>
      <c r="AN13" s="1052"/>
      <c r="AO13" s="1052"/>
      <c r="AP13" s="1052"/>
      <c r="AQ13" s="1052"/>
      <c r="AR13" s="1054"/>
      <c r="AT13" s="6"/>
      <c r="AU13" s="1055">
        <v>6</v>
      </c>
      <c r="AV13" s="1052"/>
      <c r="AW13" s="1052"/>
      <c r="AX13" s="1052"/>
      <c r="AY13" s="1053"/>
      <c r="AZ13" s="1051">
        <v>8730</v>
      </c>
      <c r="BA13" s="1052"/>
      <c r="BB13" s="1052"/>
      <c r="BC13" s="1052"/>
      <c r="BD13" s="1052"/>
      <c r="BE13" s="1052"/>
      <c r="BF13" s="1053"/>
      <c r="BG13" s="1051">
        <v>1</v>
      </c>
      <c r="BH13" s="1052"/>
      <c r="BI13" s="1052"/>
      <c r="BJ13" s="1052"/>
      <c r="BK13" s="1053"/>
      <c r="BL13" s="1051">
        <v>280</v>
      </c>
      <c r="BM13" s="1052"/>
      <c r="BN13" s="1052"/>
      <c r="BO13" s="1052"/>
      <c r="BP13" s="1052"/>
      <c r="BQ13" s="1052"/>
      <c r="BR13" s="1054"/>
    </row>
    <row r="14" spans="1:70" ht="23.1" customHeight="1">
      <c r="A14" s="1071"/>
      <c r="B14" s="1072"/>
      <c r="C14" s="996" t="s">
        <v>1467</v>
      </c>
      <c r="D14" s="901"/>
      <c r="E14" s="901"/>
      <c r="F14" s="901"/>
      <c r="G14" s="901"/>
      <c r="H14" s="901"/>
      <c r="I14" s="901"/>
      <c r="J14" s="901"/>
      <c r="K14" s="901"/>
      <c r="L14" s="901"/>
      <c r="M14" s="902"/>
      <c r="N14" s="1051">
        <v>180</v>
      </c>
      <c r="O14" s="1052"/>
      <c r="P14" s="1052"/>
      <c r="Q14" s="1052"/>
      <c r="R14" s="1053"/>
      <c r="S14" s="1051">
        <v>487764</v>
      </c>
      <c r="T14" s="1052"/>
      <c r="U14" s="1052"/>
      <c r="V14" s="1052"/>
      <c r="W14" s="1052"/>
      <c r="X14" s="1052"/>
      <c r="Y14" s="1053"/>
      <c r="Z14" s="1051">
        <v>470127</v>
      </c>
      <c r="AA14" s="1052"/>
      <c r="AB14" s="1052"/>
      <c r="AC14" s="1052"/>
      <c r="AD14" s="1052"/>
      <c r="AE14" s="1052"/>
      <c r="AF14" s="1053"/>
      <c r="AG14" s="1051">
        <v>113</v>
      </c>
      <c r="AH14" s="1052"/>
      <c r="AI14" s="1052"/>
      <c r="AJ14" s="1052"/>
      <c r="AK14" s="1053"/>
      <c r="AL14" s="1051">
        <v>35237</v>
      </c>
      <c r="AM14" s="1052"/>
      <c r="AN14" s="1052"/>
      <c r="AO14" s="1052"/>
      <c r="AP14" s="1052"/>
      <c r="AQ14" s="1052"/>
      <c r="AR14" s="1054"/>
      <c r="AT14" s="6"/>
      <c r="AU14" s="1055">
        <v>162</v>
      </c>
      <c r="AV14" s="1052"/>
      <c r="AW14" s="1052"/>
      <c r="AX14" s="1052"/>
      <c r="AY14" s="1053"/>
      <c r="AZ14" s="1051">
        <v>12490</v>
      </c>
      <c r="BA14" s="1052"/>
      <c r="BB14" s="1052"/>
      <c r="BC14" s="1052"/>
      <c r="BD14" s="1052"/>
      <c r="BE14" s="1052"/>
      <c r="BF14" s="1053"/>
      <c r="BG14" s="1051">
        <v>121</v>
      </c>
      <c r="BH14" s="1052"/>
      <c r="BI14" s="1052"/>
      <c r="BJ14" s="1052"/>
      <c r="BK14" s="1053"/>
      <c r="BL14" s="1051">
        <v>32160</v>
      </c>
      <c r="BM14" s="1052"/>
      <c r="BN14" s="1052"/>
      <c r="BO14" s="1052"/>
      <c r="BP14" s="1052"/>
      <c r="BQ14" s="1052"/>
      <c r="BR14" s="1054"/>
    </row>
    <row r="15" spans="1:70" ht="23.1" customHeight="1">
      <c r="A15" s="1073"/>
      <c r="B15" s="738"/>
      <c r="C15" s="996" t="s">
        <v>1936</v>
      </c>
      <c r="D15" s="901"/>
      <c r="E15" s="901"/>
      <c r="F15" s="901"/>
      <c r="G15" s="901"/>
      <c r="H15" s="901"/>
      <c r="I15" s="901"/>
      <c r="J15" s="901"/>
      <c r="K15" s="901"/>
      <c r="L15" s="901"/>
      <c r="M15" s="902"/>
      <c r="N15" s="1051">
        <v>9</v>
      </c>
      <c r="O15" s="1052"/>
      <c r="P15" s="1052"/>
      <c r="Q15" s="1052"/>
      <c r="R15" s="1053"/>
      <c r="S15" s="1051">
        <v>87293</v>
      </c>
      <c r="T15" s="1052"/>
      <c r="U15" s="1052"/>
      <c r="V15" s="1052"/>
      <c r="W15" s="1052"/>
      <c r="X15" s="1052"/>
      <c r="Y15" s="1053"/>
      <c r="Z15" s="1051">
        <v>86228</v>
      </c>
      <c r="AA15" s="1052"/>
      <c r="AB15" s="1052"/>
      <c r="AC15" s="1052"/>
      <c r="AD15" s="1052"/>
      <c r="AE15" s="1052"/>
      <c r="AF15" s="1053"/>
      <c r="AG15" s="1051">
        <v>7</v>
      </c>
      <c r="AH15" s="1052"/>
      <c r="AI15" s="1052"/>
      <c r="AJ15" s="1052"/>
      <c r="AK15" s="1053"/>
      <c r="AL15" s="1051">
        <v>5891</v>
      </c>
      <c r="AM15" s="1052"/>
      <c r="AN15" s="1052"/>
      <c r="AO15" s="1052"/>
      <c r="AP15" s="1052"/>
      <c r="AQ15" s="1052"/>
      <c r="AR15" s="1054"/>
      <c r="AT15" s="6"/>
      <c r="AU15" s="1055">
        <v>15</v>
      </c>
      <c r="AV15" s="1052"/>
      <c r="AW15" s="1052"/>
      <c r="AX15" s="1052"/>
      <c r="AY15" s="1053"/>
      <c r="AZ15" s="1051">
        <v>2780</v>
      </c>
      <c r="BA15" s="1052"/>
      <c r="BB15" s="1052"/>
      <c r="BC15" s="1052"/>
      <c r="BD15" s="1052"/>
      <c r="BE15" s="1052"/>
      <c r="BF15" s="1053"/>
      <c r="BG15" s="1051">
        <v>9</v>
      </c>
      <c r="BH15" s="1052"/>
      <c r="BI15" s="1052"/>
      <c r="BJ15" s="1052"/>
      <c r="BK15" s="1053"/>
      <c r="BL15" s="1051">
        <v>7080</v>
      </c>
      <c r="BM15" s="1052"/>
      <c r="BN15" s="1052"/>
      <c r="BO15" s="1052"/>
      <c r="BP15" s="1052"/>
      <c r="BQ15" s="1052"/>
      <c r="BR15" s="1054"/>
    </row>
    <row r="16" spans="1:70" ht="23.1" customHeight="1">
      <c r="A16" s="1057" t="s">
        <v>1466</v>
      </c>
      <c r="B16" s="901"/>
      <c r="C16" s="901"/>
      <c r="D16" s="901"/>
      <c r="E16" s="901"/>
      <c r="F16" s="901"/>
      <c r="G16" s="901"/>
      <c r="H16" s="901"/>
      <c r="I16" s="901"/>
      <c r="J16" s="901"/>
      <c r="K16" s="901"/>
      <c r="L16" s="901"/>
      <c r="M16" s="902"/>
      <c r="N16" s="1051">
        <v>7</v>
      </c>
      <c r="O16" s="1052"/>
      <c r="P16" s="1052"/>
      <c r="Q16" s="1052"/>
      <c r="R16" s="1053"/>
      <c r="S16" s="1051">
        <v>44996</v>
      </c>
      <c r="T16" s="1052"/>
      <c r="U16" s="1052"/>
      <c r="V16" s="1052"/>
      <c r="W16" s="1052"/>
      <c r="X16" s="1052"/>
      <c r="Y16" s="1053"/>
      <c r="Z16" s="1051">
        <v>20545</v>
      </c>
      <c r="AA16" s="1052"/>
      <c r="AB16" s="1052"/>
      <c r="AC16" s="1052"/>
      <c r="AD16" s="1052"/>
      <c r="AE16" s="1052"/>
      <c r="AF16" s="1053"/>
      <c r="AG16" s="1051">
        <v>0</v>
      </c>
      <c r="AH16" s="1052"/>
      <c r="AI16" s="1052"/>
      <c r="AJ16" s="1052"/>
      <c r="AK16" s="1053"/>
      <c r="AL16" s="1051">
        <v>0</v>
      </c>
      <c r="AM16" s="1052"/>
      <c r="AN16" s="1052"/>
      <c r="AO16" s="1052"/>
      <c r="AP16" s="1052"/>
      <c r="AQ16" s="1052"/>
      <c r="AR16" s="1054"/>
      <c r="AT16" s="6"/>
      <c r="AU16" s="1055" t="s">
        <v>1424</v>
      </c>
      <c r="AV16" s="1052"/>
      <c r="AW16" s="1052"/>
      <c r="AX16" s="1052"/>
      <c r="AY16" s="1053"/>
      <c r="AZ16" s="1051" t="s">
        <v>1424</v>
      </c>
      <c r="BA16" s="1052"/>
      <c r="BB16" s="1052"/>
      <c r="BC16" s="1052"/>
      <c r="BD16" s="1052"/>
      <c r="BE16" s="1052"/>
      <c r="BF16" s="1053"/>
      <c r="BG16" s="1051" t="s">
        <v>1424</v>
      </c>
      <c r="BH16" s="1052"/>
      <c r="BI16" s="1052"/>
      <c r="BJ16" s="1052"/>
      <c r="BK16" s="1053"/>
      <c r="BL16" s="1051" t="s">
        <v>1424</v>
      </c>
      <c r="BM16" s="1052"/>
      <c r="BN16" s="1052"/>
      <c r="BO16" s="1052"/>
      <c r="BP16" s="1052"/>
      <c r="BQ16" s="1052"/>
      <c r="BR16" s="1054"/>
    </row>
    <row r="17" spans="1:70" ht="23.1" customHeight="1">
      <c r="A17" s="1074" t="s">
        <v>1465</v>
      </c>
      <c r="B17" s="906"/>
      <c r="C17" s="906"/>
      <c r="D17" s="906"/>
      <c r="E17" s="906"/>
      <c r="F17" s="906"/>
      <c r="G17" s="906"/>
      <c r="H17" s="906"/>
      <c r="I17" s="906"/>
      <c r="J17" s="906"/>
      <c r="K17" s="906"/>
      <c r="L17" s="906"/>
      <c r="M17" s="907"/>
      <c r="N17" s="1058">
        <v>68</v>
      </c>
      <c r="O17" s="1059"/>
      <c r="P17" s="1059"/>
      <c r="Q17" s="1059"/>
      <c r="R17" s="1075"/>
      <c r="S17" s="1058">
        <v>176403</v>
      </c>
      <c r="T17" s="1059"/>
      <c r="U17" s="1059"/>
      <c r="V17" s="1059"/>
      <c r="W17" s="1059"/>
      <c r="X17" s="1059"/>
      <c r="Y17" s="1075"/>
      <c r="Z17" s="1058">
        <v>176403</v>
      </c>
      <c r="AA17" s="1059"/>
      <c r="AB17" s="1059"/>
      <c r="AC17" s="1059"/>
      <c r="AD17" s="1059"/>
      <c r="AE17" s="1059"/>
      <c r="AF17" s="1075"/>
      <c r="AG17" s="1058">
        <v>5</v>
      </c>
      <c r="AH17" s="1059"/>
      <c r="AI17" s="1059"/>
      <c r="AJ17" s="1059"/>
      <c r="AK17" s="1075"/>
      <c r="AL17" s="1058">
        <v>10103</v>
      </c>
      <c r="AM17" s="1059"/>
      <c r="AN17" s="1059"/>
      <c r="AO17" s="1059"/>
      <c r="AP17" s="1059"/>
      <c r="AQ17" s="1059"/>
      <c r="AR17" s="1060"/>
      <c r="AT17" s="6"/>
      <c r="AU17" s="1076" t="s">
        <v>1424</v>
      </c>
      <c r="AV17" s="1059"/>
      <c r="AW17" s="1059"/>
      <c r="AX17" s="1059"/>
      <c r="AY17" s="1075"/>
      <c r="AZ17" s="1058" t="s">
        <v>1424</v>
      </c>
      <c r="BA17" s="1059"/>
      <c r="BB17" s="1059"/>
      <c r="BC17" s="1059"/>
      <c r="BD17" s="1059"/>
      <c r="BE17" s="1059"/>
      <c r="BF17" s="1075"/>
      <c r="BG17" s="1058" t="s">
        <v>1424</v>
      </c>
      <c r="BH17" s="1059"/>
      <c r="BI17" s="1059"/>
      <c r="BJ17" s="1059"/>
      <c r="BK17" s="1075"/>
      <c r="BL17" s="1058" t="s">
        <v>1424</v>
      </c>
      <c r="BM17" s="1059"/>
      <c r="BN17" s="1059"/>
      <c r="BO17" s="1059"/>
      <c r="BP17" s="1059"/>
      <c r="BQ17" s="1059"/>
      <c r="BR17" s="1060"/>
    </row>
    <row r="18" spans="1:70" ht="23.1" customHeight="1">
      <c r="A18" s="1061" t="s">
        <v>304</v>
      </c>
      <c r="B18" s="1062"/>
      <c r="C18" s="1062"/>
      <c r="D18" s="1062"/>
      <c r="E18" s="1062"/>
      <c r="F18" s="1062"/>
      <c r="G18" s="1062"/>
      <c r="H18" s="1062"/>
      <c r="I18" s="1062"/>
      <c r="J18" s="1062"/>
      <c r="K18" s="1062"/>
      <c r="L18" s="1062"/>
      <c r="M18" s="1063"/>
      <c r="N18" s="1064">
        <v>310</v>
      </c>
      <c r="O18" s="1065"/>
      <c r="P18" s="1065"/>
      <c r="Q18" s="1065"/>
      <c r="R18" s="1066"/>
      <c r="S18" s="1064">
        <f>SUM(S9:Y17)</f>
        <v>2435756</v>
      </c>
      <c r="T18" s="1065"/>
      <c r="U18" s="1065"/>
      <c r="V18" s="1065"/>
      <c r="W18" s="1065"/>
      <c r="X18" s="1065"/>
      <c r="Y18" s="1066"/>
      <c r="Z18" s="1064">
        <f>SUM(Z9:AF17)</f>
        <v>2165532</v>
      </c>
      <c r="AA18" s="1065"/>
      <c r="AB18" s="1065"/>
      <c r="AC18" s="1065"/>
      <c r="AD18" s="1065"/>
      <c r="AE18" s="1065"/>
      <c r="AF18" s="1066"/>
      <c r="AG18" s="1064">
        <f>SUM(AG9:AK17)</f>
        <v>141</v>
      </c>
      <c r="AH18" s="1065"/>
      <c r="AI18" s="1065"/>
      <c r="AJ18" s="1065"/>
      <c r="AK18" s="1066"/>
      <c r="AL18" s="1064">
        <f>SUM(AL9:AR17)</f>
        <v>82247</v>
      </c>
      <c r="AM18" s="1065"/>
      <c r="AN18" s="1065"/>
      <c r="AO18" s="1065"/>
      <c r="AP18" s="1065"/>
      <c r="AQ18" s="1065"/>
      <c r="AR18" s="1067"/>
      <c r="AT18" s="6"/>
      <c r="AU18" s="1068">
        <f>SUM(AU9:AY17)</f>
        <v>222</v>
      </c>
      <c r="AV18" s="1065"/>
      <c r="AW18" s="1065"/>
      <c r="AX18" s="1065"/>
      <c r="AY18" s="1066"/>
      <c r="AZ18" s="1064">
        <f>SUM(AZ9:BF17)</f>
        <v>46490</v>
      </c>
      <c r="BA18" s="1065"/>
      <c r="BB18" s="1065"/>
      <c r="BC18" s="1065"/>
      <c r="BD18" s="1065"/>
      <c r="BE18" s="1065"/>
      <c r="BF18" s="1066"/>
      <c r="BG18" s="1064">
        <f>SUM(BG9:BK17)</f>
        <v>153</v>
      </c>
      <c r="BH18" s="1065"/>
      <c r="BI18" s="1065"/>
      <c r="BJ18" s="1065"/>
      <c r="BK18" s="1066"/>
      <c r="BL18" s="1064">
        <f>SUM(BL9:BR17)</f>
        <v>69000</v>
      </c>
      <c r="BM18" s="1065"/>
      <c r="BN18" s="1065"/>
      <c r="BO18" s="1065"/>
      <c r="BP18" s="1065"/>
      <c r="BQ18" s="1065"/>
      <c r="BR18" s="1067"/>
    </row>
    <row r="19" spans="1:70" ht="24.05" customHeight="1"/>
    <row r="20" spans="1:70" s="22" customFormat="1" ht="20.95" customHeight="1">
      <c r="A20" s="1077" t="s">
        <v>1821</v>
      </c>
      <c r="B20" s="1077"/>
      <c r="C20" s="1077"/>
      <c r="D20" s="1077"/>
      <c r="E20" s="1077"/>
      <c r="F20" s="1077"/>
      <c r="G20" s="1077"/>
      <c r="H20" s="1077"/>
      <c r="I20" s="1077"/>
      <c r="J20" s="1077"/>
      <c r="K20" s="1077"/>
      <c r="L20" s="1077"/>
      <c r="M20" s="1077"/>
      <c r="N20" s="1077"/>
      <c r="O20" s="1077"/>
      <c r="P20" s="1077"/>
      <c r="Q20" s="1077"/>
      <c r="AR20" s="1078" t="s">
        <v>1464</v>
      </c>
      <c r="AS20" s="1078"/>
      <c r="AT20" s="1078"/>
      <c r="AU20" s="1078"/>
      <c r="AV20" s="1078"/>
      <c r="AW20" s="1078"/>
      <c r="AX20" s="1078"/>
      <c r="AY20" s="1078"/>
      <c r="AZ20" s="1078"/>
      <c r="BA20" s="1078"/>
      <c r="BB20" s="1078"/>
      <c r="BC20" s="1078"/>
      <c r="BD20" s="1078"/>
      <c r="BE20" s="1078"/>
      <c r="BF20" s="1078"/>
      <c r="BG20" s="1078"/>
    </row>
    <row r="21" spans="1:70" ht="20.149999999999999" customHeight="1">
      <c r="A21" s="1007" t="s">
        <v>1463</v>
      </c>
      <c r="B21" s="1008"/>
      <c r="C21" s="1008"/>
      <c r="D21" s="1008"/>
      <c r="E21" s="1008"/>
      <c r="F21" s="1008"/>
      <c r="G21" s="1008"/>
      <c r="H21" s="1008"/>
      <c r="I21" s="1008"/>
      <c r="J21" s="1008"/>
      <c r="K21" s="1008"/>
      <c r="L21" s="1008"/>
      <c r="M21" s="1008"/>
      <c r="N21" s="1009"/>
      <c r="O21" s="1079" t="s">
        <v>1387</v>
      </c>
      <c r="P21" s="1079"/>
      <c r="Q21" s="1079"/>
      <c r="R21" s="1079"/>
      <c r="S21" s="1079"/>
      <c r="T21" s="1079"/>
      <c r="U21" s="1079"/>
      <c r="V21" s="1079"/>
      <c r="W21" s="1079"/>
      <c r="X21" s="1079"/>
      <c r="Y21" s="1079"/>
      <c r="Z21" s="1079"/>
      <c r="AA21" s="620" t="s">
        <v>1822</v>
      </c>
      <c r="AB21" s="620"/>
      <c r="AC21" s="620"/>
      <c r="AD21" s="620"/>
      <c r="AE21" s="620"/>
      <c r="AF21" s="620" t="s">
        <v>1937</v>
      </c>
      <c r="AG21" s="620"/>
      <c r="AH21" s="620"/>
      <c r="AI21" s="620"/>
      <c r="AJ21" s="620"/>
      <c r="AK21" s="620"/>
      <c r="AL21" s="620"/>
      <c r="AM21" s="620"/>
      <c r="AN21" s="620"/>
      <c r="AO21" s="882" t="s">
        <v>1938</v>
      </c>
      <c r="AP21" s="882"/>
      <c r="AQ21" s="882"/>
      <c r="AR21" s="882"/>
      <c r="AS21" s="882"/>
      <c r="AT21" s="621" t="s">
        <v>1462</v>
      </c>
      <c r="AU21" s="621"/>
      <c r="AV21" s="621"/>
      <c r="AW21" s="621"/>
      <c r="AX21" s="621"/>
      <c r="AY21" s="621"/>
      <c r="AZ21" s="621"/>
      <c r="BA21" s="621"/>
      <c r="BB21" s="621"/>
      <c r="BC21" s="621"/>
      <c r="BD21" s="621"/>
      <c r="BE21" s="621"/>
      <c r="BF21" s="621"/>
      <c r="BG21" s="621"/>
    </row>
    <row r="22" spans="1:70" ht="20.149999999999999" customHeight="1">
      <c r="A22" s="1019" t="s">
        <v>1939</v>
      </c>
      <c r="B22" s="1020"/>
      <c r="C22" s="1020"/>
      <c r="D22" s="1020"/>
      <c r="E22" s="1020"/>
      <c r="F22" s="1020"/>
      <c r="G22" s="1020"/>
      <c r="H22" s="1020"/>
      <c r="I22" s="1020"/>
      <c r="J22" s="1020"/>
      <c r="K22" s="1020"/>
      <c r="L22" s="1020"/>
      <c r="M22" s="1020"/>
      <c r="N22" s="1021"/>
      <c r="O22" s="1082" t="s">
        <v>1389</v>
      </c>
      <c r="P22" s="1082"/>
      <c r="Q22" s="1082"/>
      <c r="R22" s="1082"/>
      <c r="S22" s="1082"/>
      <c r="T22" s="1082"/>
      <c r="U22" s="1082"/>
      <c r="V22" s="1082"/>
      <c r="W22" s="1082"/>
      <c r="X22" s="1082"/>
      <c r="Y22" s="1082"/>
      <c r="Z22" s="1082"/>
      <c r="AA22" s="620"/>
      <c r="AB22" s="620"/>
      <c r="AC22" s="620"/>
      <c r="AD22" s="620"/>
      <c r="AE22" s="620"/>
      <c r="AF22" s="740" t="s">
        <v>1276</v>
      </c>
      <c r="AG22" s="740"/>
      <c r="AH22" s="740"/>
      <c r="AI22" s="740" t="s">
        <v>1277</v>
      </c>
      <c r="AJ22" s="740"/>
      <c r="AK22" s="740"/>
      <c r="AL22" s="740" t="s">
        <v>1278</v>
      </c>
      <c r="AM22" s="740"/>
      <c r="AN22" s="740"/>
      <c r="AO22" s="882"/>
      <c r="AP22" s="882"/>
      <c r="AQ22" s="882"/>
      <c r="AR22" s="882"/>
      <c r="AS22" s="882"/>
      <c r="AT22" s="621"/>
      <c r="AU22" s="621"/>
      <c r="AV22" s="621"/>
      <c r="AW22" s="621"/>
      <c r="AX22" s="621"/>
      <c r="AY22" s="621"/>
      <c r="AZ22" s="621"/>
      <c r="BA22" s="621"/>
      <c r="BB22" s="621"/>
      <c r="BC22" s="621"/>
      <c r="BD22" s="621"/>
      <c r="BE22" s="621"/>
      <c r="BF22" s="621"/>
      <c r="BG22" s="621"/>
    </row>
    <row r="23" spans="1:70" ht="20.149999999999999" customHeight="1">
      <c r="A23" s="1069" t="s">
        <v>1940</v>
      </c>
      <c r="B23" s="727"/>
      <c r="C23" s="727"/>
      <c r="D23" s="727"/>
      <c r="E23" s="727"/>
      <c r="F23" s="727"/>
      <c r="G23" s="727"/>
      <c r="H23" s="727"/>
      <c r="I23" s="727"/>
      <c r="J23" s="727"/>
      <c r="K23" s="727"/>
      <c r="L23" s="727"/>
      <c r="M23" s="727"/>
      <c r="N23" s="1070"/>
      <c r="O23" s="980" t="s">
        <v>1461</v>
      </c>
      <c r="P23" s="980"/>
      <c r="Q23" s="980"/>
      <c r="R23" s="980"/>
      <c r="S23" s="980"/>
      <c r="T23" s="980"/>
      <c r="U23" s="980"/>
      <c r="V23" s="980"/>
      <c r="W23" s="980"/>
      <c r="X23" s="980"/>
      <c r="Y23" s="980"/>
      <c r="Z23" s="980"/>
      <c r="AA23" s="958" t="s">
        <v>1460</v>
      </c>
      <c r="AB23" s="958"/>
      <c r="AC23" s="958"/>
      <c r="AD23" s="958"/>
      <c r="AE23" s="958"/>
      <c r="AF23" s="740">
        <v>9</v>
      </c>
      <c r="AG23" s="740"/>
      <c r="AH23" s="740"/>
      <c r="AI23" s="740">
        <v>3</v>
      </c>
      <c r="AJ23" s="740"/>
      <c r="AK23" s="740"/>
      <c r="AL23" s="740" t="s">
        <v>251</v>
      </c>
      <c r="AM23" s="740"/>
      <c r="AN23" s="740"/>
      <c r="AO23" s="740" t="s">
        <v>251</v>
      </c>
      <c r="AP23" s="740"/>
      <c r="AQ23" s="740"/>
      <c r="AR23" s="740"/>
      <c r="AS23" s="740"/>
      <c r="AT23" s="1080" t="s">
        <v>1459</v>
      </c>
      <c r="AU23" s="1081" t="s">
        <v>1458</v>
      </c>
      <c r="AV23" s="1081"/>
      <c r="AW23" s="1081"/>
      <c r="AX23" s="1081"/>
      <c r="AY23" s="1081"/>
      <c r="AZ23" s="1081"/>
      <c r="BA23" s="1081"/>
      <c r="BB23" s="1081"/>
      <c r="BC23" s="1081"/>
      <c r="BD23" s="1081"/>
      <c r="BE23" s="1081"/>
      <c r="BF23" s="1081"/>
      <c r="BG23" s="1081"/>
    </row>
    <row r="24" spans="1:70" ht="20.149999999999999" customHeight="1">
      <c r="A24" s="1071"/>
      <c r="B24" s="730"/>
      <c r="C24" s="730"/>
      <c r="D24" s="730"/>
      <c r="E24" s="730"/>
      <c r="F24" s="730"/>
      <c r="G24" s="730"/>
      <c r="H24" s="730"/>
      <c r="I24" s="730"/>
      <c r="J24" s="730"/>
      <c r="K24" s="730"/>
      <c r="L24" s="730"/>
      <c r="M24" s="730"/>
      <c r="N24" s="1072"/>
      <c r="O24" s="980"/>
      <c r="P24" s="980"/>
      <c r="Q24" s="980"/>
      <c r="R24" s="980"/>
      <c r="S24" s="980"/>
      <c r="T24" s="980"/>
      <c r="U24" s="980"/>
      <c r="V24" s="980"/>
      <c r="W24" s="980"/>
      <c r="X24" s="980"/>
      <c r="Y24" s="980"/>
      <c r="Z24" s="980"/>
      <c r="AA24" s="958"/>
      <c r="AB24" s="958"/>
      <c r="AC24" s="958"/>
      <c r="AD24" s="958"/>
      <c r="AE24" s="958"/>
      <c r="AF24" s="740"/>
      <c r="AG24" s="740"/>
      <c r="AH24" s="740"/>
      <c r="AI24" s="740"/>
      <c r="AJ24" s="740"/>
      <c r="AK24" s="740"/>
      <c r="AL24" s="740"/>
      <c r="AM24" s="740"/>
      <c r="AN24" s="740"/>
      <c r="AO24" s="740"/>
      <c r="AP24" s="740"/>
      <c r="AQ24" s="740"/>
      <c r="AR24" s="740"/>
      <c r="AS24" s="740"/>
      <c r="AT24" s="1080"/>
      <c r="AU24" s="1081"/>
      <c r="AV24" s="1081"/>
      <c r="AW24" s="1081"/>
      <c r="AX24" s="1081"/>
      <c r="AY24" s="1081"/>
      <c r="AZ24" s="1081"/>
      <c r="BA24" s="1081"/>
      <c r="BB24" s="1081"/>
      <c r="BC24" s="1081"/>
      <c r="BD24" s="1081"/>
      <c r="BE24" s="1081"/>
      <c r="BF24" s="1081"/>
      <c r="BG24" s="1081"/>
    </row>
    <row r="25" spans="1:70" ht="20.149999999999999" customHeight="1">
      <c r="A25" s="1073"/>
      <c r="B25" s="733"/>
      <c r="C25" s="733"/>
      <c r="D25" s="733"/>
      <c r="E25" s="733"/>
      <c r="F25" s="733"/>
      <c r="G25" s="733"/>
      <c r="H25" s="733"/>
      <c r="I25" s="733"/>
      <c r="J25" s="733"/>
      <c r="K25" s="733"/>
      <c r="L25" s="733"/>
      <c r="M25" s="733"/>
      <c r="N25" s="738"/>
      <c r="O25" s="980"/>
      <c r="P25" s="980"/>
      <c r="Q25" s="980"/>
      <c r="R25" s="980"/>
      <c r="S25" s="980"/>
      <c r="T25" s="980"/>
      <c r="U25" s="980"/>
      <c r="V25" s="980"/>
      <c r="W25" s="980"/>
      <c r="X25" s="980"/>
      <c r="Y25" s="980"/>
      <c r="Z25" s="980"/>
      <c r="AA25" s="958"/>
      <c r="AB25" s="958"/>
      <c r="AC25" s="958"/>
      <c r="AD25" s="958"/>
      <c r="AE25" s="958"/>
      <c r="AF25" s="740"/>
      <c r="AG25" s="740"/>
      <c r="AH25" s="740"/>
      <c r="AI25" s="740"/>
      <c r="AJ25" s="740"/>
      <c r="AK25" s="740"/>
      <c r="AL25" s="740"/>
      <c r="AM25" s="740"/>
      <c r="AN25" s="740"/>
      <c r="AO25" s="740"/>
      <c r="AP25" s="740"/>
      <c r="AQ25" s="740"/>
      <c r="AR25" s="740"/>
      <c r="AS25" s="740"/>
      <c r="AT25" s="1080"/>
      <c r="AU25" s="1081"/>
      <c r="AV25" s="1081"/>
      <c r="AW25" s="1081"/>
      <c r="AX25" s="1081"/>
      <c r="AY25" s="1081"/>
      <c r="AZ25" s="1081"/>
      <c r="BA25" s="1081"/>
      <c r="BB25" s="1081"/>
      <c r="BC25" s="1081"/>
      <c r="BD25" s="1081"/>
      <c r="BE25" s="1081"/>
      <c r="BF25" s="1081"/>
      <c r="BG25" s="1081"/>
    </row>
    <row r="26" spans="1:70" ht="20.149999999999999" customHeight="1">
      <c r="A26" s="1069" t="s">
        <v>1941</v>
      </c>
      <c r="B26" s="727"/>
      <c r="C26" s="727"/>
      <c r="D26" s="727"/>
      <c r="E26" s="727"/>
      <c r="F26" s="727"/>
      <c r="G26" s="727"/>
      <c r="H26" s="727"/>
      <c r="I26" s="727"/>
      <c r="J26" s="727"/>
      <c r="K26" s="727"/>
      <c r="L26" s="727"/>
      <c r="M26" s="727"/>
      <c r="N26" s="1070"/>
      <c r="O26" s="783" t="s">
        <v>1457</v>
      </c>
      <c r="P26" s="784"/>
      <c r="Q26" s="784"/>
      <c r="R26" s="784"/>
      <c r="S26" s="784"/>
      <c r="T26" s="784"/>
      <c r="U26" s="784"/>
      <c r="V26" s="784"/>
      <c r="W26" s="784"/>
      <c r="X26" s="784"/>
      <c r="Y26" s="784"/>
      <c r="Z26" s="792"/>
      <c r="AA26" s="881" t="s">
        <v>251</v>
      </c>
      <c r="AB26" s="881"/>
      <c r="AC26" s="881"/>
      <c r="AD26" s="881"/>
      <c r="AE26" s="881"/>
      <c r="AF26" s="881">
        <v>6</v>
      </c>
      <c r="AG26" s="881"/>
      <c r="AH26" s="881"/>
      <c r="AI26" s="881">
        <v>2</v>
      </c>
      <c r="AJ26" s="881"/>
      <c r="AK26" s="881"/>
      <c r="AL26" s="881">
        <v>9</v>
      </c>
      <c r="AM26" s="881"/>
      <c r="AN26" s="881"/>
      <c r="AO26" s="953" t="s">
        <v>1456</v>
      </c>
      <c r="AP26" s="953"/>
      <c r="AQ26" s="953"/>
      <c r="AR26" s="953"/>
      <c r="AS26" s="953"/>
      <c r="AT26" s="1089" t="s">
        <v>1455</v>
      </c>
      <c r="AU26" s="1090" t="s">
        <v>1454</v>
      </c>
      <c r="AV26" s="1090"/>
      <c r="AW26" s="1090"/>
      <c r="AX26" s="1090"/>
      <c r="AY26" s="1090"/>
      <c r="AZ26" s="1090"/>
      <c r="BA26" s="1090"/>
      <c r="BB26" s="1090"/>
      <c r="BC26" s="1090"/>
      <c r="BD26" s="1090"/>
      <c r="BE26" s="1090"/>
      <c r="BF26" s="1090"/>
      <c r="BG26" s="1090"/>
    </row>
    <row r="27" spans="1:70" ht="20.149999999999999" customHeight="1">
      <c r="A27" s="1071"/>
      <c r="B27" s="730"/>
      <c r="C27" s="730"/>
      <c r="D27" s="730"/>
      <c r="E27" s="730"/>
      <c r="F27" s="730"/>
      <c r="G27" s="730"/>
      <c r="H27" s="730"/>
      <c r="I27" s="730"/>
      <c r="J27" s="730"/>
      <c r="K27" s="730"/>
      <c r="L27" s="730"/>
      <c r="M27" s="730"/>
      <c r="N27" s="1072"/>
      <c r="O27" s="786"/>
      <c r="P27" s="736"/>
      <c r="Q27" s="736"/>
      <c r="R27" s="736"/>
      <c r="S27" s="736"/>
      <c r="T27" s="736"/>
      <c r="U27" s="736"/>
      <c r="V27" s="736"/>
      <c r="W27" s="736"/>
      <c r="X27" s="736"/>
      <c r="Y27" s="736"/>
      <c r="Z27" s="737"/>
      <c r="AA27" s="881"/>
      <c r="AB27" s="881"/>
      <c r="AC27" s="881"/>
      <c r="AD27" s="881"/>
      <c r="AE27" s="881"/>
      <c r="AF27" s="881"/>
      <c r="AG27" s="881"/>
      <c r="AH27" s="881"/>
      <c r="AI27" s="881"/>
      <c r="AJ27" s="881"/>
      <c r="AK27" s="881"/>
      <c r="AL27" s="881"/>
      <c r="AM27" s="881"/>
      <c r="AN27" s="881"/>
      <c r="AO27" s="953"/>
      <c r="AP27" s="953"/>
      <c r="AQ27" s="953"/>
      <c r="AR27" s="953"/>
      <c r="AS27" s="953"/>
      <c r="AT27" s="1089"/>
      <c r="AU27" s="1090"/>
      <c r="AV27" s="1090"/>
      <c r="AW27" s="1090"/>
      <c r="AX27" s="1090"/>
      <c r="AY27" s="1090"/>
      <c r="AZ27" s="1090"/>
      <c r="BA27" s="1090"/>
      <c r="BB27" s="1090"/>
      <c r="BC27" s="1090"/>
      <c r="BD27" s="1090"/>
      <c r="BE27" s="1090"/>
      <c r="BF27" s="1090"/>
      <c r="BG27" s="1090"/>
    </row>
    <row r="28" spans="1:70" ht="20.149999999999999" customHeight="1">
      <c r="A28" s="1071"/>
      <c r="B28" s="730"/>
      <c r="C28" s="730"/>
      <c r="D28" s="730"/>
      <c r="E28" s="730"/>
      <c r="F28" s="730"/>
      <c r="G28" s="730"/>
      <c r="H28" s="730"/>
      <c r="I28" s="730"/>
      <c r="J28" s="730"/>
      <c r="K28" s="730"/>
      <c r="L28" s="730"/>
      <c r="M28" s="730"/>
      <c r="N28" s="1072"/>
      <c r="O28" s="786"/>
      <c r="P28" s="736"/>
      <c r="Q28" s="736"/>
      <c r="R28" s="736"/>
      <c r="S28" s="736"/>
      <c r="T28" s="736"/>
      <c r="U28" s="736"/>
      <c r="V28" s="736"/>
      <c r="W28" s="736"/>
      <c r="X28" s="736"/>
      <c r="Y28" s="736"/>
      <c r="Z28" s="737"/>
      <c r="AA28" s="881"/>
      <c r="AB28" s="881"/>
      <c r="AC28" s="881"/>
      <c r="AD28" s="881"/>
      <c r="AE28" s="881"/>
      <c r="AF28" s="881"/>
      <c r="AG28" s="881"/>
      <c r="AH28" s="881"/>
      <c r="AI28" s="881"/>
      <c r="AJ28" s="881"/>
      <c r="AK28" s="881"/>
      <c r="AL28" s="881"/>
      <c r="AM28" s="881"/>
      <c r="AN28" s="881"/>
      <c r="AO28" s="953"/>
      <c r="AP28" s="953"/>
      <c r="AQ28" s="953"/>
      <c r="AR28" s="953"/>
      <c r="AS28" s="953"/>
      <c r="AT28" s="1089"/>
      <c r="AU28" s="1090"/>
      <c r="AV28" s="1090"/>
      <c r="AW28" s="1090"/>
      <c r="AX28" s="1090"/>
      <c r="AY28" s="1090"/>
      <c r="AZ28" s="1090"/>
      <c r="BA28" s="1090"/>
      <c r="BB28" s="1090"/>
      <c r="BC28" s="1090"/>
      <c r="BD28" s="1090"/>
      <c r="BE28" s="1090"/>
      <c r="BF28" s="1090"/>
      <c r="BG28" s="1090"/>
    </row>
    <row r="29" spans="1:70" ht="20.149999999999999" customHeight="1">
      <c r="A29" s="1071"/>
      <c r="B29" s="730"/>
      <c r="C29" s="730"/>
      <c r="D29" s="730"/>
      <c r="E29" s="730"/>
      <c r="F29" s="730"/>
      <c r="G29" s="730"/>
      <c r="H29" s="730"/>
      <c r="I29" s="730"/>
      <c r="J29" s="730"/>
      <c r="K29" s="730"/>
      <c r="L29" s="730"/>
      <c r="M29" s="730"/>
      <c r="N29" s="1072"/>
      <c r="O29" s="786"/>
      <c r="P29" s="736"/>
      <c r="Q29" s="736"/>
      <c r="R29" s="736"/>
      <c r="S29" s="736"/>
      <c r="T29" s="736"/>
      <c r="U29" s="736"/>
      <c r="V29" s="736"/>
      <c r="W29" s="736"/>
      <c r="X29" s="736"/>
      <c r="Y29" s="736"/>
      <c r="Z29" s="737"/>
      <c r="AA29" s="881"/>
      <c r="AB29" s="881"/>
      <c r="AC29" s="881"/>
      <c r="AD29" s="881"/>
      <c r="AE29" s="881"/>
      <c r="AF29" s="881"/>
      <c r="AG29" s="881"/>
      <c r="AH29" s="881"/>
      <c r="AI29" s="881"/>
      <c r="AJ29" s="881"/>
      <c r="AK29" s="881"/>
      <c r="AL29" s="881"/>
      <c r="AM29" s="881"/>
      <c r="AN29" s="881"/>
      <c r="AO29" s="953"/>
      <c r="AP29" s="953"/>
      <c r="AQ29" s="953"/>
      <c r="AR29" s="953"/>
      <c r="AS29" s="953"/>
      <c r="AT29" s="1089"/>
      <c r="AU29" s="1090"/>
      <c r="AV29" s="1090"/>
      <c r="AW29" s="1090"/>
      <c r="AX29" s="1090"/>
      <c r="AY29" s="1090"/>
      <c r="AZ29" s="1090"/>
      <c r="BA29" s="1090"/>
      <c r="BB29" s="1090"/>
      <c r="BC29" s="1090"/>
      <c r="BD29" s="1090"/>
      <c r="BE29" s="1090"/>
      <c r="BF29" s="1090"/>
      <c r="BG29" s="1090"/>
    </row>
    <row r="30" spans="1:70" ht="28.5" customHeight="1">
      <c r="A30" s="1083"/>
      <c r="B30" s="1084"/>
      <c r="C30" s="1084"/>
      <c r="D30" s="1084"/>
      <c r="E30" s="1084"/>
      <c r="F30" s="1084"/>
      <c r="G30" s="1084"/>
      <c r="H30" s="1084"/>
      <c r="I30" s="1084"/>
      <c r="J30" s="1084"/>
      <c r="K30" s="1084"/>
      <c r="L30" s="1084"/>
      <c r="M30" s="1084"/>
      <c r="N30" s="1085"/>
      <c r="O30" s="1086"/>
      <c r="P30" s="1087"/>
      <c r="Q30" s="1087"/>
      <c r="R30" s="1087"/>
      <c r="S30" s="1087"/>
      <c r="T30" s="1087"/>
      <c r="U30" s="1087"/>
      <c r="V30" s="1087"/>
      <c r="W30" s="1087"/>
      <c r="X30" s="1087"/>
      <c r="Y30" s="1087"/>
      <c r="Z30" s="1088"/>
      <c r="AA30" s="881"/>
      <c r="AB30" s="881"/>
      <c r="AC30" s="881"/>
      <c r="AD30" s="881"/>
      <c r="AE30" s="881"/>
      <c r="AF30" s="881"/>
      <c r="AG30" s="881"/>
      <c r="AH30" s="881"/>
      <c r="AI30" s="881"/>
      <c r="AJ30" s="881"/>
      <c r="AK30" s="881"/>
      <c r="AL30" s="881"/>
      <c r="AM30" s="881"/>
      <c r="AN30" s="881"/>
      <c r="AO30" s="953"/>
      <c r="AP30" s="953"/>
      <c r="AQ30" s="953"/>
      <c r="AR30" s="953"/>
      <c r="AS30" s="953"/>
      <c r="AT30" s="1089"/>
      <c r="AU30" s="1090"/>
      <c r="AV30" s="1090"/>
      <c r="AW30" s="1090"/>
      <c r="AX30" s="1090"/>
      <c r="AY30" s="1090"/>
      <c r="AZ30" s="1090"/>
      <c r="BA30" s="1090"/>
      <c r="BB30" s="1090"/>
      <c r="BC30" s="1090"/>
      <c r="BD30" s="1090"/>
      <c r="BE30" s="1090"/>
      <c r="BF30" s="1090"/>
      <c r="BG30" s="1090"/>
    </row>
    <row r="31" spans="1:70" ht="24.05" customHeight="1"/>
    <row r="32" spans="1:70" ht="24.05" customHeight="1">
      <c r="AL32" s="22"/>
    </row>
    <row r="33" ht="24.05" customHeight="1"/>
  </sheetData>
  <sheetProtection selectLockedCells="1" selectUnlockedCells="1"/>
  <mergeCells count="149">
    <mergeCell ref="A26:N30"/>
    <mergeCell ref="O26:Z30"/>
    <mergeCell ref="AA26:AE30"/>
    <mergeCell ref="AF26:AH30"/>
    <mergeCell ref="AI26:AK30"/>
    <mergeCell ref="AL26:AN30"/>
    <mergeCell ref="AO26:AS30"/>
    <mergeCell ref="AT26:AT30"/>
    <mergeCell ref="AU26:BG30"/>
    <mergeCell ref="AL23:AN25"/>
    <mergeCell ref="AO23:AS25"/>
    <mergeCell ref="AT23:AT25"/>
    <mergeCell ref="AU23:BG25"/>
    <mergeCell ref="O22:Z22"/>
    <mergeCell ref="AF22:AH22"/>
    <mergeCell ref="AI22:AK22"/>
    <mergeCell ref="AL22:AN22"/>
    <mergeCell ref="A23:N25"/>
    <mergeCell ref="O23:Z25"/>
    <mergeCell ref="AA23:AE25"/>
    <mergeCell ref="AF23:AH25"/>
    <mergeCell ref="AI23:AK25"/>
    <mergeCell ref="A20:Q20"/>
    <mergeCell ref="AR20:BG20"/>
    <mergeCell ref="A21:N21"/>
    <mergeCell ref="O21:Z21"/>
    <mergeCell ref="AA21:AE22"/>
    <mergeCell ref="AF21:AN21"/>
    <mergeCell ref="AO21:AS22"/>
    <mergeCell ref="AT21:BG22"/>
    <mergeCell ref="A22:N22"/>
    <mergeCell ref="BL18:BR18"/>
    <mergeCell ref="A17:M17"/>
    <mergeCell ref="N17:R17"/>
    <mergeCell ref="S17:Y17"/>
    <mergeCell ref="Z17:AF17"/>
    <mergeCell ref="AG17:AK17"/>
    <mergeCell ref="AL17:AR17"/>
    <mergeCell ref="AU17:AY17"/>
    <mergeCell ref="AZ17:BF17"/>
    <mergeCell ref="BG17:BK17"/>
    <mergeCell ref="BG18:BK18"/>
    <mergeCell ref="BL13:BR13"/>
    <mergeCell ref="BL17:BR17"/>
    <mergeCell ref="A18:M18"/>
    <mergeCell ref="N18:R18"/>
    <mergeCell ref="S18:Y18"/>
    <mergeCell ref="Z18:AF18"/>
    <mergeCell ref="AG18:AK18"/>
    <mergeCell ref="AL18:AR18"/>
    <mergeCell ref="AU18:AY18"/>
    <mergeCell ref="AZ18:BF18"/>
    <mergeCell ref="AU15:AY15"/>
    <mergeCell ref="AZ15:BF15"/>
    <mergeCell ref="BG15:BK15"/>
    <mergeCell ref="A9:B15"/>
    <mergeCell ref="AZ13:BF13"/>
    <mergeCell ref="BG13:BK13"/>
    <mergeCell ref="AU16:AY16"/>
    <mergeCell ref="AZ16:BF16"/>
    <mergeCell ref="BG16:BK16"/>
    <mergeCell ref="BL16:BR16"/>
    <mergeCell ref="C15:M15"/>
    <mergeCell ref="N15:R15"/>
    <mergeCell ref="S15:Y15"/>
    <mergeCell ref="Z15:AF15"/>
    <mergeCell ref="AG15:AK15"/>
    <mergeCell ref="AL15:AR15"/>
    <mergeCell ref="AU14:AY14"/>
    <mergeCell ref="AZ14:BF14"/>
    <mergeCell ref="BG14:BK14"/>
    <mergeCell ref="BL15:BR15"/>
    <mergeCell ref="A16:M16"/>
    <mergeCell ref="N16:R16"/>
    <mergeCell ref="S16:Y16"/>
    <mergeCell ref="Z16:AF16"/>
    <mergeCell ref="AG16:AK16"/>
    <mergeCell ref="AL16:AR16"/>
    <mergeCell ref="C14:M14"/>
    <mergeCell ref="N14:R14"/>
    <mergeCell ref="S14:Y14"/>
    <mergeCell ref="Z14:AF14"/>
    <mergeCell ref="AG14:AK14"/>
    <mergeCell ref="AL14:AR14"/>
    <mergeCell ref="BL14:BR14"/>
    <mergeCell ref="Z11:AF11"/>
    <mergeCell ref="BG11:BK11"/>
    <mergeCell ref="BL11:BR11"/>
    <mergeCell ref="C12:M12"/>
    <mergeCell ref="N12:R12"/>
    <mergeCell ref="S12:Y12"/>
    <mergeCell ref="Z12:AF12"/>
    <mergeCell ref="AG12:AK12"/>
    <mergeCell ref="AL12:AR12"/>
    <mergeCell ref="AU12:AY12"/>
    <mergeCell ref="AZ12:BF12"/>
    <mergeCell ref="AU11:AY11"/>
    <mergeCell ref="AZ11:BF11"/>
    <mergeCell ref="BG12:BK12"/>
    <mergeCell ref="BL12:BR12"/>
    <mergeCell ref="C13:M13"/>
    <mergeCell ref="N13:R13"/>
    <mergeCell ref="S13:Y13"/>
    <mergeCell ref="Z13:AF13"/>
    <mergeCell ref="AG13:AK13"/>
    <mergeCell ref="AL13:AR13"/>
    <mergeCell ref="AU13:AY13"/>
    <mergeCell ref="C9:M9"/>
    <mergeCell ref="N9:R9"/>
    <mergeCell ref="S9:Y9"/>
    <mergeCell ref="Z9:AF9"/>
    <mergeCell ref="AG9:AK9"/>
    <mergeCell ref="AL9:AR9"/>
    <mergeCell ref="C10:M10"/>
    <mergeCell ref="N10:R10"/>
    <mergeCell ref="S10:Y10"/>
    <mergeCell ref="Z10:AF10"/>
    <mergeCell ref="AG10:AK10"/>
    <mergeCell ref="AL10:AR10"/>
    <mergeCell ref="AG11:AK11"/>
    <mergeCell ref="AL11:AR11"/>
    <mergeCell ref="C11:M11"/>
    <mergeCell ref="N11:R11"/>
    <mergeCell ref="S11:Y11"/>
    <mergeCell ref="BG9:BK9"/>
    <mergeCell ref="BL9:BR9"/>
    <mergeCell ref="AU10:AY10"/>
    <mergeCell ref="AZ10:BF10"/>
    <mergeCell ref="BG10:BK10"/>
    <mergeCell ref="BL10:BR10"/>
    <mergeCell ref="BL8:BR8"/>
    <mergeCell ref="Z8:AF8"/>
    <mergeCell ref="AG8:AK8"/>
    <mergeCell ref="AL8:AR8"/>
    <mergeCell ref="AU8:AY8"/>
    <mergeCell ref="AZ8:BF8"/>
    <mergeCell ref="BG8:BK8"/>
    <mergeCell ref="AU9:AY9"/>
    <mergeCell ref="AZ9:BF9"/>
    <mergeCell ref="A2:AG2"/>
    <mergeCell ref="D6:H6"/>
    <mergeCell ref="BC6:BR6"/>
    <mergeCell ref="A7:M8"/>
    <mergeCell ref="N7:AF7"/>
    <mergeCell ref="AG7:AR7"/>
    <mergeCell ref="AU7:BF7"/>
    <mergeCell ref="BG7:BR7"/>
    <mergeCell ref="N8:R8"/>
    <mergeCell ref="S8:Y8"/>
  </mergeCells>
  <phoneticPr fontId="3"/>
  <pageMargins left="0.78740157480314965" right="0.39370078740157483" top="0.39370078740157483" bottom="0.39370078740157483" header="0" footer="0"/>
  <pageSetup paperSize="9" scale="70" firstPageNumber="0" orientation="landscape" horizontalDpi="300" verticalDpi="300" r:id="rId1"/>
  <headerFooter scaleWithDoc="0" alignWithMargins="0">
    <oddFooter>&amp;C&amp;"ＭＳ 明朝,標準"－３４－</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pageSetUpPr fitToPage="1"/>
  </sheetPr>
  <dimension ref="A1:AQ157"/>
  <sheetViews>
    <sheetView view="pageLayout" topLeftCell="A4" zoomScaleNormal="100" workbookViewId="0">
      <selection activeCell="C16" sqref="C16:H16"/>
    </sheetView>
  </sheetViews>
  <sheetFormatPr defaultColWidth="9" defaultRowHeight="13.1"/>
  <cols>
    <col min="1" max="1" width="3.6640625" style="55" customWidth="1"/>
    <col min="2" max="2" width="11.6640625" style="55" customWidth="1"/>
    <col min="3" max="18" width="7.6640625" style="55" customWidth="1"/>
    <col min="19" max="19" width="8.109375" style="55" customWidth="1"/>
    <col min="20" max="20" width="2.109375" style="55" customWidth="1"/>
    <col min="21" max="24" width="8.6640625" style="55" customWidth="1"/>
    <col min="25" max="16384" width="9" style="55"/>
  </cols>
  <sheetData>
    <row r="1" spans="1:43" s="455" customFormat="1" ht="20.95" customHeight="1">
      <c r="A1" s="639" t="s">
        <v>1490</v>
      </c>
      <c r="B1" s="639"/>
      <c r="C1" s="639"/>
      <c r="D1" s="639"/>
      <c r="E1" s="36"/>
      <c r="F1" s="36"/>
      <c r="G1" s="36"/>
      <c r="H1" s="36"/>
      <c r="I1" s="36"/>
      <c r="J1" s="36"/>
      <c r="K1" s="36"/>
      <c r="L1" s="36"/>
      <c r="M1" s="36"/>
      <c r="N1" s="36"/>
      <c r="O1" s="36"/>
      <c r="P1" s="36"/>
      <c r="Q1" s="36"/>
      <c r="R1" s="36"/>
      <c r="S1" s="36"/>
      <c r="T1" s="36"/>
      <c r="U1" s="33"/>
      <c r="V1" s="33"/>
      <c r="W1" s="33"/>
      <c r="X1" s="33"/>
      <c r="Y1" s="33"/>
      <c r="Z1" s="33"/>
      <c r="AA1" s="33"/>
      <c r="AB1" s="33"/>
      <c r="AC1" s="33"/>
      <c r="AD1" s="33"/>
      <c r="AE1" s="33"/>
      <c r="AF1" s="33"/>
      <c r="AG1" s="33"/>
      <c r="AH1" s="33"/>
      <c r="AI1" s="33"/>
      <c r="AJ1" s="33"/>
      <c r="AK1" s="33"/>
      <c r="AL1" s="33"/>
      <c r="AM1" s="33"/>
      <c r="AN1" s="33"/>
      <c r="AO1" s="33"/>
      <c r="AP1" s="33"/>
      <c r="AQ1" s="33"/>
    </row>
    <row r="2" spans="1:43" s="455" customFormat="1" ht="20.95" customHeight="1">
      <c r="A2" s="1091" t="s">
        <v>1491</v>
      </c>
      <c r="B2" s="1091"/>
      <c r="C2" s="1091"/>
      <c r="D2" s="1091"/>
      <c r="E2" s="1091"/>
      <c r="F2" s="1091"/>
      <c r="G2" s="456"/>
      <c r="H2" s="456"/>
      <c r="I2" s="456"/>
      <c r="J2" s="456"/>
      <c r="K2" s="456"/>
      <c r="L2" s="457"/>
      <c r="M2" s="457"/>
      <c r="N2" s="456"/>
      <c r="O2" s="1092" t="s">
        <v>1492</v>
      </c>
      <c r="P2" s="1092"/>
      <c r="Q2" s="1092"/>
      <c r="R2" s="1092"/>
      <c r="S2" s="1092"/>
      <c r="T2" s="1092"/>
      <c r="U2" s="33"/>
      <c r="V2" s="33"/>
      <c r="W2" s="33"/>
      <c r="X2" s="33"/>
      <c r="Y2" s="33"/>
      <c r="Z2" s="33"/>
      <c r="AA2" s="33"/>
      <c r="AB2" s="33"/>
      <c r="AC2" s="33"/>
      <c r="AD2" s="33"/>
      <c r="AE2" s="33"/>
      <c r="AF2" s="33"/>
      <c r="AG2" s="33"/>
      <c r="AH2" s="33"/>
      <c r="AI2" s="33"/>
      <c r="AJ2" s="33"/>
      <c r="AK2" s="33"/>
      <c r="AL2" s="33"/>
      <c r="AM2" s="33"/>
      <c r="AN2" s="33"/>
      <c r="AO2" s="33"/>
      <c r="AP2" s="33"/>
      <c r="AQ2" s="33"/>
    </row>
    <row r="3" spans="1:43" ht="24.9" customHeight="1">
      <c r="A3" s="458"/>
      <c r="B3" s="459" t="s">
        <v>1493</v>
      </c>
      <c r="C3" s="1093" t="s">
        <v>1494</v>
      </c>
      <c r="D3" s="1093"/>
      <c r="E3" s="1093"/>
      <c r="F3" s="1093"/>
      <c r="G3" s="1093"/>
      <c r="H3" s="1093"/>
      <c r="I3" s="855" t="s">
        <v>1495</v>
      </c>
      <c r="J3" s="855"/>
      <c r="K3" s="855"/>
      <c r="L3" s="855"/>
      <c r="M3" s="855"/>
      <c r="N3" s="855"/>
      <c r="O3" s="1094" t="s">
        <v>1496</v>
      </c>
      <c r="P3" s="1094"/>
      <c r="Q3" s="1094"/>
      <c r="R3" s="1094"/>
      <c r="S3" s="1094"/>
      <c r="T3" s="1094"/>
      <c r="U3" s="179"/>
      <c r="V3" s="40"/>
      <c r="W3" s="40"/>
      <c r="X3" s="40"/>
      <c r="Y3" s="40"/>
      <c r="Z3" s="40"/>
      <c r="AA3" s="40"/>
      <c r="AB3" s="40"/>
      <c r="AC3" s="40"/>
      <c r="AD3" s="40"/>
      <c r="AE3" s="40"/>
      <c r="AF3" s="40"/>
      <c r="AG3" s="40"/>
      <c r="AH3" s="40"/>
      <c r="AI3" s="40"/>
      <c r="AJ3" s="40"/>
      <c r="AK3" s="40"/>
      <c r="AL3" s="40"/>
      <c r="AM3" s="40"/>
      <c r="AN3" s="40"/>
      <c r="AO3" s="40"/>
      <c r="AP3" s="40"/>
      <c r="AQ3" s="40"/>
    </row>
    <row r="4" spans="1:43" ht="24.9" customHeight="1">
      <c r="A4" s="460" t="s">
        <v>1497</v>
      </c>
      <c r="B4" s="461" t="s">
        <v>1498</v>
      </c>
      <c r="C4" s="322" t="s">
        <v>1499</v>
      </c>
      <c r="D4" s="322" t="s">
        <v>1500</v>
      </c>
      <c r="E4" s="322" t="s">
        <v>1501</v>
      </c>
      <c r="F4" s="322" t="s">
        <v>1502</v>
      </c>
      <c r="G4" s="878" t="s">
        <v>117</v>
      </c>
      <c r="H4" s="878"/>
      <c r="I4" s="321" t="s">
        <v>1499</v>
      </c>
      <c r="J4" s="321" t="s">
        <v>1500</v>
      </c>
      <c r="K4" s="321" t="s">
        <v>1501</v>
      </c>
      <c r="L4" s="321" t="s">
        <v>1502</v>
      </c>
      <c r="M4" s="878" t="s">
        <v>117</v>
      </c>
      <c r="N4" s="878"/>
      <c r="O4" s="321" t="s">
        <v>1499</v>
      </c>
      <c r="P4" s="321" t="s">
        <v>1500</v>
      </c>
      <c r="Q4" s="321" t="s">
        <v>1501</v>
      </c>
      <c r="R4" s="321" t="s">
        <v>1502</v>
      </c>
      <c r="S4" s="1095" t="s">
        <v>117</v>
      </c>
      <c r="T4" s="1095"/>
      <c r="U4" s="179"/>
      <c r="V4" s="40"/>
      <c r="W4" s="40"/>
      <c r="X4" s="40"/>
      <c r="Y4" s="40"/>
      <c r="Z4" s="40"/>
      <c r="AA4" s="40"/>
      <c r="AB4" s="40"/>
      <c r="AC4" s="40"/>
      <c r="AD4" s="40"/>
      <c r="AE4" s="40"/>
      <c r="AF4" s="40"/>
      <c r="AG4" s="40"/>
      <c r="AH4" s="40"/>
      <c r="AI4" s="40"/>
      <c r="AJ4" s="40"/>
      <c r="AK4" s="40"/>
      <c r="AL4" s="40"/>
      <c r="AM4" s="40"/>
      <c r="AN4" s="40"/>
      <c r="AO4" s="40"/>
      <c r="AP4" s="40"/>
      <c r="AQ4" s="40"/>
    </row>
    <row r="5" spans="1:43" ht="21.95" customHeight="1">
      <c r="A5" s="1096" t="s">
        <v>1503</v>
      </c>
      <c r="B5" s="462" t="s">
        <v>1504</v>
      </c>
      <c r="C5" s="463" t="s">
        <v>251</v>
      </c>
      <c r="D5" s="463" t="s">
        <v>251</v>
      </c>
      <c r="E5" s="463" t="s">
        <v>251</v>
      </c>
      <c r="F5" s="463" t="s">
        <v>251</v>
      </c>
      <c r="G5" s="1097" t="s">
        <v>251</v>
      </c>
      <c r="H5" s="1097"/>
      <c r="I5" s="463" t="s">
        <v>251</v>
      </c>
      <c r="J5" s="463" t="s">
        <v>251</v>
      </c>
      <c r="K5" s="463" t="s">
        <v>251</v>
      </c>
      <c r="L5" s="463" t="s">
        <v>1505</v>
      </c>
      <c r="M5" s="1097" t="s">
        <v>251</v>
      </c>
      <c r="N5" s="1097"/>
      <c r="O5" s="463" t="s">
        <v>251</v>
      </c>
      <c r="P5" s="463">
        <v>10</v>
      </c>
      <c r="Q5" s="463" t="s">
        <v>251</v>
      </c>
      <c r="R5" s="463" t="s">
        <v>251</v>
      </c>
      <c r="S5" s="1098">
        <f>SUM(O5:R5)</f>
        <v>10</v>
      </c>
      <c r="T5" s="1098"/>
      <c r="U5" s="179"/>
      <c r="V5" s="40"/>
      <c r="W5" s="40"/>
      <c r="X5" s="40"/>
      <c r="Y5" s="40"/>
      <c r="Z5" s="40"/>
      <c r="AA5" s="40"/>
      <c r="AB5" s="40"/>
      <c r="AC5" s="40"/>
      <c r="AD5" s="40"/>
      <c r="AE5" s="40"/>
      <c r="AF5" s="40"/>
      <c r="AG5" s="40"/>
      <c r="AH5" s="40"/>
      <c r="AI5" s="40"/>
      <c r="AJ5" s="40"/>
      <c r="AK5" s="40"/>
      <c r="AL5" s="40"/>
      <c r="AM5" s="40"/>
      <c r="AN5" s="40"/>
      <c r="AO5" s="40"/>
      <c r="AP5" s="40"/>
      <c r="AQ5" s="40"/>
    </row>
    <row r="6" spans="1:43" ht="21.95" customHeight="1">
      <c r="A6" s="1096"/>
      <c r="B6" s="462" t="s">
        <v>1506</v>
      </c>
      <c r="C6" s="463" t="s">
        <v>251</v>
      </c>
      <c r="D6" s="463">
        <v>4</v>
      </c>
      <c r="E6" s="463" t="s">
        <v>251</v>
      </c>
      <c r="F6" s="463" t="s">
        <v>251</v>
      </c>
      <c r="G6" s="1097">
        <f>SUM(C6:F6)</f>
        <v>4</v>
      </c>
      <c r="H6" s="1097"/>
      <c r="I6" s="463" t="s">
        <v>251</v>
      </c>
      <c r="J6" s="463" t="s">
        <v>251</v>
      </c>
      <c r="K6" s="463" t="s">
        <v>251</v>
      </c>
      <c r="L6" s="463" t="s">
        <v>251</v>
      </c>
      <c r="M6" s="1097" t="s">
        <v>251</v>
      </c>
      <c r="N6" s="1097"/>
      <c r="O6" s="463" t="s">
        <v>251</v>
      </c>
      <c r="P6" s="463" t="s">
        <v>251</v>
      </c>
      <c r="Q6" s="463" t="s">
        <v>251</v>
      </c>
      <c r="R6" s="463" t="s">
        <v>251</v>
      </c>
      <c r="S6" s="1098" t="s">
        <v>251</v>
      </c>
      <c r="T6" s="1098"/>
      <c r="U6" s="179"/>
      <c r="V6" s="40"/>
      <c r="W6" s="40"/>
      <c r="X6" s="40"/>
      <c r="Y6" s="40"/>
      <c r="Z6" s="40"/>
      <c r="AA6" s="40"/>
      <c r="AB6" s="40"/>
      <c r="AC6" s="40"/>
      <c r="AD6" s="40"/>
      <c r="AE6" s="40"/>
      <c r="AF6" s="40"/>
      <c r="AG6" s="40"/>
      <c r="AH6" s="40"/>
      <c r="AI6" s="40"/>
      <c r="AJ6" s="40"/>
      <c r="AK6" s="40"/>
      <c r="AL6" s="40"/>
      <c r="AM6" s="40"/>
      <c r="AN6" s="40"/>
      <c r="AO6" s="40"/>
      <c r="AP6" s="40"/>
      <c r="AQ6" s="40"/>
    </row>
    <row r="7" spans="1:43" ht="21.95" customHeight="1">
      <c r="A7" s="1096"/>
      <c r="B7" s="462" t="s">
        <v>1507</v>
      </c>
      <c r="C7" s="463" t="s">
        <v>251</v>
      </c>
      <c r="D7" s="463" t="s">
        <v>251</v>
      </c>
      <c r="E7" s="463" t="s">
        <v>251</v>
      </c>
      <c r="F7" s="463" t="s">
        <v>251</v>
      </c>
      <c r="G7" s="1097" t="s">
        <v>251</v>
      </c>
      <c r="H7" s="1097"/>
      <c r="I7" s="463" t="s">
        <v>251</v>
      </c>
      <c r="J7" s="463" t="s">
        <v>251</v>
      </c>
      <c r="K7" s="463" t="s">
        <v>251</v>
      </c>
      <c r="L7" s="463" t="s">
        <v>251</v>
      </c>
      <c r="M7" s="1097" t="s">
        <v>251</v>
      </c>
      <c r="N7" s="1097"/>
      <c r="O7" s="463" t="s">
        <v>251</v>
      </c>
      <c r="P7" s="463" t="s">
        <v>251</v>
      </c>
      <c r="Q7" s="463" t="s">
        <v>251</v>
      </c>
      <c r="R7" s="463" t="s">
        <v>251</v>
      </c>
      <c r="S7" s="1098" t="s">
        <v>251</v>
      </c>
      <c r="T7" s="1098"/>
      <c r="U7" s="179"/>
      <c r="V7" s="40"/>
      <c r="W7" s="40"/>
      <c r="X7" s="40"/>
      <c r="Y7" s="40"/>
      <c r="Z7" s="40"/>
      <c r="AA7" s="40"/>
      <c r="AB7" s="40"/>
      <c r="AC7" s="40"/>
      <c r="AD7" s="40"/>
      <c r="AE7" s="40"/>
      <c r="AF7" s="40"/>
      <c r="AG7" s="40"/>
      <c r="AH7" s="40"/>
      <c r="AI7" s="40"/>
      <c r="AJ7" s="40"/>
      <c r="AK7" s="40"/>
      <c r="AL7" s="40"/>
      <c r="AM7" s="40"/>
      <c r="AN7" s="40"/>
      <c r="AO7" s="40"/>
      <c r="AP7" s="40"/>
      <c r="AQ7" s="40"/>
    </row>
    <row r="8" spans="1:43" ht="21.95" customHeight="1">
      <c r="A8" s="1096"/>
      <c r="B8" s="462" t="s">
        <v>1508</v>
      </c>
      <c r="C8" s="463" t="s">
        <v>251</v>
      </c>
      <c r="D8" s="463" t="s">
        <v>251</v>
      </c>
      <c r="E8" s="463" t="s">
        <v>251</v>
      </c>
      <c r="F8" s="463" t="s">
        <v>251</v>
      </c>
      <c r="G8" s="1097" t="s">
        <v>251</v>
      </c>
      <c r="H8" s="1097"/>
      <c r="I8" s="463" t="s">
        <v>251</v>
      </c>
      <c r="J8" s="463" t="s">
        <v>251</v>
      </c>
      <c r="K8" s="463" t="s">
        <v>251</v>
      </c>
      <c r="L8" s="463" t="s">
        <v>251</v>
      </c>
      <c r="M8" s="1097" t="s">
        <v>251</v>
      </c>
      <c r="N8" s="1097"/>
      <c r="O8" s="463" t="s">
        <v>251</v>
      </c>
      <c r="P8" s="463" t="s">
        <v>251</v>
      </c>
      <c r="Q8" s="463" t="s">
        <v>251</v>
      </c>
      <c r="R8" s="463" t="s">
        <v>251</v>
      </c>
      <c r="S8" s="1098" t="s">
        <v>251</v>
      </c>
      <c r="T8" s="1098"/>
      <c r="U8" s="179"/>
      <c r="V8" s="40"/>
      <c r="W8" s="40"/>
      <c r="X8" s="40"/>
      <c r="Y8" s="40"/>
      <c r="Z8" s="40"/>
      <c r="AA8" s="40"/>
      <c r="AB8" s="40"/>
      <c r="AC8" s="40"/>
      <c r="AD8" s="40"/>
      <c r="AE8" s="40"/>
      <c r="AF8" s="40"/>
      <c r="AG8" s="40"/>
      <c r="AH8" s="40"/>
      <c r="AI8" s="40"/>
      <c r="AJ8" s="40"/>
      <c r="AK8" s="40"/>
      <c r="AL8" s="40"/>
      <c r="AM8" s="40"/>
      <c r="AN8" s="40"/>
      <c r="AO8" s="40"/>
      <c r="AP8" s="40"/>
      <c r="AQ8" s="40"/>
    </row>
    <row r="9" spans="1:43" ht="21.95" customHeight="1">
      <c r="A9" s="1096"/>
      <c r="B9" s="462" t="s">
        <v>117</v>
      </c>
      <c r="C9" s="463" t="s">
        <v>251</v>
      </c>
      <c r="D9" s="463">
        <v>4</v>
      </c>
      <c r="E9" s="463" t="s">
        <v>251</v>
      </c>
      <c r="F9" s="463" t="s">
        <v>251</v>
      </c>
      <c r="G9" s="1099">
        <f>SUM(C9:F9)</f>
        <v>4</v>
      </c>
      <c r="H9" s="1100"/>
      <c r="I9" s="463" t="s">
        <v>251</v>
      </c>
      <c r="J9" s="463" t="s">
        <v>251</v>
      </c>
      <c r="K9" s="463" t="s">
        <v>251</v>
      </c>
      <c r="L9" s="463" t="s">
        <v>251</v>
      </c>
      <c r="M9" s="1097" t="s">
        <v>251</v>
      </c>
      <c r="N9" s="1097"/>
      <c r="O9" s="463" t="s">
        <v>251</v>
      </c>
      <c r="P9" s="463">
        <f>SUM(P5:P8)</f>
        <v>10</v>
      </c>
      <c r="Q9" s="463" t="s">
        <v>251</v>
      </c>
      <c r="R9" s="463" t="s">
        <v>251</v>
      </c>
      <c r="S9" s="1098">
        <f>SUM(O9:R9)</f>
        <v>10</v>
      </c>
      <c r="T9" s="1098"/>
      <c r="U9" s="179"/>
      <c r="V9" s="40"/>
      <c r="W9" s="40"/>
      <c r="X9" s="40"/>
      <c r="Y9" s="40"/>
      <c r="Z9" s="40"/>
      <c r="AA9" s="40"/>
      <c r="AB9" s="40"/>
      <c r="AC9" s="40"/>
      <c r="AD9" s="40"/>
      <c r="AE9" s="40"/>
      <c r="AF9" s="40"/>
      <c r="AG9" s="40"/>
      <c r="AH9" s="40"/>
      <c r="AI9" s="40"/>
      <c r="AJ9" s="40"/>
      <c r="AK9" s="40"/>
      <c r="AL9" s="40"/>
      <c r="AM9" s="40"/>
      <c r="AN9" s="40"/>
      <c r="AO9" s="40"/>
      <c r="AP9" s="40"/>
      <c r="AQ9" s="40"/>
    </row>
    <row r="10" spans="1:43" ht="21.95" customHeight="1">
      <c r="A10" s="1096" t="s">
        <v>1509</v>
      </c>
      <c r="B10" s="462" t="s">
        <v>1504</v>
      </c>
      <c r="C10" s="463" t="s">
        <v>251</v>
      </c>
      <c r="D10" s="463">
        <v>66</v>
      </c>
      <c r="E10" s="463" t="s">
        <v>251</v>
      </c>
      <c r="F10" s="463" t="s">
        <v>251</v>
      </c>
      <c r="G10" s="1097">
        <f>SUM(C10:F10)</f>
        <v>66</v>
      </c>
      <c r="H10" s="1097"/>
      <c r="I10" s="463" t="s">
        <v>251</v>
      </c>
      <c r="J10" s="463" t="s">
        <v>251</v>
      </c>
      <c r="K10" s="463" t="s">
        <v>251</v>
      </c>
      <c r="L10" s="463" t="s">
        <v>251</v>
      </c>
      <c r="M10" s="1097" t="s">
        <v>251</v>
      </c>
      <c r="N10" s="1097"/>
      <c r="O10" s="463" t="s">
        <v>251</v>
      </c>
      <c r="P10" s="463" t="s">
        <v>251</v>
      </c>
      <c r="Q10" s="463" t="s">
        <v>251</v>
      </c>
      <c r="R10" s="463" t="s">
        <v>251</v>
      </c>
      <c r="S10" s="1098" t="s">
        <v>251</v>
      </c>
      <c r="T10" s="1098"/>
      <c r="U10" s="179"/>
      <c r="V10" s="40"/>
      <c r="W10" s="40"/>
      <c r="X10" s="40"/>
      <c r="Y10" s="40"/>
      <c r="Z10" s="40"/>
      <c r="AA10" s="40"/>
      <c r="AB10" s="40"/>
      <c r="AC10" s="40"/>
      <c r="AD10" s="40"/>
      <c r="AE10" s="40"/>
      <c r="AF10" s="40"/>
      <c r="AG10" s="40"/>
      <c r="AH10" s="40"/>
      <c r="AI10" s="40"/>
      <c r="AJ10" s="40"/>
      <c r="AK10" s="40"/>
      <c r="AL10" s="40"/>
      <c r="AM10" s="40"/>
      <c r="AN10" s="40"/>
      <c r="AO10" s="40"/>
      <c r="AP10" s="40"/>
      <c r="AQ10" s="40"/>
    </row>
    <row r="11" spans="1:43" ht="21.95" customHeight="1">
      <c r="A11" s="1096"/>
      <c r="B11" s="462" t="s">
        <v>1506</v>
      </c>
      <c r="C11" s="463" t="s">
        <v>251</v>
      </c>
      <c r="D11" s="463">
        <v>273</v>
      </c>
      <c r="E11" s="463" t="s">
        <v>251</v>
      </c>
      <c r="F11" s="463" t="s">
        <v>251</v>
      </c>
      <c r="G11" s="1097">
        <f>SUM(C11:F11)</f>
        <v>273</v>
      </c>
      <c r="H11" s="1097"/>
      <c r="I11" s="463" t="s">
        <v>251</v>
      </c>
      <c r="J11" s="463" t="s">
        <v>251</v>
      </c>
      <c r="K11" s="463" t="s">
        <v>251</v>
      </c>
      <c r="L11" s="463" t="s">
        <v>251</v>
      </c>
      <c r="M11" s="1097" t="s">
        <v>251</v>
      </c>
      <c r="N11" s="1097"/>
      <c r="O11" s="463" t="s">
        <v>251</v>
      </c>
      <c r="P11" s="463" t="s">
        <v>251</v>
      </c>
      <c r="Q11" s="463" t="s">
        <v>251</v>
      </c>
      <c r="R11" s="463" t="s">
        <v>251</v>
      </c>
      <c r="S11" s="1098" t="s">
        <v>251</v>
      </c>
      <c r="T11" s="1098"/>
      <c r="U11" s="179"/>
      <c r="V11" s="40"/>
      <c r="W11" s="40"/>
      <c r="X11" s="40"/>
      <c r="Y11" s="40"/>
      <c r="Z11" s="40"/>
      <c r="AA11" s="40"/>
      <c r="AB11" s="40"/>
      <c r="AC11" s="40"/>
      <c r="AD11" s="40"/>
      <c r="AE11" s="40"/>
      <c r="AF11" s="40"/>
      <c r="AG11" s="40"/>
      <c r="AH11" s="40"/>
      <c r="AI11" s="40"/>
      <c r="AJ11" s="40"/>
      <c r="AK11" s="40"/>
      <c r="AL11" s="40"/>
      <c r="AM11" s="40"/>
      <c r="AN11" s="40"/>
      <c r="AO11" s="40"/>
      <c r="AP11" s="40"/>
      <c r="AQ11" s="40"/>
    </row>
    <row r="12" spans="1:43" ht="21.95" customHeight="1">
      <c r="A12" s="1096"/>
      <c r="B12" s="462" t="s">
        <v>1507</v>
      </c>
      <c r="C12" s="463" t="s">
        <v>251</v>
      </c>
      <c r="D12" s="463" t="s">
        <v>251</v>
      </c>
      <c r="E12" s="463" t="s">
        <v>251</v>
      </c>
      <c r="F12" s="463" t="s">
        <v>251</v>
      </c>
      <c r="G12" s="1097" t="s">
        <v>251</v>
      </c>
      <c r="H12" s="1097"/>
      <c r="I12" s="463" t="s">
        <v>251</v>
      </c>
      <c r="J12" s="463" t="s">
        <v>251</v>
      </c>
      <c r="K12" s="463" t="s">
        <v>251</v>
      </c>
      <c r="L12" s="463" t="s">
        <v>251</v>
      </c>
      <c r="M12" s="1097" t="s">
        <v>251</v>
      </c>
      <c r="N12" s="1097"/>
      <c r="O12" s="463" t="s">
        <v>251</v>
      </c>
      <c r="P12" s="463" t="s">
        <v>251</v>
      </c>
      <c r="Q12" s="463" t="s">
        <v>251</v>
      </c>
      <c r="R12" s="463" t="s">
        <v>251</v>
      </c>
      <c r="S12" s="1098" t="s">
        <v>251</v>
      </c>
      <c r="T12" s="1098"/>
      <c r="U12" s="179"/>
      <c r="V12" s="40"/>
      <c r="W12" s="40"/>
      <c r="X12" s="40"/>
      <c r="Y12" s="40"/>
      <c r="Z12" s="40"/>
      <c r="AA12" s="40"/>
      <c r="AB12" s="40"/>
      <c r="AC12" s="40"/>
      <c r="AD12" s="40"/>
      <c r="AE12" s="40"/>
      <c r="AF12" s="40"/>
      <c r="AG12" s="40"/>
      <c r="AH12" s="40"/>
      <c r="AI12" s="40"/>
      <c r="AJ12" s="40"/>
      <c r="AK12" s="40"/>
      <c r="AL12" s="40"/>
      <c r="AM12" s="40"/>
      <c r="AN12" s="40"/>
      <c r="AO12" s="40"/>
      <c r="AP12" s="40"/>
      <c r="AQ12" s="40"/>
    </row>
    <row r="13" spans="1:43" ht="21.95" customHeight="1">
      <c r="A13" s="1096"/>
      <c r="B13" s="462" t="s">
        <v>1508</v>
      </c>
      <c r="C13" s="463" t="s">
        <v>251</v>
      </c>
      <c r="D13" s="463" t="s">
        <v>251</v>
      </c>
      <c r="E13" s="463" t="s">
        <v>251</v>
      </c>
      <c r="F13" s="463" t="s">
        <v>251</v>
      </c>
      <c r="G13" s="1097" t="s">
        <v>251</v>
      </c>
      <c r="H13" s="1097"/>
      <c r="I13" s="463" t="s">
        <v>251</v>
      </c>
      <c r="J13" s="463" t="s">
        <v>251</v>
      </c>
      <c r="K13" s="463" t="s">
        <v>251</v>
      </c>
      <c r="L13" s="463" t="s">
        <v>251</v>
      </c>
      <c r="M13" s="1097" t="s">
        <v>251</v>
      </c>
      <c r="N13" s="1097"/>
      <c r="O13" s="463" t="s">
        <v>251</v>
      </c>
      <c r="P13" s="463" t="s">
        <v>251</v>
      </c>
      <c r="Q13" s="463" t="s">
        <v>251</v>
      </c>
      <c r="R13" s="463" t="s">
        <v>251</v>
      </c>
      <c r="S13" s="1098" t="s">
        <v>251</v>
      </c>
      <c r="T13" s="1098"/>
      <c r="U13" s="179"/>
      <c r="V13" s="40"/>
      <c r="W13" s="40"/>
      <c r="X13" s="40"/>
      <c r="Y13" s="40"/>
      <c r="Z13" s="40"/>
      <c r="AA13" s="40"/>
      <c r="AB13" s="40"/>
      <c r="AC13" s="40"/>
      <c r="AD13" s="40"/>
      <c r="AE13" s="40"/>
      <c r="AF13" s="40"/>
      <c r="AG13" s="40"/>
      <c r="AH13" s="40"/>
      <c r="AI13" s="40"/>
      <c r="AJ13" s="40"/>
      <c r="AK13" s="40"/>
      <c r="AL13" s="40"/>
      <c r="AM13" s="40"/>
      <c r="AN13" s="40"/>
      <c r="AO13" s="40"/>
      <c r="AP13" s="40"/>
      <c r="AQ13" s="40"/>
    </row>
    <row r="14" spans="1:43" ht="21.95" customHeight="1">
      <c r="A14" s="1096"/>
      <c r="B14" s="462" t="s">
        <v>117</v>
      </c>
      <c r="C14" s="463" t="s">
        <v>251</v>
      </c>
      <c r="D14" s="463">
        <v>339</v>
      </c>
      <c r="E14" s="463" t="s">
        <v>251</v>
      </c>
      <c r="F14" s="463" t="s">
        <v>251</v>
      </c>
      <c r="G14" s="1097">
        <f>SUM(C14:F14)</f>
        <v>339</v>
      </c>
      <c r="H14" s="1097"/>
      <c r="I14" s="463" t="s">
        <v>251</v>
      </c>
      <c r="J14" s="463" t="s">
        <v>251</v>
      </c>
      <c r="K14" s="463" t="s">
        <v>251</v>
      </c>
      <c r="L14" s="463" t="s">
        <v>251</v>
      </c>
      <c r="M14" s="1097" t="s">
        <v>251</v>
      </c>
      <c r="N14" s="1097"/>
      <c r="O14" s="463" t="s">
        <v>251</v>
      </c>
      <c r="P14" s="463" t="s">
        <v>251</v>
      </c>
      <c r="Q14" s="463" t="s">
        <v>251</v>
      </c>
      <c r="R14" s="463" t="s">
        <v>251</v>
      </c>
      <c r="S14" s="1098" t="s">
        <v>251</v>
      </c>
      <c r="T14" s="1098"/>
      <c r="U14" s="179"/>
      <c r="V14" s="40"/>
      <c r="W14" s="40"/>
      <c r="X14" s="40"/>
      <c r="Y14" s="40"/>
      <c r="Z14" s="40"/>
      <c r="AA14" s="40"/>
      <c r="AB14" s="40"/>
      <c r="AC14" s="40"/>
      <c r="AD14" s="40"/>
      <c r="AE14" s="40"/>
      <c r="AF14" s="40"/>
      <c r="AG14" s="40"/>
      <c r="AH14" s="40"/>
      <c r="AI14" s="40"/>
      <c r="AJ14" s="40"/>
      <c r="AK14" s="40"/>
      <c r="AL14" s="40"/>
      <c r="AM14" s="40"/>
      <c r="AN14" s="40"/>
      <c r="AO14" s="40"/>
      <c r="AP14" s="40"/>
      <c r="AQ14" s="40"/>
    </row>
    <row r="15" spans="1:43" ht="24.75" customHeight="1" thickBot="1">
      <c r="A15" s="1101" t="s">
        <v>1510</v>
      </c>
      <c r="B15" s="1101"/>
      <c r="C15" s="464" t="s">
        <v>251</v>
      </c>
      <c r="D15" s="464">
        <f>D14+D9</f>
        <v>343</v>
      </c>
      <c r="E15" s="464" t="s">
        <v>251</v>
      </c>
      <c r="F15" s="464" t="s">
        <v>251</v>
      </c>
      <c r="G15" s="1102">
        <f>SUM(C15:F15)</f>
        <v>343</v>
      </c>
      <c r="H15" s="1102"/>
      <c r="I15" s="465" t="s">
        <v>251</v>
      </c>
      <c r="J15" s="465" t="s">
        <v>251</v>
      </c>
      <c r="K15" s="465" t="s">
        <v>251</v>
      </c>
      <c r="L15" s="465" t="s">
        <v>251</v>
      </c>
      <c r="M15" s="1102" t="s">
        <v>251</v>
      </c>
      <c r="N15" s="1102"/>
      <c r="O15" s="465" t="s">
        <v>251</v>
      </c>
      <c r="P15" s="464">
        <f>P9</f>
        <v>10</v>
      </c>
      <c r="Q15" s="465" t="s">
        <v>251</v>
      </c>
      <c r="R15" s="465" t="s">
        <v>251</v>
      </c>
      <c r="S15" s="1103">
        <v>10</v>
      </c>
      <c r="T15" s="1103"/>
      <c r="U15" s="179"/>
      <c r="V15" s="40"/>
      <c r="W15" s="40"/>
      <c r="X15" s="40"/>
      <c r="Y15" s="40"/>
      <c r="Z15" s="40"/>
      <c r="AA15" s="40"/>
      <c r="AB15" s="40"/>
      <c r="AC15" s="40"/>
      <c r="AD15" s="40"/>
      <c r="AE15" s="40"/>
      <c r="AF15" s="40"/>
      <c r="AG15" s="40"/>
      <c r="AH15" s="40"/>
      <c r="AI15" s="40"/>
      <c r="AJ15" s="40"/>
      <c r="AK15" s="40"/>
      <c r="AL15" s="40"/>
      <c r="AM15" s="40"/>
      <c r="AN15" s="40"/>
      <c r="AO15" s="40"/>
      <c r="AP15" s="40"/>
      <c r="AQ15" s="40"/>
    </row>
    <row r="16" spans="1:43" ht="24.9" customHeight="1" thickTop="1">
      <c r="A16" s="466"/>
      <c r="B16" s="467" t="s">
        <v>1493</v>
      </c>
      <c r="C16" s="1104" t="s">
        <v>1683</v>
      </c>
      <c r="D16" s="1104"/>
      <c r="E16" s="1104"/>
      <c r="F16" s="1104"/>
      <c r="G16" s="1104"/>
      <c r="H16" s="1104"/>
      <c r="I16" s="1105" t="s">
        <v>1511</v>
      </c>
      <c r="J16" s="1105"/>
      <c r="K16" s="1105"/>
      <c r="L16" s="1105"/>
      <c r="M16" s="1105"/>
      <c r="N16" s="1106" t="s">
        <v>486</v>
      </c>
      <c r="O16" s="1106"/>
      <c r="P16" s="1106"/>
      <c r="Q16" s="1106"/>
      <c r="R16" s="1106"/>
      <c r="S16" s="1106"/>
      <c r="T16" s="1106"/>
      <c r="U16" s="179"/>
      <c r="V16" s="40"/>
      <c r="W16" s="40"/>
      <c r="X16" s="40"/>
      <c r="Y16" s="40"/>
      <c r="Z16" s="40"/>
      <c r="AA16" s="40"/>
      <c r="AB16" s="40"/>
      <c r="AC16" s="40"/>
      <c r="AD16" s="40"/>
      <c r="AE16" s="40"/>
      <c r="AF16" s="40"/>
      <c r="AG16" s="40"/>
      <c r="AH16" s="40"/>
      <c r="AI16" s="40"/>
      <c r="AJ16" s="40"/>
      <c r="AK16" s="40"/>
      <c r="AL16" s="40"/>
      <c r="AM16" s="40"/>
      <c r="AN16" s="40"/>
      <c r="AO16" s="40"/>
      <c r="AP16" s="40"/>
      <c r="AQ16" s="40"/>
    </row>
    <row r="17" spans="1:43" ht="24.9" customHeight="1">
      <c r="A17" s="460" t="s">
        <v>1497</v>
      </c>
      <c r="B17" s="461" t="s">
        <v>1498</v>
      </c>
      <c r="C17" s="321" t="s">
        <v>1499</v>
      </c>
      <c r="D17" s="321" t="s">
        <v>1500</v>
      </c>
      <c r="E17" s="321" t="s">
        <v>1501</v>
      </c>
      <c r="F17" s="321" t="s">
        <v>1502</v>
      </c>
      <c r="G17" s="468" t="s">
        <v>1512</v>
      </c>
      <c r="H17" s="321" t="s">
        <v>117</v>
      </c>
      <c r="I17" s="321" t="s">
        <v>1499</v>
      </c>
      <c r="J17" s="321" t="s">
        <v>1500</v>
      </c>
      <c r="K17" s="321" t="s">
        <v>1501</v>
      </c>
      <c r="L17" s="321" t="s">
        <v>1502</v>
      </c>
      <c r="M17" s="321" t="s">
        <v>117</v>
      </c>
      <c r="N17" s="321" t="s">
        <v>1499</v>
      </c>
      <c r="O17" s="321" t="s">
        <v>1500</v>
      </c>
      <c r="P17" s="321" t="s">
        <v>1501</v>
      </c>
      <c r="Q17" s="321" t="s">
        <v>1502</v>
      </c>
      <c r="R17" s="468" t="s">
        <v>1512</v>
      </c>
      <c r="S17" s="1095" t="s">
        <v>117</v>
      </c>
      <c r="T17" s="1095"/>
      <c r="U17" s="179"/>
      <c r="V17" s="40"/>
      <c r="W17" s="40"/>
      <c r="X17" s="40"/>
      <c r="Y17" s="40"/>
      <c r="Z17" s="40"/>
      <c r="AA17" s="40"/>
      <c r="AB17" s="40"/>
      <c r="AC17" s="40"/>
      <c r="AD17" s="40"/>
      <c r="AE17" s="40"/>
      <c r="AF17" s="40"/>
      <c r="AG17" s="40"/>
      <c r="AH17" s="40"/>
      <c r="AI17" s="40"/>
      <c r="AJ17" s="40"/>
      <c r="AK17" s="40"/>
      <c r="AL17" s="40"/>
      <c r="AM17" s="40"/>
      <c r="AN17" s="40"/>
      <c r="AO17" s="40"/>
      <c r="AP17" s="40"/>
      <c r="AQ17" s="40"/>
    </row>
    <row r="18" spans="1:43" ht="21.95" customHeight="1">
      <c r="A18" s="1096" t="s">
        <v>1503</v>
      </c>
      <c r="B18" s="462" t="s">
        <v>1504</v>
      </c>
      <c r="C18" s="463" t="s">
        <v>251</v>
      </c>
      <c r="D18" s="463" t="s">
        <v>251</v>
      </c>
      <c r="E18" s="463" t="s">
        <v>251</v>
      </c>
      <c r="F18" s="463" t="s">
        <v>251</v>
      </c>
      <c r="G18" s="463" t="s">
        <v>251</v>
      </c>
      <c r="H18" s="463" t="s">
        <v>251</v>
      </c>
      <c r="I18" s="463" t="s">
        <v>251</v>
      </c>
      <c r="J18" s="463" t="s">
        <v>251</v>
      </c>
      <c r="K18" s="463" t="s">
        <v>251</v>
      </c>
      <c r="L18" s="463" t="s">
        <v>251</v>
      </c>
      <c r="M18" s="463" t="s">
        <v>251</v>
      </c>
      <c r="N18" s="463" t="s">
        <v>251</v>
      </c>
      <c r="O18" s="463">
        <v>10</v>
      </c>
      <c r="P18" s="463" t="s">
        <v>251</v>
      </c>
      <c r="Q18" s="463" t="s">
        <v>251</v>
      </c>
      <c r="R18" s="463" t="s">
        <v>251</v>
      </c>
      <c r="S18" s="1098">
        <f>SUM(N18:R18)</f>
        <v>10</v>
      </c>
      <c r="T18" s="1098"/>
      <c r="U18" s="179"/>
      <c r="V18" s="40"/>
      <c r="W18" s="40"/>
      <c r="X18" s="40"/>
      <c r="Y18" s="40"/>
      <c r="Z18" s="40"/>
      <c r="AA18" s="40"/>
      <c r="AB18" s="40"/>
      <c r="AC18" s="40"/>
      <c r="AD18" s="40"/>
      <c r="AE18" s="40"/>
      <c r="AF18" s="40"/>
      <c r="AG18" s="40"/>
      <c r="AH18" s="40"/>
      <c r="AI18" s="40"/>
      <c r="AJ18" s="40"/>
      <c r="AK18" s="40"/>
      <c r="AL18" s="40"/>
      <c r="AM18" s="40"/>
      <c r="AN18" s="40"/>
      <c r="AO18" s="40"/>
      <c r="AP18" s="40"/>
      <c r="AQ18" s="40"/>
    </row>
    <row r="19" spans="1:43" ht="21.95" customHeight="1">
      <c r="A19" s="1096"/>
      <c r="B19" s="462" t="s">
        <v>1506</v>
      </c>
      <c r="C19" s="463" t="s">
        <v>251</v>
      </c>
      <c r="D19" s="463" t="s">
        <v>251</v>
      </c>
      <c r="E19" s="463" t="s">
        <v>251</v>
      </c>
      <c r="F19" s="463" t="s">
        <v>251</v>
      </c>
      <c r="G19" s="463" t="s">
        <v>251</v>
      </c>
      <c r="H19" s="463" t="s">
        <v>251</v>
      </c>
      <c r="I19" s="463" t="s">
        <v>251</v>
      </c>
      <c r="J19" s="463" t="s">
        <v>251</v>
      </c>
      <c r="K19" s="463" t="s">
        <v>251</v>
      </c>
      <c r="L19" s="463" t="s">
        <v>251</v>
      </c>
      <c r="M19" s="463" t="s">
        <v>251</v>
      </c>
      <c r="N19" s="463" t="s">
        <v>251</v>
      </c>
      <c r="O19" s="463">
        <v>4</v>
      </c>
      <c r="P19" s="463" t="s">
        <v>251</v>
      </c>
      <c r="Q19" s="463" t="s">
        <v>251</v>
      </c>
      <c r="R19" s="463" t="s">
        <v>251</v>
      </c>
      <c r="S19" s="1098">
        <f>SUM(N19:R19)</f>
        <v>4</v>
      </c>
      <c r="T19" s="1098"/>
      <c r="U19" s="179"/>
      <c r="V19" s="40"/>
      <c r="W19" s="40"/>
      <c r="X19" s="40"/>
      <c r="Y19" s="40"/>
      <c r="Z19" s="40"/>
      <c r="AA19" s="40"/>
      <c r="AB19" s="40"/>
      <c r="AC19" s="40"/>
      <c r="AD19" s="40"/>
      <c r="AE19" s="40"/>
      <c r="AF19" s="40"/>
      <c r="AG19" s="40"/>
      <c r="AH19" s="40"/>
      <c r="AI19" s="40"/>
      <c r="AJ19" s="40"/>
      <c r="AK19" s="40"/>
      <c r="AL19" s="40"/>
      <c r="AM19" s="40"/>
      <c r="AN19" s="40"/>
      <c r="AO19" s="40"/>
      <c r="AP19" s="40"/>
      <c r="AQ19" s="40"/>
    </row>
    <row r="20" spans="1:43" ht="21.95" customHeight="1">
      <c r="A20" s="1096"/>
      <c r="B20" s="462" t="s">
        <v>1507</v>
      </c>
      <c r="C20" s="463" t="s">
        <v>251</v>
      </c>
      <c r="D20" s="463" t="s">
        <v>251</v>
      </c>
      <c r="E20" s="463" t="s">
        <v>251</v>
      </c>
      <c r="F20" s="463" t="s">
        <v>251</v>
      </c>
      <c r="G20" s="463" t="s">
        <v>251</v>
      </c>
      <c r="H20" s="463" t="s">
        <v>251</v>
      </c>
      <c r="I20" s="463" t="s">
        <v>251</v>
      </c>
      <c r="J20" s="463" t="s">
        <v>251</v>
      </c>
      <c r="K20" s="463" t="s">
        <v>251</v>
      </c>
      <c r="L20" s="463" t="s">
        <v>251</v>
      </c>
      <c r="M20" s="463" t="s">
        <v>251</v>
      </c>
      <c r="N20" s="463" t="s">
        <v>251</v>
      </c>
      <c r="O20" s="463" t="s">
        <v>251</v>
      </c>
      <c r="P20" s="463" t="s">
        <v>251</v>
      </c>
      <c r="Q20" s="463" t="s">
        <v>251</v>
      </c>
      <c r="R20" s="463" t="s">
        <v>251</v>
      </c>
      <c r="S20" s="1098" t="s">
        <v>251</v>
      </c>
      <c r="T20" s="1098"/>
      <c r="U20" s="179"/>
      <c r="V20" s="40"/>
      <c r="W20" s="40"/>
      <c r="X20" s="40"/>
      <c r="Y20" s="40"/>
      <c r="Z20" s="40"/>
      <c r="AA20" s="40"/>
      <c r="AB20" s="40"/>
      <c r="AC20" s="40"/>
      <c r="AD20" s="40"/>
      <c r="AE20" s="40"/>
      <c r="AF20" s="40"/>
      <c r="AG20" s="40"/>
      <c r="AH20" s="40"/>
      <c r="AI20" s="40"/>
      <c r="AJ20" s="40"/>
      <c r="AK20" s="40"/>
      <c r="AL20" s="40"/>
      <c r="AM20" s="40"/>
      <c r="AN20" s="40"/>
      <c r="AO20" s="40"/>
      <c r="AP20" s="40"/>
      <c r="AQ20" s="40"/>
    </row>
    <row r="21" spans="1:43" ht="21.95" customHeight="1">
      <c r="A21" s="1096"/>
      <c r="B21" s="462" t="s">
        <v>1508</v>
      </c>
      <c r="C21" s="463" t="s">
        <v>251</v>
      </c>
      <c r="D21" s="463" t="s">
        <v>251</v>
      </c>
      <c r="E21" s="463" t="s">
        <v>251</v>
      </c>
      <c r="F21" s="463" t="s">
        <v>251</v>
      </c>
      <c r="G21" s="463" t="s">
        <v>251</v>
      </c>
      <c r="H21" s="463" t="s">
        <v>251</v>
      </c>
      <c r="I21" s="463" t="s">
        <v>251</v>
      </c>
      <c r="J21" s="463" t="s">
        <v>251</v>
      </c>
      <c r="K21" s="463" t="s">
        <v>251</v>
      </c>
      <c r="L21" s="463" t="s">
        <v>251</v>
      </c>
      <c r="M21" s="463" t="s">
        <v>251</v>
      </c>
      <c r="N21" s="463" t="s">
        <v>251</v>
      </c>
      <c r="O21" s="463" t="s">
        <v>251</v>
      </c>
      <c r="P21" s="463" t="s">
        <v>251</v>
      </c>
      <c r="Q21" s="463" t="s">
        <v>251</v>
      </c>
      <c r="R21" s="463" t="s">
        <v>251</v>
      </c>
      <c r="S21" s="1098" t="s">
        <v>251</v>
      </c>
      <c r="T21" s="1098"/>
      <c r="U21" s="179"/>
      <c r="V21" s="40"/>
      <c r="W21" s="40"/>
      <c r="X21" s="40"/>
      <c r="Y21" s="40"/>
      <c r="Z21" s="40"/>
      <c r="AA21" s="40"/>
      <c r="AB21" s="40"/>
      <c r="AC21" s="40"/>
      <c r="AD21" s="40"/>
      <c r="AE21" s="40"/>
      <c r="AF21" s="40"/>
      <c r="AG21" s="40"/>
      <c r="AH21" s="40"/>
      <c r="AI21" s="40"/>
      <c r="AJ21" s="40"/>
      <c r="AK21" s="40"/>
      <c r="AL21" s="40"/>
      <c r="AM21" s="40"/>
      <c r="AN21" s="40"/>
      <c r="AO21" s="40"/>
      <c r="AP21" s="40"/>
      <c r="AQ21" s="40"/>
    </row>
    <row r="22" spans="1:43" ht="21.95" customHeight="1">
      <c r="A22" s="1096"/>
      <c r="B22" s="462" t="s">
        <v>117</v>
      </c>
      <c r="C22" s="463" t="s">
        <v>251</v>
      </c>
      <c r="D22" s="463" t="s">
        <v>251</v>
      </c>
      <c r="E22" s="463" t="s">
        <v>251</v>
      </c>
      <c r="F22" s="463" t="s">
        <v>251</v>
      </c>
      <c r="G22" s="463" t="s">
        <v>251</v>
      </c>
      <c r="H22" s="463" t="s">
        <v>251</v>
      </c>
      <c r="I22" s="463" t="s">
        <v>251</v>
      </c>
      <c r="J22" s="463" t="s">
        <v>251</v>
      </c>
      <c r="K22" s="463" t="s">
        <v>251</v>
      </c>
      <c r="L22" s="463" t="s">
        <v>251</v>
      </c>
      <c r="M22" s="463" t="s">
        <v>251</v>
      </c>
      <c r="N22" s="463" t="s">
        <v>251</v>
      </c>
      <c r="O22" s="469">
        <f>SUM(O18:O21)</f>
        <v>14</v>
      </c>
      <c r="P22" s="463" t="s">
        <v>251</v>
      </c>
      <c r="Q22" s="463" t="s">
        <v>251</v>
      </c>
      <c r="R22" s="463" t="s">
        <v>251</v>
      </c>
      <c r="S22" s="1098">
        <f>SUM(N22:R22)</f>
        <v>14</v>
      </c>
      <c r="T22" s="1098"/>
      <c r="U22" s="179"/>
      <c r="V22" s="40"/>
      <c r="W22" s="40"/>
      <c r="X22" s="40"/>
      <c r="Y22" s="40"/>
      <c r="Z22" s="40"/>
      <c r="AA22" s="40"/>
      <c r="AB22" s="40"/>
      <c r="AC22" s="40"/>
      <c r="AD22" s="40"/>
      <c r="AE22" s="40"/>
      <c r="AF22" s="40"/>
      <c r="AG22" s="40"/>
      <c r="AH22" s="40"/>
      <c r="AI22" s="40"/>
      <c r="AJ22" s="40"/>
      <c r="AK22" s="40"/>
      <c r="AL22" s="40"/>
      <c r="AM22" s="40"/>
      <c r="AN22" s="40"/>
      <c r="AO22" s="40"/>
      <c r="AP22" s="40"/>
      <c r="AQ22" s="40"/>
    </row>
    <row r="23" spans="1:43" ht="21.95" customHeight="1">
      <c r="A23" s="1096" t="s">
        <v>1509</v>
      </c>
      <c r="B23" s="462" t="s">
        <v>1504</v>
      </c>
      <c r="C23" s="463" t="s">
        <v>251</v>
      </c>
      <c r="D23" s="463" t="s">
        <v>251</v>
      </c>
      <c r="E23" s="463" t="s">
        <v>251</v>
      </c>
      <c r="F23" s="463" t="s">
        <v>251</v>
      </c>
      <c r="G23" s="463" t="s">
        <v>251</v>
      </c>
      <c r="H23" s="463" t="s">
        <v>251</v>
      </c>
      <c r="I23" s="463" t="s">
        <v>251</v>
      </c>
      <c r="J23" s="463">
        <v>42</v>
      </c>
      <c r="K23" s="463" t="s">
        <v>251</v>
      </c>
      <c r="L23" s="463" t="s">
        <v>251</v>
      </c>
      <c r="M23" s="463">
        <f>SUM(I23:L23)</f>
        <v>42</v>
      </c>
      <c r="N23" s="463" t="s">
        <v>251</v>
      </c>
      <c r="O23" s="463">
        <v>108</v>
      </c>
      <c r="P23" s="463" t="s">
        <v>251</v>
      </c>
      <c r="Q23" s="463" t="s">
        <v>251</v>
      </c>
      <c r="R23" s="463" t="s">
        <v>251</v>
      </c>
      <c r="S23" s="1098">
        <f>SUM(N23:R23)</f>
        <v>108</v>
      </c>
      <c r="T23" s="1098"/>
      <c r="U23" s="179"/>
      <c r="V23" s="40"/>
      <c r="W23" s="40"/>
      <c r="X23" s="40"/>
      <c r="Y23" s="40"/>
      <c r="Z23" s="40"/>
      <c r="AA23" s="40"/>
      <c r="AB23" s="40"/>
      <c r="AC23" s="40"/>
      <c r="AD23" s="40"/>
      <c r="AE23" s="40"/>
      <c r="AF23" s="40"/>
      <c r="AG23" s="40"/>
      <c r="AH23" s="40"/>
      <c r="AI23" s="40"/>
      <c r="AJ23" s="40"/>
      <c r="AK23" s="40"/>
      <c r="AL23" s="40"/>
      <c r="AM23" s="40"/>
      <c r="AN23" s="40"/>
      <c r="AO23" s="40"/>
      <c r="AP23" s="40"/>
      <c r="AQ23" s="40"/>
    </row>
    <row r="24" spans="1:43" ht="21.95" customHeight="1">
      <c r="A24" s="1096"/>
      <c r="B24" s="462" t="s">
        <v>1506</v>
      </c>
      <c r="C24" s="463" t="s">
        <v>251</v>
      </c>
      <c r="D24" s="463" t="s">
        <v>251</v>
      </c>
      <c r="E24" s="463" t="s">
        <v>251</v>
      </c>
      <c r="F24" s="463" t="s">
        <v>251</v>
      </c>
      <c r="G24" s="463" t="s">
        <v>251</v>
      </c>
      <c r="H24" s="463" t="s">
        <v>251</v>
      </c>
      <c r="I24" s="463" t="s">
        <v>251</v>
      </c>
      <c r="J24" s="463">
        <v>234</v>
      </c>
      <c r="K24" s="463" t="s">
        <v>251</v>
      </c>
      <c r="L24" s="463" t="s">
        <v>251</v>
      </c>
      <c r="M24" s="463">
        <f>SUM(I24:L24)</f>
        <v>234</v>
      </c>
      <c r="N24" s="463" t="s">
        <v>251</v>
      </c>
      <c r="O24" s="463">
        <v>507</v>
      </c>
      <c r="P24" s="463" t="s">
        <v>251</v>
      </c>
      <c r="Q24" s="463" t="s">
        <v>251</v>
      </c>
      <c r="R24" s="463" t="s">
        <v>251</v>
      </c>
      <c r="S24" s="1098">
        <f>SUM(N24:R24)</f>
        <v>507</v>
      </c>
      <c r="T24" s="1098"/>
      <c r="U24" s="179"/>
      <c r="V24" s="40"/>
      <c r="W24" s="40"/>
      <c r="X24" s="40"/>
      <c r="Y24" s="40"/>
      <c r="Z24" s="40"/>
      <c r="AA24" s="40"/>
      <c r="AB24" s="40"/>
      <c r="AC24" s="40"/>
      <c r="AD24" s="40"/>
      <c r="AE24" s="40"/>
      <c r="AF24" s="40"/>
      <c r="AG24" s="40"/>
      <c r="AH24" s="40"/>
      <c r="AI24" s="40"/>
      <c r="AJ24" s="40"/>
      <c r="AK24" s="40"/>
      <c r="AL24" s="40"/>
      <c r="AM24" s="40"/>
      <c r="AN24" s="40"/>
      <c r="AO24" s="40"/>
      <c r="AP24" s="40"/>
      <c r="AQ24" s="40"/>
    </row>
    <row r="25" spans="1:43" ht="21.95" customHeight="1">
      <c r="A25" s="1096"/>
      <c r="B25" s="462" t="s">
        <v>1507</v>
      </c>
      <c r="C25" s="463" t="s">
        <v>251</v>
      </c>
      <c r="D25" s="463" t="s">
        <v>251</v>
      </c>
      <c r="E25" s="463" t="s">
        <v>251</v>
      </c>
      <c r="F25" s="463" t="s">
        <v>251</v>
      </c>
      <c r="G25" s="463" t="s">
        <v>251</v>
      </c>
      <c r="H25" s="463" t="s">
        <v>251</v>
      </c>
      <c r="I25" s="463" t="s">
        <v>251</v>
      </c>
      <c r="J25" s="463" t="s">
        <v>251</v>
      </c>
      <c r="K25" s="463" t="s">
        <v>251</v>
      </c>
      <c r="L25" s="463" t="s">
        <v>251</v>
      </c>
      <c r="M25" s="463" t="s">
        <v>251</v>
      </c>
      <c r="N25" s="463" t="s">
        <v>251</v>
      </c>
      <c r="O25" s="463" t="s">
        <v>251</v>
      </c>
      <c r="P25" s="463" t="s">
        <v>251</v>
      </c>
      <c r="Q25" s="463" t="s">
        <v>251</v>
      </c>
      <c r="R25" s="463" t="s">
        <v>251</v>
      </c>
      <c r="S25" s="1098" t="s">
        <v>251</v>
      </c>
      <c r="T25" s="1098"/>
      <c r="U25" s="179"/>
      <c r="V25" s="40"/>
      <c r="W25" s="40"/>
      <c r="X25" s="40"/>
      <c r="Y25" s="40"/>
      <c r="Z25" s="40"/>
      <c r="AA25" s="40"/>
      <c r="AB25" s="40"/>
      <c r="AC25" s="40"/>
      <c r="AD25" s="40"/>
      <c r="AE25" s="40"/>
      <c r="AF25" s="40"/>
      <c r="AG25" s="40"/>
      <c r="AH25" s="40"/>
      <c r="AI25" s="40"/>
      <c r="AJ25" s="40"/>
      <c r="AK25" s="40"/>
      <c r="AL25" s="40"/>
      <c r="AM25" s="40"/>
      <c r="AN25" s="40"/>
      <c r="AO25" s="40"/>
      <c r="AP25" s="40"/>
      <c r="AQ25" s="40"/>
    </row>
    <row r="26" spans="1:43" ht="21.95" customHeight="1">
      <c r="A26" s="1096"/>
      <c r="B26" s="462" t="s">
        <v>1508</v>
      </c>
      <c r="C26" s="463" t="s">
        <v>251</v>
      </c>
      <c r="D26" s="463" t="s">
        <v>251</v>
      </c>
      <c r="E26" s="463" t="s">
        <v>251</v>
      </c>
      <c r="F26" s="463" t="s">
        <v>251</v>
      </c>
      <c r="G26" s="463" t="s">
        <v>251</v>
      </c>
      <c r="H26" s="463" t="s">
        <v>251</v>
      </c>
      <c r="I26" s="463" t="s">
        <v>251</v>
      </c>
      <c r="J26" s="463" t="s">
        <v>251</v>
      </c>
      <c r="K26" s="463" t="s">
        <v>251</v>
      </c>
      <c r="L26" s="463" t="s">
        <v>251</v>
      </c>
      <c r="M26" s="463" t="s">
        <v>251</v>
      </c>
      <c r="N26" s="463" t="s">
        <v>251</v>
      </c>
      <c r="O26" s="463" t="s">
        <v>251</v>
      </c>
      <c r="P26" s="463" t="s">
        <v>251</v>
      </c>
      <c r="Q26" s="463" t="s">
        <v>251</v>
      </c>
      <c r="R26" s="463" t="s">
        <v>251</v>
      </c>
      <c r="S26" s="1098" t="s">
        <v>251</v>
      </c>
      <c r="T26" s="1098"/>
      <c r="U26" s="179"/>
      <c r="V26" s="40"/>
      <c r="W26" s="40"/>
      <c r="X26" s="40"/>
      <c r="Y26" s="40"/>
      <c r="Z26" s="40"/>
      <c r="AA26" s="40"/>
      <c r="AB26" s="40"/>
      <c r="AC26" s="40"/>
      <c r="AD26" s="40"/>
      <c r="AE26" s="40"/>
      <c r="AF26" s="40"/>
      <c r="AG26" s="40"/>
      <c r="AH26" s="40"/>
      <c r="AI26" s="40"/>
      <c r="AJ26" s="40"/>
      <c r="AK26" s="40"/>
      <c r="AL26" s="40"/>
      <c r="AM26" s="40"/>
      <c r="AN26" s="40"/>
      <c r="AO26" s="40"/>
      <c r="AP26" s="40"/>
      <c r="AQ26" s="40"/>
    </row>
    <row r="27" spans="1:43" ht="21.95" customHeight="1">
      <c r="A27" s="1096"/>
      <c r="B27" s="462" t="s">
        <v>117</v>
      </c>
      <c r="C27" s="463" t="s">
        <v>251</v>
      </c>
      <c r="D27" s="463" t="s">
        <v>251</v>
      </c>
      <c r="E27" s="463" t="s">
        <v>251</v>
      </c>
      <c r="F27" s="463" t="s">
        <v>251</v>
      </c>
      <c r="G27" s="463" t="s">
        <v>251</v>
      </c>
      <c r="H27" s="463" t="s">
        <v>251</v>
      </c>
      <c r="I27" s="463" t="s">
        <v>251</v>
      </c>
      <c r="J27" s="463">
        <f>SUM(J23:J26)</f>
        <v>276</v>
      </c>
      <c r="K27" s="463" t="s">
        <v>251</v>
      </c>
      <c r="L27" s="463" t="s">
        <v>251</v>
      </c>
      <c r="M27" s="463">
        <f>SUM(I27:L27)</f>
        <v>276</v>
      </c>
      <c r="N27" s="463" t="s">
        <v>251</v>
      </c>
      <c r="O27" s="463">
        <f>SUM(O23:O26)</f>
        <v>615</v>
      </c>
      <c r="P27" s="463" t="s">
        <v>251</v>
      </c>
      <c r="Q27" s="463" t="s">
        <v>251</v>
      </c>
      <c r="R27" s="463" t="s">
        <v>251</v>
      </c>
      <c r="S27" s="1098">
        <f>SUM(N27:R27)</f>
        <v>615</v>
      </c>
      <c r="T27" s="1098"/>
      <c r="U27" s="179"/>
      <c r="V27" s="40"/>
      <c r="W27" s="40"/>
      <c r="X27" s="40"/>
      <c r="Y27" s="40"/>
      <c r="Z27" s="40"/>
      <c r="AA27" s="40"/>
      <c r="AB27" s="40"/>
      <c r="AC27" s="40"/>
      <c r="AD27" s="40"/>
      <c r="AE27" s="40"/>
      <c r="AF27" s="40"/>
      <c r="AG27" s="40"/>
      <c r="AH27" s="40"/>
      <c r="AI27" s="40"/>
      <c r="AJ27" s="40"/>
      <c r="AK27" s="40"/>
      <c r="AL27" s="40"/>
      <c r="AM27" s="40"/>
      <c r="AN27" s="40"/>
      <c r="AO27" s="40"/>
      <c r="AP27" s="40"/>
      <c r="AQ27" s="40"/>
    </row>
    <row r="28" spans="1:43" ht="24.75" customHeight="1">
      <c r="A28" s="1107" t="s">
        <v>1510</v>
      </c>
      <c r="B28" s="1107"/>
      <c r="C28" s="470" t="s">
        <v>251</v>
      </c>
      <c r="D28" s="471" t="s">
        <v>251</v>
      </c>
      <c r="E28" s="470" t="s">
        <v>251</v>
      </c>
      <c r="F28" s="472" t="s">
        <v>251</v>
      </c>
      <c r="G28" s="471" t="s">
        <v>251</v>
      </c>
      <c r="H28" s="471" t="s">
        <v>251</v>
      </c>
      <c r="I28" s="470" t="s">
        <v>251</v>
      </c>
      <c r="J28" s="470">
        <f>J27</f>
        <v>276</v>
      </c>
      <c r="K28" s="471" t="s">
        <v>251</v>
      </c>
      <c r="L28" s="473" t="s">
        <v>251</v>
      </c>
      <c r="M28" s="471">
        <f>SUM(I28:L28)</f>
        <v>276</v>
      </c>
      <c r="N28" s="471" t="s">
        <v>251</v>
      </c>
      <c r="O28" s="471">
        <f>O22+O27</f>
        <v>629</v>
      </c>
      <c r="P28" s="463" t="s">
        <v>251</v>
      </c>
      <c r="Q28" s="470" t="s">
        <v>251</v>
      </c>
      <c r="R28" s="470" t="s">
        <v>251</v>
      </c>
      <c r="S28" s="1108">
        <f>S22+S27</f>
        <v>629</v>
      </c>
      <c r="T28" s="1108"/>
      <c r="U28" s="179"/>
      <c r="V28" s="40"/>
      <c r="W28" s="40"/>
      <c r="X28" s="40"/>
      <c r="Y28" s="40"/>
      <c r="Z28" s="40"/>
      <c r="AA28" s="40"/>
      <c r="AB28" s="40"/>
      <c r="AC28" s="40"/>
      <c r="AD28" s="40"/>
      <c r="AE28" s="40"/>
      <c r="AF28" s="40"/>
      <c r="AG28" s="40"/>
      <c r="AH28" s="40"/>
      <c r="AI28" s="40"/>
      <c r="AJ28" s="40"/>
      <c r="AK28" s="40"/>
      <c r="AL28" s="40"/>
      <c r="AM28" s="40"/>
      <c r="AN28" s="40"/>
      <c r="AO28" s="40"/>
      <c r="AP28" s="40"/>
      <c r="AQ28" s="40"/>
    </row>
    <row r="29" spans="1:43" ht="24.9" customHeight="1">
      <c r="A29" s="41"/>
      <c r="B29" s="474" t="s">
        <v>1513</v>
      </c>
      <c r="C29" s="41"/>
      <c r="D29" s="41"/>
      <c r="E29" s="41"/>
      <c r="F29" s="41"/>
      <c r="G29" s="41"/>
      <c r="H29" s="41"/>
      <c r="I29" s="41"/>
      <c r="J29" s="41"/>
      <c r="K29" s="41"/>
      <c r="L29" s="41"/>
      <c r="M29" s="41"/>
      <c r="N29" s="41"/>
      <c r="O29" s="1109" t="s">
        <v>1942</v>
      </c>
      <c r="P29" s="1110"/>
      <c r="Q29" s="1110"/>
      <c r="R29" s="1110"/>
      <c r="S29" s="1110"/>
      <c r="T29" s="1110"/>
      <c r="U29" s="40"/>
      <c r="V29" s="40"/>
      <c r="W29" s="40"/>
      <c r="X29" s="40"/>
      <c r="Y29" s="40"/>
      <c r="Z29" s="40"/>
      <c r="AA29" s="40"/>
      <c r="AB29" s="40"/>
      <c r="AC29" s="40"/>
      <c r="AD29" s="40"/>
      <c r="AE29" s="40"/>
      <c r="AF29" s="40"/>
      <c r="AG29" s="40"/>
      <c r="AH29" s="40"/>
      <c r="AI29" s="40"/>
      <c r="AJ29" s="40"/>
      <c r="AK29" s="40"/>
      <c r="AL29" s="40"/>
      <c r="AM29" s="40"/>
      <c r="AN29" s="40"/>
      <c r="AO29" s="40"/>
      <c r="AP29" s="40"/>
      <c r="AQ29" s="40"/>
    </row>
    <row r="30" spans="1:43" ht="24.9" customHeight="1">
      <c r="A30" s="41"/>
      <c r="B30" s="41" t="s">
        <v>1514</v>
      </c>
      <c r="C30" s="41"/>
      <c r="D30" s="41"/>
      <c r="E30" s="41"/>
      <c r="F30" s="41"/>
      <c r="G30" s="41"/>
      <c r="H30" s="41"/>
      <c r="I30" s="41"/>
      <c r="J30" s="41"/>
      <c r="K30" s="41"/>
      <c r="L30" s="41"/>
      <c r="M30" s="41"/>
      <c r="N30" s="41"/>
      <c r="O30" s="41"/>
      <c r="P30" s="41"/>
      <c r="Q30" s="41"/>
      <c r="R30" s="41"/>
      <c r="S30" s="41"/>
      <c r="T30" s="41"/>
      <c r="U30" s="40"/>
      <c r="V30" s="40"/>
      <c r="W30" s="40"/>
      <c r="X30" s="40"/>
      <c r="Y30" s="40"/>
      <c r="Z30" s="40"/>
      <c r="AA30" s="40"/>
      <c r="AB30" s="40"/>
      <c r="AC30" s="40"/>
      <c r="AD30" s="40"/>
      <c r="AE30" s="40"/>
      <c r="AF30" s="40"/>
      <c r="AG30" s="40"/>
      <c r="AH30" s="40"/>
      <c r="AI30" s="40"/>
      <c r="AJ30" s="40"/>
      <c r="AK30" s="40"/>
      <c r="AL30" s="40"/>
      <c r="AM30" s="40"/>
      <c r="AN30" s="40"/>
      <c r="AO30" s="40"/>
      <c r="AP30" s="40"/>
      <c r="AQ30" s="40"/>
    </row>
    <row r="31" spans="1:43" ht="24.9" customHeight="1">
      <c r="A31" s="41"/>
      <c r="B31" s="41"/>
      <c r="C31" s="41"/>
      <c r="D31" s="41"/>
      <c r="E31" s="41"/>
      <c r="F31" s="41"/>
      <c r="G31" s="41"/>
      <c r="H31" s="41"/>
      <c r="I31" s="41"/>
      <c r="J31" s="41"/>
      <c r="K31" s="41"/>
      <c r="L31" s="41"/>
      <c r="M31" s="41"/>
      <c r="N31" s="41"/>
      <c r="O31" s="41"/>
      <c r="P31" s="41"/>
      <c r="Q31" s="41"/>
      <c r="R31" s="41"/>
      <c r="S31" s="41"/>
      <c r="T31" s="41"/>
      <c r="U31" s="40"/>
      <c r="V31" s="40"/>
      <c r="W31" s="40"/>
      <c r="X31" s="40"/>
      <c r="Y31" s="40"/>
      <c r="Z31" s="40"/>
      <c r="AA31" s="40"/>
      <c r="AB31" s="40"/>
      <c r="AC31" s="40"/>
      <c r="AD31" s="40"/>
      <c r="AE31" s="40"/>
      <c r="AF31" s="40"/>
      <c r="AG31" s="40"/>
      <c r="AH31" s="40"/>
      <c r="AI31" s="40"/>
      <c r="AJ31" s="40"/>
      <c r="AK31" s="40"/>
      <c r="AL31" s="40"/>
      <c r="AM31" s="40"/>
      <c r="AN31" s="40"/>
      <c r="AO31" s="40"/>
      <c r="AP31" s="40"/>
      <c r="AQ31" s="40"/>
    </row>
    <row r="32" spans="1:43">
      <c r="A32" s="41"/>
      <c r="B32" s="41"/>
      <c r="C32" s="41"/>
      <c r="D32" s="41"/>
      <c r="E32" s="41"/>
      <c r="F32" s="41"/>
      <c r="G32" s="41"/>
      <c r="H32" s="41"/>
      <c r="I32" s="41"/>
      <c r="J32" s="41"/>
      <c r="K32" s="41"/>
      <c r="L32" s="41"/>
      <c r="M32" s="41"/>
      <c r="N32" s="41"/>
      <c r="O32" s="41"/>
      <c r="P32" s="41"/>
      <c r="Q32" s="41"/>
      <c r="R32" s="41"/>
      <c r="S32" s="41"/>
      <c r="T32" s="41"/>
      <c r="U32" s="40"/>
      <c r="V32" s="40"/>
      <c r="W32" s="40"/>
      <c r="X32" s="40"/>
      <c r="Y32" s="40"/>
      <c r="Z32" s="40"/>
      <c r="AA32" s="40"/>
      <c r="AB32" s="40"/>
      <c r="AC32" s="40"/>
      <c r="AD32" s="40"/>
      <c r="AE32" s="40"/>
      <c r="AF32" s="40"/>
      <c r="AG32" s="40"/>
      <c r="AH32" s="40"/>
      <c r="AI32" s="40"/>
      <c r="AJ32" s="40"/>
      <c r="AK32" s="40"/>
      <c r="AL32" s="40"/>
      <c r="AM32" s="40"/>
      <c r="AN32" s="40"/>
      <c r="AO32" s="40"/>
      <c r="AP32" s="40"/>
      <c r="AQ32" s="40"/>
    </row>
    <row r="33" spans="1:43">
      <c r="A33" s="41"/>
      <c r="B33" s="41"/>
      <c r="C33" s="41"/>
      <c r="D33" s="41"/>
      <c r="E33" s="41"/>
      <c r="F33" s="41"/>
      <c r="G33" s="41"/>
      <c r="H33" s="41"/>
      <c r="I33" s="41"/>
      <c r="J33" s="41"/>
      <c r="K33" s="41"/>
      <c r="L33" s="41"/>
      <c r="M33" s="41"/>
      <c r="N33" s="41"/>
      <c r="O33" s="41"/>
      <c r="P33" s="41"/>
      <c r="Q33" s="41"/>
      <c r="R33" s="41"/>
      <c r="S33" s="41"/>
      <c r="T33" s="41"/>
      <c r="U33" s="40"/>
      <c r="V33" s="40"/>
      <c r="W33" s="40"/>
      <c r="X33" s="40"/>
      <c r="Y33" s="40"/>
      <c r="Z33" s="40"/>
      <c r="AA33" s="40"/>
      <c r="AB33" s="40"/>
      <c r="AC33" s="40"/>
      <c r="AD33" s="40"/>
      <c r="AE33" s="40"/>
      <c r="AF33" s="40"/>
      <c r="AG33" s="40"/>
      <c r="AH33" s="40"/>
      <c r="AI33" s="40"/>
      <c r="AJ33" s="40"/>
      <c r="AK33" s="40"/>
      <c r="AL33" s="40"/>
      <c r="AM33" s="40"/>
      <c r="AN33" s="40"/>
      <c r="AO33" s="40"/>
      <c r="AP33" s="40"/>
      <c r="AQ33" s="40"/>
    </row>
    <row r="34" spans="1:43">
      <c r="A34" s="41"/>
      <c r="B34" s="41"/>
      <c r="C34" s="41"/>
      <c r="D34" s="41"/>
      <c r="E34" s="41"/>
      <c r="F34" s="41"/>
      <c r="G34" s="41"/>
      <c r="H34" s="41"/>
      <c r="I34" s="41"/>
      <c r="J34" s="41"/>
      <c r="K34" s="41"/>
      <c r="L34" s="41"/>
      <c r="M34" s="41"/>
      <c r="N34" s="41"/>
      <c r="O34" s="41"/>
      <c r="P34" s="41"/>
      <c r="Q34" s="41"/>
      <c r="R34" s="41"/>
      <c r="S34" s="41"/>
      <c r="T34" s="41"/>
      <c r="U34" s="40"/>
      <c r="V34" s="40"/>
      <c r="W34" s="40"/>
      <c r="X34" s="40"/>
      <c r="Y34" s="40"/>
      <c r="Z34" s="40"/>
      <c r="AA34" s="40"/>
      <c r="AB34" s="40"/>
      <c r="AC34" s="40"/>
      <c r="AD34" s="40"/>
      <c r="AE34" s="40"/>
      <c r="AF34" s="40"/>
      <c r="AG34" s="40"/>
      <c r="AH34" s="40"/>
      <c r="AI34" s="40"/>
      <c r="AJ34" s="40"/>
      <c r="AK34" s="40"/>
      <c r="AL34" s="40"/>
      <c r="AM34" s="40"/>
      <c r="AN34" s="40"/>
      <c r="AO34" s="40"/>
      <c r="AP34" s="40"/>
      <c r="AQ34" s="40"/>
    </row>
    <row r="35" spans="1:43">
      <c r="A35" s="41"/>
      <c r="B35" s="41"/>
      <c r="C35" s="41"/>
      <c r="D35" s="41"/>
      <c r="E35" s="41"/>
      <c r="F35" s="41"/>
      <c r="G35" s="41"/>
      <c r="H35" s="41"/>
      <c r="I35" s="41"/>
      <c r="J35" s="41"/>
      <c r="K35" s="41"/>
      <c r="L35" s="41"/>
      <c r="M35" s="41"/>
      <c r="N35" s="41"/>
      <c r="O35" s="41"/>
      <c r="P35" s="41"/>
      <c r="Q35" s="41"/>
      <c r="R35" s="41"/>
      <c r="S35" s="41"/>
      <c r="T35" s="41"/>
      <c r="U35" s="40"/>
      <c r="V35" s="40"/>
      <c r="W35" s="40"/>
      <c r="X35" s="40"/>
      <c r="Y35" s="40"/>
      <c r="Z35" s="40"/>
      <c r="AA35" s="40"/>
      <c r="AB35" s="40"/>
      <c r="AC35" s="40"/>
      <c r="AD35" s="40"/>
      <c r="AE35" s="40"/>
      <c r="AF35" s="40"/>
      <c r="AG35" s="40"/>
      <c r="AH35" s="40"/>
      <c r="AI35" s="40"/>
      <c r="AJ35" s="40"/>
      <c r="AK35" s="40"/>
      <c r="AL35" s="40"/>
      <c r="AM35" s="40"/>
      <c r="AN35" s="40"/>
      <c r="AO35" s="40"/>
      <c r="AP35" s="40"/>
      <c r="AQ35" s="40"/>
    </row>
    <row r="36" spans="1:43">
      <c r="A36" s="40"/>
      <c r="B36" s="40"/>
      <c r="C36" s="40"/>
      <c r="D36" s="40"/>
      <c r="E36" s="40"/>
      <c r="F36" s="40"/>
      <c r="G36" s="40"/>
      <c r="H36" s="40"/>
      <c r="I36" s="40"/>
      <c r="J36" s="40"/>
      <c r="K36" s="40"/>
      <c r="L36" s="40"/>
      <c r="M36" s="40"/>
      <c r="N36" s="40"/>
      <c r="O36" s="40"/>
      <c r="P36" s="40"/>
      <c r="Q36" s="40"/>
      <c r="R36" s="40"/>
      <c r="S36" s="40"/>
      <c r="T36" s="40"/>
      <c r="U36" s="40"/>
      <c r="V36" s="40"/>
      <c r="W36" s="40"/>
      <c r="X36" s="40"/>
      <c r="Y36" s="40"/>
      <c r="Z36" s="40"/>
      <c r="AA36" s="40"/>
      <c r="AB36" s="40"/>
      <c r="AC36" s="40"/>
      <c r="AD36" s="40"/>
      <c r="AE36" s="40"/>
      <c r="AF36" s="40"/>
      <c r="AG36" s="40"/>
      <c r="AH36" s="40"/>
      <c r="AI36" s="40"/>
      <c r="AJ36" s="40"/>
      <c r="AK36" s="40"/>
      <c r="AL36" s="40"/>
      <c r="AM36" s="40"/>
      <c r="AN36" s="40"/>
      <c r="AO36" s="40"/>
      <c r="AP36" s="40"/>
      <c r="AQ36" s="40"/>
    </row>
    <row r="37" spans="1:43">
      <c r="A37" s="40"/>
      <c r="B37" s="40"/>
      <c r="C37" s="40"/>
      <c r="D37" s="40"/>
      <c r="E37" s="40"/>
      <c r="F37" s="40"/>
      <c r="G37" s="40"/>
      <c r="H37" s="40"/>
      <c r="I37" s="40"/>
      <c r="J37" s="40"/>
      <c r="K37" s="40"/>
      <c r="L37" s="40"/>
      <c r="M37" s="40"/>
      <c r="N37" s="40"/>
      <c r="O37" s="40"/>
      <c r="P37" s="40"/>
      <c r="Q37" s="40"/>
      <c r="R37" s="40"/>
      <c r="S37" s="40"/>
      <c r="T37" s="40"/>
      <c r="U37" s="40"/>
      <c r="V37" s="40"/>
      <c r="W37" s="40"/>
      <c r="X37" s="40"/>
      <c r="Y37" s="40"/>
      <c r="Z37" s="40"/>
      <c r="AA37" s="40"/>
      <c r="AB37" s="40"/>
      <c r="AC37" s="40"/>
      <c r="AD37" s="40"/>
      <c r="AE37" s="40"/>
      <c r="AF37" s="40"/>
      <c r="AG37" s="40"/>
      <c r="AH37" s="40"/>
      <c r="AI37" s="40"/>
      <c r="AJ37" s="40"/>
      <c r="AK37" s="40"/>
      <c r="AL37" s="40"/>
      <c r="AM37" s="40"/>
      <c r="AN37" s="40"/>
      <c r="AO37" s="40"/>
      <c r="AP37" s="40"/>
      <c r="AQ37" s="40"/>
    </row>
    <row r="38" spans="1:43">
      <c r="A38" s="40"/>
      <c r="B38" s="40"/>
      <c r="C38" s="40"/>
      <c r="D38" s="40"/>
      <c r="E38" s="40"/>
      <c r="F38" s="40"/>
      <c r="G38" s="40"/>
      <c r="H38" s="40"/>
      <c r="I38" s="40"/>
      <c r="J38" s="40"/>
      <c r="K38" s="40"/>
      <c r="L38" s="40"/>
      <c r="M38" s="40"/>
      <c r="N38" s="40"/>
      <c r="O38" s="40"/>
      <c r="P38" s="40"/>
      <c r="Q38" s="40"/>
      <c r="R38" s="40"/>
      <c r="S38" s="40"/>
      <c r="T38" s="40"/>
      <c r="U38" s="40"/>
      <c r="V38" s="40"/>
      <c r="W38" s="40"/>
      <c r="X38" s="40"/>
      <c r="Y38" s="40"/>
      <c r="Z38" s="40"/>
      <c r="AA38" s="40"/>
      <c r="AB38" s="40"/>
      <c r="AC38" s="40"/>
      <c r="AD38" s="40"/>
      <c r="AE38" s="40"/>
      <c r="AF38" s="40"/>
      <c r="AG38" s="40"/>
      <c r="AH38" s="40"/>
      <c r="AI38" s="40"/>
      <c r="AJ38" s="40"/>
      <c r="AK38" s="40"/>
      <c r="AL38" s="40"/>
      <c r="AM38" s="40"/>
      <c r="AN38" s="40"/>
      <c r="AO38" s="40"/>
      <c r="AP38" s="40"/>
      <c r="AQ38" s="40"/>
    </row>
    <row r="39" spans="1:43">
      <c r="A39" s="40"/>
      <c r="B39" s="40"/>
      <c r="C39" s="40"/>
      <c r="D39" s="40"/>
      <c r="E39" s="40"/>
      <c r="F39" s="40"/>
      <c r="G39" s="40"/>
      <c r="H39" s="40"/>
      <c r="I39" s="40"/>
      <c r="J39" s="40"/>
      <c r="K39" s="40"/>
      <c r="L39" s="40"/>
      <c r="M39" s="40"/>
      <c r="N39" s="40"/>
      <c r="O39" s="40"/>
      <c r="P39" s="40"/>
      <c r="Q39" s="40"/>
      <c r="R39" s="40"/>
      <c r="S39" s="40"/>
      <c r="T39" s="40"/>
      <c r="U39" s="40"/>
      <c r="V39" s="40"/>
      <c r="W39" s="40"/>
      <c r="X39" s="40"/>
      <c r="Y39" s="40"/>
      <c r="Z39" s="40"/>
      <c r="AA39" s="40"/>
      <c r="AB39" s="40"/>
      <c r="AC39" s="40"/>
      <c r="AD39" s="40"/>
      <c r="AE39" s="40"/>
      <c r="AF39" s="40"/>
      <c r="AG39" s="40"/>
      <c r="AH39" s="40"/>
      <c r="AI39" s="40"/>
      <c r="AJ39" s="40"/>
      <c r="AK39" s="40"/>
      <c r="AL39" s="40"/>
      <c r="AM39" s="40"/>
      <c r="AN39" s="40"/>
      <c r="AO39" s="40"/>
      <c r="AP39" s="40"/>
      <c r="AQ39" s="40"/>
    </row>
    <row r="40" spans="1:43">
      <c r="A40" s="40"/>
      <c r="B40" s="40"/>
      <c r="C40" s="40"/>
      <c r="D40" s="40"/>
      <c r="E40" s="40"/>
      <c r="F40" s="40"/>
      <c r="G40" s="40"/>
      <c r="H40" s="40"/>
      <c r="I40" s="40"/>
      <c r="J40" s="40"/>
      <c r="K40" s="40"/>
      <c r="L40" s="40"/>
      <c r="M40" s="40"/>
      <c r="N40" s="40"/>
      <c r="O40" s="40"/>
      <c r="P40" s="40"/>
      <c r="Q40" s="40"/>
      <c r="R40" s="40"/>
      <c r="S40" s="40"/>
      <c r="T40" s="40"/>
      <c r="U40" s="40"/>
      <c r="V40" s="40"/>
      <c r="W40" s="40"/>
      <c r="X40" s="40"/>
      <c r="Y40" s="40"/>
      <c r="Z40" s="40"/>
      <c r="AA40" s="40"/>
      <c r="AB40" s="40"/>
      <c r="AC40" s="40"/>
      <c r="AD40" s="40"/>
      <c r="AE40" s="40"/>
      <c r="AF40" s="40"/>
      <c r="AG40" s="40"/>
      <c r="AH40" s="40"/>
      <c r="AI40" s="40"/>
      <c r="AJ40" s="40"/>
      <c r="AK40" s="40"/>
      <c r="AL40" s="40"/>
      <c r="AM40" s="40"/>
      <c r="AN40" s="40"/>
      <c r="AO40" s="40"/>
      <c r="AP40" s="40"/>
      <c r="AQ40" s="40"/>
    </row>
    <row r="41" spans="1:43">
      <c r="A41" s="40"/>
      <c r="B41" s="40"/>
      <c r="C41" s="40"/>
      <c r="D41" s="40"/>
      <c r="E41" s="40"/>
      <c r="F41" s="40"/>
      <c r="G41" s="40"/>
      <c r="H41" s="40"/>
      <c r="I41" s="40"/>
      <c r="J41" s="40"/>
      <c r="K41" s="40"/>
      <c r="L41" s="40"/>
      <c r="M41" s="40"/>
      <c r="N41" s="40"/>
      <c r="O41" s="40"/>
      <c r="P41" s="40"/>
      <c r="Q41" s="40"/>
      <c r="R41" s="40"/>
      <c r="S41" s="40"/>
      <c r="T41" s="40"/>
      <c r="U41" s="40"/>
      <c r="V41" s="40"/>
      <c r="W41" s="40"/>
      <c r="X41" s="40"/>
      <c r="Y41" s="40"/>
      <c r="Z41" s="40"/>
      <c r="AA41" s="40"/>
      <c r="AB41" s="40"/>
      <c r="AC41" s="40"/>
      <c r="AD41" s="40"/>
      <c r="AE41" s="40"/>
      <c r="AF41" s="40"/>
      <c r="AG41" s="40"/>
      <c r="AH41" s="40"/>
      <c r="AI41" s="40"/>
      <c r="AJ41" s="40"/>
      <c r="AK41" s="40"/>
      <c r="AL41" s="40"/>
      <c r="AM41" s="40"/>
      <c r="AN41" s="40"/>
      <c r="AO41" s="40"/>
      <c r="AP41" s="40"/>
      <c r="AQ41" s="40"/>
    </row>
    <row r="42" spans="1:43">
      <c r="A42" s="40"/>
      <c r="B42" s="40"/>
      <c r="C42" s="40"/>
      <c r="D42" s="40"/>
      <c r="E42" s="40"/>
      <c r="F42" s="40"/>
      <c r="G42" s="40"/>
      <c r="H42" s="40"/>
      <c r="I42" s="40"/>
      <c r="J42" s="40"/>
      <c r="K42" s="40"/>
      <c r="L42" s="40"/>
      <c r="M42" s="40"/>
      <c r="N42" s="40"/>
      <c r="O42" s="40"/>
      <c r="P42" s="40"/>
      <c r="Q42" s="40"/>
      <c r="R42" s="40"/>
      <c r="S42" s="40"/>
      <c r="T42" s="40"/>
      <c r="U42" s="40"/>
      <c r="V42" s="40"/>
      <c r="W42" s="40"/>
      <c r="X42" s="40"/>
      <c r="Y42" s="40"/>
      <c r="Z42" s="40"/>
      <c r="AA42" s="40"/>
      <c r="AB42" s="40"/>
      <c r="AC42" s="40"/>
      <c r="AD42" s="40"/>
      <c r="AE42" s="40"/>
      <c r="AF42" s="40"/>
      <c r="AG42" s="40"/>
      <c r="AH42" s="40"/>
      <c r="AI42" s="40"/>
      <c r="AJ42" s="40"/>
      <c r="AK42" s="40"/>
      <c r="AL42" s="40"/>
      <c r="AM42" s="40"/>
      <c r="AN42" s="40"/>
      <c r="AO42" s="40"/>
      <c r="AP42" s="40"/>
      <c r="AQ42" s="40"/>
    </row>
    <row r="43" spans="1:43">
      <c r="A43" s="40"/>
      <c r="B43" s="40"/>
      <c r="C43" s="40"/>
      <c r="D43" s="40"/>
      <c r="E43" s="40"/>
      <c r="F43" s="40"/>
      <c r="G43" s="40"/>
      <c r="H43" s="40"/>
      <c r="I43" s="40"/>
      <c r="J43" s="40"/>
      <c r="K43" s="40"/>
      <c r="L43" s="40"/>
      <c r="M43" s="40"/>
      <c r="N43" s="40"/>
      <c r="O43" s="40"/>
      <c r="P43" s="40"/>
      <c r="Q43" s="40"/>
      <c r="R43" s="40"/>
      <c r="S43" s="40"/>
      <c r="T43" s="40"/>
      <c r="U43" s="40"/>
      <c r="V43" s="40"/>
      <c r="W43" s="40"/>
      <c r="X43" s="40"/>
      <c r="Y43" s="40"/>
      <c r="Z43" s="40"/>
      <c r="AA43" s="40"/>
      <c r="AB43" s="40"/>
      <c r="AC43" s="40"/>
      <c r="AD43" s="40"/>
      <c r="AE43" s="40"/>
      <c r="AF43" s="40"/>
      <c r="AG43" s="40"/>
      <c r="AH43" s="40"/>
      <c r="AI43" s="40"/>
      <c r="AJ43" s="40"/>
      <c r="AK43" s="40"/>
      <c r="AL43" s="40"/>
      <c r="AM43" s="40"/>
      <c r="AN43" s="40"/>
      <c r="AO43" s="40"/>
      <c r="AP43" s="40"/>
      <c r="AQ43" s="40"/>
    </row>
    <row r="44" spans="1:43">
      <c r="A44" s="40"/>
      <c r="B44" s="40"/>
      <c r="C44" s="40"/>
      <c r="D44" s="40"/>
      <c r="E44" s="40"/>
      <c r="F44" s="40"/>
      <c r="G44" s="40"/>
      <c r="H44" s="40"/>
      <c r="I44" s="40"/>
      <c r="J44" s="40"/>
      <c r="K44" s="40"/>
      <c r="L44" s="40"/>
      <c r="M44" s="40"/>
      <c r="N44" s="40"/>
      <c r="O44" s="40"/>
      <c r="P44" s="40"/>
      <c r="Q44" s="40"/>
      <c r="R44" s="40"/>
      <c r="S44" s="40"/>
      <c r="T44" s="40"/>
      <c r="U44" s="40"/>
      <c r="V44" s="40"/>
      <c r="W44" s="40"/>
      <c r="X44" s="40"/>
      <c r="Y44" s="40"/>
      <c r="Z44" s="40"/>
      <c r="AA44" s="40"/>
      <c r="AB44" s="40"/>
      <c r="AC44" s="40"/>
      <c r="AD44" s="40"/>
      <c r="AE44" s="40"/>
      <c r="AF44" s="40"/>
      <c r="AG44" s="40"/>
      <c r="AH44" s="40"/>
      <c r="AI44" s="40"/>
      <c r="AJ44" s="40"/>
      <c r="AK44" s="40"/>
      <c r="AL44" s="40"/>
      <c r="AM44" s="40"/>
      <c r="AN44" s="40"/>
      <c r="AO44" s="40"/>
      <c r="AP44" s="40"/>
      <c r="AQ44" s="40"/>
    </row>
    <row r="45" spans="1:43">
      <c r="A45" s="40"/>
      <c r="B45" s="40"/>
      <c r="C45" s="40"/>
      <c r="D45" s="40"/>
      <c r="E45" s="40"/>
      <c r="F45" s="40"/>
      <c r="G45" s="40"/>
      <c r="H45" s="40"/>
      <c r="I45" s="40"/>
      <c r="J45" s="40"/>
      <c r="K45" s="40"/>
      <c r="L45" s="40"/>
      <c r="M45" s="40"/>
      <c r="N45" s="40"/>
      <c r="O45" s="40"/>
      <c r="P45" s="40"/>
      <c r="Q45" s="40"/>
      <c r="R45" s="40"/>
      <c r="S45" s="40"/>
      <c r="T45" s="40"/>
      <c r="U45" s="40"/>
      <c r="V45" s="40"/>
      <c r="W45" s="40"/>
      <c r="X45" s="40"/>
      <c r="Y45" s="40"/>
      <c r="Z45" s="40"/>
      <c r="AA45" s="40"/>
      <c r="AB45" s="40"/>
      <c r="AC45" s="40"/>
      <c r="AD45" s="40"/>
      <c r="AE45" s="40"/>
      <c r="AF45" s="40"/>
      <c r="AG45" s="40"/>
      <c r="AH45" s="40"/>
      <c r="AI45" s="40"/>
      <c r="AJ45" s="40"/>
      <c r="AK45" s="40"/>
      <c r="AL45" s="40"/>
      <c r="AM45" s="40"/>
      <c r="AN45" s="40"/>
      <c r="AO45" s="40"/>
      <c r="AP45" s="40"/>
      <c r="AQ45" s="40"/>
    </row>
    <row r="46" spans="1:43">
      <c r="A46" s="40"/>
      <c r="B46" s="40"/>
      <c r="C46" s="40"/>
      <c r="D46" s="40"/>
      <c r="E46" s="40"/>
      <c r="F46" s="40"/>
      <c r="G46" s="40"/>
      <c r="H46" s="40"/>
      <c r="I46" s="40"/>
      <c r="J46" s="40"/>
      <c r="K46" s="40"/>
      <c r="L46" s="40"/>
      <c r="M46" s="40"/>
      <c r="N46" s="40"/>
      <c r="O46" s="40"/>
      <c r="P46" s="40"/>
      <c r="Q46" s="40"/>
      <c r="R46" s="40"/>
      <c r="S46" s="40"/>
      <c r="T46" s="40"/>
      <c r="U46" s="40"/>
      <c r="V46" s="40"/>
      <c r="W46" s="40"/>
      <c r="X46" s="40"/>
      <c r="Y46" s="40"/>
      <c r="Z46" s="40"/>
      <c r="AA46" s="40"/>
      <c r="AB46" s="40"/>
      <c r="AC46" s="40"/>
      <c r="AD46" s="40"/>
      <c r="AE46" s="40"/>
      <c r="AF46" s="40"/>
      <c r="AG46" s="40"/>
      <c r="AH46" s="40"/>
      <c r="AI46" s="40"/>
      <c r="AJ46" s="40"/>
      <c r="AK46" s="40"/>
      <c r="AL46" s="40"/>
      <c r="AM46" s="40"/>
      <c r="AN46" s="40"/>
      <c r="AO46" s="40"/>
      <c r="AP46" s="40"/>
      <c r="AQ46" s="40"/>
    </row>
    <row r="47" spans="1:43">
      <c r="A47" s="40"/>
      <c r="B47" s="40"/>
      <c r="C47" s="40"/>
      <c r="D47" s="40"/>
      <c r="E47" s="40"/>
      <c r="F47" s="40"/>
      <c r="G47" s="40"/>
      <c r="H47" s="40"/>
      <c r="I47" s="40"/>
      <c r="J47" s="40"/>
      <c r="K47" s="40"/>
      <c r="L47" s="40"/>
      <c r="M47" s="40"/>
      <c r="N47" s="40"/>
      <c r="O47" s="40"/>
      <c r="P47" s="40"/>
      <c r="Q47" s="40"/>
      <c r="R47" s="40"/>
      <c r="S47" s="40"/>
      <c r="T47" s="40"/>
      <c r="U47" s="40"/>
      <c r="V47" s="40"/>
      <c r="W47" s="40"/>
      <c r="X47" s="40"/>
      <c r="Y47" s="40"/>
      <c r="Z47" s="40"/>
      <c r="AA47" s="40"/>
      <c r="AB47" s="40"/>
      <c r="AC47" s="40"/>
      <c r="AD47" s="40"/>
      <c r="AE47" s="40"/>
      <c r="AF47" s="40"/>
      <c r="AG47" s="40"/>
      <c r="AH47" s="40"/>
      <c r="AI47" s="40"/>
      <c r="AJ47" s="40"/>
      <c r="AK47" s="40"/>
      <c r="AL47" s="40"/>
      <c r="AM47" s="40"/>
      <c r="AN47" s="40"/>
      <c r="AO47" s="40"/>
      <c r="AP47" s="40"/>
      <c r="AQ47" s="40"/>
    </row>
    <row r="48" spans="1:43">
      <c r="A48" s="40"/>
      <c r="B48" s="40"/>
      <c r="C48" s="40"/>
      <c r="D48" s="40"/>
      <c r="E48" s="40"/>
      <c r="F48" s="40"/>
      <c r="G48" s="40"/>
      <c r="H48" s="40"/>
      <c r="I48" s="40"/>
      <c r="J48" s="40"/>
      <c r="K48" s="40"/>
      <c r="L48" s="40"/>
      <c r="M48" s="40"/>
      <c r="N48" s="40"/>
      <c r="O48" s="40"/>
      <c r="P48" s="40"/>
      <c r="Q48" s="40"/>
      <c r="R48" s="40"/>
      <c r="S48" s="40"/>
      <c r="T48" s="40"/>
      <c r="U48" s="40"/>
      <c r="V48" s="40"/>
      <c r="W48" s="40"/>
      <c r="X48" s="40"/>
      <c r="Y48" s="40"/>
      <c r="Z48" s="40"/>
      <c r="AA48" s="40"/>
      <c r="AB48" s="40"/>
      <c r="AC48" s="40"/>
      <c r="AD48" s="40"/>
      <c r="AE48" s="40"/>
      <c r="AF48" s="40"/>
      <c r="AG48" s="40"/>
      <c r="AH48" s="40"/>
      <c r="AI48" s="40"/>
      <c r="AJ48" s="40"/>
      <c r="AK48" s="40"/>
      <c r="AL48" s="40"/>
      <c r="AM48" s="40"/>
      <c r="AN48" s="40"/>
      <c r="AO48" s="40"/>
      <c r="AP48" s="40"/>
      <c r="AQ48" s="40"/>
    </row>
    <row r="49" spans="1:43">
      <c r="A49" s="40"/>
      <c r="B49" s="40"/>
      <c r="C49" s="40"/>
      <c r="D49" s="40"/>
      <c r="E49" s="40"/>
      <c r="F49" s="40"/>
      <c r="G49" s="40"/>
      <c r="H49" s="40"/>
      <c r="I49" s="40"/>
      <c r="J49" s="40"/>
      <c r="K49" s="40"/>
      <c r="L49" s="40"/>
      <c r="M49" s="40"/>
      <c r="N49" s="40"/>
      <c r="O49" s="40"/>
      <c r="P49" s="40"/>
      <c r="Q49" s="40"/>
      <c r="R49" s="40"/>
      <c r="S49" s="40"/>
      <c r="T49" s="40"/>
      <c r="U49" s="40"/>
      <c r="V49" s="40"/>
      <c r="W49" s="40"/>
      <c r="X49" s="40"/>
      <c r="Y49" s="40"/>
      <c r="Z49" s="40"/>
      <c r="AA49" s="40"/>
      <c r="AB49" s="40"/>
      <c r="AC49" s="40"/>
      <c r="AD49" s="40"/>
      <c r="AE49" s="40"/>
      <c r="AF49" s="40"/>
      <c r="AG49" s="40"/>
      <c r="AH49" s="40"/>
      <c r="AI49" s="40"/>
      <c r="AJ49" s="40"/>
      <c r="AK49" s="40"/>
      <c r="AL49" s="40"/>
      <c r="AM49" s="40"/>
      <c r="AN49" s="40"/>
      <c r="AO49" s="40"/>
      <c r="AP49" s="40"/>
      <c r="AQ49" s="40"/>
    </row>
    <row r="50" spans="1:43">
      <c r="A50" s="40"/>
      <c r="B50" s="40"/>
      <c r="C50" s="40"/>
      <c r="D50" s="40"/>
      <c r="E50" s="40"/>
      <c r="F50" s="40"/>
      <c r="G50" s="40"/>
      <c r="H50" s="40"/>
      <c r="I50" s="40"/>
      <c r="J50" s="40"/>
      <c r="K50" s="40"/>
      <c r="L50" s="40"/>
      <c r="M50" s="40"/>
      <c r="N50" s="40"/>
      <c r="O50" s="40"/>
      <c r="P50" s="40"/>
      <c r="Q50" s="40"/>
      <c r="R50" s="40"/>
      <c r="S50" s="40"/>
      <c r="T50" s="40"/>
      <c r="U50" s="40"/>
      <c r="V50" s="40"/>
      <c r="W50" s="40"/>
      <c r="X50" s="40"/>
      <c r="Y50" s="40"/>
      <c r="Z50" s="40"/>
      <c r="AA50" s="40"/>
      <c r="AB50" s="40"/>
      <c r="AC50" s="40"/>
      <c r="AD50" s="40"/>
      <c r="AE50" s="40"/>
      <c r="AF50" s="40"/>
      <c r="AG50" s="40"/>
      <c r="AH50" s="40"/>
      <c r="AI50" s="40"/>
      <c r="AJ50" s="40"/>
      <c r="AK50" s="40"/>
      <c r="AL50" s="40"/>
      <c r="AM50" s="40"/>
      <c r="AN50" s="40"/>
      <c r="AO50" s="40"/>
      <c r="AP50" s="40"/>
      <c r="AQ50" s="40"/>
    </row>
    <row r="51" spans="1:43">
      <c r="A51" s="40"/>
      <c r="B51" s="40"/>
      <c r="C51" s="40"/>
      <c r="D51" s="40"/>
      <c r="E51" s="40"/>
      <c r="F51" s="40"/>
      <c r="G51" s="40"/>
      <c r="H51" s="40"/>
      <c r="I51" s="40"/>
      <c r="J51" s="40"/>
      <c r="K51" s="40"/>
      <c r="L51" s="40"/>
      <c r="M51" s="40"/>
      <c r="N51" s="40"/>
      <c r="O51" s="40"/>
      <c r="P51" s="40"/>
      <c r="Q51" s="40"/>
      <c r="R51" s="40"/>
      <c r="S51" s="40"/>
      <c r="T51" s="40"/>
      <c r="U51" s="40"/>
      <c r="V51" s="40"/>
      <c r="W51" s="40"/>
      <c r="X51" s="40"/>
      <c r="Y51" s="40"/>
      <c r="Z51" s="40"/>
      <c r="AA51" s="40"/>
      <c r="AB51" s="40"/>
      <c r="AC51" s="40"/>
      <c r="AD51" s="40"/>
      <c r="AE51" s="40"/>
      <c r="AF51" s="40"/>
      <c r="AG51" s="40"/>
      <c r="AH51" s="40"/>
      <c r="AI51" s="40"/>
      <c r="AJ51" s="40"/>
      <c r="AK51" s="40"/>
      <c r="AL51" s="40"/>
      <c r="AM51" s="40"/>
      <c r="AN51" s="40"/>
      <c r="AO51" s="40"/>
      <c r="AP51" s="40"/>
      <c r="AQ51" s="40"/>
    </row>
    <row r="52" spans="1:43">
      <c r="A52" s="40"/>
      <c r="B52" s="40"/>
      <c r="C52" s="40"/>
      <c r="D52" s="40"/>
      <c r="E52" s="40"/>
      <c r="F52" s="40"/>
      <c r="G52" s="40"/>
      <c r="H52" s="40"/>
      <c r="I52" s="40"/>
      <c r="J52" s="40"/>
      <c r="K52" s="40"/>
      <c r="L52" s="40"/>
      <c r="M52" s="40"/>
      <c r="N52" s="40"/>
      <c r="O52" s="40"/>
      <c r="P52" s="40"/>
      <c r="Q52" s="40"/>
      <c r="R52" s="40"/>
      <c r="S52" s="40"/>
      <c r="T52" s="40"/>
      <c r="U52" s="40"/>
      <c r="V52" s="40"/>
      <c r="W52" s="40"/>
      <c r="X52" s="40"/>
      <c r="Y52" s="40"/>
      <c r="Z52" s="40"/>
      <c r="AA52" s="40"/>
      <c r="AB52" s="40"/>
      <c r="AC52" s="40"/>
      <c r="AD52" s="40"/>
      <c r="AE52" s="40"/>
      <c r="AF52" s="40"/>
      <c r="AG52" s="40"/>
      <c r="AH52" s="40"/>
      <c r="AI52" s="40"/>
      <c r="AJ52" s="40"/>
      <c r="AK52" s="40"/>
      <c r="AL52" s="40"/>
      <c r="AM52" s="40"/>
      <c r="AN52" s="40"/>
      <c r="AO52" s="40"/>
      <c r="AP52" s="40"/>
      <c r="AQ52" s="40"/>
    </row>
    <row r="53" spans="1:43">
      <c r="A53" s="40"/>
      <c r="B53" s="40"/>
      <c r="C53" s="40"/>
      <c r="D53" s="40"/>
      <c r="E53" s="40"/>
      <c r="F53" s="40"/>
      <c r="G53" s="40"/>
      <c r="H53" s="40"/>
      <c r="I53" s="40"/>
      <c r="J53" s="40"/>
      <c r="K53" s="40"/>
      <c r="L53" s="40"/>
      <c r="M53" s="40"/>
      <c r="N53" s="40"/>
      <c r="O53" s="40"/>
      <c r="P53" s="40"/>
      <c r="Q53" s="40"/>
      <c r="R53" s="40"/>
      <c r="S53" s="40"/>
      <c r="T53" s="40"/>
      <c r="U53" s="40"/>
      <c r="V53" s="40"/>
      <c r="W53" s="40"/>
      <c r="X53" s="40"/>
      <c r="Y53" s="40"/>
      <c r="Z53" s="40"/>
      <c r="AA53" s="40"/>
      <c r="AB53" s="40"/>
      <c r="AC53" s="40"/>
      <c r="AD53" s="40"/>
      <c r="AE53" s="40"/>
      <c r="AF53" s="40"/>
      <c r="AG53" s="40"/>
      <c r="AH53" s="40"/>
      <c r="AI53" s="40"/>
      <c r="AJ53" s="40"/>
      <c r="AK53" s="40"/>
      <c r="AL53" s="40"/>
      <c r="AM53" s="40"/>
      <c r="AN53" s="40"/>
      <c r="AO53" s="40"/>
      <c r="AP53" s="40"/>
      <c r="AQ53" s="40"/>
    </row>
    <row r="54" spans="1:43">
      <c r="A54" s="40"/>
      <c r="B54" s="40"/>
      <c r="C54" s="40"/>
      <c r="D54" s="40"/>
      <c r="E54" s="40"/>
      <c r="F54" s="40"/>
      <c r="G54" s="40"/>
      <c r="H54" s="40"/>
      <c r="I54" s="40"/>
      <c r="J54" s="40"/>
      <c r="K54" s="40"/>
      <c r="L54" s="40"/>
      <c r="M54" s="40"/>
      <c r="N54" s="40"/>
      <c r="O54" s="40"/>
      <c r="P54" s="40"/>
      <c r="Q54" s="40"/>
      <c r="R54" s="40"/>
      <c r="S54" s="40"/>
      <c r="T54" s="40"/>
      <c r="U54" s="40"/>
      <c r="V54" s="40"/>
      <c r="W54" s="40"/>
      <c r="X54" s="40"/>
      <c r="Y54" s="40"/>
      <c r="Z54" s="40"/>
      <c r="AA54" s="40"/>
      <c r="AB54" s="40"/>
      <c r="AC54" s="40"/>
      <c r="AD54" s="40"/>
      <c r="AE54" s="40"/>
      <c r="AF54" s="40"/>
      <c r="AG54" s="40"/>
      <c r="AH54" s="40"/>
      <c r="AI54" s="40"/>
      <c r="AJ54" s="40"/>
      <c r="AK54" s="40"/>
      <c r="AL54" s="40"/>
      <c r="AM54" s="40"/>
      <c r="AN54" s="40"/>
      <c r="AO54" s="40"/>
      <c r="AP54" s="40"/>
      <c r="AQ54" s="40"/>
    </row>
    <row r="55" spans="1:43">
      <c r="A55" s="40"/>
      <c r="B55" s="40"/>
      <c r="C55" s="40"/>
      <c r="D55" s="40"/>
      <c r="E55" s="40"/>
      <c r="F55" s="40"/>
      <c r="G55" s="40"/>
      <c r="H55" s="40"/>
      <c r="I55" s="40"/>
      <c r="J55" s="40"/>
      <c r="K55" s="40"/>
      <c r="L55" s="40"/>
      <c r="M55" s="40"/>
      <c r="N55" s="40"/>
      <c r="O55" s="40"/>
      <c r="P55" s="40"/>
      <c r="Q55" s="40"/>
      <c r="R55" s="40"/>
      <c r="S55" s="40"/>
      <c r="T55" s="40"/>
      <c r="U55" s="40"/>
      <c r="V55" s="40"/>
      <c r="W55" s="40"/>
      <c r="X55" s="40"/>
      <c r="Y55" s="40"/>
      <c r="Z55" s="40"/>
      <c r="AA55" s="40"/>
      <c r="AB55" s="40"/>
      <c r="AC55" s="40"/>
      <c r="AD55" s="40"/>
      <c r="AE55" s="40"/>
      <c r="AF55" s="40"/>
      <c r="AG55" s="40"/>
      <c r="AH55" s="40"/>
      <c r="AI55" s="40"/>
      <c r="AJ55" s="40"/>
      <c r="AK55" s="40"/>
      <c r="AL55" s="40"/>
      <c r="AM55" s="40"/>
      <c r="AN55" s="40"/>
      <c r="AO55" s="40"/>
      <c r="AP55" s="40"/>
      <c r="AQ55" s="40"/>
    </row>
    <row r="56" spans="1:43">
      <c r="A56" s="40"/>
      <c r="B56" s="40"/>
      <c r="C56" s="40"/>
      <c r="D56" s="40"/>
      <c r="E56" s="40"/>
      <c r="F56" s="40"/>
      <c r="G56" s="40"/>
      <c r="H56" s="40"/>
      <c r="I56" s="40"/>
      <c r="J56" s="40"/>
      <c r="K56" s="40"/>
      <c r="L56" s="40"/>
      <c r="M56" s="40"/>
      <c r="N56" s="40"/>
      <c r="O56" s="40"/>
      <c r="P56" s="40"/>
      <c r="Q56" s="40"/>
      <c r="R56" s="40"/>
      <c r="S56" s="40"/>
      <c r="T56" s="40"/>
      <c r="U56" s="40"/>
      <c r="V56" s="40"/>
      <c r="W56" s="40"/>
      <c r="X56" s="40"/>
      <c r="Y56" s="40"/>
      <c r="Z56" s="40"/>
      <c r="AA56" s="40"/>
      <c r="AB56" s="40"/>
      <c r="AC56" s="40"/>
      <c r="AD56" s="40"/>
      <c r="AE56" s="40"/>
      <c r="AF56" s="40"/>
      <c r="AG56" s="40"/>
      <c r="AH56" s="40"/>
      <c r="AI56" s="40"/>
      <c r="AJ56" s="40"/>
      <c r="AK56" s="40"/>
      <c r="AL56" s="40"/>
      <c r="AM56" s="40"/>
      <c r="AN56" s="40"/>
      <c r="AO56" s="40"/>
      <c r="AP56" s="40"/>
      <c r="AQ56" s="40"/>
    </row>
    <row r="57" spans="1:43">
      <c r="A57" s="40"/>
      <c r="B57" s="40"/>
      <c r="C57" s="40"/>
      <c r="D57" s="40"/>
      <c r="E57" s="40"/>
      <c r="F57" s="40"/>
      <c r="G57" s="40"/>
      <c r="H57" s="40"/>
      <c r="I57" s="40"/>
      <c r="J57" s="40"/>
      <c r="K57" s="40"/>
      <c r="L57" s="40"/>
      <c r="M57" s="40"/>
      <c r="N57" s="40"/>
      <c r="O57" s="40"/>
      <c r="P57" s="40"/>
      <c r="Q57" s="40"/>
      <c r="R57" s="40"/>
      <c r="S57" s="40"/>
      <c r="T57" s="40"/>
      <c r="U57" s="40"/>
      <c r="V57" s="40"/>
      <c r="W57" s="40"/>
      <c r="X57" s="40"/>
      <c r="Y57" s="40"/>
      <c r="Z57" s="40"/>
      <c r="AA57" s="40"/>
      <c r="AB57" s="40"/>
      <c r="AC57" s="40"/>
      <c r="AD57" s="40"/>
      <c r="AE57" s="40"/>
      <c r="AF57" s="40"/>
      <c r="AG57" s="40"/>
      <c r="AH57" s="40"/>
      <c r="AI57" s="40"/>
      <c r="AJ57" s="40"/>
      <c r="AK57" s="40"/>
      <c r="AL57" s="40"/>
      <c r="AM57" s="40"/>
      <c r="AN57" s="40"/>
      <c r="AO57" s="40"/>
      <c r="AP57" s="40"/>
      <c r="AQ57" s="40"/>
    </row>
    <row r="58" spans="1:43">
      <c r="A58" s="40"/>
      <c r="B58" s="40"/>
      <c r="C58" s="40"/>
      <c r="D58" s="40"/>
      <c r="E58" s="40"/>
      <c r="F58" s="40"/>
      <c r="G58" s="40"/>
      <c r="H58" s="40"/>
      <c r="I58" s="40"/>
      <c r="J58" s="40"/>
      <c r="K58" s="40"/>
      <c r="L58" s="40"/>
      <c r="M58" s="40"/>
      <c r="N58" s="40"/>
      <c r="O58" s="40"/>
      <c r="P58" s="40"/>
      <c r="Q58" s="40"/>
      <c r="R58" s="40"/>
      <c r="S58" s="40"/>
      <c r="T58" s="40"/>
      <c r="U58" s="40"/>
      <c r="V58" s="40"/>
      <c r="W58" s="40"/>
      <c r="X58" s="40"/>
      <c r="Y58" s="40"/>
      <c r="Z58" s="40"/>
      <c r="AA58" s="40"/>
      <c r="AB58" s="40"/>
      <c r="AC58" s="40"/>
      <c r="AD58" s="40"/>
      <c r="AE58" s="40"/>
      <c r="AF58" s="40"/>
      <c r="AG58" s="40"/>
      <c r="AH58" s="40"/>
      <c r="AI58" s="40"/>
      <c r="AJ58" s="40"/>
      <c r="AK58" s="40"/>
      <c r="AL58" s="40"/>
      <c r="AM58" s="40"/>
      <c r="AN58" s="40"/>
      <c r="AO58" s="40"/>
      <c r="AP58" s="40"/>
      <c r="AQ58" s="40"/>
    </row>
    <row r="59" spans="1:43">
      <c r="A59" s="40"/>
      <c r="B59" s="40"/>
      <c r="C59" s="40"/>
      <c r="D59" s="40"/>
      <c r="E59" s="40"/>
      <c r="F59" s="40"/>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40"/>
      <c r="AQ59" s="40"/>
    </row>
    <row r="60" spans="1:43">
      <c r="A60" s="40"/>
      <c r="B60" s="40"/>
      <c r="C60" s="40"/>
      <c r="D60" s="40"/>
      <c r="E60" s="40"/>
      <c r="F60" s="40"/>
      <c r="G60" s="40"/>
      <c r="H60" s="40"/>
      <c r="I60" s="40"/>
      <c r="J60" s="40"/>
      <c r="K60" s="40"/>
      <c r="L60" s="40"/>
      <c r="M60" s="40"/>
      <c r="N60" s="40"/>
      <c r="O60" s="40"/>
      <c r="P60" s="40"/>
      <c r="Q60" s="40"/>
      <c r="R60" s="40"/>
      <c r="S60" s="40"/>
      <c r="T60" s="40"/>
      <c r="U60" s="40"/>
      <c r="V60" s="40"/>
      <c r="W60" s="40"/>
      <c r="X60" s="40"/>
      <c r="Y60" s="40"/>
      <c r="Z60" s="40"/>
      <c r="AA60" s="40"/>
      <c r="AB60" s="40"/>
      <c r="AC60" s="40"/>
      <c r="AD60" s="40"/>
      <c r="AE60" s="40"/>
      <c r="AF60" s="40"/>
      <c r="AG60" s="40"/>
      <c r="AH60" s="40"/>
      <c r="AI60" s="40"/>
      <c r="AJ60" s="40"/>
      <c r="AK60" s="40"/>
      <c r="AL60" s="40"/>
      <c r="AM60" s="40"/>
      <c r="AN60" s="40"/>
      <c r="AO60" s="40"/>
      <c r="AP60" s="40"/>
      <c r="AQ60" s="40"/>
    </row>
    <row r="61" spans="1:43">
      <c r="A61" s="40"/>
      <c r="B61" s="40"/>
      <c r="C61" s="40"/>
      <c r="D61" s="40"/>
      <c r="E61" s="40"/>
      <c r="F61" s="40"/>
      <c r="G61" s="40"/>
      <c r="H61" s="40"/>
      <c r="I61" s="40"/>
      <c r="J61" s="40"/>
      <c r="K61" s="40"/>
      <c r="L61" s="40"/>
      <c r="M61" s="40"/>
      <c r="N61" s="40"/>
      <c r="O61" s="40"/>
      <c r="P61" s="40"/>
      <c r="Q61" s="40"/>
      <c r="R61" s="40"/>
      <c r="S61" s="40"/>
      <c r="T61" s="40"/>
      <c r="U61" s="40"/>
      <c r="V61" s="40"/>
      <c r="W61" s="40"/>
      <c r="X61" s="40"/>
      <c r="Y61" s="40"/>
      <c r="Z61" s="40"/>
      <c r="AA61" s="40"/>
      <c r="AB61" s="40"/>
      <c r="AC61" s="40"/>
      <c r="AD61" s="40"/>
      <c r="AE61" s="40"/>
      <c r="AF61" s="40"/>
      <c r="AG61" s="40"/>
      <c r="AH61" s="40"/>
      <c r="AI61" s="40"/>
      <c r="AJ61" s="40"/>
      <c r="AK61" s="40"/>
      <c r="AL61" s="40"/>
      <c r="AM61" s="40"/>
      <c r="AN61" s="40"/>
      <c r="AO61" s="40"/>
      <c r="AP61" s="40"/>
      <c r="AQ61" s="40"/>
    </row>
    <row r="62" spans="1:43">
      <c r="A62" s="40"/>
      <c r="B62" s="40"/>
      <c r="C62" s="40"/>
      <c r="D62" s="40"/>
      <c r="E62" s="40"/>
      <c r="F62" s="40"/>
      <c r="G62" s="40"/>
      <c r="H62" s="40"/>
      <c r="I62" s="40"/>
      <c r="J62" s="40"/>
      <c r="K62" s="40"/>
      <c r="L62" s="40"/>
      <c r="M62" s="40"/>
      <c r="N62" s="40"/>
      <c r="O62" s="40"/>
      <c r="P62" s="40"/>
      <c r="Q62" s="40"/>
      <c r="R62" s="40"/>
      <c r="S62" s="40"/>
      <c r="T62" s="40"/>
      <c r="U62" s="40"/>
      <c r="V62" s="40"/>
      <c r="W62" s="40"/>
      <c r="X62" s="40"/>
      <c r="Y62" s="40"/>
      <c r="Z62" s="40"/>
      <c r="AA62" s="40"/>
      <c r="AB62" s="40"/>
      <c r="AC62" s="40"/>
      <c r="AD62" s="40"/>
      <c r="AE62" s="40"/>
      <c r="AF62" s="40"/>
      <c r="AG62" s="40"/>
      <c r="AH62" s="40"/>
      <c r="AI62" s="40"/>
      <c r="AJ62" s="40"/>
      <c r="AK62" s="40"/>
      <c r="AL62" s="40"/>
      <c r="AM62" s="40"/>
      <c r="AN62" s="40"/>
      <c r="AO62" s="40"/>
      <c r="AP62" s="40"/>
      <c r="AQ62" s="40"/>
    </row>
    <row r="63" spans="1:43">
      <c r="A63" s="40"/>
      <c r="B63" s="40"/>
      <c r="C63" s="40"/>
      <c r="D63" s="40"/>
      <c r="E63" s="40"/>
      <c r="F63" s="40"/>
      <c r="G63" s="40"/>
      <c r="H63" s="40"/>
      <c r="I63" s="40"/>
      <c r="J63" s="40"/>
      <c r="K63" s="40"/>
      <c r="L63" s="40"/>
      <c r="M63" s="40"/>
      <c r="N63" s="40"/>
      <c r="O63" s="40"/>
      <c r="P63" s="40"/>
      <c r="Q63" s="40"/>
      <c r="R63" s="40"/>
      <c r="S63" s="40"/>
      <c r="T63" s="40"/>
      <c r="U63" s="40"/>
      <c r="V63" s="40"/>
      <c r="W63" s="40"/>
      <c r="X63" s="40"/>
      <c r="Y63" s="40"/>
      <c r="Z63" s="40"/>
      <c r="AA63" s="40"/>
      <c r="AB63" s="40"/>
      <c r="AC63" s="40"/>
      <c r="AD63" s="40"/>
      <c r="AE63" s="40"/>
      <c r="AF63" s="40"/>
      <c r="AG63" s="40"/>
      <c r="AH63" s="40"/>
      <c r="AI63" s="40"/>
      <c r="AJ63" s="40"/>
      <c r="AK63" s="40"/>
      <c r="AL63" s="40"/>
      <c r="AM63" s="40"/>
      <c r="AN63" s="40"/>
      <c r="AO63" s="40"/>
      <c r="AP63" s="40"/>
      <c r="AQ63" s="40"/>
    </row>
    <row r="64" spans="1:43">
      <c r="A64" s="40"/>
      <c r="B64" s="40"/>
      <c r="C64" s="40"/>
      <c r="D64" s="40"/>
      <c r="E64" s="40"/>
      <c r="F64" s="40"/>
      <c r="G64" s="40"/>
      <c r="H64" s="40"/>
      <c r="I64" s="40"/>
      <c r="J64" s="40"/>
      <c r="K64" s="40"/>
      <c r="L64" s="40"/>
      <c r="M64" s="40"/>
      <c r="N64" s="40"/>
      <c r="O64" s="40"/>
      <c r="P64" s="40"/>
      <c r="Q64" s="40"/>
      <c r="R64" s="40"/>
      <c r="S64" s="40"/>
      <c r="T64" s="40"/>
      <c r="U64" s="40"/>
      <c r="V64" s="40"/>
      <c r="W64" s="40"/>
      <c r="X64" s="40"/>
      <c r="Y64" s="40"/>
      <c r="Z64" s="40"/>
      <c r="AA64" s="40"/>
      <c r="AB64" s="40"/>
      <c r="AC64" s="40"/>
      <c r="AD64" s="40"/>
      <c r="AE64" s="40"/>
      <c r="AF64" s="40"/>
      <c r="AG64" s="40"/>
      <c r="AH64" s="40"/>
      <c r="AI64" s="40"/>
      <c r="AJ64" s="40"/>
      <c r="AK64" s="40"/>
      <c r="AL64" s="40"/>
      <c r="AM64" s="40"/>
      <c r="AN64" s="40"/>
      <c r="AO64" s="40"/>
      <c r="AP64" s="40"/>
      <c r="AQ64" s="40"/>
    </row>
    <row r="65" spans="1:43">
      <c r="A65" s="40"/>
      <c r="B65" s="40"/>
      <c r="C65" s="40"/>
      <c r="D65" s="40"/>
      <c r="E65" s="40"/>
      <c r="F65" s="40"/>
      <c r="G65" s="40"/>
      <c r="H65" s="40"/>
      <c r="I65" s="40"/>
      <c r="J65" s="40"/>
      <c r="K65" s="40"/>
      <c r="L65" s="40"/>
      <c r="M65" s="40"/>
      <c r="N65" s="40"/>
      <c r="O65" s="40"/>
      <c r="P65" s="40"/>
      <c r="Q65" s="40"/>
      <c r="R65" s="40"/>
      <c r="S65" s="40"/>
      <c r="T65" s="40"/>
      <c r="U65" s="40"/>
      <c r="V65" s="40"/>
      <c r="W65" s="40"/>
      <c r="X65" s="40"/>
      <c r="Y65" s="40"/>
      <c r="Z65" s="40"/>
      <c r="AA65" s="40"/>
      <c r="AB65" s="40"/>
      <c r="AC65" s="40"/>
      <c r="AD65" s="40"/>
      <c r="AE65" s="40"/>
      <c r="AF65" s="40"/>
      <c r="AG65" s="40"/>
      <c r="AH65" s="40"/>
      <c r="AI65" s="40"/>
      <c r="AJ65" s="40"/>
      <c r="AK65" s="40"/>
      <c r="AL65" s="40"/>
      <c r="AM65" s="40"/>
      <c r="AN65" s="40"/>
      <c r="AO65" s="40"/>
      <c r="AP65" s="40"/>
      <c r="AQ65" s="40"/>
    </row>
    <row r="66" spans="1:43">
      <c r="A66" s="40"/>
      <c r="B66" s="40"/>
      <c r="C66" s="40"/>
      <c r="D66" s="40"/>
      <c r="E66" s="40"/>
      <c r="F66" s="40"/>
      <c r="G66" s="40"/>
      <c r="H66" s="40"/>
      <c r="I66" s="40"/>
      <c r="J66" s="40"/>
      <c r="K66" s="40"/>
      <c r="L66" s="40"/>
      <c r="M66" s="40"/>
      <c r="N66" s="40"/>
      <c r="O66" s="40"/>
      <c r="P66" s="40"/>
      <c r="Q66" s="40"/>
      <c r="R66" s="40"/>
      <c r="S66" s="40"/>
      <c r="T66" s="40"/>
      <c r="U66" s="40"/>
      <c r="V66" s="40"/>
      <c r="W66" s="40"/>
      <c r="X66" s="40"/>
      <c r="Y66" s="40"/>
      <c r="Z66" s="40"/>
      <c r="AA66" s="40"/>
      <c r="AB66" s="40"/>
      <c r="AC66" s="40"/>
      <c r="AD66" s="40"/>
      <c r="AE66" s="40"/>
      <c r="AF66" s="40"/>
      <c r="AG66" s="40"/>
      <c r="AH66" s="40"/>
      <c r="AI66" s="40"/>
      <c r="AJ66" s="40"/>
      <c r="AK66" s="40"/>
      <c r="AL66" s="40"/>
      <c r="AM66" s="40"/>
      <c r="AN66" s="40"/>
      <c r="AO66" s="40"/>
      <c r="AP66" s="40"/>
      <c r="AQ66" s="40"/>
    </row>
    <row r="67" spans="1:43">
      <c r="A67" s="40"/>
      <c r="B67" s="40"/>
      <c r="C67" s="40"/>
      <c r="D67" s="40"/>
      <c r="E67" s="40"/>
      <c r="F67" s="40"/>
      <c r="G67" s="40"/>
      <c r="H67" s="40"/>
      <c r="I67" s="40"/>
      <c r="J67" s="40"/>
      <c r="K67" s="40"/>
      <c r="L67" s="40"/>
      <c r="M67" s="40"/>
      <c r="N67" s="40"/>
      <c r="O67" s="40"/>
      <c r="P67" s="40"/>
      <c r="Q67" s="40"/>
      <c r="R67" s="40"/>
      <c r="S67" s="40"/>
      <c r="T67" s="40"/>
      <c r="U67" s="40"/>
      <c r="V67" s="40"/>
      <c r="W67" s="40"/>
      <c r="X67" s="40"/>
      <c r="Y67" s="40"/>
      <c r="Z67" s="40"/>
      <c r="AA67" s="40"/>
      <c r="AB67" s="40"/>
      <c r="AC67" s="40"/>
      <c r="AD67" s="40"/>
      <c r="AE67" s="40"/>
      <c r="AF67" s="40"/>
      <c r="AG67" s="40"/>
      <c r="AH67" s="40"/>
      <c r="AI67" s="40"/>
      <c r="AJ67" s="40"/>
      <c r="AK67" s="40"/>
      <c r="AL67" s="40"/>
      <c r="AM67" s="40"/>
      <c r="AN67" s="40"/>
      <c r="AO67" s="40"/>
      <c r="AP67" s="40"/>
      <c r="AQ67" s="40"/>
    </row>
    <row r="68" spans="1:43">
      <c r="A68" s="40"/>
      <c r="B68" s="40"/>
      <c r="C68" s="40"/>
      <c r="D68" s="40"/>
      <c r="E68" s="40"/>
      <c r="F68" s="40"/>
      <c r="G68" s="40"/>
      <c r="H68" s="40"/>
      <c r="I68" s="40"/>
      <c r="J68" s="40"/>
      <c r="K68" s="40"/>
      <c r="L68" s="40"/>
      <c r="M68" s="40"/>
      <c r="N68" s="40"/>
      <c r="O68" s="40"/>
      <c r="P68" s="40"/>
      <c r="Q68" s="40"/>
      <c r="R68" s="40"/>
      <c r="S68" s="40"/>
      <c r="T68" s="40"/>
      <c r="U68" s="40"/>
      <c r="V68" s="40"/>
      <c r="W68" s="40"/>
      <c r="X68" s="40"/>
      <c r="Y68" s="40"/>
      <c r="Z68" s="40"/>
      <c r="AA68" s="40"/>
      <c r="AB68" s="40"/>
      <c r="AC68" s="40"/>
      <c r="AD68" s="40"/>
      <c r="AE68" s="40"/>
      <c r="AF68" s="40"/>
      <c r="AG68" s="40"/>
      <c r="AH68" s="40"/>
      <c r="AI68" s="40"/>
      <c r="AJ68" s="40"/>
      <c r="AK68" s="40"/>
      <c r="AL68" s="40"/>
      <c r="AM68" s="40"/>
      <c r="AN68" s="40"/>
      <c r="AO68" s="40"/>
      <c r="AP68" s="40"/>
      <c r="AQ68" s="40"/>
    </row>
    <row r="69" spans="1:43">
      <c r="A69" s="40"/>
      <c r="B69" s="40"/>
      <c r="C69" s="40"/>
      <c r="D69" s="40"/>
      <c r="E69" s="40"/>
      <c r="F69" s="40"/>
      <c r="G69" s="40"/>
      <c r="H69" s="40"/>
      <c r="I69" s="40"/>
      <c r="J69" s="40"/>
      <c r="K69" s="40"/>
      <c r="L69" s="40"/>
      <c r="M69" s="40"/>
      <c r="N69" s="40"/>
      <c r="O69" s="40"/>
      <c r="P69" s="40"/>
      <c r="Q69" s="40"/>
      <c r="R69" s="40"/>
      <c r="S69" s="40"/>
      <c r="T69" s="40"/>
      <c r="U69" s="40"/>
      <c r="V69" s="40"/>
      <c r="W69" s="40"/>
      <c r="X69" s="40"/>
      <c r="Y69" s="40"/>
      <c r="Z69" s="40"/>
      <c r="AA69" s="40"/>
      <c r="AB69" s="40"/>
      <c r="AC69" s="40"/>
      <c r="AD69" s="40"/>
      <c r="AE69" s="40"/>
      <c r="AF69" s="40"/>
      <c r="AG69" s="40"/>
      <c r="AH69" s="40"/>
      <c r="AI69" s="40"/>
      <c r="AJ69" s="40"/>
      <c r="AK69" s="40"/>
      <c r="AL69" s="40"/>
      <c r="AM69" s="40"/>
      <c r="AN69" s="40"/>
      <c r="AO69" s="40"/>
      <c r="AP69" s="40"/>
      <c r="AQ69" s="40"/>
    </row>
    <row r="70" spans="1:43">
      <c r="A70" s="40"/>
      <c r="B70" s="40"/>
      <c r="C70" s="40"/>
      <c r="D70" s="40"/>
      <c r="E70" s="40"/>
      <c r="F70" s="40"/>
      <c r="G70" s="40"/>
      <c r="H70" s="40"/>
      <c r="I70" s="40"/>
      <c r="J70" s="40"/>
      <c r="K70" s="40"/>
      <c r="L70" s="40"/>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row>
    <row r="71" spans="1:43">
      <c r="A71" s="40"/>
      <c r="B71" s="40"/>
      <c r="C71" s="40"/>
      <c r="D71" s="40"/>
      <c r="E71" s="40"/>
      <c r="F71" s="40"/>
      <c r="G71" s="40"/>
      <c r="H71" s="40"/>
      <c r="I71" s="40"/>
      <c r="J71" s="40"/>
      <c r="K71" s="40"/>
      <c r="L71" s="40"/>
      <c r="M71" s="40"/>
      <c r="N71" s="40"/>
      <c r="O71" s="40"/>
      <c r="P71" s="40"/>
      <c r="Q71" s="40"/>
      <c r="R71" s="40"/>
      <c r="S71" s="40"/>
      <c r="T71" s="40"/>
      <c r="U71" s="40"/>
      <c r="V71" s="40"/>
      <c r="W71" s="40"/>
      <c r="X71" s="40"/>
      <c r="Y71" s="40"/>
      <c r="Z71" s="40"/>
      <c r="AA71" s="40"/>
      <c r="AB71" s="40"/>
      <c r="AC71" s="40"/>
      <c r="AD71" s="40"/>
      <c r="AE71" s="40"/>
      <c r="AF71" s="40"/>
      <c r="AG71" s="40"/>
      <c r="AH71" s="40"/>
      <c r="AI71" s="40"/>
      <c r="AJ71" s="40"/>
      <c r="AK71" s="40"/>
      <c r="AL71" s="40"/>
      <c r="AM71" s="40"/>
      <c r="AN71" s="40"/>
      <c r="AO71" s="40"/>
      <c r="AP71" s="40"/>
      <c r="AQ71" s="40"/>
    </row>
    <row r="72" spans="1:43">
      <c r="A72" s="40"/>
      <c r="B72" s="40"/>
      <c r="C72" s="40"/>
      <c r="D72" s="40"/>
      <c r="E72" s="40"/>
      <c r="F72" s="40"/>
      <c r="G72" s="40"/>
      <c r="H72" s="40"/>
      <c r="I72" s="40"/>
      <c r="J72" s="40"/>
      <c r="K72" s="40"/>
      <c r="L72" s="40"/>
      <c r="M72" s="40"/>
      <c r="N72" s="40"/>
      <c r="O72" s="40"/>
      <c r="P72" s="40"/>
      <c r="Q72" s="40"/>
      <c r="R72" s="40"/>
      <c r="S72" s="40"/>
      <c r="T72" s="40"/>
      <c r="U72" s="40"/>
      <c r="V72" s="40"/>
      <c r="W72" s="40"/>
      <c r="X72" s="40"/>
      <c r="Y72" s="40"/>
      <c r="Z72" s="40"/>
      <c r="AA72" s="40"/>
      <c r="AB72" s="40"/>
      <c r="AC72" s="40"/>
      <c r="AD72" s="40"/>
      <c r="AE72" s="40"/>
      <c r="AF72" s="40"/>
      <c r="AG72" s="40"/>
      <c r="AH72" s="40"/>
      <c r="AI72" s="40"/>
      <c r="AJ72" s="40"/>
      <c r="AK72" s="40"/>
      <c r="AL72" s="40"/>
      <c r="AM72" s="40"/>
      <c r="AN72" s="40"/>
      <c r="AO72" s="40"/>
      <c r="AP72" s="40"/>
      <c r="AQ72" s="40"/>
    </row>
    <row r="73" spans="1:43">
      <c r="A73" s="40"/>
      <c r="B73" s="40"/>
      <c r="C73" s="40"/>
      <c r="D73" s="40"/>
      <c r="E73" s="40"/>
      <c r="F73" s="40"/>
      <c r="G73" s="40"/>
      <c r="H73" s="40"/>
      <c r="I73" s="40"/>
      <c r="J73" s="40"/>
      <c r="K73" s="40"/>
      <c r="L73" s="40"/>
      <c r="M73" s="40"/>
      <c r="N73" s="40"/>
      <c r="O73" s="40"/>
      <c r="P73" s="40"/>
      <c r="Q73" s="40"/>
      <c r="R73" s="40"/>
      <c r="S73" s="40"/>
      <c r="T73" s="40"/>
      <c r="U73" s="40"/>
      <c r="V73" s="40"/>
      <c r="W73" s="40"/>
      <c r="X73" s="40"/>
      <c r="Y73" s="40"/>
      <c r="Z73" s="40"/>
      <c r="AA73" s="40"/>
      <c r="AB73" s="40"/>
      <c r="AC73" s="40"/>
      <c r="AD73" s="40"/>
      <c r="AE73" s="40"/>
      <c r="AF73" s="40"/>
      <c r="AG73" s="40"/>
      <c r="AH73" s="40"/>
      <c r="AI73" s="40"/>
      <c r="AJ73" s="40"/>
      <c r="AK73" s="40"/>
      <c r="AL73" s="40"/>
      <c r="AM73" s="40"/>
      <c r="AN73" s="40"/>
      <c r="AO73" s="40"/>
      <c r="AP73" s="40"/>
      <c r="AQ73" s="40"/>
    </row>
    <row r="74" spans="1:43">
      <c r="A74" s="40"/>
      <c r="B74" s="40"/>
      <c r="C74" s="40"/>
      <c r="D74" s="40"/>
      <c r="E74" s="40"/>
      <c r="F74" s="40"/>
      <c r="G74" s="40"/>
      <c r="H74" s="40"/>
      <c r="I74" s="40"/>
      <c r="J74" s="40"/>
      <c r="K74" s="40"/>
      <c r="L74" s="40"/>
      <c r="M74" s="40"/>
      <c r="N74" s="40"/>
      <c r="O74" s="40"/>
      <c r="P74" s="40"/>
      <c r="Q74" s="40"/>
      <c r="R74" s="40"/>
      <c r="S74" s="40"/>
      <c r="T74" s="40"/>
      <c r="U74" s="40"/>
      <c r="V74" s="40"/>
      <c r="W74" s="40"/>
      <c r="X74" s="40"/>
      <c r="Y74" s="40"/>
      <c r="Z74" s="40"/>
      <c r="AA74" s="40"/>
      <c r="AB74" s="40"/>
      <c r="AC74" s="40"/>
      <c r="AD74" s="40"/>
      <c r="AE74" s="40"/>
      <c r="AF74" s="40"/>
      <c r="AG74" s="40"/>
      <c r="AH74" s="40"/>
      <c r="AI74" s="40"/>
      <c r="AJ74" s="40"/>
      <c r="AK74" s="40"/>
      <c r="AL74" s="40"/>
      <c r="AM74" s="40"/>
      <c r="AN74" s="40"/>
      <c r="AO74" s="40"/>
      <c r="AP74" s="40"/>
      <c r="AQ74" s="40"/>
    </row>
    <row r="75" spans="1:43">
      <c r="A75" s="40"/>
      <c r="B75" s="40"/>
      <c r="C75" s="40"/>
      <c r="D75" s="40"/>
      <c r="E75" s="40"/>
      <c r="F75" s="40"/>
      <c r="G75" s="40"/>
      <c r="H75" s="40"/>
      <c r="I75" s="40"/>
      <c r="J75" s="40"/>
      <c r="K75" s="40"/>
      <c r="L75" s="40"/>
      <c r="M75" s="40"/>
      <c r="N75" s="40"/>
      <c r="O75" s="40"/>
      <c r="P75" s="40"/>
      <c r="Q75" s="40"/>
      <c r="R75" s="40"/>
      <c r="S75" s="40"/>
      <c r="T75" s="40"/>
      <c r="U75" s="40"/>
      <c r="V75" s="40"/>
      <c r="W75" s="40"/>
      <c r="X75" s="40"/>
      <c r="Y75" s="40"/>
      <c r="Z75" s="40"/>
      <c r="AA75" s="40"/>
      <c r="AB75" s="40"/>
      <c r="AC75" s="40"/>
      <c r="AD75" s="40"/>
      <c r="AE75" s="40"/>
      <c r="AF75" s="40"/>
      <c r="AG75" s="40"/>
      <c r="AH75" s="40"/>
      <c r="AI75" s="40"/>
      <c r="AJ75" s="40"/>
      <c r="AK75" s="40"/>
      <c r="AL75" s="40"/>
      <c r="AM75" s="40"/>
      <c r="AN75" s="40"/>
      <c r="AO75" s="40"/>
      <c r="AP75" s="40"/>
      <c r="AQ75" s="40"/>
    </row>
    <row r="76" spans="1:43">
      <c r="A76" s="40"/>
      <c r="B76" s="40"/>
      <c r="C76" s="40"/>
      <c r="D76" s="40"/>
      <c r="E76" s="40"/>
      <c r="F76" s="40"/>
      <c r="G76" s="40"/>
      <c r="H76" s="40"/>
      <c r="I76" s="40"/>
      <c r="J76" s="40"/>
      <c r="K76" s="40"/>
      <c r="L76" s="40"/>
      <c r="M76" s="40"/>
      <c r="N76" s="40"/>
      <c r="O76" s="40"/>
      <c r="P76" s="40"/>
      <c r="Q76" s="40"/>
      <c r="R76" s="40"/>
      <c r="S76" s="40"/>
      <c r="T76" s="40"/>
      <c r="U76" s="40"/>
      <c r="V76" s="40"/>
      <c r="W76" s="40"/>
      <c r="X76" s="40"/>
      <c r="Y76" s="40"/>
      <c r="Z76" s="40"/>
      <c r="AA76" s="40"/>
      <c r="AB76" s="40"/>
      <c r="AC76" s="40"/>
      <c r="AD76" s="40"/>
      <c r="AE76" s="40"/>
      <c r="AF76" s="40"/>
      <c r="AG76" s="40"/>
      <c r="AH76" s="40"/>
      <c r="AI76" s="40"/>
      <c r="AJ76" s="40"/>
      <c r="AK76" s="40"/>
      <c r="AL76" s="40"/>
      <c r="AM76" s="40"/>
      <c r="AN76" s="40"/>
      <c r="AO76" s="40"/>
      <c r="AP76" s="40"/>
      <c r="AQ76" s="40"/>
    </row>
    <row r="77" spans="1:43">
      <c r="A77" s="40"/>
      <c r="B77" s="40"/>
      <c r="C77" s="40"/>
      <c r="D77" s="40"/>
      <c r="E77" s="40"/>
      <c r="F77" s="40"/>
      <c r="G77" s="40"/>
      <c r="H77" s="40"/>
      <c r="I77" s="40"/>
      <c r="J77" s="40"/>
      <c r="K77" s="40"/>
      <c r="L77" s="40"/>
      <c r="M77" s="40"/>
      <c r="N77" s="40"/>
      <c r="O77" s="40"/>
      <c r="P77" s="40"/>
      <c r="Q77" s="40"/>
      <c r="R77" s="40"/>
      <c r="S77" s="40"/>
      <c r="T77" s="40"/>
      <c r="U77" s="40"/>
      <c r="V77" s="40"/>
      <c r="W77" s="40"/>
      <c r="X77" s="40"/>
      <c r="Y77" s="40"/>
      <c r="Z77" s="40"/>
      <c r="AA77" s="40"/>
      <c r="AB77" s="40"/>
      <c r="AC77" s="40"/>
      <c r="AD77" s="40"/>
      <c r="AE77" s="40"/>
      <c r="AF77" s="40"/>
      <c r="AG77" s="40"/>
      <c r="AH77" s="40"/>
      <c r="AI77" s="40"/>
      <c r="AJ77" s="40"/>
      <c r="AK77" s="40"/>
      <c r="AL77" s="40"/>
      <c r="AM77" s="40"/>
      <c r="AN77" s="40"/>
      <c r="AO77" s="40"/>
      <c r="AP77" s="40"/>
      <c r="AQ77" s="40"/>
    </row>
    <row r="78" spans="1:43">
      <c r="A78" s="40"/>
      <c r="B78" s="40"/>
      <c r="C78" s="40"/>
      <c r="D78" s="40"/>
      <c r="E78" s="40"/>
      <c r="F78" s="40"/>
      <c r="G78" s="40"/>
      <c r="H78" s="40"/>
      <c r="I78" s="40"/>
      <c r="J78" s="40"/>
      <c r="K78" s="40"/>
      <c r="L78" s="40"/>
      <c r="M78" s="40"/>
      <c r="N78" s="40"/>
      <c r="O78" s="40"/>
      <c r="P78" s="40"/>
      <c r="Q78" s="40"/>
      <c r="R78" s="40"/>
      <c r="S78" s="40"/>
      <c r="T78" s="40"/>
      <c r="U78" s="40"/>
      <c r="V78" s="40"/>
      <c r="W78" s="40"/>
      <c r="X78" s="40"/>
      <c r="Y78" s="40"/>
      <c r="Z78" s="40"/>
      <c r="AA78" s="40"/>
      <c r="AB78" s="40"/>
      <c r="AC78" s="40"/>
      <c r="AD78" s="40"/>
      <c r="AE78" s="40"/>
      <c r="AF78" s="40"/>
      <c r="AG78" s="40"/>
      <c r="AH78" s="40"/>
      <c r="AI78" s="40"/>
      <c r="AJ78" s="40"/>
      <c r="AK78" s="40"/>
      <c r="AL78" s="40"/>
      <c r="AM78" s="40"/>
      <c r="AN78" s="40"/>
      <c r="AO78" s="40"/>
      <c r="AP78" s="40"/>
      <c r="AQ78" s="40"/>
    </row>
    <row r="79" spans="1:43">
      <c r="A79" s="40"/>
      <c r="B79" s="40"/>
      <c r="C79" s="40"/>
      <c r="D79" s="40"/>
      <c r="E79" s="40"/>
      <c r="F79" s="40"/>
      <c r="G79" s="40"/>
      <c r="H79" s="40"/>
      <c r="I79" s="40"/>
      <c r="J79" s="40"/>
      <c r="K79" s="40"/>
      <c r="L79" s="40"/>
      <c r="M79" s="40"/>
      <c r="N79" s="40"/>
      <c r="O79" s="40"/>
      <c r="P79" s="40"/>
      <c r="Q79" s="40"/>
      <c r="R79" s="40"/>
      <c r="S79" s="40"/>
      <c r="T79" s="40"/>
      <c r="U79" s="40"/>
      <c r="V79" s="40"/>
      <c r="W79" s="40"/>
      <c r="X79" s="40"/>
      <c r="Y79" s="40"/>
      <c r="Z79" s="40"/>
      <c r="AA79" s="40"/>
      <c r="AB79" s="40"/>
      <c r="AC79" s="40"/>
      <c r="AD79" s="40"/>
      <c r="AE79" s="40"/>
      <c r="AF79" s="40"/>
      <c r="AG79" s="40"/>
      <c r="AH79" s="40"/>
      <c r="AI79" s="40"/>
      <c r="AJ79" s="40"/>
      <c r="AK79" s="40"/>
      <c r="AL79" s="40"/>
      <c r="AM79" s="40"/>
      <c r="AN79" s="40"/>
      <c r="AO79" s="40"/>
      <c r="AP79" s="40"/>
      <c r="AQ79" s="40"/>
    </row>
    <row r="80" spans="1:43">
      <c r="A80" s="40"/>
      <c r="B80" s="40"/>
      <c r="C80" s="40"/>
      <c r="D80" s="40"/>
      <c r="E80" s="40"/>
      <c r="F80" s="40"/>
      <c r="G80" s="40"/>
      <c r="H80" s="40"/>
      <c r="I80" s="40"/>
      <c r="J80" s="40"/>
      <c r="K80" s="40"/>
      <c r="L80" s="40"/>
      <c r="M80" s="40"/>
      <c r="N80" s="40"/>
      <c r="O80" s="40"/>
      <c r="P80" s="40"/>
      <c r="Q80" s="40"/>
      <c r="R80" s="40"/>
      <c r="S80" s="40"/>
      <c r="T80" s="40"/>
      <c r="U80" s="40"/>
      <c r="V80" s="40"/>
      <c r="W80" s="40"/>
      <c r="X80" s="40"/>
      <c r="Y80" s="40"/>
      <c r="Z80" s="40"/>
      <c r="AA80" s="40"/>
      <c r="AB80" s="40"/>
      <c r="AC80" s="40"/>
      <c r="AD80" s="40"/>
      <c r="AE80" s="40"/>
      <c r="AF80" s="40"/>
      <c r="AG80" s="40"/>
      <c r="AH80" s="40"/>
      <c r="AI80" s="40"/>
      <c r="AJ80" s="40"/>
      <c r="AK80" s="40"/>
      <c r="AL80" s="40"/>
      <c r="AM80" s="40"/>
      <c r="AN80" s="40"/>
      <c r="AO80" s="40"/>
      <c r="AP80" s="40"/>
      <c r="AQ80" s="40"/>
    </row>
    <row r="81" spans="1:43">
      <c r="A81" s="40"/>
      <c r="B81" s="40"/>
      <c r="C81" s="40"/>
      <c r="D81" s="40"/>
      <c r="E81" s="40"/>
      <c r="F81" s="40"/>
      <c r="G81" s="40"/>
      <c r="H81" s="40"/>
      <c r="I81" s="40"/>
      <c r="J81" s="40"/>
      <c r="K81" s="40"/>
      <c r="L81" s="40"/>
      <c r="M81" s="40"/>
      <c r="N81" s="40"/>
      <c r="O81" s="40"/>
      <c r="P81" s="40"/>
      <c r="Q81" s="40"/>
      <c r="R81" s="40"/>
      <c r="S81" s="40"/>
      <c r="T81" s="40"/>
      <c r="U81" s="40"/>
      <c r="V81" s="40"/>
      <c r="W81" s="40"/>
      <c r="X81" s="40"/>
      <c r="Y81" s="40"/>
      <c r="Z81" s="40"/>
      <c r="AA81" s="40"/>
      <c r="AB81" s="40"/>
      <c r="AC81" s="40"/>
      <c r="AD81" s="40"/>
      <c r="AE81" s="40"/>
      <c r="AF81" s="40"/>
      <c r="AG81" s="40"/>
      <c r="AH81" s="40"/>
      <c r="AI81" s="40"/>
      <c r="AJ81" s="40"/>
      <c r="AK81" s="40"/>
      <c r="AL81" s="40"/>
      <c r="AM81" s="40"/>
      <c r="AN81" s="40"/>
      <c r="AO81" s="40"/>
      <c r="AP81" s="40"/>
      <c r="AQ81" s="40"/>
    </row>
    <row r="82" spans="1:43">
      <c r="A82" s="40"/>
      <c r="B82" s="40"/>
      <c r="C82" s="40"/>
      <c r="D82" s="40"/>
      <c r="E82" s="40"/>
      <c r="F82" s="40"/>
      <c r="G82" s="40"/>
      <c r="H82" s="40"/>
      <c r="I82" s="40"/>
      <c r="J82" s="40"/>
      <c r="K82" s="40"/>
      <c r="L82" s="40"/>
      <c r="M82" s="40"/>
      <c r="N82" s="40"/>
      <c r="O82" s="40"/>
      <c r="P82" s="40"/>
      <c r="Q82" s="40"/>
      <c r="R82" s="40"/>
      <c r="S82" s="40"/>
      <c r="T82" s="40"/>
      <c r="U82" s="40"/>
      <c r="V82" s="40"/>
      <c r="W82" s="40"/>
      <c r="X82" s="40"/>
      <c r="Y82" s="40"/>
      <c r="Z82" s="40"/>
      <c r="AA82" s="40"/>
      <c r="AB82" s="40"/>
      <c r="AC82" s="40"/>
      <c r="AD82" s="40"/>
      <c r="AE82" s="40"/>
      <c r="AF82" s="40"/>
      <c r="AG82" s="40"/>
      <c r="AH82" s="40"/>
      <c r="AI82" s="40"/>
      <c r="AJ82" s="40"/>
      <c r="AK82" s="40"/>
      <c r="AL82" s="40"/>
      <c r="AM82" s="40"/>
      <c r="AN82" s="40"/>
      <c r="AO82" s="40"/>
      <c r="AP82" s="40"/>
      <c r="AQ82" s="40"/>
    </row>
    <row r="83" spans="1:43">
      <c r="A83" s="40"/>
      <c r="B83" s="40"/>
      <c r="C83" s="40"/>
      <c r="D83" s="40"/>
      <c r="E83" s="40"/>
      <c r="F83" s="40"/>
      <c r="G83" s="40"/>
      <c r="H83" s="40"/>
      <c r="I83" s="40"/>
      <c r="J83" s="40"/>
      <c r="K83" s="40"/>
      <c r="L83" s="40"/>
      <c r="M83" s="40"/>
      <c r="N83" s="40"/>
      <c r="O83" s="40"/>
      <c r="P83" s="40"/>
      <c r="Q83" s="40"/>
      <c r="R83" s="40"/>
      <c r="S83" s="40"/>
      <c r="T83" s="40"/>
      <c r="U83" s="40"/>
      <c r="V83" s="40"/>
      <c r="W83" s="40"/>
      <c r="X83" s="40"/>
      <c r="Y83" s="40"/>
      <c r="Z83" s="40"/>
      <c r="AA83" s="40"/>
      <c r="AB83" s="40"/>
      <c r="AC83" s="40"/>
      <c r="AD83" s="40"/>
      <c r="AE83" s="40"/>
      <c r="AF83" s="40"/>
      <c r="AG83" s="40"/>
      <c r="AH83" s="40"/>
      <c r="AI83" s="40"/>
      <c r="AJ83" s="40"/>
      <c r="AK83" s="40"/>
      <c r="AL83" s="40"/>
      <c r="AM83" s="40"/>
      <c r="AN83" s="40"/>
      <c r="AO83" s="40"/>
      <c r="AP83" s="40"/>
      <c r="AQ83" s="40"/>
    </row>
    <row r="84" spans="1:43">
      <c r="A84" s="40"/>
      <c r="B84" s="40"/>
      <c r="C84" s="40"/>
      <c r="D84" s="40"/>
      <c r="E84" s="40"/>
      <c r="F84" s="40"/>
      <c r="G84" s="40"/>
      <c r="H84" s="40"/>
      <c r="I84" s="40"/>
      <c r="J84" s="40"/>
      <c r="K84" s="40"/>
      <c r="L84" s="40"/>
      <c r="M84" s="40"/>
      <c r="N84" s="40"/>
      <c r="O84" s="40"/>
      <c r="P84" s="40"/>
      <c r="Q84" s="40"/>
      <c r="R84" s="40"/>
      <c r="S84" s="40"/>
      <c r="T84" s="40"/>
      <c r="U84" s="40"/>
      <c r="V84" s="40"/>
      <c r="W84" s="40"/>
      <c r="X84" s="40"/>
      <c r="Y84" s="40"/>
      <c r="Z84" s="40"/>
      <c r="AA84" s="40"/>
      <c r="AB84" s="40"/>
      <c r="AC84" s="40"/>
      <c r="AD84" s="40"/>
      <c r="AE84" s="40"/>
      <c r="AF84" s="40"/>
      <c r="AG84" s="40"/>
      <c r="AH84" s="40"/>
      <c r="AI84" s="40"/>
      <c r="AJ84" s="40"/>
      <c r="AK84" s="40"/>
      <c r="AL84" s="40"/>
      <c r="AM84" s="40"/>
      <c r="AN84" s="40"/>
      <c r="AO84" s="40"/>
      <c r="AP84" s="40"/>
      <c r="AQ84" s="40"/>
    </row>
    <row r="85" spans="1:43">
      <c r="A85" s="40"/>
      <c r="B85" s="40"/>
      <c r="C85" s="40"/>
      <c r="D85" s="40"/>
      <c r="E85" s="40"/>
      <c r="F85" s="40"/>
      <c r="G85" s="40"/>
      <c r="H85" s="40"/>
      <c r="I85" s="40"/>
      <c r="J85" s="40"/>
      <c r="K85" s="40"/>
      <c r="L85" s="40"/>
      <c r="M85" s="40"/>
      <c r="N85" s="40"/>
      <c r="O85" s="40"/>
      <c r="P85" s="40"/>
      <c r="Q85" s="40"/>
      <c r="R85" s="40"/>
      <c r="S85" s="40"/>
      <c r="T85" s="40"/>
      <c r="U85" s="40"/>
      <c r="V85" s="40"/>
      <c r="W85" s="40"/>
      <c r="X85" s="40"/>
      <c r="Y85" s="40"/>
      <c r="Z85" s="40"/>
      <c r="AA85" s="40"/>
      <c r="AB85" s="40"/>
      <c r="AC85" s="40"/>
      <c r="AD85" s="40"/>
      <c r="AE85" s="40"/>
      <c r="AF85" s="40"/>
      <c r="AG85" s="40"/>
      <c r="AH85" s="40"/>
      <c r="AI85" s="40"/>
      <c r="AJ85" s="40"/>
      <c r="AK85" s="40"/>
      <c r="AL85" s="40"/>
      <c r="AM85" s="40"/>
      <c r="AN85" s="40"/>
      <c r="AO85" s="40"/>
      <c r="AP85" s="40"/>
      <c r="AQ85" s="40"/>
    </row>
    <row r="86" spans="1:43">
      <c r="A86" s="40"/>
      <c r="B86" s="40"/>
      <c r="C86" s="40"/>
      <c r="D86" s="40"/>
      <c r="E86" s="40"/>
      <c r="F86" s="40"/>
      <c r="G86" s="40"/>
      <c r="H86" s="40"/>
      <c r="I86" s="40"/>
      <c r="J86" s="40"/>
      <c r="K86" s="40"/>
      <c r="L86" s="40"/>
      <c r="M86" s="40"/>
      <c r="N86" s="40"/>
      <c r="O86" s="40"/>
      <c r="P86" s="40"/>
      <c r="Q86" s="40"/>
      <c r="R86" s="40"/>
      <c r="S86" s="40"/>
      <c r="T86" s="40"/>
      <c r="U86" s="40"/>
      <c r="V86" s="40"/>
      <c r="W86" s="40"/>
      <c r="X86" s="40"/>
      <c r="Y86" s="40"/>
      <c r="Z86" s="40"/>
      <c r="AA86" s="40"/>
      <c r="AB86" s="40"/>
      <c r="AC86" s="40"/>
      <c r="AD86" s="40"/>
      <c r="AE86" s="40"/>
      <c r="AF86" s="40"/>
      <c r="AG86" s="40"/>
      <c r="AH86" s="40"/>
      <c r="AI86" s="40"/>
      <c r="AJ86" s="40"/>
      <c r="AK86" s="40"/>
      <c r="AL86" s="40"/>
      <c r="AM86" s="40"/>
      <c r="AN86" s="40"/>
      <c r="AO86" s="40"/>
      <c r="AP86" s="40"/>
      <c r="AQ86" s="40"/>
    </row>
    <row r="87" spans="1:43">
      <c r="A87" s="40"/>
      <c r="B87" s="40"/>
      <c r="C87" s="40"/>
      <c r="D87" s="40"/>
      <c r="E87" s="40"/>
      <c r="F87" s="40"/>
      <c r="G87" s="40"/>
      <c r="H87" s="40"/>
      <c r="I87" s="40"/>
      <c r="J87" s="40"/>
      <c r="K87" s="40"/>
      <c r="L87" s="40"/>
      <c r="M87" s="40"/>
      <c r="N87" s="40"/>
      <c r="O87" s="40"/>
      <c r="P87" s="40"/>
      <c r="Q87" s="40"/>
      <c r="R87" s="40"/>
      <c r="S87" s="40"/>
      <c r="T87" s="40"/>
      <c r="U87" s="40"/>
      <c r="V87" s="40"/>
      <c r="W87" s="40"/>
      <c r="X87" s="40"/>
      <c r="Y87" s="40"/>
      <c r="Z87" s="40"/>
      <c r="AA87" s="40"/>
      <c r="AB87" s="40"/>
      <c r="AC87" s="40"/>
      <c r="AD87" s="40"/>
      <c r="AE87" s="40"/>
      <c r="AF87" s="40"/>
      <c r="AG87" s="40"/>
      <c r="AH87" s="40"/>
      <c r="AI87" s="40"/>
      <c r="AJ87" s="40"/>
      <c r="AK87" s="40"/>
      <c r="AL87" s="40"/>
      <c r="AM87" s="40"/>
      <c r="AN87" s="40"/>
      <c r="AO87" s="40"/>
      <c r="AP87" s="40"/>
      <c r="AQ87" s="40"/>
    </row>
    <row r="88" spans="1:43">
      <c r="A88" s="40"/>
      <c r="B88" s="40"/>
      <c r="C88" s="40"/>
      <c r="D88" s="40"/>
      <c r="E88" s="40"/>
      <c r="F88" s="40"/>
      <c r="G88" s="40"/>
      <c r="H88" s="40"/>
      <c r="I88" s="40"/>
      <c r="J88" s="40"/>
      <c r="K88" s="40"/>
      <c r="L88" s="40"/>
      <c r="M88" s="40"/>
      <c r="N88" s="40"/>
      <c r="O88" s="40"/>
      <c r="P88" s="40"/>
      <c r="Q88" s="40"/>
      <c r="R88" s="40"/>
      <c r="S88" s="40"/>
      <c r="T88" s="40"/>
      <c r="U88" s="40"/>
      <c r="V88" s="40"/>
      <c r="W88" s="40"/>
      <c r="X88" s="40"/>
      <c r="Y88" s="40"/>
      <c r="Z88" s="40"/>
      <c r="AA88" s="40"/>
      <c r="AB88" s="40"/>
      <c r="AC88" s="40"/>
      <c r="AD88" s="40"/>
      <c r="AE88" s="40"/>
      <c r="AF88" s="40"/>
      <c r="AG88" s="40"/>
      <c r="AH88" s="40"/>
      <c r="AI88" s="40"/>
      <c r="AJ88" s="40"/>
      <c r="AK88" s="40"/>
      <c r="AL88" s="40"/>
      <c r="AM88" s="40"/>
      <c r="AN88" s="40"/>
      <c r="AO88" s="40"/>
      <c r="AP88" s="40"/>
      <c r="AQ88" s="40"/>
    </row>
    <row r="89" spans="1:43">
      <c r="A89" s="40"/>
      <c r="B89" s="40"/>
      <c r="C89" s="40"/>
      <c r="D89" s="40"/>
      <c r="E89" s="40"/>
      <c r="F89" s="40"/>
      <c r="G89" s="40"/>
      <c r="H89" s="40"/>
      <c r="I89" s="40"/>
      <c r="J89" s="40"/>
      <c r="K89" s="40"/>
      <c r="L89" s="40"/>
      <c r="M89" s="40"/>
      <c r="N89" s="40"/>
      <c r="O89" s="40"/>
      <c r="P89" s="40"/>
      <c r="Q89" s="40"/>
      <c r="R89" s="40"/>
      <c r="S89" s="40"/>
      <c r="T89" s="40"/>
      <c r="U89" s="40"/>
      <c r="V89" s="40"/>
      <c r="W89" s="40"/>
      <c r="X89" s="40"/>
      <c r="Y89" s="40"/>
      <c r="Z89" s="40"/>
      <c r="AA89" s="40"/>
      <c r="AB89" s="40"/>
      <c r="AC89" s="40"/>
      <c r="AD89" s="40"/>
      <c r="AE89" s="40"/>
      <c r="AF89" s="40"/>
      <c r="AG89" s="40"/>
      <c r="AH89" s="40"/>
      <c r="AI89" s="40"/>
      <c r="AJ89" s="40"/>
      <c r="AK89" s="40"/>
      <c r="AL89" s="40"/>
      <c r="AM89" s="40"/>
      <c r="AN89" s="40"/>
      <c r="AO89" s="40"/>
      <c r="AP89" s="40"/>
      <c r="AQ89" s="40"/>
    </row>
    <row r="90" spans="1:43">
      <c r="A90" s="40"/>
      <c r="B90" s="40"/>
      <c r="C90" s="40"/>
      <c r="D90" s="40"/>
      <c r="E90" s="40"/>
      <c r="F90" s="40"/>
      <c r="G90" s="40"/>
      <c r="H90" s="40"/>
      <c r="I90" s="40"/>
      <c r="J90" s="40"/>
      <c r="K90" s="40"/>
      <c r="L90" s="40"/>
      <c r="M90" s="40"/>
      <c r="N90" s="40"/>
      <c r="O90" s="40"/>
      <c r="P90" s="40"/>
      <c r="Q90" s="40"/>
      <c r="R90" s="40"/>
      <c r="S90" s="40"/>
      <c r="T90" s="40"/>
      <c r="U90" s="40"/>
      <c r="V90" s="40"/>
      <c r="W90" s="40"/>
      <c r="X90" s="40"/>
      <c r="Y90" s="40"/>
      <c r="Z90" s="40"/>
      <c r="AA90" s="40"/>
      <c r="AB90" s="40"/>
      <c r="AC90" s="40"/>
      <c r="AD90" s="40"/>
      <c r="AE90" s="40"/>
      <c r="AF90" s="40"/>
      <c r="AG90" s="40"/>
      <c r="AH90" s="40"/>
      <c r="AI90" s="40"/>
      <c r="AJ90" s="40"/>
      <c r="AK90" s="40"/>
      <c r="AL90" s="40"/>
      <c r="AM90" s="40"/>
      <c r="AN90" s="40"/>
      <c r="AO90" s="40"/>
      <c r="AP90" s="40"/>
      <c r="AQ90" s="40"/>
    </row>
    <row r="91" spans="1:43">
      <c r="A91" s="40"/>
      <c r="B91" s="40"/>
      <c r="C91" s="40"/>
      <c r="D91" s="40"/>
      <c r="E91" s="40"/>
      <c r="F91" s="40"/>
      <c r="G91" s="40"/>
      <c r="H91" s="40"/>
      <c r="I91" s="40"/>
      <c r="J91" s="40"/>
      <c r="K91" s="40"/>
      <c r="L91" s="40"/>
      <c r="M91" s="40"/>
      <c r="N91" s="40"/>
      <c r="O91" s="40"/>
      <c r="P91" s="40"/>
      <c r="Q91" s="40"/>
      <c r="R91" s="40"/>
      <c r="S91" s="40"/>
      <c r="T91" s="40"/>
      <c r="U91" s="40"/>
      <c r="V91" s="40"/>
      <c r="W91" s="40"/>
      <c r="X91" s="40"/>
      <c r="Y91" s="40"/>
      <c r="Z91" s="40"/>
      <c r="AA91" s="40"/>
      <c r="AB91" s="40"/>
      <c r="AC91" s="40"/>
      <c r="AD91" s="40"/>
      <c r="AE91" s="40"/>
      <c r="AF91" s="40"/>
      <c r="AG91" s="40"/>
      <c r="AH91" s="40"/>
      <c r="AI91" s="40"/>
      <c r="AJ91" s="40"/>
      <c r="AK91" s="40"/>
      <c r="AL91" s="40"/>
      <c r="AM91" s="40"/>
      <c r="AN91" s="40"/>
      <c r="AO91" s="40"/>
      <c r="AP91" s="40"/>
      <c r="AQ91" s="40"/>
    </row>
    <row r="92" spans="1:43">
      <c r="A92" s="40"/>
      <c r="B92" s="40"/>
      <c r="C92" s="40"/>
      <c r="D92" s="40"/>
      <c r="E92" s="40"/>
      <c r="F92" s="40"/>
      <c r="G92" s="40"/>
      <c r="H92" s="40"/>
      <c r="I92" s="40"/>
      <c r="J92" s="40"/>
      <c r="K92" s="40"/>
      <c r="L92" s="40"/>
      <c r="M92" s="40"/>
      <c r="N92" s="40"/>
      <c r="O92" s="40"/>
      <c r="P92" s="40"/>
      <c r="Q92" s="40"/>
      <c r="R92" s="40"/>
      <c r="S92" s="40"/>
      <c r="T92" s="40"/>
      <c r="U92" s="40"/>
      <c r="V92" s="40"/>
      <c r="W92" s="40"/>
      <c r="X92" s="40"/>
      <c r="Y92" s="40"/>
      <c r="Z92" s="40"/>
      <c r="AA92" s="40"/>
      <c r="AB92" s="40"/>
      <c r="AC92" s="40"/>
      <c r="AD92" s="40"/>
      <c r="AE92" s="40"/>
      <c r="AF92" s="40"/>
      <c r="AG92" s="40"/>
      <c r="AH92" s="40"/>
      <c r="AI92" s="40"/>
      <c r="AJ92" s="40"/>
      <c r="AK92" s="40"/>
      <c r="AL92" s="40"/>
      <c r="AM92" s="40"/>
      <c r="AN92" s="40"/>
      <c r="AO92" s="40"/>
      <c r="AP92" s="40"/>
      <c r="AQ92" s="40"/>
    </row>
    <row r="93" spans="1:43">
      <c r="A93" s="40"/>
      <c r="B93" s="40"/>
      <c r="C93" s="40"/>
      <c r="D93" s="40"/>
      <c r="E93" s="40"/>
      <c r="F93" s="40"/>
      <c r="G93" s="40"/>
      <c r="H93" s="40"/>
      <c r="I93" s="40"/>
      <c r="J93" s="40"/>
      <c r="K93" s="40"/>
      <c r="L93" s="40"/>
      <c r="M93" s="40"/>
      <c r="N93" s="40"/>
      <c r="O93" s="40"/>
      <c r="P93" s="40"/>
      <c r="Q93" s="40"/>
      <c r="R93" s="40"/>
      <c r="S93" s="40"/>
      <c r="T93" s="40"/>
      <c r="U93" s="40"/>
      <c r="V93" s="40"/>
      <c r="W93" s="40"/>
      <c r="X93" s="40"/>
      <c r="Y93" s="40"/>
      <c r="Z93" s="40"/>
      <c r="AA93" s="40"/>
      <c r="AB93" s="40"/>
      <c r="AC93" s="40"/>
      <c r="AD93" s="40"/>
      <c r="AE93" s="40"/>
      <c r="AF93" s="40"/>
      <c r="AG93" s="40"/>
      <c r="AH93" s="40"/>
      <c r="AI93" s="40"/>
      <c r="AJ93" s="40"/>
      <c r="AK93" s="40"/>
      <c r="AL93" s="40"/>
      <c r="AM93" s="40"/>
      <c r="AN93" s="40"/>
      <c r="AO93" s="40"/>
      <c r="AP93" s="40"/>
      <c r="AQ93" s="40"/>
    </row>
    <row r="94" spans="1:43">
      <c r="A94" s="40"/>
      <c r="B94" s="40"/>
      <c r="C94" s="40"/>
      <c r="D94" s="40"/>
      <c r="E94" s="40"/>
      <c r="F94" s="40"/>
      <c r="G94" s="40"/>
      <c r="H94" s="40"/>
      <c r="I94" s="40"/>
      <c r="J94" s="40"/>
      <c r="K94" s="40"/>
      <c r="L94" s="40"/>
      <c r="M94" s="40"/>
      <c r="N94" s="40"/>
      <c r="O94" s="40"/>
      <c r="P94" s="40"/>
      <c r="Q94" s="40"/>
      <c r="R94" s="40"/>
      <c r="S94" s="40"/>
      <c r="T94" s="40"/>
      <c r="U94" s="40"/>
      <c r="V94" s="40"/>
      <c r="W94" s="40"/>
      <c r="X94" s="40"/>
      <c r="Y94" s="40"/>
      <c r="Z94" s="40"/>
      <c r="AA94" s="40"/>
      <c r="AB94" s="40"/>
      <c r="AC94" s="40"/>
      <c r="AD94" s="40"/>
      <c r="AE94" s="40"/>
      <c r="AF94" s="40"/>
      <c r="AG94" s="40"/>
      <c r="AH94" s="40"/>
      <c r="AI94" s="40"/>
      <c r="AJ94" s="40"/>
      <c r="AK94" s="40"/>
      <c r="AL94" s="40"/>
      <c r="AM94" s="40"/>
      <c r="AN94" s="40"/>
      <c r="AO94" s="40"/>
      <c r="AP94" s="40"/>
      <c r="AQ94" s="40"/>
    </row>
    <row r="95" spans="1:43">
      <c r="A95" s="40"/>
      <c r="B95" s="40"/>
      <c r="C95" s="40"/>
      <c r="D95" s="40"/>
      <c r="E95" s="40"/>
      <c r="F95" s="40"/>
      <c r="G95" s="40"/>
      <c r="H95" s="40"/>
      <c r="I95" s="40"/>
      <c r="J95" s="40"/>
      <c r="K95" s="40"/>
      <c r="L95" s="40"/>
      <c r="M95" s="40"/>
      <c r="N95" s="40"/>
      <c r="O95" s="40"/>
      <c r="P95" s="40"/>
      <c r="Q95" s="40"/>
      <c r="R95" s="40"/>
      <c r="S95" s="40"/>
      <c r="T95" s="40"/>
      <c r="U95" s="40"/>
      <c r="V95" s="40"/>
      <c r="W95" s="40"/>
      <c r="X95" s="40"/>
      <c r="Y95" s="40"/>
      <c r="Z95" s="40"/>
      <c r="AA95" s="40"/>
      <c r="AB95" s="40"/>
      <c r="AC95" s="40"/>
      <c r="AD95" s="40"/>
      <c r="AE95" s="40"/>
      <c r="AF95" s="40"/>
      <c r="AG95" s="40"/>
      <c r="AH95" s="40"/>
      <c r="AI95" s="40"/>
      <c r="AJ95" s="40"/>
      <c r="AK95" s="40"/>
      <c r="AL95" s="40"/>
      <c r="AM95" s="40"/>
      <c r="AN95" s="40"/>
      <c r="AO95" s="40"/>
      <c r="AP95" s="40"/>
      <c r="AQ95" s="40"/>
    </row>
    <row r="96" spans="1:43">
      <c r="A96" s="40"/>
      <c r="B96" s="40"/>
      <c r="C96" s="40"/>
      <c r="D96" s="40"/>
      <c r="E96" s="40"/>
      <c r="F96" s="40"/>
      <c r="G96" s="40"/>
      <c r="H96" s="40"/>
      <c r="I96" s="40"/>
      <c r="J96" s="40"/>
      <c r="K96" s="40"/>
      <c r="L96" s="40"/>
      <c r="M96" s="40"/>
      <c r="N96" s="40"/>
      <c r="O96" s="40"/>
      <c r="P96" s="40"/>
      <c r="Q96" s="40"/>
      <c r="R96" s="40"/>
      <c r="S96" s="40"/>
      <c r="T96" s="40"/>
      <c r="U96" s="40"/>
      <c r="V96" s="40"/>
      <c r="W96" s="40"/>
      <c r="X96" s="40"/>
      <c r="Y96" s="40"/>
      <c r="Z96" s="40"/>
      <c r="AA96" s="40"/>
      <c r="AB96" s="40"/>
      <c r="AC96" s="40"/>
      <c r="AD96" s="40"/>
      <c r="AE96" s="40"/>
      <c r="AF96" s="40"/>
      <c r="AG96" s="40"/>
      <c r="AH96" s="40"/>
      <c r="AI96" s="40"/>
      <c r="AJ96" s="40"/>
      <c r="AK96" s="40"/>
      <c r="AL96" s="40"/>
      <c r="AM96" s="40"/>
      <c r="AN96" s="40"/>
      <c r="AO96" s="40"/>
      <c r="AP96" s="40"/>
      <c r="AQ96" s="40"/>
    </row>
    <row r="97" spans="1:43">
      <c r="A97" s="40"/>
      <c r="B97" s="40"/>
      <c r="C97" s="40"/>
      <c r="D97" s="40"/>
      <c r="E97" s="40"/>
      <c r="F97" s="40"/>
      <c r="G97" s="40"/>
      <c r="H97" s="40"/>
      <c r="I97" s="40"/>
      <c r="J97" s="40"/>
      <c r="K97" s="40"/>
      <c r="L97" s="40"/>
      <c r="M97" s="40"/>
      <c r="N97" s="40"/>
      <c r="O97" s="40"/>
      <c r="P97" s="40"/>
      <c r="Q97" s="40"/>
      <c r="R97" s="40"/>
      <c r="S97" s="40"/>
      <c r="T97" s="40"/>
      <c r="U97" s="40"/>
      <c r="V97" s="40"/>
      <c r="W97" s="40"/>
      <c r="X97" s="40"/>
      <c r="Y97" s="40"/>
      <c r="Z97" s="40"/>
      <c r="AA97" s="40"/>
      <c r="AB97" s="40"/>
      <c r="AC97" s="40"/>
      <c r="AD97" s="40"/>
      <c r="AE97" s="40"/>
      <c r="AF97" s="40"/>
      <c r="AG97" s="40"/>
      <c r="AH97" s="40"/>
      <c r="AI97" s="40"/>
      <c r="AJ97" s="40"/>
      <c r="AK97" s="40"/>
      <c r="AL97" s="40"/>
      <c r="AM97" s="40"/>
      <c r="AN97" s="40"/>
      <c r="AO97" s="40"/>
      <c r="AP97" s="40"/>
      <c r="AQ97" s="40"/>
    </row>
    <row r="98" spans="1:43">
      <c r="A98" s="40"/>
      <c r="B98" s="40"/>
      <c r="C98" s="40"/>
      <c r="D98" s="40"/>
      <c r="E98" s="40"/>
      <c r="F98" s="40"/>
      <c r="G98" s="40"/>
      <c r="H98" s="40"/>
      <c r="I98" s="40"/>
      <c r="J98" s="40"/>
      <c r="K98" s="40"/>
      <c r="L98" s="40"/>
      <c r="M98" s="40"/>
      <c r="N98" s="40"/>
      <c r="O98" s="40"/>
      <c r="P98" s="40"/>
      <c r="Q98" s="40"/>
      <c r="R98" s="40"/>
      <c r="S98" s="40"/>
      <c r="T98" s="40"/>
      <c r="U98" s="40"/>
      <c r="V98" s="40"/>
      <c r="W98" s="40"/>
      <c r="X98" s="40"/>
      <c r="Y98" s="40"/>
      <c r="Z98" s="40"/>
      <c r="AA98" s="40"/>
      <c r="AB98" s="40"/>
      <c r="AC98" s="40"/>
      <c r="AD98" s="40"/>
      <c r="AE98" s="40"/>
      <c r="AF98" s="40"/>
      <c r="AG98" s="40"/>
      <c r="AH98" s="40"/>
      <c r="AI98" s="40"/>
      <c r="AJ98" s="40"/>
      <c r="AK98" s="40"/>
      <c r="AL98" s="40"/>
      <c r="AM98" s="40"/>
      <c r="AN98" s="40"/>
      <c r="AO98" s="40"/>
      <c r="AP98" s="40"/>
      <c r="AQ98" s="40"/>
    </row>
    <row r="99" spans="1:43">
      <c r="A99" s="40"/>
      <c r="B99" s="40"/>
      <c r="C99" s="40"/>
      <c r="D99" s="40"/>
      <c r="E99" s="40"/>
      <c r="F99" s="40"/>
      <c r="G99" s="40"/>
      <c r="H99" s="40"/>
      <c r="I99" s="40"/>
      <c r="J99" s="40"/>
      <c r="K99" s="40"/>
      <c r="L99" s="40"/>
      <c r="M99" s="40"/>
      <c r="N99" s="40"/>
      <c r="O99" s="40"/>
      <c r="P99" s="40"/>
      <c r="Q99" s="40"/>
      <c r="R99" s="40"/>
      <c r="S99" s="40"/>
      <c r="T99" s="40"/>
      <c r="U99" s="40"/>
      <c r="V99" s="40"/>
      <c r="W99" s="40"/>
      <c r="X99" s="40"/>
      <c r="Y99" s="40"/>
      <c r="Z99" s="40"/>
      <c r="AA99" s="40"/>
      <c r="AB99" s="40"/>
      <c r="AC99" s="40"/>
      <c r="AD99" s="40"/>
      <c r="AE99" s="40"/>
      <c r="AF99" s="40"/>
      <c r="AG99" s="40"/>
      <c r="AH99" s="40"/>
      <c r="AI99" s="40"/>
      <c r="AJ99" s="40"/>
      <c r="AK99" s="40"/>
      <c r="AL99" s="40"/>
      <c r="AM99" s="40"/>
      <c r="AN99" s="40"/>
      <c r="AO99" s="40"/>
      <c r="AP99" s="40"/>
      <c r="AQ99" s="40"/>
    </row>
    <row r="100" spans="1:43">
      <c r="A100" s="40"/>
      <c r="B100" s="40"/>
      <c r="C100" s="40"/>
      <c r="D100" s="40"/>
      <c r="E100" s="40"/>
      <c r="F100" s="40"/>
      <c r="G100" s="40"/>
      <c r="H100" s="40"/>
      <c r="I100" s="40"/>
      <c r="J100" s="40"/>
      <c r="K100" s="40"/>
      <c r="L100" s="40"/>
      <c r="M100" s="40"/>
      <c r="N100" s="40"/>
      <c r="O100" s="40"/>
      <c r="P100" s="40"/>
      <c r="Q100" s="40"/>
      <c r="R100" s="40"/>
      <c r="S100" s="40"/>
      <c r="T100" s="40"/>
      <c r="U100" s="40"/>
      <c r="V100" s="40"/>
      <c r="W100" s="40"/>
      <c r="X100" s="40"/>
      <c r="Y100" s="40"/>
      <c r="Z100" s="40"/>
      <c r="AA100" s="40"/>
      <c r="AB100" s="40"/>
      <c r="AC100" s="40"/>
      <c r="AD100" s="40"/>
      <c r="AE100" s="40"/>
      <c r="AF100" s="40"/>
      <c r="AG100" s="40"/>
      <c r="AH100" s="40"/>
      <c r="AI100" s="40"/>
      <c r="AJ100" s="40"/>
      <c r="AK100" s="40"/>
      <c r="AL100" s="40"/>
      <c r="AM100" s="40"/>
      <c r="AN100" s="40"/>
      <c r="AO100" s="40"/>
      <c r="AP100" s="40"/>
      <c r="AQ100" s="40"/>
    </row>
    <row r="101" spans="1:43">
      <c r="A101" s="40"/>
      <c r="B101" s="40"/>
      <c r="C101" s="40"/>
      <c r="D101" s="40"/>
      <c r="E101" s="40"/>
      <c r="F101" s="40"/>
      <c r="G101" s="40"/>
      <c r="H101" s="40"/>
      <c r="I101" s="40"/>
      <c r="J101" s="40"/>
      <c r="K101" s="40"/>
      <c r="L101" s="40"/>
      <c r="M101" s="40"/>
      <c r="N101" s="40"/>
      <c r="O101" s="40"/>
      <c r="P101" s="40"/>
      <c r="Q101" s="40"/>
      <c r="R101" s="40"/>
      <c r="S101" s="40"/>
      <c r="T101" s="40"/>
      <c r="U101" s="40"/>
      <c r="V101" s="40"/>
      <c r="W101" s="40"/>
      <c r="X101" s="40"/>
      <c r="Y101" s="40"/>
      <c r="Z101" s="40"/>
      <c r="AA101" s="40"/>
      <c r="AB101" s="40"/>
      <c r="AC101" s="40"/>
      <c r="AD101" s="40"/>
      <c r="AE101" s="40"/>
      <c r="AF101" s="40"/>
      <c r="AG101" s="40"/>
      <c r="AH101" s="40"/>
      <c r="AI101" s="40"/>
      <c r="AJ101" s="40"/>
      <c r="AK101" s="40"/>
      <c r="AL101" s="40"/>
      <c r="AM101" s="40"/>
      <c r="AN101" s="40"/>
      <c r="AO101" s="40"/>
      <c r="AP101" s="40"/>
      <c r="AQ101" s="40"/>
    </row>
    <row r="102" spans="1:43">
      <c r="A102" s="40"/>
      <c r="B102" s="40"/>
      <c r="C102" s="40"/>
      <c r="D102" s="40"/>
      <c r="E102" s="40"/>
      <c r="F102" s="40"/>
      <c r="G102" s="40"/>
      <c r="H102" s="40"/>
      <c r="I102" s="40"/>
      <c r="J102" s="40"/>
      <c r="K102" s="40"/>
      <c r="L102" s="40"/>
      <c r="M102" s="40"/>
      <c r="N102" s="40"/>
      <c r="O102" s="40"/>
      <c r="P102" s="40"/>
      <c r="Q102" s="40"/>
      <c r="R102" s="40"/>
      <c r="S102" s="40"/>
      <c r="T102" s="40"/>
      <c r="U102" s="40"/>
      <c r="V102" s="40"/>
      <c r="W102" s="40"/>
      <c r="X102" s="40"/>
      <c r="Y102" s="40"/>
      <c r="Z102" s="40"/>
      <c r="AA102" s="40"/>
      <c r="AB102" s="40"/>
      <c r="AC102" s="40"/>
      <c r="AD102" s="40"/>
      <c r="AE102" s="40"/>
      <c r="AF102" s="40"/>
      <c r="AG102" s="40"/>
      <c r="AH102" s="40"/>
      <c r="AI102" s="40"/>
      <c r="AJ102" s="40"/>
      <c r="AK102" s="40"/>
      <c r="AL102" s="40"/>
      <c r="AM102" s="40"/>
      <c r="AN102" s="40"/>
      <c r="AO102" s="40"/>
      <c r="AP102" s="40"/>
      <c r="AQ102" s="40"/>
    </row>
    <row r="103" spans="1:43">
      <c r="A103" s="40"/>
      <c r="B103" s="40"/>
      <c r="C103" s="40"/>
      <c r="D103" s="40"/>
      <c r="E103" s="40"/>
      <c r="F103" s="40"/>
      <c r="G103" s="40"/>
      <c r="H103" s="40"/>
      <c r="I103" s="40"/>
      <c r="J103" s="40"/>
      <c r="K103" s="40"/>
      <c r="L103" s="40"/>
      <c r="M103" s="40"/>
      <c r="N103" s="40"/>
      <c r="O103" s="40"/>
      <c r="P103" s="40"/>
      <c r="Q103" s="40"/>
      <c r="R103" s="40"/>
      <c r="S103" s="40"/>
      <c r="T103" s="40"/>
      <c r="U103" s="40"/>
      <c r="V103" s="40"/>
      <c r="W103" s="40"/>
      <c r="X103" s="40"/>
      <c r="Y103" s="40"/>
      <c r="Z103" s="40"/>
      <c r="AA103" s="40"/>
      <c r="AB103" s="40"/>
      <c r="AC103" s="40"/>
      <c r="AD103" s="40"/>
      <c r="AE103" s="40"/>
      <c r="AF103" s="40"/>
      <c r="AG103" s="40"/>
      <c r="AH103" s="40"/>
      <c r="AI103" s="40"/>
      <c r="AJ103" s="40"/>
      <c r="AK103" s="40"/>
      <c r="AL103" s="40"/>
      <c r="AM103" s="40"/>
      <c r="AN103" s="40"/>
      <c r="AO103" s="40"/>
      <c r="AP103" s="40"/>
      <c r="AQ103" s="40"/>
    </row>
    <row r="104" spans="1:43">
      <c r="A104" s="40"/>
      <c r="B104" s="40"/>
      <c r="C104" s="40"/>
      <c r="D104" s="40"/>
      <c r="E104" s="40"/>
      <c r="F104" s="40"/>
      <c r="G104" s="40"/>
      <c r="H104" s="40"/>
      <c r="I104" s="40"/>
      <c r="J104" s="40"/>
      <c r="K104" s="40"/>
      <c r="L104" s="40"/>
      <c r="M104" s="40"/>
      <c r="N104" s="40"/>
      <c r="O104" s="40"/>
      <c r="P104" s="40"/>
      <c r="Q104" s="40"/>
      <c r="R104" s="40"/>
      <c r="S104" s="40"/>
      <c r="T104" s="40"/>
      <c r="U104" s="40"/>
      <c r="V104" s="40"/>
      <c r="W104" s="40"/>
      <c r="X104" s="40"/>
      <c r="Y104" s="40"/>
      <c r="Z104" s="40"/>
      <c r="AA104" s="40"/>
      <c r="AB104" s="40"/>
      <c r="AC104" s="40"/>
      <c r="AD104" s="40"/>
      <c r="AE104" s="40"/>
      <c r="AF104" s="40"/>
      <c r="AG104" s="40"/>
      <c r="AH104" s="40"/>
      <c r="AI104" s="40"/>
      <c r="AJ104" s="40"/>
      <c r="AK104" s="40"/>
      <c r="AL104" s="40"/>
      <c r="AM104" s="40"/>
      <c r="AN104" s="40"/>
      <c r="AO104" s="40"/>
      <c r="AP104" s="40"/>
      <c r="AQ104" s="40"/>
    </row>
    <row r="105" spans="1:43">
      <c r="A105" s="40"/>
      <c r="B105" s="40"/>
      <c r="C105" s="40"/>
      <c r="D105" s="40"/>
      <c r="E105" s="40"/>
      <c r="F105" s="40"/>
      <c r="G105" s="40"/>
      <c r="H105" s="40"/>
      <c r="I105" s="40"/>
      <c r="J105" s="40"/>
      <c r="K105" s="40"/>
      <c r="L105" s="40"/>
      <c r="M105" s="40"/>
      <c r="N105" s="40"/>
      <c r="O105" s="40"/>
      <c r="P105" s="40"/>
      <c r="Q105" s="40"/>
      <c r="R105" s="40"/>
      <c r="S105" s="40"/>
      <c r="T105" s="40"/>
      <c r="U105" s="40"/>
      <c r="V105" s="40"/>
      <c r="W105" s="40"/>
      <c r="X105" s="40"/>
      <c r="Y105" s="40"/>
      <c r="Z105" s="40"/>
      <c r="AA105" s="40"/>
      <c r="AB105" s="40"/>
      <c r="AC105" s="40"/>
      <c r="AD105" s="40"/>
      <c r="AE105" s="40"/>
      <c r="AF105" s="40"/>
      <c r="AG105" s="40"/>
      <c r="AH105" s="40"/>
      <c r="AI105" s="40"/>
      <c r="AJ105" s="40"/>
      <c r="AK105" s="40"/>
      <c r="AL105" s="40"/>
      <c r="AM105" s="40"/>
      <c r="AN105" s="40"/>
      <c r="AO105" s="40"/>
      <c r="AP105" s="40"/>
      <c r="AQ105" s="40"/>
    </row>
    <row r="106" spans="1:43">
      <c r="A106" s="40"/>
      <c r="B106" s="40"/>
      <c r="C106" s="40"/>
      <c r="D106" s="40"/>
      <c r="E106" s="40"/>
      <c r="F106" s="40"/>
      <c r="G106" s="40"/>
      <c r="H106" s="40"/>
      <c r="I106" s="40"/>
      <c r="J106" s="40"/>
      <c r="K106" s="40"/>
      <c r="L106" s="40"/>
      <c r="M106" s="40"/>
      <c r="N106" s="40"/>
      <c r="O106" s="40"/>
      <c r="P106" s="40"/>
      <c r="Q106" s="40"/>
      <c r="R106" s="40"/>
      <c r="S106" s="40"/>
      <c r="T106" s="40"/>
      <c r="U106" s="40"/>
      <c r="V106" s="40"/>
      <c r="W106" s="40"/>
      <c r="X106" s="40"/>
      <c r="Y106" s="40"/>
      <c r="Z106" s="40"/>
      <c r="AA106" s="40"/>
      <c r="AB106" s="40"/>
      <c r="AC106" s="40"/>
      <c r="AD106" s="40"/>
      <c r="AE106" s="40"/>
      <c r="AF106" s="40"/>
      <c r="AG106" s="40"/>
      <c r="AH106" s="40"/>
      <c r="AI106" s="40"/>
      <c r="AJ106" s="40"/>
      <c r="AK106" s="40"/>
      <c r="AL106" s="40"/>
      <c r="AM106" s="40"/>
      <c r="AN106" s="40"/>
      <c r="AO106" s="40"/>
      <c r="AP106" s="40"/>
      <c r="AQ106" s="40"/>
    </row>
    <row r="107" spans="1:43">
      <c r="A107" s="40"/>
      <c r="B107" s="40"/>
      <c r="C107" s="40"/>
      <c r="D107" s="40"/>
      <c r="E107" s="40"/>
      <c r="F107" s="40"/>
      <c r="G107" s="40"/>
      <c r="H107" s="40"/>
      <c r="I107" s="40"/>
      <c r="J107" s="40"/>
      <c r="K107" s="40"/>
      <c r="L107" s="40"/>
      <c r="M107" s="40"/>
      <c r="N107" s="40"/>
      <c r="O107" s="40"/>
      <c r="P107" s="40"/>
      <c r="Q107" s="40"/>
      <c r="R107" s="40"/>
      <c r="S107" s="40"/>
      <c r="T107" s="40"/>
      <c r="U107" s="40"/>
      <c r="V107" s="40"/>
      <c r="W107" s="40"/>
      <c r="X107" s="40"/>
      <c r="Y107" s="40"/>
      <c r="Z107" s="40"/>
      <c r="AA107" s="40"/>
      <c r="AB107" s="40"/>
      <c r="AC107" s="40"/>
      <c r="AD107" s="40"/>
      <c r="AE107" s="40"/>
      <c r="AF107" s="40"/>
      <c r="AG107" s="40"/>
      <c r="AH107" s="40"/>
      <c r="AI107" s="40"/>
      <c r="AJ107" s="40"/>
      <c r="AK107" s="40"/>
      <c r="AL107" s="40"/>
      <c r="AM107" s="40"/>
      <c r="AN107" s="40"/>
      <c r="AO107" s="40"/>
      <c r="AP107" s="40"/>
      <c r="AQ107" s="40"/>
    </row>
    <row r="108" spans="1:43">
      <c r="A108" s="40"/>
      <c r="B108" s="40"/>
      <c r="C108" s="40"/>
      <c r="D108" s="40"/>
      <c r="E108" s="40"/>
      <c r="F108" s="40"/>
      <c r="G108" s="40"/>
      <c r="H108" s="40"/>
      <c r="I108" s="40"/>
      <c r="J108" s="40"/>
      <c r="K108" s="40"/>
      <c r="L108" s="40"/>
      <c r="M108" s="40"/>
      <c r="N108" s="40"/>
      <c r="O108" s="40"/>
      <c r="P108" s="40"/>
      <c r="Q108" s="40"/>
      <c r="R108" s="40"/>
      <c r="S108" s="40"/>
      <c r="T108" s="40"/>
      <c r="U108" s="40"/>
      <c r="V108" s="40"/>
      <c r="W108" s="40"/>
      <c r="X108" s="40"/>
      <c r="Y108" s="40"/>
      <c r="Z108" s="40"/>
      <c r="AA108" s="40"/>
      <c r="AB108" s="40"/>
      <c r="AC108" s="40"/>
      <c r="AD108" s="40"/>
      <c r="AE108" s="40"/>
      <c r="AF108" s="40"/>
      <c r="AG108" s="40"/>
      <c r="AH108" s="40"/>
      <c r="AI108" s="40"/>
      <c r="AJ108" s="40"/>
      <c r="AK108" s="40"/>
      <c r="AL108" s="40"/>
      <c r="AM108" s="40"/>
      <c r="AN108" s="40"/>
      <c r="AO108" s="40"/>
      <c r="AP108" s="40"/>
      <c r="AQ108" s="40"/>
    </row>
    <row r="109" spans="1:43">
      <c r="A109" s="40"/>
      <c r="B109" s="40"/>
      <c r="C109" s="40"/>
      <c r="D109" s="40"/>
      <c r="E109" s="40"/>
      <c r="F109" s="40"/>
      <c r="G109" s="40"/>
      <c r="H109" s="40"/>
      <c r="I109" s="40"/>
      <c r="J109" s="40"/>
      <c r="K109" s="40"/>
      <c r="L109" s="40"/>
      <c r="M109" s="40"/>
      <c r="N109" s="40"/>
      <c r="O109" s="40"/>
      <c r="P109" s="40"/>
      <c r="Q109" s="40"/>
      <c r="R109" s="40"/>
      <c r="S109" s="40"/>
      <c r="T109" s="40"/>
      <c r="U109" s="40"/>
      <c r="V109" s="40"/>
      <c r="W109" s="40"/>
      <c r="X109" s="40"/>
      <c r="Y109" s="40"/>
      <c r="Z109" s="40"/>
      <c r="AA109" s="40"/>
      <c r="AB109" s="40"/>
      <c r="AC109" s="40"/>
      <c r="AD109" s="40"/>
      <c r="AE109" s="40"/>
      <c r="AF109" s="40"/>
      <c r="AG109" s="40"/>
      <c r="AH109" s="40"/>
      <c r="AI109" s="40"/>
      <c r="AJ109" s="40"/>
      <c r="AK109" s="40"/>
      <c r="AL109" s="40"/>
      <c r="AM109" s="40"/>
      <c r="AN109" s="40"/>
      <c r="AO109" s="40"/>
      <c r="AP109" s="40"/>
      <c r="AQ109" s="40"/>
    </row>
    <row r="110" spans="1:43">
      <c r="A110" s="40"/>
      <c r="B110" s="40"/>
      <c r="C110" s="40"/>
      <c r="D110" s="40"/>
      <c r="E110" s="40"/>
      <c r="F110" s="40"/>
      <c r="G110" s="40"/>
      <c r="H110" s="40"/>
      <c r="I110" s="40"/>
      <c r="J110" s="40"/>
      <c r="K110" s="40"/>
      <c r="L110" s="40"/>
      <c r="M110" s="40"/>
      <c r="N110" s="40"/>
      <c r="O110" s="40"/>
      <c r="P110" s="40"/>
      <c r="Q110" s="40"/>
      <c r="R110" s="40"/>
      <c r="S110" s="40"/>
      <c r="T110" s="40"/>
      <c r="U110" s="40"/>
      <c r="V110" s="40"/>
      <c r="W110" s="40"/>
      <c r="X110" s="40"/>
      <c r="Y110" s="40"/>
      <c r="Z110" s="40"/>
      <c r="AA110" s="40"/>
      <c r="AB110" s="40"/>
      <c r="AC110" s="40"/>
      <c r="AD110" s="40"/>
      <c r="AE110" s="40"/>
      <c r="AF110" s="40"/>
      <c r="AG110" s="40"/>
      <c r="AH110" s="40"/>
      <c r="AI110" s="40"/>
      <c r="AJ110" s="40"/>
      <c r="AK110" s="40"/>
      <c r="AL110" s="40"/>
      <c r="AM110" s="40"/>
      <c r="AN110" s="40"/>
      <c r="AO110" s="40"/>
      <c r="AP110" s="40"/>
      <c r="AQ110" s="40"/>
    </row>
    <row r="111" spans="1:43">
      <c r="A111" s="40"/>
      <c r="B111" s="40"/>
      <c r="C111" s="40"/>
      <c r="D111" s="40"/>
      <c r="E111" s="40"/>
      <c r="F111" s="40"/>
      <c r="G111" s="40"/>
      <c r="H111" s="40"/>
      <c r="I111" s="40"/>
      <c r="J111" s="40"/>
      <c r="K111" s="40"/>
      <c r="L111" s="40"/>
      <c r="M111" s="40"/>
      <c r="N111" s="40"/>
      <c r="O111" s="40"/>
      <c r="P111" s="40"/>
      <c r="Q111" s="40"/>
      <c r="R111" s="40"/>
      <c r="S111" s="40"/>
      <c r="T111" s="40"/>
      <c r="U111" s="40"/>
      <c r="V111" s="40"/>
      <c r="W111" s="40"/>
      <c r="X111" s="40"/>
      <c r="Y111" s="40"/>
      <c r="Z111" s="40"/>
      <c r="AA111" s="40"/>
      <c r="AB111" s="40"/>
      <c r="AC111" s="40"/>
      <c r="AD111" s="40"/>
      <c r="AE111" s="40"/>
      <c r="AF111" s="40"/>
      <c r="AG111" s="40"/>
      <c r="AH111" s="40"/>
      <c r="AI111" s="40"/>
      <c r="AJ111" s="40"/>
      <c r="AK111" s="40"/>
      <c r="AL111" s="40"/>
      <c r="AM111" s="40"/>
      <c r="AN111" s="40"/>
      <c r="AO111" s="40"/>
      <c r="AP111" s="40"/>
      <c r="AQ111" s="40"/>
    </row>
    <row r="112" spans="1:43">
      <c r="A112" s="40"/>
      <c r="B112" s="40"/>
      <c r="C112" s="40"/>
      <c r="D112" s="40"/>
      <c r="E112" s="40"/>
      <c r="F112" s="40"/>
      <c r="G112" s="40"/>
      <c r="H112" s="40"/>
      <c r="I112" s="40"/>
      <c r="J112" s="40"/>
      <c r="K112" s="40"/>
      <c r="L112" s="40"/>
      <c r="M112" s="40"/>
      <c r="N112" s="40"/>
      <c r="O112" s="40"/>
      <c r="P112" s="40"/>
      <c r="Q112" s="40"/>
      <c r="R112" s="40"/>
      <c r="S112" s="40"/>
      <c r="T112" s="40"/>
      <c r="U112" s="40"/>
      <c r="V112" s="40"/>
      <c r="W112" s="40"/>
      <c r="X112" s="40"/>
      <c r="Y112" s="40"/>
      <c r="Z112" s="40"/>
      <c r="AA112" s="40"/>
      <c r="AB112" s="40"/>
      <c r="AC112" s="40"/>
      <c r="AD112" s="40"/>
      <c r="AE112" s="40"/>
      <c r="AF112" s="40"/>
      <c r="AG112" s="40"/>
      <c r="AH112" s="40"/>
      <c r="AI112" s="40"/>
      <c r="AJ112" s="40"/>
      <c r="AK112" s="40"/>
      <c r="AL112" s="40"/>
      <c r="AM112" s="40"/>
      <c r="AN112" s="40"/>
      <c r="AO112" s="40"/>
      <c r="AP112" s="40"/>
      <c r="AQ112" s="40"/>
    </row>
    <row r="113" spans="1:43">
      <c r="A113" s="40"/>
      <c r="B113" s="40"/>
      <c r="C113" s="40"/>
      <c r="D113" s="40"/>
      <c r="E113" s="40"/>
      <c r="F113" s="40"/>
      <c r="G113" s="40"/>
      <c r="H113" s="40"/>
      <c r="I113" s="40"/>
      <c r="J113" s="40"/>
      <c r="K113" s="40"/>
      <c r="L113" s="40"/>
      <c r="M113" s="40"/>
      <c r="N113" s="40"/>
      <c r="O113" s="40"/>
      <c r="P113" s="40"/>
      <c r="Q113" s="40"/>
      <c r="R113" s="40"/>
      <c r="S113" s="40"/>
      <c r="T113" s="40"/>
      <c r="U113" s="40"/>
      <c r="V113" s="40"/>
      <c r="W113" s="40"/>
      <c r="X113" s="40"/>
      <c r="Y113" s="40"/>
      <c r="Z113" s="40"/>
      <c r="AA113" s="40"/>
      <c r="AB113" s="40"/>
      <c r="AC113" s="40"/>
      <c r="AD113" s="40"/>
      <c r="AE113" s="40"/>
      <c r="AF113" s="40"/>
      <c r="AG113" s="40"/>
      <c r="AH113" s="40"/>
      <c r="AI113" s="40"/>
      <c r="AJ113" s="40"/>
      <c r="AK113" s="40"/>
      <c r="AL113" s="40"/>
      <c r="AM113" s="40"/>
      <c r="AN113" s="40"/>
      <c r="AO113" s="40"/>
      <c r="AP113" s="40"/>
      <c r="AQ113" s="40"/>
    </row>
    <row r="114" spans="1:43">
      <c r="A114" s="40"/>
      <c r="B114" s="40"/>
      <c r="C114" s="40"/>
      <c r="D114" s="40"/>
      <c r="E114" s="40"/>
      <c r="F114" s="40"/>
      <c r="G114" s="40"/>
      <c r="H114" s="40"/>
      <c r="I114" s="40"/>
      <c r="J114" s="40"/>
      <c r="K114" s="40"/>
      <c r="L114" s="40"/>
      <c r="M114" s="40"/>
      <c r="N114" s="40"/>
      <c r="O114" s="40"/>
      <c r="P114" s="40"/>
      <c r="Q114" s="40"/>
      <c r="R114" s="40"/>
      <c r="S114" s="40"/>
      <c r="T114" s="40"/>
      <c r="U114" s="40"/>
      <c r="V114" s="40"/>
      <c r="W114" s="40"/>
      <c r="X114" s="40"/>
      <c r="Y114" s="40"/>
      <c r="Z114" s="40"/>
      <c r="AA114" s="40"/>
      <c r="AB114" s="40"/>
      <c r="AC114" s="40"/>
      <c r="AD114" s="40"/>
      <c r="AE114" s="40"/>
      <c r="AF114" s="40"/>
      <c r="AG114" s="40"/>
      <c r="AH114" s="40"/>
      <c r="AI114" s="40"/>
      <c r="AJ114" s="40"/>
      <c r="AK114" s="40"/>
      <c r="AL114" s="40"/>
      <c r="AM114" s="40"/>
      <c r="AN114" s="40"/>
      <c r="AO114" s="40"/>
      <c r="AP114" s="40"/>
      <c r="AQ114" s="40"/>
    </row>
    <row r="115" spans="1:43">
      <c r="A115" s="40"/>
      <c r="B115" s="40"/>
      <c r="C115" s="40"/>
      <c r="D115" s="40"/>
      <c r="E115" s="40"/>
      <c r="F115" s="40"/>
      <c r="G115" s="40"/>
      <c r="H115" s="40"/>
      <c r="I115" s="40"/>
      <c r="J115" s="40"/>
      <c r="K115" s="40"/>
      <c r="L115" s="40"/>
      <c r="M115" s="40"/>
      <c r="N115" s="40"/>
      <c r="O115" s="40"/>
      <c r="P115" s="40"/>
      <c r="Q115" s="40"/>
      <c r="R115" s="40"/>
      <c r="S115" s="40"/>
      <c r="T115" s="40"/>
      <c r="U115" s="40"/>
      <c r="V115" s="40"/>
      <c r="W115" s="40"/>
      <c r="X115" s="40"/>
      <c r="Y115" s="40"/>
      <c r="Z115" s="40"/>
      <c r="AA115" s="40"/>
      <c r="AB115" s="40"/>
      <c r="AC115" s="40"/>
      <c r="AD115" s="40"/>
      <c r="AE115" s="40"/>
      <c r="AF115" s="40"/>
      <c r="AG115" s="40"/>
      <c r="AH115" s="40"/>
      <c r="AI115" s="40"/>
      <c r="AJ115" s="40"/>
      <c r="AK115" s="40"/>
      <c r="AL115" s="40"/>
      <c r="AM115" s="40"/>
      <c r="AN115" s="40"/>
      <c r="AO115" s="40"/>
      <c r="AP115" s="40"/>
      <c r="AQ115" s="40"/>
    </row>
    <row r="116" spans="1:43">
      <c r="A116" s="40"/>
      <c r="B116" s="40"/>
      <c r="C116" s="40"/>
      <c r="D116" s="40"/>
      <c r="E116" s="40"/>
      <c r="F116" s="40"/>
      <c r="G116" s="40"/>
      <c r="H116" s="40"/>
      <c r="I116" s="40"/>
      <c r="J116" s="40"/>
      <c r="K116" s="40"/>
      <c r="L116" s="40"/>
      <c r="M116" s="40"/>
      <c r="N116" s="40"/>
      <c r="O116" s="40"/>
      <c r="P116" s="40"/>
      <c r="Q116" s="40"/>
      <c r="R116" s="40"/>
      <c r="S116" s="40"/>
      <c r="T116" s="40"/>
      <c r="U116" s="40"/>
      <c r="V116" s="40"/>
      <c r="W116" s="40"/>
      <c r="X116" s="40"/>
      <c r="Y116" s="40"/>
      <c r="Z116" s="40"/>
      <c r="AA116" s="40"/>
      <c r="AB116" s="40"/>
      <c r="AC116" s="40"/>
      <c r="AD116" s="40"/>
      <c r="AE116" s="40"/>
      <c r="AF116" s="40"/>
      <c r="AG116" s="40"/>
      <c r="AH116" s="40"/>
      <c r="AI116" s="40"/>
      <c r="AJ116" s="40"/>
      <c r="AK116" s="40"/>
      <c r="AL116" s="40"/>
      <c r="AM116" s="40"/>
      <c r="AN116" s="40"/>
      <c r="AO116" s="40"/>
      <c r="AP116" s="40"/>
      <c r="AQ116" s="40"/>
    </row>
    <row r="117" spans="1:43">
      <c r="A117" s="40"/>
      <c r="B117" s="40"/>
      <c r="C117" s="40"/>
      <c r="D117" s="40"/>
      <c r="E117" s="40"/>
      <c r="F117" s="40"/>
      <c r="G117" s="40"/>
      <c r="H117" s="40"/>
      <c r="I117" s="40"/>
      <c r="J117" s="40"/>
      <c r="K117" s="40"/>
      <c r="L117" s="40"/>
      <c r="M117" s="40"/>
      <c r="N117" s="40"/>
      <c r="O117" s="40"/>
      <c r="P117" s="40"/>
      <c r="Q117" s="40"/>
      <c r="R117" s="40"/>
      <c r="S117" s="40"/>
      <c r="T117" s="40"/>
      <c r="U117" s="40"/>
      <c r="V117" s="40"/>
      <c r="W117" s="40"/>
      <c r="X117" s="40"/>
      <c r="Y117" s="40"/>
      <c r="Z117" s="40"/>
      <c r="AA117" s="40"/>
      <c r="AB117" s="40"/>
      <c r="AC117" s="40"/>
      <c r="AD117" s="40"/>
      <c r="AE117" s="40"/>
      <c r="AF117" s="40"/>
      <c r="AG117" s="40"/>
      <c r="AH117" s="40"/>
      <c r="AI117" s="40"/>
      <c r="AJ117" s="40"/>
      <c r="AK117" s="40"/>
      <c r="AL117" s="40"/>
      <c r="AM117" s="40"/>
      <c r="AN117" s="40"/>
      <c r="AO117" s="40"/>
      <c r="AP117" s="40"/>
      <c r="AQ117" s="40"/>
    </row>
    <row r="118" spans="1:43">
      <c r="A118" s="40"/>
      <c r="B118" s="40"/>
      <c r="C118" s="40"/>
      <c r="D118" s="40"/>
      <c r="E118" s="40"/>
      <c r="F118" s="40"/>
      <c r="G118" s="40"/>
      <c r="H118" s="40"/>
      <c r="I118" s="40"/>
      <c r="J118" s="40"/>
      <c r="K118" s="40"/>
      <c r="L118" s="40"/>
      <c r="M118" s="40"/>
      <c r="N118" s="40"/>
      <c r="O118" s="40"/>
      <c r="P118" s="40"/>
      <c r="Q118" s="40"/>
      <c r="R118" s="40"/>
      <c r="S118" s="40"/>
      <c r="T118" s="40"/>
      <c r="U118" s="40"/>
      <c r="V118" s="40"/>
      <c r="W118" s="40"/>
      <c r="X118" s="40"/>
      <c r="Y118" s="40"/>
      <c r="Z118" s="40"/>
      <c r="AA118" s="40"/>
      <c r="AB118" s="40"/>
      <c r="AC118" s="40"/>
      <c r="AD118" s="40"/>
      <c r="AE118" s="40"/>
      <c r="AF118" s="40"/>
      <c r="AG118" s="40"/>
      <c r="AH118" s="40"/>
      <c r="AI118" s="40"/>
      <c r="AJ118" s="40"/>
      <c r="AK118" s="40"/>
      <c r="AL118" s="40"/>
      <c r="AM118" s="40"/>
      <c r="AN118" s="40"/>
      <c r="AO118" s="40"/>
      <c r="AP118" s="40"/>
      <c r="AQ118" s="40"/>
    </row>
    <row r="119" spans="1:43">
      <c r="A119" s="40"/>
      <c r="B119" s="40"/>
      <c r="C119" s="40"/>
      <c r="D119" s="40"/>
      <c r="E119" s="40"/>
      <c r="F119" s="40"/>
      <c r="G119" s="40"/>
      <c r="H119" s="40"/>
      <c r="I119" s="40"/>
      <c r="J119" s="40"/>
      <c r="K119" s="40"/>
      <c r="L119" s="40"/>
      <c r="M119" s="40"/>
      <c r="N119" s="40"/>
      <c r="O119" s="40"/>
      <c r="P119" s="40"/>
      <c r="Q119" s="40"/>
      <c r="R119" s="40"/>
      <c r="S119" s="40"/>
      <c r="T119" s="40"/>
      <c r="U119" s="40"/>
      <c r="V119" s="40"/>
      <c r="W119" s="40"/>
      <c r="X119" s="40"/>
      <c r="Y119" s="40"/>
      <c r="Z119" s="40"/>
      <c r="AA119" s="40"/>
      <c r="AB119" s="40"/>
      <c r="AC119" s="40"/>
      <c r="AD119" s="40"/>
      <c r="AE119" s="40"/>
      <c r="AF119" s="40"/>
      <c r="AG119" s="40"/>
      <c r="AH119" s="40"/>
      <c r="AI119" s="40"/>
      <c r="AJ119" s="40"/>
      <c r="AK119" s="40"/>
      <c r="AL119" s="40"/>
      <c r="AM119" s="40"/>
      <c r="AN119" s="40"/>
      <c r="AO119" s="40"/>
      <c r="AP119" s="40"/>
      <c r="AQ119" s="40"/>
    </row>
    <row r="120" spans="1:43">
      <c r="A120" s="40"/>
      <c r="B120" s="40"/>
      <c r="C120" s="40"/>
      <c r="D120" s="40"/>
      <c r="E120" s="40"/>
      <c r="F120" s="40"/>
      <c r="G120" s="40"/>
      <c r="H120" s="40"/>
      <c r="I120" s="40"/>
      <c r="J120" s="40"/>
      <c r="K120" s="40"/>
      <c r="L120" s="40"/>
      <c r="M120" s="40"/>
      <c r="N120" s="40"/>
      <c r="O120" s="40"/>
      <c r="P120" s="40"/>
      <c r="Q120" s="40"/>
      <c r="R120" s="40"/>
      <c r="S120" s="40"/>
      <c r="T120" s="40"/>
      <c r="U120" s="40"/>
      <c r="V120" s="40"/>
      <c r="W120" s="40"/>
      <c r="X120" s="40"/>
      <c r="Y120" s="40"/>
      <c r="Z120" s="40"/>
      <c r="AA120" s="40"/>
      <c r="AB120" s="40"/>
      <c r="AC120" s="40"/>
      <c r="AD120" s="40"/>
      <c r="AE120" s="40"/>
      <c r="AF120" s="40"/>
      <c r="AG120" s="40"/>
      <c r="AH120" s="40"/>
      <c r="AI120" s="40"/>
      <c r="AJ120" s="40"/>
      <c r="AK120" s="40"/>
      <c r="AL120" s="40"/>
      <c r="AM120" s="40"/>
      <c r="AN120" s="40"/>
      <c r="AO120" s="40"/>
      <c r="AP120" s="40"/>
      <c r="AQ120" s="40"/>
    </row>
    <row r="121" spans="1:43">
      <c r="A121" s="40"/>
      <c r="B121" s="40"/>
      <c r="C121" s="40"/>
      <c r="D121" s="40"/>
      <c r="E121" s="40"/>
      <c r="F121" s="40"/>
      <c r="G121" s="40"/>
      <c r="H121" s="40"/>
      <c r="I121" s="40"/>
      <c r="J121" s="40"/>
      <c r="K121" s="40"/>
      <c r="L121" s="40"/>
      <c r="M121" s="40"/>
      <c r="N121" s="40"/>
      <c r="O121" s="40"/>
      <c r="P121" s="40"/>
      <c r="Q121" s="40"/>
      <c r="R121" s="40"/>
      <c r="S121" s="40"/>
      <c r="T121" s="40"/>
      <c r="U121" s="40"/>
      <c r="V121" s="40"/>
      <c r="W121" s="40"/>
      <c r="X121" s="40"/>
      <c r="Y121" s="40"/>
      <c r="Z121" s="40"/>
      <c r="AA121" s="40"/>
      <c r="AB121" s="40"/>
      <c r="AC121" s="40"/>
      <c r="AD121" s="40"/>
      <c r="AE121" s="40"/>
      <c r="AF121" s="40"/>
      <c r="AG121" s="40"/>
      <c r="AH121" s="40"/>
      <c r="AI121" s="40"/>
      <c r="AJ121" s="40"/>
      <c r="AK121" s="40"/>
      <c r="AL121" s="40"/>
      <c r="AM121" s="40"/>
      <c r="AN121" s="40"/>
      <c r="AO121" s="40"/>
      <c r="AP121" s="40"/>
      <c r="AQ121" s="40"/>
    </row>
    <row r="122" spans="1:43">
      <c r="A122" s="40"/>
      <c r="B122" s="40"/>
      <c r="C122" s="40"/>
      <c r="D122" s="40"/>
      <c r="E122" s="40"/>
      <c r="F122" s="40"/>
      <c r="G122" s="40"/>
      <c r="H122" s="40"/>
      <c r="I122" s="40"/>
      <c r="J122" s="40"/>
      <c r="K122" s="40"/>
      <c r="L122" s="40"/>
      <c r="M122" s="40"/>
      <c r="N122" s="40"/>
      <c r="O122" s="40"/>
      <c r="P122" s="40"/>
      <c r="Q122" s="40"/>
      <c r="R122" s="40"/>
      <c r="S122" s="40"/>
      <c r="T122" s="40"/>
      <c r="U122" s="40"/>
      <c r="V122" s="40"/>
      <c r="W122" s="40"/>
      <c r="X122" s="40"/>
      <c r="Y122" s="40"/>
      <c r="Z122" s="40"/>
      <c r="AA122" s="40"/>
      <c r="AB122" s="40"/>
      <c r="AC122" s="40"/>
      <c r="AD122" s="40"/>
      <c r="AE122" s="40"/>
      <c r="AF122" s="40"/>
      <c r="AG122" s="40"/>
      <c r="AH122" s="40"/>
      <c r="AI122" s="40"/>
      <c r="AJ122" s="40"/>
      <c r="AK122" s="40"/>
      <c r="AL122" s="40"/>
      <c r="AM122" s="40"/>
      <c r="AN122" s="40"/>
      <c r="AO122" s="40"/>
      <c r="AP122" s="40"/>
      <c r="AQ122" s="40"/>
    </row>
    <row r="123" spans="1:43">
      <c r="A123" s="40"/>
      <c r="B123" s="40"/>
      <c r="C123" s="40"/>
      <c r="D123" s="40"/>
      <c r="E123" s="40"/>
      <c r="F123" s="40"/>
      <c r="G123" s="40"/>
      <c r="H123" s="40"/>
      <c r="I123" s="40"/>
      <c r="J123" s="40"/>
      <c r="K123" s="40"/>
      <c r="L123" s="40"/>
      <c r="M123" s="40"/>
      <c r="N123" s="40"/>
      <c r="O123" s="40"/>
      <c r="P123" s="40"/>
      <c r="Q123" s="40"/>
      <c r="R123" s="40"/>
      <c r="S123" s="40"/>
      <c r="T123" s="40"/>
      <c r="U123" s="40"/>
      <c r="V123" s="40"/>
      <c r="W123" s="40"/>
      <c r="X123" s="40"/>
      <c r="Y123" s="40"/>
      <c r="Z123" s="40"/>
      <c r="AA123" s="40"/>
      <c r="AB123" s="40"/>
      <c r="AC123" s="40"/>
      <c r="AD123" s="40"/>
      <c r="AE123" s="40"/>
      <c r="AF123" s="40"/>
      <c r="AG123" s="40"/>
      <c r="AH123" s="40"/>
      <c r="AI123" s="40"/>
      <c r="AJ123" s="40"/>
      <c r="AK123" s="40"/>
      <c r="AL123" s="40"/>
      <c r="AM123" s="40"/>
      <c r="AN123" s="40"/>
      <c r="AO123" s="40"/>
      <c r="AP123" s="40"/>
      <c r="AQ123" s="40"/>
    </row>
    <row r="124" spans="1:43">
      <c r="A124" s="40"/>
      <c r="B124" s="40"/>
      <c r="C124" s="40"/>
      <c r="D124" s="40"/>
      <c r="E124" s="40"/>
      <c r="F124" s="40"/>
      <c r="G124" s="40"/>
      <c r="H124" s="40"/>
      <c r="I124" s="40"/>
      <c r="J124" s="40"/>
      <c r="K124" s="40"/>
      <c r="L124" s="40"/>
      <c r="M124" s="40"/>
      <c r="N124" s="40"/>
      <c r="O124" s="40"/>
      <c r="P124" s="40"/>
      <c r="Q124" s="40"/>
      <c r="R124" s="40"/>
      <c r="S124" s="40"/>
      <c r="T124" s="40"/>
      <c r="U124" s="40"/>
      <c r="V124" s="40"/>
      <c r="W124" s="40"/>
      <c r="X124" s="40"/>
      <c r="Y124" s="40"/>
      <c r="Z124" s="40"/>
      <c r="AA124" s="40"/>
      <c r="AB124" s="40"/>
      <c r="AC124" s="40"/>
      <c r="AD124" s="40"/>
      <c r="AE124" s="40"/>
      <c r="AF124" s="40"/>
      <c r="AG124" s="40"/>
      <c r="AH124" s="40"/>
      <c r="AI124" s="40"/>
      <c r="AJ124" s="40"/>
      <c r="AK124" s="40"/>
      <c r="AL124" s="40"/>
      <c r="AM124" s="40"/>
      <c r="AN124" s="40"/>
      <c r="AO124" s="40"/>
      <c r="AP124" s="40"/>
      <c r="AQ124" s="40"/>
    </row>
    <row r="125" spans="1:43">
      <c r="A125" s="40"/>
      <c r="B125" s="40"/>
      <c r="C125" s="40"/>
      <c r="D125" s="40"/>
      <c r="E125" s="40"/>
      <c r="F125" s="40"/>
      <c r="G125" s="40"/>
      <c r="H125" s="40"/>
      <c r="I125" s="40"/>
      <c r="J125" s="40"/>
      <c r="K125" s="40"/>
      <c r="L125" s="40"/>
      <c r="M125" s="40"/>
      <c r="N125" s="40"/>
      <c r="O125" s="40"/>
      <c r="P125" s="40"/>
      <c r="Q125" s="40"/>
      <c r="R125" s="40"/>
      <c r="S125" s="40"/>
      <c r="T125" s="40"/>
      <c r="U125" s="40"/>
      <c r="V125" s="40"/>
      <c r="W125" s="40"/>
      <c r="X125" s="40"/>
      <c r="Y125" s="40"/>
      <c r="Z125" s="40"/>
      <c r="AA125" s="40"/>
      <c r="AB125" s="40"/>
      <c r="AC125" s="40"/>
      <c r="AD125" s="40"/>
      <c r="AE125" s="40"/>
      <c r="AF125" s="40"/>
      <c r="AG125" s="40"/>
      <c r="AH125" s="40"/>
      <c r="AI125" s="40"/>
      <c r="AJ125" s="40"/>
      <c r="AK125" s="40"/>
      <c r="AL125" s="40"/>
      <c r="AM125" s="40"/>
      <c r="AN125" s="40"/>
      <c r="AO125" s="40"/>
      <c r="AP125" s="40"/>
      <c r="AQ125" s="40"/>
    </row>
    <row r="126" spans="1:43">
      <c r="A126" s="40"/>
      <c r="B126" s="40"/>
      <c r="C126" s="40"/>
      <c r="D126" s="40"/>
      <c r="E126" s="40"/>
      <c r="F126" s="40"/>
      <c r="G126" s="40"/>
      <c r="H126" s="40"/>
      <c r="I126" s="40"/>
      <c r="J126" s="40"/>
      <c r="K126" s="40"/>
      <c r="L126" s="40"/>
      <c r="M126" s="40"/>
      <c r="N126" s="40"/>
      <c r="O126" s="40"/>
      <c r="P126" s="40"/>
      <c r="Q126" s="40"/>
      <c r="R126" s="40"/>
      <c r="S126" s="40"/>
      <c r="T126" s="40"/>
      <c r="U126" s="40"/>
      <c r="V126" s="40"/>
      <c r="W126" s="40"/>
      <c r="X126" s="40"/>
      <c r="Y126" s="40"/>
      <c r="Z126" s="40"/>
      <c r="AA126" s="40"/>
      <c r="AB126" s="40"/>
      <c r="AC126" s="40"/>
      <c r="AD126" s="40"/>
      <c r="AE126" s="40"/>
      <c r="AF126" s="40"/>
      <c r="AG126" s="40"/>
      <c r="AH126" s="40"/>
      <c r="AI126" s="40"/>
      <c r="AJ126" s="40"/>
      <c r="AK126" s="40"/>
      <c r="AL126" s="40"/>
      <c r="AM126" s="40"/>
      <c r="AN126" s="40"/>
      <c r="AO126" s="40"/>
      <c r="AP126" s="40"/>
      <c r="AQ126" s="40"/>
    </row>
    <row r="127" spans="1:43">
      <c r="A127" s="40"/>
      <c r="B127" s="40"/>
      <c r="C127" s="40"/>
      <c r="D127" s="40"/>
      <c r="E127" s="40"/>
      <c r="F127" s="40"/>
      <c r="G127" s="40"/>
      <c r="H127" s="40"/>
      <c r="I127" s="40"/>
      <c r="J127" s="40"/>
      <c r="K127" s="40"/>
      <c r="L127" s="40"/>
      <c r="M127" s="40"/>
      <c r="N127" s="40"/>
      <c r="O127" s="40"/>
      <c r="P127" s="40"/>
      <c r="Q127" s="40"/>
      <c r="R127" s="40"/>
      <c r="S127" s="40"/>
      <c r="T127" s="40"/>
      <c r="U127" s="40"/>
      <c r="V127" s="40"/>
      <c r="W127" s="40"/>
      <c r="X127" s="40"/>
      <c r="Y127" s="40"/>
      <c r="Z127" s="40"/>
      <c r="AA127" s="40"/>
      <c r="AB127" s="40"/>
      <c r="AC127" s="40"/>
      <c r="AD127" s="40"/>
      <c r="AE127" s="40"/>
      <c r="AF127" s="40"/>
      <c r="AG127" s="40"/>
      <c r="AH127" s="40"/>
      <c r="AI127" s="40"/>
      <c r="AJ127" s="40"/>
      <c r="AK127" s="40"/>
      <c r="AL127" s="40"/>
      <c r="AM127" s="40"/>
      <c r="AN127" s="40"/>
      <c r="AO127" s="40"/>
      <c r="AP127" s="40"/>
      <c r="AQ127" s="40"/>
    </row>
    <row r="128" spans="1:43">
      <c r="A128" s="40"/>
      <c r="B128" s="40"/>
      <c r="C128" s="40"/>
      <c r="D128" s="40"/>
      <c r="E128" s="40"/>
      <c r="F128" s="40"/>
      <c r="G128" s="40"/>
      <c r="H128" s="40"/>
      <c r="I128" s="40"/>
      <c r="J128" s="40"/>
      <c r="K128" s="40"/>
      <c r="L128" s="40"/>
      <c r="M128" s="40"/>
      <c r="N128" s="40"/>
      <c r="O128" s="40"/>
      <c r="P128" s="40"/>
      <c r="Q128" s="40"/>
      <c r="R128" s="40"/>
      <c r="S128" s="40"/>
      <c r="T128" s="40"/>
      <c r="U128" s="40"/>
      <c r="V128" s="40"/>
      <c r="W128" s="40"/>
      <c r="X128" s="40"/>
      <c r="Y128" s="40"/>
      <c r="Z128" s="40"/>
      <c r="AA128" s="40"/>
      <c r="AB128" s="40"/>
      <c r="AC128" s="40"/>
      <c r="AD128" s="40"/>
      <c r="AE128" s="40"/>
      <c r="AF128" s="40"/>
      <c r="AG128" s="40"/>
      <c r="AH128" s="40"/>
      <c r="AI128" s="40"/>
      <c r="AJ128" s="40"/>
      <c r="AK128" s="40"/>
      <c r="AL128" s="40"/>
      <c r="AM128" s="40"/>
      <c r="AN128" s="40"/>
      <c r="AO128" s="40"/>
      <c r="AP128" s="40"/>
      <c r="AQ128" s="40"/>
    </row>
    <row r="129" spans="1:43">
      <c r="A129" s="40"/>
      <c r="B129" s="40"/>
      <c r="C129" s="40"/>
      <c r="D129" s="40"/>
      <c r="E129" s="40"/>
      <c r="F129" s="40"/>
      <c r="G129" s="40"/>
      <c r="H129" s="40"/>
      <c r="I129" s="40"/>
      <c r="J129" s="40"/>
      <c r="K129" s="40"/>
      <c r="L129" s="40"/>
      <c r="M129" s="40"/>
      <c r="N129" s="40"/>
      <c r="O129" s="40"/>
      <c r="P129" s="40"/>
      <c r="Q129" s="40"/>
      <c r="R129" s="40"/>
      <c r="S129" s="40"/>
      <c r="T129" s="40"/>
      <c r="U129" s="40"/>
      <c r="V129" s="40"/>
      <c r="W129" s="40"/>
      <c r="X129" s="40"/>
      <c r="Y129" s="40"/>
      <c r="Z129" s="40"/>
      <c r="AA129" s="40"/>
      <c r="AB129" s="40"/>
      <c r="AC129" s="40"/>
      <c r="AD129" s="40"/>
      <c r="AE129" s="40"/>
      <c r="AF129" s="40"/>
      <c r="AG129" s="40"/>
      <c r="AH129" s="40"/>
      <c r="AI129" s="40"/>
      <c r="AJ129" s="40"/>
      <c r="AK129" s="40"/>
      <c r="AL129" s="40"/>
      <c r="AM129" s="40"/>
      <c r="AN129" s="40"/>
      <c r="AO129" s="40"/>
      <c r="AP129" s="40"/>
      <c r="AQ129" s="40"/>
    </row>
    <row r="130" spans="1:43">
      <c r="A130" s="40"/>
      <c r="B130" s="40"/>
      <c r="C130" s="40"/>
      <c r="D130" s="40"/>
      <c r="E130" s="40"/>
      <c r="F130" s="40"/>
      <c r="G130" s="40"/>
      <c r="H130" s="40"/>
      <c r="I130" s="40"/>
      <c r="J130" s="40"/>
      <c r="K130" s="40"/>
      <c r="L130" s="40"/>
      <c r="M130" s="40"/>
      <c r="N130" s="40"/>
      <c r="O130" s="40"/>
      <c r="P130" s="40"/>
      <c r="Q130" s="40"/>
      <c r="R130" s="40"/>
      <c r="S130" s="40"/>
      <c r="T130" s="40"/>
      <c r="U130" s="40"/>
      <c r="V130" s="40"/>
      <c r="W130" s="40"/>
      <c r="X130" s="40"/>
      <c r="Y130" s="40"/>
      <c r="Z130" s="40"/>
      <c r="AA130" s="40"/>
      <c r="AB130" s="40"/>
      <c r="AC130" s="40"/>
      <c r="AD130" s="40"/>
      <c r="AE130" s="40"/>
      <c r="AF130" s="40"/>
      <c r="AG130" s="40"/>
      <c r="AH130" s="40"/>
      <c r="AI130" s="40"/>
      <c r="AJ130" s="40"/>
      <c r="AK130" s="40"/>
      <c r="AL130" s="40"/>
      <c r="AM130" s="40"/>
      <c r="AN130" s="40"/>
      <c r="AO130" s="40"/>
      <c r="AP130" s="40"/>
      <c r="AQ130" s="40"/>
    </row>
    <row r="131" spans="1:43">
      <c r="A131" s="40"/>
      <c r="B131" s="40"/>
      <c r="C131" s="40"/>
      <c r="D131" s="40"/>
      <c r="E131" s="40"/>
      <c r="F131" s="40"/>
      <c r="G131" s="40"/>
      <c r="H131" s="40"/>
      <c r="I131" s="40"/>
      <c r="J131" s="40"/>
      <c r="K131" s="40"/>
      <c r="L131" s="40"/>
      <c r="M131" s="40"/>
      <c r="N131" s="40"/>
      <c r="O131" s="40"/>
      <c r="P131" s="40"/>
      <c r="Q131" s="40"/>
      <c r="R131" s="40"/>
      <c r="S131" s="40"/>
      <c r="T131" s="40"/>
      <c r="U131" s="40"/>
      <c r="V131" s="40"/>
      <c r="W131" s="40"/>
      <c r="X131" s="40"/>
      <c r="Y131" s="40"/>
      <c r="Z131" s="40"/>
      <c r="AA131" s="40"/>
      <c r="AB131" s="40"/>
      <c r="AC131" s="40"/>
      <c r="AD131" s="40"/>
      <c r="AE131" s="40"/>
      <c r="AF131" s="40"/>
      <c r="AG131" s="40"/>
      <c r="AH131" s="40"/>
      <c r="AI131" s="40"/>
      <c r="AJ131" s="40"/>
      <c r="AK131" s="40"/>
      <c r="AL131" s="40"/>
      <c r="AM131" s="40"/>
      <c r="AN131" s="40"/>
      <c r="AO131" s="40"/>
      <c r="AP131" s="40"/>
      <c r="AQ131" s="40"/>
    </row>
    <row r="132" spans="1:43">
      <c r="A132" s="40"/>
      <c r="B132" s="40"/>
      <c r="C132" s="40"/>
      <c r="D132" s="40"/>
      <c r="E132" s="40"/>
      <c r="F132" s="40"/>
      <c r="G132" s="40"/>
      <c r="H132" s="40"/>
      <c r="I132" s="40"/>
      <c r="J132" s="40"/>
      <c r="K132" s="40"/>
      <c r="L132" s="40"/>
      <c r="M132" s="40"/>
      <c r="N132" s="40"/>
      <c r="O132" s="40"/>
      <c r="P132" s="40"/>
      <c r="Q132" s="40"/>
      <c r="R132" s="40"/>
      <c r="S132" s="40"/>
      <c r="T132" s="40"/>
      <c r="U132" s="40"/>
      <c r="V132" s="40"/>
      <c r="W132" s="40"/>
      <c r="X132" s="40"/>
      <c r="Y132" s="40"/>
      <c r="Z132" s="40"/>
      <c r="AA132" s="40"/>
      <c r="AB132" s="40"/>
      <c r="AC132" s="40"/>
      <c r="AD132" s="40"/>
      <c r="AE132" s="40"/>
      <c r="AF132" s="40"/>
      <c r="AG132" s="40"/>
      <c r="AH132" s="40"/>
      <c r="AI132" s="40"/>
      <c r="AJ132" s="40"/>
      <c r="AK132" s="40"/>
      <c r="AL132" s="40"/>
      <c r="AM132" s="40"/>
      <c r="AN132" s="40"/>
      <c r="AO132" s="40"/>
      <c r="AP132" s="40"/>
      <c r="AQ132" s="40"/>
    </row>
    <row r="133" spans="1:43">
      <c r="A133" s="40"/>
      <c r="B133" s="40"/>
      <c r="C133" s="40"/>
      <c r="D133" s="40"/>
      <c r="E133" s="40"/>
      <c r="F133" s="40"/>
      <c r="G133" s="40"/>
      <c r="H133" s="40"/>
      <c r="I133" s="40"/>
      <c r="J133" s="40"/>
      <c r="K133" s="40"/>
      <c r="L133" s="40"/>
      <c r="M133" s="40"/>
      <c r="N133" s="40"/>
      <c r="O133" s="40"/>
      <c r="P133" s="40"/>
      <c r="Q133" s="40"/>
      <c r="R133" s="40"/>
      <c r="S133" s="40"/>
      <c r="T133" s="40"/>
      <c r="U133" s="40"/>
      <c r="V133" s="40"/>
      <c r="W133" s="40"/>
      <c r="X133" s="40"/>
      <c r="Y133" s="40"/>
      <c r="Z133" s="40"/>
      <c r="AA133" s="40"/>
      <c r="AB133" s="40"/>
      <c r="AC133" s="40"/>
      <c r="AD133" s="40"/>
      <c r="AE133" s="40"/>
      <c r="AF133" s="40"/>
      <c r="AG133" s="40"/>
      <c r="AH133" s="40"/>
      <c r="AI133" s="40"/>
      <c r="AJ133" s="40"/>
      <c r="AK133" s="40"/>
      <c r="AL133" s="40"/>
      <c r="AM133" s="40"/>
      <c r="AN133" s="40"/>
      <c r="AO133" s="40"/>
      <c r="AP133" s="40"/>
      <c r="AQ133" s="40"/>
    </row>
    <row r="134" spans="1:43">
      <c r="A134" s="40"/>
      <c r="B134" s="40"/>
      <c r="C134" s="40"/>
      <c r="D134" s="40"/>
      <c r="E134" s="40"/>
      <c r="F134" s="40"/>
      <c r="G134" s="40"/>
      <c r="H134" s="40"/>
      <c r="I134" s="40"/>
      <c r="J134" s="40"/>
      <c r="K134" s="40"/>
      <c r="L134" s="40"/>
      <c r="M134" s="40"/>
      <c r="N134" s="40"/>
      <c r="O134" s="40"/>
      <c r="P134" s="40"/>
      <c r="Q134" s="40"/>
      <c r="R134" s="40"/>
      <c r="S134" s="40"/>
      <c r="T134" s="40"/>
      <c r="U134" s="40"/>
      <c r="V134" s="40"/>
      <c r="W134" s="40"/>
      <c r="X134" s="40"/>
      <c r="Y134" s="40"/>
      <c r="Z134" s="40"/>
      <c r="AA134" s="40"/>
      <c r="AB134" s="40"/>
      <c r="AC134" s="40"/>
      <c r="AD134" s="40"/>
      <c r="AE134" s="40"/>
      <c r="AF134" s="40"/>
      <c r="AG134" s="40"/>
      <c r="AH134" s="40"/>
      <c r="AI134" s="40"/>
      <c r="AJ134" s="40"/>
      <c r="AK134" s="40"/>
      <c r="AL134" s="40"/>
      <c r="AM134" s="40"/>
      <c r="AN134" s="40"/>
      <c r="AO134" s="40"/>
      <c r="AP134" s="40"/>
      <c r="AQ134" s="40"/>
    </row>
    <row r="135" spans="1:43">
      <c r="A135" s="40"/>
      <c r="B135" s="40"/>
      <c r="C135" s="40"/>
      <c r="D135" s="40"/>
      <c r="E135" s="40"/>
      <c r="F135" s="40"/>
      <c r="G135" s="40"/>
      <c r="H135" s="40"/>
      <c r="I135" s="40"/>
      <c r="J135" s="40"/>
      <c r="K135" s="40"/>
      <c r="L135" s="40"/>
      <c r="M135" s="40"/>
      <c r="N135" s="40"/>
      <c r="O135" s="40"/>
      <c r="P135" s="40"/>
      <c r="Q135" s="40"/>
      <c r="R135" s="40"/>
      <c r="S135" s="40"/>
      <c r="T135" s="40"/>
      <c r="U135" s="40"/>
      <c r="V135" s="40"/>
      <c r="W135" s="40"/>
      <c r="X135" s="40"/>
      <c r="Y135" s="40"/>
      <c r="Z135" s="40"/>
      <c r="AA135" s="40"/>
      <c r="AB135" s="40"/>
      <c r="AC135" s="40"/>
      <c r="AD135" s="40"/>
      <c r="AE135" s="40"/>
      <c r="AF135" s="40"/>
      <c r="AG135" s="40"/>
      <c r="AH135" s="40"/>
      <c r="AI135" s="40"/>
      <c r="AJ135" s="40"/>
      <c r="AK135" s="40"/>
      <c r="AL135" s="40"/>
      <c r="AM135" s="40"/>
      <c r="AN135" s="40"/>
      <c r="AO135" s="40"/>
      <c r="AP135" s="40"/>
      <c r="AQ135" s="40"/>
    </row>
    <row r="136" spans="1:43">
      <c r="A136" s="40"/>
      <c r="B136" s="40"/>
      <c r="C136" s="40"/>
      <c r="D136" s="40"/>
      <c r="E136" s="40"/>
      <c r="F136" s="40"/>
      <c r="G136" s="40"/>
      <c r="H136" s="40"/>
      <c r="I136" s="40"/>
      <c r="J136" s="40"/>
      <c r="K136" s="40"/>
      <c r="L136" s="40"/>
      <c r="M136" s="40"/>
      <c r="N136" s="40"/>
      <c r="O136" s="40"/>
      <c r="P136" s="40"/>
      <c r="Q136" s="40"/>
      <c r="R136" s="40"/>
      <c r="S136" s="40"/>
      <c r="T136" s="40"/>
      <c r="U136" s="40"/>
      <c r="V136" s="40"/>
      <c r="W136" s="40"/>
      <c r="X136" s="40"/>
      <c r="Y136" s="40"/>
      <c r="Z136" s="40"/>
      <c r="AA136" s="40"/>
      <c r="AB136" s="40"/>
      <c r="AC136" s="40"/>
      <c r="AD136" s="40"/>
      <c r="AE136" s="40"/>
      <c r="AF136" s="40"/>
      <c r="AG136" s="40"/>
      <c r="AH136" s="40"/>
      <c r="AI136" s="40"/>
      <c r="AJ136" s="40"/>
      <c r="AK136" s="40"/>
      <c r="AL136" s="40"/>
      <c r="AM136" s="40"/>
      <c r="AN136" s="40"/>
      <c r="AO136" s="40"/>
      <c r="AP136" s="40"/>
      <c r="AQ136" s="40"/>
    </row>
    <row r="137" spans="1:43">
      <c r="A137" s="40"/>
      <c r="B137" s="40"/>
      <c r="C137" s="40"/>
      <c r="D137" s="40"/>
      <c r="E137" s="40"/>
      <c r="F137" s="40"/>
      <c r="G137" s="40"/>
      <c r="H137" s="40"/>
      <c r="I137" s="40"/>
      <c r="J137" s="40"/>
      <c r="K137" s="40"/>
      <c r="L137" s="40"/>
      <c r="M137" s="40"/>
      <c r="N137" s="40"/>
      <c r="O137" s="40"/>
      <c r="P137" s="40"/>
      <c r="Q137" s="40"/>
      <c r="R137" s="40"/>
      <c r="S137" s="40"/>
      <c r="T137" s="40"/>
      <c r="U137" s="40"/>
      <c r="V137" s="40"/>
      <c r="W137" s="40"/>
      <c r="X137" s="40"/>
      <c r="Y137" s="40"/>
      <c r="Z137" s="40"/>
      <c r="AA137" s="40"/>
      <c r="AB137" s="40"/>
      <c r="AC137" s="40"/>
      <c r="AD137" s="40"/>
      <c r="AE137" s="40"/>
      <c r="AF137" s="40"/>
      <c r="AG137" s="40"/>
      <c r="AH137" s="40"/>
      <c r="AI137" s="40"/>
      <c r="AJ137" s="40"/>
      <c r="AK137" s="40"/>
      <c r="AL137" s="40"/>
      <c r="AM137" s="40"/>
      <c r="AN137" s="40"/>
      <c r="AO137" s="40"/>
      <c r="AP137" s="40"/>
      <c r="AQ137" s="40"/>
    </row>
    <row r="138" spans="1:43">
      <c r="A138" s="40"/>
      <c r="B138" s="40"/>
      <c r="C138" s="40"/>
      <c r="D138" s="40"/>
      <c r="E138" s="40"/>
      <c r="F138" s="40"/>
      <c r="G138" s="40"/>
      <c r="H138" s="40"/>
      <c r="I138" s="40"/>
      <c r="J138" s="40"/>
      <c r="K138" s="40"/>
      <c r="L138" s="40"/>
      <c r="M138" s="40"/>
      <c r="N138" s="40"/>
      <c r="O138" s="40"/>
      <c r="P138" s="40"/>
      <c r="Q138" s="40"/>
      <c r="R138" s="40"/>
      <c r="S138" s="40"/>
      <c r="T138" s="40"/>
      <c r="U138" s="40"/>
      <c r="V138" s="40"/>
      <c r="W138" s="40"/>
      <c r="X138" s="40"/>
      <c r="Y138" s="40"/>
      <c r="Z138" s="40"/>
      <c r="AA138" s="40"/>
      <c r="AB138" s="40"/>
      <c r="AC138" s="40"/>
      <c r="AD138" s="40"/>
      <c r="AE138" s="40"/>
      <c r="AF138" s="40"/>
      <c r="AG138" s="40"/>
      <c r="AH138" s="40"/>
      <c r="AI138" s="40"/>
      <c r="AJ138" s="40"/>
      <c r="AK138" s="40"/>
      <c r="AL138" s="40"/>
      <c r="AM138" s="40"/>
      <c r="AN138" s="40"/>
      <c r="AO138" s="40"/>
      <c r="AP138" s="40"/>
      <c r="AQ138" s="40"/>
    </row>
    <row r="139" spans="1:43">
      <c r="A139" s="40"/>
      <c r="B139" s="40"/>
      <c r="C139" s="40"/>
      <c r="D139" s="40"/>
      <c r="E139" s="40"/>
      <c r="F139" s="40"/>
      <c r="G139" s="40"/>
      <c r="H139" s="40"/>
      <c r="I139" s="40"/>
      <c r="J139" s="40"/>
      <c r="K139" s="40"/>
      <c r="L139" s="40"/>
      <c r="M139" s="40"/>
      <c r="N139" s="40"/>
      <c r="O139" s="40"/>
      <c r="P139" s="40"/>
      <c r="Q139" s="40"/>
      <c r="R139" s="40"/>
      <c r="S139" s="40"/>
      <c r="T139" s="40"/>
      <c r="U139" s="40"/>
      <c r="V139" s="40"/>
      <c r="W139" s="40"/>
      <c r="X139" s="40"/>
      <c r="Y139" s="40"/>
      <c r="Z139" s="40"/>
      <c r="AA139" s="40"/>
      <c r="AB139" s="40"/>
      <c r="AC139" s="40"/>
      <c r="AD139" s="40"/>
      <c r="AE139" s="40"/>
      <c r="AF139" s="40"/>
      <c r="AG139" s="40"/>
      <c r="AH139" s="40"/>
      <c r="AI139" s="40"/>
      <c r="AJ139" s="40"/>
      <c r="AK139" s="40"/>
      <c r="AL139" s="40"/>
      <c r="AM139" s="40"/>
      <c r="AN139" s="40"/>
      <c r="AO139" s="40"/>
      <c r="AP139" s="40"/>
      <c r="AQ139" s="40"/>
    </row>
    <row r="140" spans="1:43">
      <c r="A140" s="40"/>
      <c r="B140" s="40"/>
      <c r="C140" s="40"/>
      <c r="D140" s="40"/>
      <c r="E140" s="40"/>
      <c r="F140" s="40"/>
      <c r="G140" s="40"/>
      <c r="H140" s="40"/>
      <c r="I140" s="40"/>
      <c r="J140" s="40"/>
      <c r="K140" s="40"/>
      <c r="L140" s="40"/>
      <c r="M140" s="40"/>
      <c r="N140" s="40"/>
      <c r="O140" s="40"/>
      <c r="P140" s="40"/>
      <c r="Q140" s="40"/>
      <c r="R140" s="40"/>
      <c r="S140" s="40"/>
      <c r="T140" s="40"/>
      <c r="U140" s="40"/>
      <c r="V140" s="40"/>
      <c r="W140" s="40"/>
      <c r="X140" s="40"/>
      <c r="Y140" s="40"/>
      <c r="Z140" s="40"/>
      <c r="AA140" s="40"/>
      <c r="AB140" s="40"/>
      <c r="AC140" s="40"/>
      <c r="AD140" s="40"/>
      <c r="AE140" s="40"/>
      <c r="AF140" s="40"/>
      <c r="AG140" s="40"/>
      <c r="AH140" s="40"/>
      <c r="AI140" s="40"/>
      <c r="AJ140" s="40"/>
      <c r="AK140" s="40"/>
      <c r="AL140" s="40"/>
      <c r="AM140" s="40"/>
      <c r="AN140" s="40"/>
      <c r="AO140" s="40"/>
      <c r="AP140" s="40"/>
      <c r="AQ140" s="40"/>
    </row>
    <row r="141" spans="1:43">
      <c r="A141" s="40"/>
      <c r="B141" s="40"/>
      <c r="C141" s="40"/>
      <c r="D141" s="40"/>
      <c r="E141" s="40"/>
      <c r="F141" s="40"/>
      <c r="G141" s="40"/>
      <c r="H141" s="40"/>
      <c r="I141" s="40"/>
      <c r="J141" s="40"/>
      <c r="K141" s="40"/>
      <c r="L141" s="40"/>
      <c r="M141" s="40"/>
      <c r="N141" s="40"/>
      <c r="O141" s="40"/>
      <c r="P141" s="40"/>
      <c r="Q141" s="40"/>
      <c r="R141" s="40"/>
      <c r="S141" s="40"/>
      <c r="T141" s="40"/>
      <c r="U141" s="40"/>
      <c r="V141" s="40"/>
      <c r="W141" s="40"/>
      <c r="X141" s="40"/>
      <c r="Y141" s="40"/>
      <c r="Z141" s="40"/>
      <c r="AA141" s="40"/>
      <c r="AB141" s="40"/>
      <c r="AC141" s="40"/>
      <c r="AD141" s="40"/>
      <c r="AE141" s="40"/>
      <c r="AF141" s="40"/>
      <c r="AG141" s="40"/>
      <c r="AH141" s="40"/>
      <c r="AI141" s="40"/>
      <c r="AJ141" s="40"/>
      <c r="AK141" s="40"/>
      <c r="AL141" s="40"/>
      <c r="AM141" s="40"/>
      <c r="AN141" s="40"/>
      <c r="AO141" s="40"/>
      <c r="AP141" s="40"/>
      <c r="AQ141" s="40"/>
    </row>
    <row r="142" spans="1:43">
      <c r="A142" s="40"/>
      <c r="B142" s="40"/>
      <c r="C142" s="40"/>
      <c r="D142" s="40"/>
      <c r="E142" s="40"/>
      <c r="F142" s="40"/>
      <c r="G142" s="40"/>
      <c r="H142" s="40"/>
      <c r="I142" s="40"/>
      <c r="J142" s="40"/>
      <c r="K142" s="40"/>
      <c r="L142" s="40"/>
      <c r="M142" s="40"/>
      <c r="N142" s="40"/>
      <c r="O142" s="40"/>
      <c r="P142" s="40"/>
      <c r="Q142" s="40"/>
      <c r="R142" s="40"/>
      <c r="S142" s="40"/>
      <c r="T142" s="40"/>
      <c r="U142" s="40"/>
      <c r="V142" s="40"/>
      <c r="W142" s="40"/>
      <c r="X142" s="40"/>
      <c r="Y142" s="40"/>
      <c r="Z142" s="40"/>
      <c r="AA142" s="40"/>
      <c r="AB142" s="40"/>
      <c r="AC142" s="40"/>
      <c r="AD142" s="40"/>
      <c r="AE142" s="40"/>
      <c r="AF142" s="40"/>
      <c r="AG142" s="40"/>
      <c r="AH142" s="40"/>
      <c r="AI142" s="40"/>
      <c r="AJ142" s="40"/>
      <c r="AK142" s="40"/>
      <c r="AL142" s="40"/>
      <c r="AM142" s="40"/>
      <c r="AN142" s="40"/>
      <c r="AO142" s="40"/>
      <c r="AP142" s="40"/>
      <c r="AQ142" s="40"/>
    </row>
    <row r="143" spans="1:43">
      <c r="A143" s="40"/>
      <c r="B143" s="40"/>
      <c r="C143" s="40"/>
      <c r="D143" s="40"/>
      <c r="E143" s="40"/>
      <c r="F143" s="40"/>
      <c r="G143" s="40"/>
      <c r="H143" s="40"/>
      <c r="I143" s="40"/>
      <c r="J143" s="40"/>
      <c r="K143" s="40"/>
      <c r="L143" s="40"/>
      <c r="M143" s="40"/>
      <c r="N143" s="40"/>
      <c r="O143" s="40"/>
      <c r="P143" s="40"/>
      <c r="Q143" s="40"/>
      <c r="R143" s="40"/>
      <c r="S143" s="40"/>
      <c r="T143" s="40"/>
      <c r="U143" s="40"/>
      <c r="V143" s="40"/>
      <c r="W143" s="40"/>
      <c r="X143" s="40"/>
      <c r="Y143" s="40"/>
      <c r="Z143" s="40"/>
      <c r="AA143" s="40"/>
      <c r="AB143" s="40"/>
      <c r="AC143" s="40"/>
      <c r="AD143" s="40"/>
      <c r="AE143" s="40"/>
      <c r="AF143" s="40"/>
      <c r="AG143" s="40"/>
      <c r="AH143" s="40"/>
      <c r="AI143" s="40"/>
      <c r="AJ143" s="40"/>
      <c r="AK143" s="40"/>
      <c r="AL143" s="40"/>
      <c r="AM143" s="40"/>
      <c r="AN143" s="40"/>
      <c r="AO143" s="40"/>
      <c r="AP143" s="40"/>
      <c r="AQ143" s="40"/>
    </row>
    <row r="144" spans="1:43">
      <c r="A144" s="40"/>
      <c r="B144" s="40"/>
      <c r="C144" s="40"/>
      <c r="D144" s="40"/>
      <c r="E144" s="40"/>
      <c r="F144" s="40"/>
      <c r="G144" s="40"/>
      <c r="H144" s="40"/>
      <c r="I144" s="40"/>
      <c r="J144" s="40"/>
      <c r="K144" s="40"/>
      <c r="L144" s="40"/>
      <c r="M144" s="40"/>
      <c r="N144" s="40"/>
      <c r="O144" s="40"/>
      <c r="P144" s="40"/>
      <c r="Q144" s="40"/>
      <c r="R144" s="40"/>
      <c r="S144" s="40"/>
      <c r="T144" s="40"/>
      <c r="U144" s="40"/>
      <c r="V144" s="40"/>
      <c r="W144" s="40"/>
      <c r="X144" s="40"/>
      <c r="Y144" s="40"/>
      <c r="Z144" s="40"/>
      <c r="AA144" s="40"/>
      <c r="AB144" s="40"/>
      <c r="AC144" s="40"/>
      <c r="AD144" s="40"/>
      <c r="AE144" s="40"/>
      <c r="AF144" s="40"/>
      <c r="AG144" s="40"/>
      <c r="AH144" s="40"/>
      <c r="AI144" s="40"/>
      <c r="AJ144" s="40"/>
      <c r="AK144" s="40"/>
      <c r="AL144" s="40"/>
      <c r="AM144" s="40"/>
      <c r="AN144" s="40"/>
      <c r="AO144" s="40"/>
      <c r="AP144" s="40"/>
      <c r="AQ144" s="40"/>
    </row>
    <row r="145" spans="1:43">
      <c r="A145" s="40"/>
      <c r="B145" s="40"/>
      <c r="C145" s="40"/>
      <c r="D145" s="40"/>
      <c r="E145" s="40"/>
      <c r="F145" s="40"/>
      <c r="G145" s="40"/>
      <c r="H145" s="40"/>
      <c r="I145" s="40"/>
      <c r="J145" s="40"/>
      <c r="K145" s="40"/>
      <c r="L145" s="40"/>
      <c r="M145" s="40"/>
      <c r="N145" s="40"/>
      <c r="O145" s="40"/>
      <c r="P145" s="40"/>
      <c r="Q145" s="40"/>
      <c r="R145" s="40"/>
      <c r="S145" s="40"/>
      <c r="T145" s="40"/>
      <c r="U145" s="40"/>
      <c r="V145" s="40"/>
      <c r="W145" s="40"/>
      <c r="X145" s="40"/>
      <c r="Y145" s="40"/>
      <c r="Z145" s="40"/>
      <c r="AA145" s="40"/>
      <c r="AB145" s="40"/>
      <c r="AC145" s="40"/>
      <c r="AD145" s="40"/>
      <c r="AE145" s="40"/>
      <c r="AF145" s="40"/>
      <c r="AG145" s="40"/>
      <c r="AH145" s="40"/>
      <c r="AI145" s="40"/>
      <c r="AJ145" s="40"/>
      <c r="AK145" s="40"/>
      <c r="AL145" s="40"/>
      <c r="AM145" s="40"/>
      <c r="AN145" s="40"/>
      <c r="AO145" s="40"/>
      <c r="AP145" s="40"/>
      <c r="AQ145" s="40"/>
    </row>
    <row r="146" spans="1:43">
      <c r="A146" s="40"/>
      <c r="B146" s="40"/>
      <c r="C146" s="40"/>
      <c r="D146" s="40"/>
      <c r="E146" s="40"/>
      <c r="F146" s="40"/>
      <c r="G146" s="40"/>
      <c r="H146" s="40"/>
      <c r="I146" s="40"/>
      <c r="J146" s="40"/>
      <c r="K146" s="40"/>
      <c r="L146" s="40"/>
      <c r="M146" s="40"/>
      <c r="N146" s="40"/>
      <c r="O146" s="40"/>
      <c r="P146" s="40"/>
      <c r="Q146" s="40"/>
      <c r="R146" s="40"/>
      <c r="S146" s="40"/>
      <c r="T146" s="40"/>
      <c r="U146" s="40"/>
      <c r="V146" s="40"/>
      <c r="W146" s="40"/>
      <c r="X146" s="40"/>
      <c r="Y146" s="40"/>
      <c r="Z146" s="40"/>
      <c r="AA146" s="40"/>
      <c r="AB146" s="40"/>
      <c r="AC146" s="40"/>
      <c r="AD146" s="40"/>
      <c r="AE146" s="40"/>
      <c r="AF146" s="40"/>
      <c r="AG146" s="40"/>
      <c r="AH146" s="40"/>
      <c r="AI146" s="40"/>
      <c r="AJ146" s="40"/>
      <c r="AK146" s="40"/>
      <c r="AL146" s="40"/>
      <c r="AM146" s="40"/>
      <c r="AN146" s="40"/>
      <c r="AO146" s="40"/>
      <c r="AP146" s="40"/>
      <c r="AQ146" s="40"/>
    </row>
    <row r="147" spans="1:43">
      <c r="A147" s="40"/>
      <c r="B147" s="40"/>
      <c r="C147" s="40"/>
      <c r="D147" s="40"/>
      <c r="E147" s="40"/>
      <c r="F147" s="40"/>
      <c r="G147" s="40"/>
      <c r="H147" s="40"/>
      <c r="I147" s="40"/>
      <c r="J147" s="40"/>
      <c r="K147" s="40"/>
      <c r="L147" s="40"/>
      <c r="M147" s="40"/>
      <c r="N147" s="40"/>
      <c r="O147" s="40"/>
      <c r="P147" s="40"/>
      <c r="Q147" s="40"/>
      <c r="R147" s="40"/>
      <c r="S147" s="40"/>
      <c r="T147" s="40"/>
      <c r="U147" s="40"/>
      <c r="V147" s="40"/>
      <c r="W147" s="40"/>
      <c r="X147" s="40"/>
      <c r="Y147" s="40"/>
      <c r="Z147" s="40"/>
      <c r="AA147" s="40"/>
      <c r="AB147" s="40"/>
      <c r="AC147" s="40"/>
      <c r="AD147" s="40"/>
      <c r="AE147" s="40"/>
      <c r="AF147" s="40"/>
      <c r="AG147" s="40"/>
      <c r="AH147" s="40"/>
      <c r="AI147" s="40"/>
      <c r="AJ147" s="40"/>
      <c r="AK147" s="40"/>
      <c r="AL147" s="40"/>
      <c r="AM147" s="40"/>
      <c r="AN147" s="40"/>
      <c r="AO147" s="40"/>
      <c r="AP147" s="40"/>
      <c r="AQ147" s="40"/>
    </row>
    <row r="148" spans="1:43">
      <c r="A148" s="40"/>
      <c r="B148" s="40"/>
      <c r="C148" s="40"/>
      <c r="D148" s="40"/>
      <c r="E148" s="40"/>
      <c r="F148" s="40"/>
      <c r="G148" s="40"/>
      <c r="H148" s="40"/>
      <c r="I148" s="40"/>
      <c r="J148" s="40"/>
      <c r="K148" s="40"/>
      <c r="L148" s="40"/>
      <c r="M148" s="40"/>
      <c r="N148" s="40"/>
      <c r="O148" s="40"/>
      <c r="P148" s="40"/>
      <c r="Q148" s="40"/>
      <c r="R148" s="40"/>
      <c r="S148" s="40"/>
      <c r="T148" s="40"/>
      <c r="U148" s="40"/>
      <c r="V148" s="40"/>
      <c r="W148" s="40"/>
      <c r="X148" s="40"/>
      <c r="Y148" s="40"/>
      <c r="Z148" s="40"/>
      <c r="AA148" s="40"/>
      <c r="AB148" s="40"/>
      <c r="AC148" s="40"/>
      <c r="AD148" s="40"/>
      <c r="AE148" s="40"/>
      <c r="AF148" s="40"/>
      <c r="AG148" s="40"/>
      <c r="AH148" s="40"/>
      <c r="AI148" s="40"/>
      <c r="AJ148" s="40"/>
      <c r="AK148" s="40"/>
      <c r="AL148" s="40"/>
      <c r="AM148" s="40"/>
      <c r="AN148" s="40"/>
      <c r="AO148" s="40"/>
      <c r="AP148" s="40"/>
      <c r="AQ148" s="40"/>
    </row>
    <row r="149" spans="1:43">
      <c r="A149" s="40"/>
      <c r="B149" s="40"/>
      <c r="C149" s="40"/>
      <c r="D149" s="40"/>
      <c r="E149" s="40"/>
      <c r="F149" s="40"/>
      <c r="G149" s="40"/>
      <c r="H149" s="40"/>
      <c r="I149" s="40"/>
      <c r="J149" s="40"/>
      <c r="K149" s="40"/>
      <c r="L149" s="40"/>
      <c r="M149" s="40"/>
      <c r="N149" s="40"/>
      <c r="O149" s="40"/>
      <c r="P149" s="40"/>
      <c r="Q149" s="40"/>
      <c r="R149" s="40"/>
      <c r="S149" s="40"/>
      <c r="T149" s="40"/>
      <c r="U149" s="40"/>
      <c r="V149" s="40"/>
      <c r="W149" s="40"/>
      <c r="X149" s="40"/>
      <c r="Y149" s="40"/>
      <c r="Z149" s="40"/>
      <c r="AA149" s="40"/>
      <c r="AB149" s="40"/>
      <c r="AC149" s="40"/>
      <c r="AD149" s="40"/>
      <c r="AE149" s="40"/>
      <c r="AF149" s="40"/>
      <c r="AG149" s="40"/>
      <c r="AH149" s="40"/>
      <c r="AI149" s="40"/>
      <c r="AJ149" s="40"/>
      <c r="AK149" s="40"/>
      <c r="AL149" s="40"/>
      <c r="AM149" s="40"/>
      <c r="AN149" s="40"/>
      <c r="AO149" s="40"/>
      <c r="AP149" s="40"/>
      <c r="AQ149" s="40"/>
    </row>
    <row r="150" spans="1:43">
      <c r="A150" s="40"/>
      <c r="B150" s="40"/>
      <c r="C150" s="40"/>
      <c r="D150" s="40"/>
      <c r="E150" s="40"/>
      <c r="F150" s="40"/>
      <c r="G150" s="40"/>
      <c r="H150" s="40"/>
      <c r="I150" s="40"/>
      <c r="J150" s="40"/>
      <c r="K150" s="40"/>
      <c r="L150" s="40"/>
      <c r="M150" s="40"/>
      <c r="N150" s="40"/>
      <c r="O150" s="40"/>
      <c r="P150" s="40"/>
      <c r="Q150" s="40"/>
      <c r="R150" s="40"/>
      <c r="S150" s="40"/>
      <c r="T150" s="40"/>
      <c r="U150" s="40"/>
      <c r="V150" s="40"/>
      <c r="W150" s="40"/>
      <c r="X150" s="40"/>
      <c r="Y150" s="40"/>
      <c r="Z150" s="40"/>
      <c r="AA150" s="40"/>
      <c r="AB150" s="40"/>
      <c r="AC150" s="40"/>
      <c r="AD150" s="40"/>
      <c r="AE150" s="40"/>
      <c r="AF150" s="40"/>
      <c r="AG150" s="40"/>
      <c r="AH150" s="40"/>
      <c r="AI150" s="40"/>
      <c r="AJ150" s="40"/>
      <c r="AK150" s="40"/>
      <c r="AL150" s="40"/>
      <c r="AM150" s="40"/>
      <c r="AN150" s="40"/>
      <c r="AO150" s="40"/>
      <c r="AP150" s="40"/>
      <c r="AQ150" s="40"/>
    </row>
    <row r="151" spans="1:43">
      <c r="A151" s="40"/>
      <c r="B151" s="40"/>
      <c r="C151" s="40"/>
      <c r="D151" s="40"/>
      <c r="E151" s="40"/>
      <c r="F151" s="40"/>
      <c r="G151" s="40"/>
      <c r="H151" s="40"/>
      <c r="I151" s="40"/>
      <c r="J151" s="40"/>
      <c r="K151" s="40"/>
      <c r="L151" s="40"/>
      <c r="M151" s="40"/>
      <c r="N151" s="40"/>
      <c r="O151" s="40"/>
      <c r="P151" s="40"/>
      <c r="Q151" s="40"/>
      <c r="R151" s="40"/>
      <c r="S151" s="40"/>
      <c r="T151" s="40"/>
      <c r="U151" s="40"/>
      <c r="V151" s="40"/>
      <c r="W151" s="40"/>
      <c r="X151" s="40"/>
      <c r="Y151" s="40"/>
      <c r="Z151" s="40"/>
      <c r="AA151" s="40"/>
      <c r="AB151" s="40"/>
      <c r="AC151" s="40"/>
      <c r="AD151" s="40"/>
      <c r="AE151" s="40"/>
      <c r="AF151" s="40"/>
      <c r="AG151" s="40"/>
      <c r="AH151" s="40"/>
      <c r="AI151" s="40"/>
      <c r="AJ151" s="40"/>
      <c r="AK151" s="40"/>
      <c r="AL151" s="40"/>
      <c r="AM151" s="40"/>
      <c r="AN151" s="40"/>
      <c r="AO151" s="40"/>
      <c r="AP151" s="40"/>
      <c r="AQ151" s="40"/>
    </row>
    <row r="152" spans="1:43">
      <c r="A152" s="40"/>
      <c r="B152" s="40"/>
      <c r="C152" s="40"/>
      <c r="D152" s="40"/>
      <c r="E152" s="40"/>
      <c r="F152" s="40"/>
      <c r="G152" s="40"/>
      <c r="H152" s="40"/>
      <c r="I152" s="40"/>
      <c r="J152" s="40"/>
      <c r="K152" s="40"/>
      <c r="L152" s="40"/>
      <c r="M152" s="40"/>
      <c r="N152" s="40"/>
      <c r="O152" s="40"/>
      <c r="P152" s="40"/>
      <c r="Q152" s="40"/>
      <c r="R152" s="40"/>
      <c r="S152" s="40"/>
      <c r="T152" s="40"/>
      <c r="U152" s="40"/>
      <c r="V152" s="40"/>
      <c r="W152" s="40"/>
      <c r="X152" s="40"/>
      <c r="Y152" s="40"/>
      <c r="Z152" s="40"/>
      <c r="AA152" s="40"/>
      <c r="AB152" s="40"/>
      <c r="AC152" s="40"/>
      <c r="AD152" s="40"/>
      <c r="AE152" s="40"/>
      <c r="AF152" s="40"/>
      <c r="AG152" s="40"/>
      <c r="AH152" s="40"/>
      <c r="AI152" s="40"/>
      <c r="AJ152" s="40"/>
      <c r="AK152" s="40"/>
      <c r="AL152" s="40"/>
      <c r="AM152" s="40"/>
      <c r="AN152" s="40"/>
      <c r="AO152" s="40"/>
      <c r="AP152" s="40"/>
      <c r="AQ152" s="40"/>
    </row>
    <row r="153" spans="1:43">
      <c r="A153" s="40"/>
      <c r="B153" s="40"/>
      <c r="C153" s="40"/>
      <c r="D153" s="40"/>
      <c r="E153" s="40"/>
      <c r="F153" s="40"/>
      <c r="G153" s="40"/>
      <c r="H153" s="40"/>
      <c r="I153" s="40"/>
      <c r="J153" s="40"/>
      <c r="K153" s="40"/>
      <c r="L153" s="40"/>
      <c r="M153" s="40"/>
      <c r="N153" s="40"/>
      <c r="O153" s="40"/>
      <c r="P153" s="40"/>
      <c r="Q153" s="40"/>
      <c r="R153" s="40"/>
      <c r="S153" s="40"/>
      <c r="T153" s="40"/>
      <c r="U153" s="40"/>
      <c r="V153" s="40"/>
      <c r="W153" s="40"/>
      <c r="X153" s="40"/>
      <c r="Y153" s="40"/>
      <c r="Z153" s="40"/>
      <c r="AA153" s="40"/>
      <c r="AB153" s="40"/>
      <c r="AC153" s="40"/>
      <c r="AD153" s="40"/>
      <c r="AE153" s="40"/>
      <c r="AF153" s="40"/>
      <c r="AG153" s="40"/>
      <c r="AH153" s="40"/>
      <c r="AI153" s="40"/>
      <c r="AJ153" s="40"/>
      <c r="AK153" s="40"/>
      <c r="AL153" s="40"/>
      <c r="AM153" s="40"/>
      <c r="AN153" s="40"/>
      <c r="AO153" s="40"/>
      <c r="AP153" s="40"/>
      <c r="AQ153" s="40"/>
    </row>
    <row r="154" spans="1:43">
      <c r="A154" s="40"/>
      <c r="B154" s="40"/>
      <c r="C154" s="40"/>
      <c r="D154" s="40"/>
      <c r="E154" s="40"/>
      <c r="F154" s="40"/>
      <c r="G154" s="40"/>
      <c r="H154" s="40"/>
      <c r="I154" s="40"/>
      <c r="J154" s="40"/>
      <c r="K154" s="40"/>
      <c r="L154" s="40"/>
      <c r="M154" s="40"/>
      <c r="N154" s="40"/>
      <c r="O154" s="40"/>
      <c r="P154" s="40"/>
      <c r="Q154" s="40"/>
      <c r="R154" s="40"/>
      <c r="S154" s="40"/>
      <c r="T154" s="40"/>
      <c r="U154" s="40"/>
      <c r="V154" s="40"/>
      <c r="W154" s="40"/>
      <c r="X154" s="40"/>
      <c r="Y154" s="40"/>
      <c r="Z154" s="40"/>
      <c r="AA154" s="40"/>
      <c r="AB154" s="40"/>
      <c r="AC154" s="40"/>
      <c r="AD154" s="40"/>
      <c r="AE154" s="40"/>
      <c r="AF154" s="40"/>
      <c r="AG154" s="40"/>
      <c r="AH154" s="40"/>
      <c r="AI154" s="40"/>
      <c r="AJ154" s="40"/>
      <c r="AK154" s="40"/>
      <c r="AL154" s="40"/>
      <c r="AM154" s="40"/>
      <c r="AN154" s="40"/>
      <c r="AO154" s="40"/>
      <c r="AP154" s="40"/>
      <c r="AQ154" s="40"/>
    </row>
    <row r="155" spans="1:43">
      <c r="A155" s="40"/>
      <c r="B155" s="40"/>
      <c r="C155" s="40"/>
      <c r="D155" s="40"/>
      <c r="E155" s="40"/>
      <c r="F155" s="40"/>
      <c r="G155" s="40"/>
      <c r="H155" s="40"/>
      <c r="I155" s="40"/>
      <c r="J155" s="40"/>
      <c r="K155" s="40"/>
      <c r="L155" s="40"/>
      <c r="M155" s="40"/>
      <c r="N155" s="40"/>
      <c r="O155" s="40"/>
      <c r="P155" s="40"/>
      <c r="Q155" s="40"/>
      <c r="R155" s="40"/>
      <c r="S155" s="40"/>
      <c r="T155" s="40"/>
      <c r="U155" s="40"/>
      <c r="V155" s="40"/>
      <c r="W155" s="40"/>
      <c r="X155" s="40"/>
      <c r="Y155" s="40"/>
      <c r="Z155" s="40"/>
      <c r="AA155" s="40"/>
      <c r="AB155" s="40"/>
      <c r="AC155" s="40"/>
      <c r="AD155" s="40"/>
      <c r="AE155" s="40"/>
      <c r="AF155" s="40"/>
      <c r="AG155" s="40"/>
      <c r="AH155" s="40"/>
      <c r="AI155" s="40"/>
      <c r="AJ155" s="40"/>
      <c r="AK155" s="40"/>
      <c r="AL155" s="40"/>
      <c r="AM155" s="40"/>
      <c r="AN155" s="40"/>
      <c r="AO155" s="40"/>
      <c r="AP155" s="40"/>
      <c r="AQ155" s="40"/>
    </row>
    <row r="156" spans="1:43">
      <c r="A156" s="40"/>
      <c r="B156" s="40"/>
      <c r="C156" s="40"/>
      <c r="D156" s="40"/>
      <c r="E156" s="40"/>
      <c r="F156" s="40"/>
      <c r="G156" s="40"/>
      <c r="H156" s="40"/>
      <c r="I156" s="40"/>
      <c r="J156" s="40"/>
      <c r="K156" s="40"/>
      <c r="L156" s="40"/>
      <c r="M156" s="40"/>
      <c r="N156" s="40"/>
      <c r="O156" s="40"/>
      <c r="P156" s="40"/>
      <c r="Q156" s="40"/>
      <c r="R156" s="40"/>
      <c r="S156" s="40"/>
      <c r="T156" s="40"/>
      <c r="U156" s="40"/>
      <c r="V156" s="40"/>
      <c r="W156" s="40"/>
      <c r="X156" s="40"/>
      <c r="Y156" s="40"/>
      <c r="Z156" s="40"/>
      <c r="AA156" s="40"/>
      <c r="AB156" s="40"/>
      <c r="AC156" s="40"/>
      <c r="AD156" s="40"/>
      <c r="AE156" s="40"/>
      <c r="AF156" s="40"/>
      <c r="AG156" s="40"/>
      <c r="AH156" s="40"/>
      <c r="AI156" s="40"/>
      <c r="AJ156" s="40"/>
      <c r="AK156" s="40"/>
      <c r="AL156" s="40"/>
      <c r="AM156" s="40"/>
      <c r="AN156" s="40"/>
      <c r="AO156" s="40"/>
      <c r="AP156" s="40"/>
      <c r="AQ156" s="40"/>
    </row>
    <row r="157" spans="1:43">
      <c r="A157" s="40"/>
      <c r="B157" s="40"/>
      <c r="C157" s="40"/>
      <c r="D157" s="40"/>
      <c r="E157" s="40"/>
      <c r="F157" s="40"/>
      <c r="G157" s="40"/>
      <c r="H157" s="40"/>
      <c r="I157" s="40"/>
      <c r="J157" s="40"/>
      <c r="K157" s="40"/>
      <c r="L157" s="40"/>
      <c r="M157" s="40"/>
      <c r="N157" s="40"/>
      <c r="O157" s="40"/>
      <c r="P157" s="40"/>
      <c r="Q157" s="40"/>
      <c r="R157" s="40"/>
      <c r="S157" s="40"/>
      <c r="T157" s="40"/>
      <c r="U157" s="40"/>
      <c r="V157" s="40"/>
      <c r="W157" s="40"/>
      <c r="X157" s="40"/>
      <c r="Y157" s="40"/>
      <c r="Z157" s="40"/>
      <c r="AA157" s="40"/>
      <c r="AB157" s="40"/>
      <c r="AC157" s="40"/>
      <c r="AD157" s="40"/>
      <c r="AE157" s="40"/>
      <c r="AF157" s="40"/>
      <c r="AG157" s="40"/>
      <c r="AH157" s="40"/>
      <c r="AI157" s="40"/>
      <c r="AJ157" s="40"/>
      <c r="AK157" s="40"/>
      <c r="AL157" s="40"/>
      <c r="AM157" s="40"/>
      <c r="AN157" s="40"/>
      <c r="AO157" s="40"/>
      <c r="AP157" s="40"/>
      <c r="AQ157" s="40"/>
    </row>
  </sheetData>
  <sheetProtection selectLockedCells="1" selectUnlockedCells="1"/>
  <mergeCells count="64">
    <mergeCell ref="A28:B28"/>
    <mergeCell ref="S28:T28"/>
    <mergeCell ref="O29:T29"/>
    <mergeCell ref="A23:A27"/>
    <mergeCell ref="S23:T23"/>
    <mergeCell ref="S24:T24"/>
    <mergeCell ref="S25:T25"/>
    <mergeCell ref="S26:T26"/>
    <mergeCell ref="S27:T27"/>
    <mergeCell ref="C16:H16"/>
    <mergeCell ref="I16:M16"/>
    <mergeCell ref="N16:T16"/>
    <mergeCell ref="S17:T17"/>
    <mergeCell ref="A18:A22"/>
    <mergeCell ref="S18:T18"/>
    <mergeCell ref="S19:T19"/>
    <mergeCell ref="S20:T20"/>
    <mergeCell ref="S21:T21"/>
    <mergeCell ref="S22:T22"/>
    <mergeCell ref="G14:H14"/>
    <mergeCell ref="M14:N14"/>
    <mergeCell ref="S14:T14"/>
    <mergeCell ref="A15:B15"/>
    <mergeCell ref="G15:H15"/>
    <mergeCell ref="M15:N15"/>
    <mergeCell ref="S15:T15"/>
    <mergeCell ref="G9:H9"/>
    <mergeCell ref="M9:N9"/>
    <mergeCell ref="S9:T9"/>
    <mergeCell ref="A10:A14"/>
    <mergeCell ref="G10:H10"/>
    <mergeCell ref="M10:N10"/>
    <mergeCell ref="S10:T10"/>
    <mergeCell ref="G11:H11"/>
    <mergeCell ref="M11:N11"/>
    <mergeCell ref="S11:T11"/>
    <mergeCell ref="G12:H12"/>
    <mergeCell ref="M12:N12"/>
    <mergeCell ref="S12:T12"/>
    <mergeCell ref="G13:H13"/>
    <mergeCell ref="M13:N13"/>
    <mergeCell ref="S13:T13"/>
    <mergeCell ref="G4:H4"/>
    <mergeCell ref="M4:N4"/>
    <mergeCell ref="S4:T4"/>
    <mergeCell ref="A5:A9"/>
    <mergeCell ref="G5:H5"/>
    <mergeCell ref="M5:N5"/>
    <mergeCell ref="S5:T5"/>
    <mergeCell ref="G6:H6"/>
    <mergeCell ref="M6:N6"/>
    <mergeCell ref="S6:T6"/>
    <mergeCell ref="G7:H7"/>
    <mergeCell ref="M7:N7"/>
    <mergeCell ref="S7:T7"/>
    <mergeCell ref="G8:H8"/>
    <mergeCell ref="M8:N8"/>
    <mergeCell ref="S8:T8"/>
    <mergeCell ref="A1:D1"/>
    <mergeCell ref="A2:F2"/>
    <mergeCell ref="O2:T2"/>
    <mergeCell ref="C3:H3"/>
    <mergeCell ref="I3:N3"/>
    <mergeCell ref="O3:T3"/>
  </mergeCells>
  <phoneticPr fontId="3"/>
  <pageMargins left="0.78740157480314965" right="0.39370078740157483" top="0.39370078740157483" bottom="0.39370078740157483" header="0" footer="0"/>
  <pageSetup paperSize="9" scale="83" firstPageNumber="0" orientation="landscape" horizontalDpi="300" verticalDpi="300" r:id="rId1"/>
  <headerFooter scaleWithDoc="0" alignWithMargins="0">
    <oddFooter>&amp;C&amp;"ＭＳ 明朝,標準"－３５－</oddFooter>
  </headerFooter>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pageSetUpPr fitToPage="1"/>
  </sheetPr>
  <dimension ref="A2:R28"/>
  <sheetViews>
    <sheetView view="pageLayout" zoomScaleNormal="100" workbookViewId="0">
      <selection activeCell="C10" sqref="C10"/>
    </sheetView>
  </sheetViews>
  <sheetFormatPr defaultColWidth="9" defaultRowHeight="14.4"/>
  <cols>
    <col min="1" max="1" width="9" style="59"/>
    <col min="2" max="2" width="7.6640625" style="59" customWidth="1"/>
    <col min="3" max="3" width="10.6640625" style="59" customWidth="1"/>
    <col min="4" max="4" width="7.6640625" style="59" customWidth="1"/>
    <col min="5" max="5" width="10.6640625" style="59" customWidth="1"/>
    <col min="6" max="6" width="7.6640625" style="59" customWidth="1"/>
    <col min="7" max="7" width="10.6640625" style="59" customWidth="1"/>
    <col min="8" max="8" width="7.6640625" style="59" customWidth="1"/>
    <col min="9" max="9" width="10.6640625" style="59" customWidth="1"/>
    <col min="10" max="10" width="7.6640625" style="59" customWidth="1"/>
    <col min="11" max="11" width="10.44140625" style="59" customWidth="1"/>
    <col min="12" max="12" width="7.6640625" style="59" customWidth="1"/>
    <col min="13" max="13" width="10.6640625" style="59" customWidth="1"/>
    <col min="14" max="14" width="7.6640625" style="59" customWidth="1"/>
    <col min="15" max="15" width="10.6640625" style="59" customWidth="1"/>
    <col min="16" max="16" width="7.6640625" style="59" customWidth="1"/>
    <col min="17" max="17" width="10.6640625" style="59" customWidth="1"/>
    <col min="18" max="16384" width="9" style="59"/>
  </cols>
  <sheetData>
    <row r="2" spans="1:18" s="86" customFormat="1" ht="20.95" customHeight="1">
      <c r="A2" s="572" t="s">
        <v>1823</v>
      </c>
      <c r="B2" s="572"/>
      <c r="C2" s="572"/>
      <c r="D2" s="572"/>
      <c r="E2" s="572"/>
      <c r="F2" s="572"/>
      <c r="G2" s="572"/>
      <c r="H2" s="572"/>
      <c r="I2" s="22"/>
      <c r="J2" s="22"/>
      <c r="K2" s="22"/>
      <c r="L2" s="22"/>
      <c r="M2" s="22"/>
      <c r="N2" s="22"/>
      <c r="O2" s="22"/>
      <c r="P2" s="22"/>
      <c r="Q2" s="22"/>
      <c r="R2" s="22"/>
    </row>
    <row r="3" spans="1:18" s="86" customFormat="1" ht="20.95" customHeight="1">
      <c r="A3" s="6"/>
      <c r="B3" s="374"/>
      <c r="C3" s="374"/>
      <c r="D3" s="374"/>
      <c r="E3" s="374"/>
      <c r="F3" s="374"/>
      <c r="G3" s="22"/>
      <c r="H3" s="22"/>
      <c r="I3" s="22"/>
      <c r="J3" s="22"/>
      <c r="K3" s="22"/>
      <c r="L3" s="22"/>
      <c r="M3" s="22"/>
      <c r="N3" s="22"/>
      <c r="O3" s="22"/>
      <c r="P3" s="22"/>
      <c r="Q3" s="22"/>
      <c r="R3" s="22"/>
    </row>
    <row r="4" spans="1:18" ht="18" customHeight="1">
      <c r="A4" s="572" t="s">
        <v>1515</v>
      </c>
      <c r="B4" s="572"/>
      <c r="C4" s="572"/>
      <c r="D4" s="6"/>
      <c r="E4" s="6"/>
      <c r="F4" s="6"/>
      <c r="G4" s="6"/>
      <c r="H4" s="6"/>
      <c r="I4" s="6"/>
      <c r="J4" s="6"/>
      <c r="K4" s="6"/>
      <c r="L4" s="6"/>
      <c r="M4" s="6"/>
      <c r="N4" s="6"/>
      <c r="O4" s="6"/>
      <c r="P4" s="6"/>
      <c r="Q4" s="6" t="s">
        <v>1516</v>
      </c>
      <c r="R4" s="6"/>
    </row>
    <row r="5" spans="1:18" ht="20.149999999999999" customHeight="1">
      <c r="A5" s="475" t="s">
        <v>1432</v>
      </c>
      <c r="B5" s="620" t="s">
        <v>1517</v>
      </c>
      <c r="C5" s="620"/>
      <c r="D5" s="620"/>
      <c r="E5" s="620"/>
      <c r="F5" s="620"/>
      <c r="G5" s="620"/>
      <c r="H5" s="620"/>
      <c r="I5" s="620"/>
      <c r="J5" s="620"/>
      <c r="K5" s="620"/>
      <c r="L5" s="620"/>
      <c r="M5" s="620"/>
      <c r="N5" s="620" t="s">
        <v>1518</v>
      </c>
      <c r="O5" s="620"/>
      <c r="P5" s="621" t="s">
        <v>304</v>
      </c>
      <c r="Q5" s="621"/>
      <c r="R5" s="6"/>
    </row>
    <row r="6" spans="1:18" ht="20.149999999999999" customHeight="1">
      <c r="A6" s="476"/>
      <c r="B6" s="740" t="s">
        <v>1519</v>
      </c>
      <c r="C6" s="740"/>
      <c r="D6" s="740"/>
      <c r="E6" s="740"/>
      <c r="F6" s="739" t="s">
        <v>1520</v>
      </c>
      <c r="G6" s="739"/>
      <c r="H6" s="740" t="s">
        <v>1521</v>
      </c>
      <c r="I6" s="740"/>
      <c r="J6" s="739" t="s">
        <v>1522</v>
      </c>
      <c r="K6" s="739"/>
      <c r="L6" s="740" t="s">
        <v>1523</v>
      </c>
      <c r="M6" s="740"/>
      <c r="N6" s="620"/>
      <c r="O6" s="620"/>
      <c r="P6" s="621"/>
      <c r="Q6" s="621"/>
      <c r="R6" s="6"/>
    </row>
    <row r="7" spans="1:18" ht="20.149999999999999" customHeight="1">
      <c r="A7" s="476"/>
      <c r="B7" s="740" t="s">
        <v>1524</v>
      </c>
      <c r="C7" s="740"/>
      <c r="D7" s="740" t="s">
        <v>1525</v>
      </c>
      <c r="E7" s="740"/>
      <c r="F7" s="739"/>
      <c r="G7" s="739"/>
      <c r="H7" s="740"/>
      <c r="I7" s="740"/>
      <c r="J7" s="739"/>
      <c r="K7" s="739"/>
      <c r="L7" s="740"/>
      <c r="M7" s="740"/>
      <c r="N7" s="620"/>
      <c r="O7" s="620"/>
      <c r="P7" s="621"/>
      <c r="Q7" s="621"/>
      <c r="R7" s="6"/>
    </row>
    <row r="8" spans="1:18" ht="20.149999999999999" customHeight="1">
      <c r="A8" s="477" t="s">
        <v>1026</v>
      </c>
      <c r="B8" s="74" t="s">
        <v>1440</v>
      </c>
      <c r="C8" s="74" t="s">
        <v>1526</v>
      </c>
      <c r="D8" s="74" t="s">
        <v>1440</v>
      </c>
      <c r="E8" s="74" t="s">
        <v>1526</v>
      </c>
      <c r="F8" s="74" t="s">
        <v>1440</v>
      </c>
      <c r="G8" s="74" t="s">
        <v>1526</v>
      </c>
      <c r="H8" s="74" t="s">
        <v>1440</v>
      </c>
      <c r="I8" s="74" t="s">
        <v>1526</v>
      </c>
      <c r="J8" s="74" t="s">
        <v>1440</v>
      </c>
      <c r="K8" s="74" t="s">
        <v>1526</v>
      </c>
      <c r="L8" s="74" t="s">
        <v>1440</v>
      </c>
      <c r="M8" s="74" t="s">
        <v>1526</v>
      </c>
      <c r="N8" s="74" t="s">
        <v>1440</v>
      </c>
      <c r="O8" s="74" t="s">
        <v>1526</v>
      </c>
      <c r="P8" s="74" t="s">
        <v>1440</v>
      </c>
      <c r="Q8" s="76" t="s">
        <v>1527</v>
      </c>
      <c r="R8" s="6"/>
    </row>
    <row r="9" spans="1:18" ht="49.6" customHeight="1">
      <c r="A9" s="166">
        <v>29</v>
      </c>
      <c r="B9" s="478">
        <v>9</v>
      </c>
      <c r="C9" s="479">
        <v>170570</v>
      </c>
      <c r="D9" s="478" t="s">
        <v>251</v>
      </c>
      <c r="E9" s="478" t="s">
        <v>251</v>
      </c>
      <c r="F9" s="478" t="s">
        <v>251</v>
      </c>
      <c r="G9" s="478" t="s">
        <v>251</v>
      </c>
      <c r="H9" s="478" t="s">
        <v>1528</v>
      </c>
      <c r="I9" s="479" t="s">
        <v>1528</v>
      </c>
      <c r="J9" s="478" t="s">
        <v>251</v>
      </c>
      <c r="K9" s="478" t="s">
        <v>251</v>
      </c>
      <c r="L9" s="478" t="s">
        <v>251</v>
      </c>
      <c r="M9" s="478" t="s">
        <v>251</v>
      </c>
      <c r="N9" s="478">
        <v>1</v>
      </c>
      <c r="O9" s="480">
        <v>2200</v>
      </c>
      <c r="P9" s="481">
        <v>10</v>
      </c>
      <c r="Q9" s="482">
        <v>172770</v>
      </c>
      <c r="R9" s="6"/>
    </row>
    <row r="10" spans="1:18" ht="25.55" customHeight="1">
      <c r="A10" s="6"/>
      <c r="B10" s="6"/>
      <c r="C10" s="6"/>
      <c r="D10" s="6"/>
      <c r="E10" s="6"/>
      <c r="F10" s="6"/>
      <c r="G10" s="6"/>
      <c r="H10" s="6"/>
      <c r="I10" s="6"/>
      <c r="J10" s="6"/>
      <c r="K10" s="6"/>
      <c r="L10" s="6"/>
      <c r="M10" s="6"/>
      <c r="N10" s="6"/>
      <c r="O10" s="6"/>
      <c r="P10" s="6"/>
      <c r="Q10" s="377"/>
      <c r="R10" s="6"/>
    </row>
    <row r="11" spans="1:18" ht="11.95" customHeight="1">
      <c r="A11" s="6"/>
      <c r="B11" s="6"/>
      <c r="C11" s="6"/>
      <c r="D11" s="6"/>
      <c r="E11" s="6"/>
      <c r="F11" s="6"/>
      <c r="G11" s="6"/>
      <c r="H11" s="6"/>
      <c r="I11" s="6"/>
      <c r="J11" s="6"/>
      <c r="K11" s="6"/>
      <c r="L11" s="6"/>
      <c r="M11" s="6"/>
      <c r="N11" s="6"/>
      <c r="O11" s="6"/>
      <c r="P11" s="6"/>
      <c r="Q11" s="6"/>
      <c r="R11" s="6"/>
    </row>
    <row r="12" spans="1:18" s="86" customFormat="1" ht="20.95" customHeight="1">
      <c r="A12" s="6"/>
      <c r="B12" s="374"/>
      <c r="C12" s="374"/>
      <c r="D12" s="22"/>
      <c r="E12" s="22"/>
      <c r="F12" s="22"/>
      <c r="G12" s="22"/>
      <c r="H12" s="22"/>
      <c r="I12" s="22"/>
      <c r="J12" s="22"/>
      <c r="K12" s="22"/>
      <c r="L12" s="22"/>
      <c r="M12" s="22"/>
      <c r="N12" s="22"/>
      <c r="O12" s="22"/>
      <c r="P12" s="22"/>
      <c r="Q12" s="22"/>
      <c r="R12" s="22"/>
    </row>
    <row r="13" spans="1:18" ht="18" customHeight="1">
      <c r="A13" s="640" t="s">
        <v>1529</v>
      </c>
      <c r="B13" s="640"/>
      <c r="C13" s="640"/>
      <c r="D13" s="6"/>
      <c r="E13" s="6"/>
      <c r="F13" s="6"/>
      <c r="G13" s="6"/>
      <c r="H13" s="6"/>
      <c r="I13" s="6" t="s">
        <v>1516</v>
      </c>
      <c r="J13" s="6"/>
      <c r="K13" s="6"/>
      <c r="L13" s="6"/>
      <c r="M13" s="6"/>
      <c r="N13" s="6"/>
      <c r="O13" s="6"/>
      <c r="P13" s="6"/>
      <c r="Q13" s="6"/>
      <c r="R13" s="6"/>
    </row>
    <row r="14" spans="1:18" ht="36" customHeight="1">
      <c r="A14" s="475" t="s">
        <v>1432</v>
      </c>
      <c r="B14" s="983" t="s">
        <v>1530</v>
      </c>
      <c r="C14" s="983"/>
      <c r="D14" s="882" t="s">
        <v>1531</v>
      </c>
      <c r="E14" s="882"/>
      <c r="F14" s="882" t="s">
        <v>1532</v>
      </c>
      <c r="G14" s="882"/>
      <c r="H14" s="621" t="s">
        <v>304</v>
      </c>
      <c r="I14" s="621"/>
      <c r="J14" s="6"/>
      <c r="K14" s="6"/>
      <c r="L14" s="6"/>
      <c r="M14" s="6"/>
      <c r="N14" s="6"/>
      <c r="O14" s="6"/>
      <c r="P14" s="6"/>
      <c r="Q14" s="6"/>
      <c r="R14" s="6"/>
    </row>
    <row r="15" spans="1:18" ht="20.149999999999999" customHeight="1">
      <c r="A15" s="477" t="s">
        <v>1026</v>
      </c>
      <c r="B15" s="74" t="s">
        <v>1440</v>
      </c>
      <c r="C15" s="74" t="s">
        <v>1526</v>
      </c>
      <c r="D15" s="74" t="s">
        <v>1440</v>
      </c>
      <c r="E15" s="74" t="s">
        <v>1526</v>
      </c>
      <c r="F15" s="74" t="s">
        <v>1440</v>
      </c>
      <c r="G15" s="74" t="s">
        <v>1526</v>
      </c>
      <c r="H15" s="74" t="s">
        <v>1440</v>
      </c>
      <c r="I15" s="76" t="s">
        <v>1526</v>
      </c>
      <c r="J15" s="6"/>
      <c r="K15" s="6"/>
      <c r="L15" s="6"/>
      <c r="M15" s="6"/>
      <c r="N15" s="6"/>
      <c r="O15" s="6"/>
      <c r="P15" s="6"/>
      <c r="Q15" s="6"/>
      <c r="R15" s="6"/>
    </row>
    <row r="16" spans="1:18" ht="49.6" customHeight="1">
      <c r="A16" s="166">
        <v>29</v>
      </c>
      <c r="B16" s="478" t="s">
        <v>251</v>
      </c>
      <c r="C16" s="478" t="s">
        <v>251</v>
      </c>
      <c r="D16" s="478" t="s">
        <v>251</v>
      </c>
      <c r="E16" s="478" t="s">
        <v>251</v>
      </c>
      <c r="F16" s="478" t="s">
        <v>251</v>
      </c>
      <c r="G16" s="478" t="s">
        <v>251</v>
      </c>
      <c r="H16" s="478" t="s">
        <v>251</v>
      </c>
      <c r="I16" s="483" t="s">
        <v>251</v>
      </c>
      <c r="J16" s="6"/>
      <c r="K16" s="6"/>
      <c r="L16" s="6"/>
      <c r="M16" s="6"/>
      <c r="N16" s="6"/>
      <c r="O16" s="6"/>
      <c r="P16" s="6"/>
      <c r="Q16" s="6"/>
      <c r="R16" s="6"/>
    </row>
    <row r="17" spans="1:18" ht="38.299999999999997" customHeight="1">
      <c r="A17" s="6"/>
      <c r="B17" s="6"/>
      <c r="C17" s="6"/>
      <c r="D17" s="6"/>
      <c r="E17" s="6"/>
      <c r="F17" s="6"/>
      <c r="G17" s="6"/>
      <c r="H17" s="6"/>
      <c r="I17" s="6"/>
      <c r="J17" s="6"/>
      <c r="K17" s="6"/>
      <c r="L17" s="6"/>
      <c r="M17" s="6"/>
      <c r="N17" s="6"/>
      <c r="O17" s="6"/>
      <c r="P17" s="6"/>
      <c r="Q17" s="6"/>
      <c r="R17" s="6"/>
    </row>
    <row r="18" spans="1:18" ht="11.95" customHeight="1">
      <c r="A18" s="6"/>
      <c r="B18" s="6"/>
      <c r="C18" s="6"/>
      <c r="D18" s="6"/>
      <c r="E18" s="6"/>
      <c r="F18" s="6"/>
      <c r="G18" s="6"/>
      <c r="H18" s="6"/>
      <c r="I18" s="6"/>
      <c r="J18" s="6"/>
      <c r="K18" s="6"/>
      <c r="L18" s="6"/>
      <c r="M18" s="6"/>
      <c r="N18" s="6"/>
      <c r="O18" s="6"/>
      <c r="P18" s="6"/>
      <c r="Q18" s="6"/>
      <c r="R18" s="6"/>
    </row>
    <row r="19" spans="1:18" ht="36" customHeight="1">
      <c r="A19" s="572" t="s">
        <v>1824</v>
      </c>
      <c r="B19" s="572"/>
      <c r="C19" s="572"/>
      <c r="D19" s="572"/>
      <c r="E19" s="572"/>
      <c r="F19" s="572"/>
      <c r="G19" s="572"/>
      <c r="H19" s="572"/>
      <c r="I19" s="6"/>
      <c r="J19" s="6"/>
      <c r="K19" s="6"/>
      <c r="L19" s="6"/>
      <c r="M19" s="6"/>
      <c r="N19" s="6"/>
      <c r="O19" s="6"/>
      <c r="P19" s="6"/>
      <c r="Q19" s="6"/>
      <c r="R19" s="6"/>
    </row>
    <row r="20" spans="1:18" ht="18" customHeight="1">
      <c r="A20" s="6"/>
      <c r="B20" s="6"/>
      <c r="C20" s="6"/>
      <c r="D20" s="6"/>
      <c r="E20" s="6"/>
      <c r="F20" s="6"/>
      <c r="G20" s="6"/>
      <c r="H20" s="6"/>
      <c r="I20" s="6" t="s">
        <v>1516</v>
      </c>
      <c r="J20" s="6"/>
      <c r="K20" s="6"/>
      <c r="L20" s="6"/>
      <c r="M20" s="6"/>
      <c r="N20" s="6"/>
      <c r="O20" s="6"/>
      <c r="P20" s="6"/>
      <c r="Q20" s="6"/>
      <c r="R20" s="6"/>
    </row>
    <row r="21" spans="1:18" ht="36" customHeight="1">
      <c r="A21" s="475" t="s">
        <v>1432</v>
      </c>
      <c r="B21" s="620" t="s">
        <v>1533</v>
      </c>
      <c r="C21" s="620"/>
      <c r="D21" s="882" t="s">
        <v>1534</v>
      </c>
      <c r="E21" s="882"/>
      <c r="F21" s="882" t="s">
        <v>1535</v>
      </c>
      <c r="G21" s="882"/>
      <c r="H21" s="621" t="s">
        <v>304</v>
      </c>
      <c r="I21" s="621"/>
      <c r="J21" s="6"/>
      <c r="K21" s="6"/>
      <c r="L21" s="6"/>
      <c r="M21" s="6"/>
      <c r="N21" s="6"/>
      <c r="O21" s="6"/>
      <c r="P21" s="6"/>
      <c r="Q21" s="6"/>
      <c r="R21" s="6"/>
    </row>
    <row r="22" spans="1:18" ht="20.149999999999999" customHeight="1">
      <c r="A22" s="477" t="s">
        <v>1026</v>
      </c>
      <c r="B22" s="74" t="s">
        <v>1440</v>
      </c>
      <c r="C22" s="74" t="s">
        <v>1526</v>
      </c>
      <c r="D22" s="74" t="s">
        <v>1440</v>
      </c>
      <c r="E22" s="74" t="s">
        <v>1526</v>
      </c>
      <c r="F22" s="74" t="s">
        <v>1440</v>
      </c>
      <c r="G22" s="74" t="s">
        <v>1526</v>
      </c>
      <c r="H22" s="74" t="s">
        <v>1440</v>
      </c>
      <c r="I22" s="76" t="s">
        <v>1526</v>
      </c>
      <c r="J22" s="6"/>
      <c r="K22" s="6"/>
      <c r="L22" s="6"/>
      <c r="M22" s="6"/>
      <c r="N22" s="6"/>
      <c r="O22" s="6"/>
      <c r="P22" s="6"/>
      <c r="Q22" s="6"/>
      <c r="R22" s="6"/>
    </row>
    <row r="23" spans="1:18" ht="49.6" customHeight="1">
      <c r="A23" s="166">
        <v>29</v>
      </c>
      <c r="B23" s="478">
        <v>2</v>
      </c>
      <c r="C23" s="484">
        <v>3320</v>
      </c>
      <c r="D23" s="478" t="s">
        <v>251</v>
      </c>
      <c r="E23" s="478" t="s">
        <v>251</v>
      </c>
      <c r="F23" s="478">
        <v>1</v>
      </c>
      <c r="G23" s="480">
        <v>3130</v>
      </c>
      <c r="H23" s="478">
        <v>3</v>
      </c>
      <c r="I23" s="485">
        <v>6450</v>
      </c>
      <c r="J23" s="6"/>
      <c r="K23" s="6"/>
      <c r="L23" s="6"/>
      <c r="M23" s="6"/>
      <c r="N23" s="6"/>
      <c r="O23" s="6"/>
      <c r="P23" s="6"/>
      <c r="Q23" s="6"/>
      <c r="R23" s="6"/>
    </row>
    <row r="24" spans="1:18">
      <c r="A24" s="6"/>
      <c r="B24" s="6"/>
      <c r="C24" s="6"/>
      <c r="D24" s="6"/>
      <c r="E24" s="6"/>
      <c r="F24" s="6"/>
      <c r="G24" s="6"/>
      <c r="H24" s="6"/>
      <c r="I24" s="6"/>
      <c r="J24" s="6"/>
      <c r="K24" s="6"/>
      <c r="L24" s="6"/>
      <c r="M24" s="6"/>
      <c r="N24" s="6"/>
      <c r="O24" s="6"/>
      <c r="P24" s="6"/>
      <c r="Q24" s="6"/>
      <c r="R24" s="6"/>
    </row>
    <row r="25" spans="1:18">
      <c r="A25" s="6"/>
      <c r="B25" s="6"/>
      <c r="C25" s="6"/>
      <c r="D25" s="6"/>
      <c r="E25" s="6"/>
      <c r="F25" s="6"/>
      <c r="G25" s="6"/>
      <c r="H25" s="6"/>
      <c r="I25" s="6"/>
      <c r="J25" s="6"/>
      <c r="K25" s="6"/>
      <c r="L25" s="6"/>
      <c r="M25" s="6"/>
      <c r="N25" s="6"/>
      <c r="O25" s="6"/>
      <c r="P25" s="6"/>
      <c r="Q25" s="6"/>
      <c r="R25" s="6"/>
    </row>
    <row r="26" spans="1:18">
      <c r="A26" s="6"/>
      <c r="B26" s="6"/>
      <c r="C26" s="6"/>
      <c r="D26" s="6"/>
      <c r="E26" s="6"/>
      <c r="F26" s="6"/>
      <c r="G26" s="6"/>
      <c r="H26" s="6"/>
      <c r="I26" s="6"/>
      <c r="J26" s="6"/>
      <c r="K26" s="6"/>
      <c r="L26" s="6"/>
      <c r="M26" s="6"/>
      <c r="N26" s="6"/>
      <c r="O26" s="6"/>
      <c r="P26" s="6"/>
      <c r="Q26" s="6"/>
      <c r="R26" s="6"/>
    </row>
    <row r="27" spans="1:18">
      <c r="A27" s="6"/>
      <c r="B27" s="6"/>
      <c r="C27" s="6"/>
      <c r="D27" s="6"/>
      <c r="E27" s="6"/>
      <c r="F27" s="6"/>
      <c r="G27" s="6"/>
      <c r="H27" s="6"/>
      <c r="I27" s="6"/>
      <c r="J27" s="6"/>
      <c r="K27" s="6"/>
      <c r="L27" s="6"/>
      <c r="M27" s="6"/>
      <c r="N27" s="6"/>
      <c r="O27" s="6"/>
      <c r="P27" s="6"/>
      <c r="Q27" s="6"/>
      <c r="R27" s="6"/>
    </row>
    <row r="28" spans="1:18">
      <c r="A28" s="6"/>
      <c r="B28" s="6"/>
      <c r="C28" s="6"/>
      <c r="D28" s="6"/>
      <c r="E28" s="6"/>
      <c r="F28" s="6"/>
      <c r="G28" s="6"/>
      <c r="H28" s="6"/>
      <c r="I28" s="6"/>
      <c r="J28" s="6"/>
      <c r="K28" s="6"/>
      <c r="L28" s="6"/>
      <c r="M28" s="6"/>
      <c r="N28" s="6"/>
      <c r="O28" s="6"/>
      <c r="P28" s="6"/>
      <c r="Q28" s="6"/>
      <c r="R28" s="6"/>
    </row>
  </sheetData>
  <sheetProtection selectLockedCells="1" selectUnlockedCells="1"/>
  <mergeCells count="22">
    <mergeCell ref="B21:C21"/>
    <mergeCell ref="D21:E21"/>
    <mergeCell ref="F21:G21"/>
    <mergeCell ref="H21:I21"/>
    <mergeCell ref="F14:G14"/>
    <mergeCell ref="A13:C13"/>
    <mergeCell ref="B14:C14"/>
    <mergeCell ref="D14:E14"/>
    <mergeCell ref="H14:I14"/>
    <mergeCell ref="A19:H19"/>
    <mergeCell ref="A2:H2"/>
    <mergeCell ref="A4:C4"/>
    <mergeCell ref="B5:M5"/>
    <mergeCell ref="N5:O7"/>
    <mergeCell ref="P5:Q7"/>
    <mergeCell ref="B6:E6"/>
    <mergeCell ref="F6:G7"/>
    <mergeCell ref="H6:I7"/>
    <mergeCell ref="J6:K7"/>
    <mergeCell ref="L6:M7"/>
    <mergeCell ref="B7:C7"/>
    <mergeCell ref="D7:E7"/>
  </mergeCells>
  <phoneticPr fontId="3"/>
  <pageMargins left="0.78740157480314965" right="0.39370078740157483" top="0.39370078740157483" bottom="0.39370078740157483" header="0" footer="0"/>
  <pageSetup paperSize="9" scale="88" firstPageNumber="0" orientation="landscape" horizontalDpi="300" verticalDpi="300" r:id="rId1"/>
  <headerFooter scaleWithDoc="0" alignWithMargins="0">
    <oddFooter>&amp;C&amp;"ＭＳ 明朝,標準"－３６－</oddFooter>
  </headerFooter>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pageSetUpPr fitToPage="1"/>
  </sheetPr>
  <dimension ref="A1:IV154"/>
  <sheetViews>
    <sheetView view="pageLayout" zoomScaleNormal="100" workbookViewId="0">
      <selection activeCell="G13" sqref="G13"/>
    </sheetView>
  </sheetViews>
  <sheetFormatPr defaultColWidth="9" defaultRowHeight="13.1"/>
  <cols>
    <col min="1" max="1" width="3.6640625" style="55" customWidth="1"/>
    <col min="2" max="2" width="8.6640625" style="55" customWidth="1"/>
    <col min="3" max="3" width="15" style="55" customWidth="1"/>
    <col min="4" max="4" width="5.77734375" style="55" customWidth="1"/>
    <col min="5" max="5" width="8.109375" style="55" customWidth="1"/>
    <col min="6" max="6" width="11.6640625" style="55" customWidth="1"/>
    <col min="7" max="8" width="11.109375" style="55" customWidth="1"/>
    <col min="9" max="9" width="11.21875" style="55" customWidth="1"/>
    <col min="10" max="17" width="11.109375" style="55" customWidth="1"/>
    <col min="18" max="16384" width="9" style="55"/>
  </cols>
  <sheetData>
    <row r="1" spans="1:256" s="33" customFormat="1" ht="20.95" customHeight="1">
      <c r="A1" s="639" t="s">
        <v>1536</v>
      </c>
      <c r="B1" s="639"/>
      <c r="C1" s="639"/>
      <c r="D1" s="639"/>
      <c r="E1" s="639"/>
      <c r="F1" s="36"/>
      <c r="G1" s="36"/>
      <c r="H1" s="36"/>
      <c r="I1" s="36"/>
      <c r="J1" s="36"/>
      <c r="K1" s="36"/>
      <c r="L1" s="36"/>
      <c r="M1" s="36"/>
      <c r="N1" s="36"/>
      <c r="O1" s="36"/>
      <c r="P1" s="36"/>
      <c r="FM1" s="455"/>
      <c r="FN1" s="455"/>
      <c r="FO1" s="455"/>
      <c r="FP1" s="455"/>
      <c r="FQ1" s="455"/>
      <c r="FR1" s="455"/>
      <c r="FS1" s="455"/>
      <c r="FT1" s="455"/>
      <c r="FU1" s="455"/>
      <c r="FV1" s="455"/>
      <c r="FW1" s="455"/>
      <c r="FX1" s="455"/>
      <c r="FY1" s="455"/>
      <c r="FZ1" s="455"/>
      <c r="GA1" s="455"/>
      <c r="GB1" s="455"/>
      <c r="GC1" s="455"/>
      <c r="GD1" s="455"/>
      <c r="GE1" s="455"/>
      <c r="GF1" s="455"/>
      <c r="GG1" s="455"/>
      <c r="GH1" s="455"/>
      <c r="GI1" s="455"/>
      <c r="GJ1" s="455"/>
      <c r="GK1" s="455"/>
      <c r="GL1" s="455"/>
      <c r="GM1" s="455"/>
      <c r="GN1" s="455"/>
      <c r="GO1" s="455"/>
      <c r="GP1" s="455"/>
      <c r="GQ1" s="455"/>
      <c r="GR1" s="455"/>
      <c r="GS1" s="455"/>
      <c r="GT1" s="455"/>
      <c r="GU1" s="455"/>
      <c r="GV1" s="455"/>
      <c r="GW1" s="455"/>
      <c r="GX1" s="455"/>
      <c r="GY1" s="455"/>
      <c r="GZ1" s="455"/>
      <c r="HA1" s="455"/>
      <c r="HB1" s="455"/>
      <c r="HC1" s="455"/>
      <c r="HD1" s="455"/>
      <c r="HE1" s="455"/>
      <c r="HF1" s="455"/>
      <c r="HG1" s="455"/>
      <c r="HH1" s="455"/>
      <c r="HI1" s="455"/>
      <c r="HJ1" s="455"/>
      <c r="HK1" s="455"/>
      <c r="HL1" s="455"/>
      <c r="HM1" s="455"/>
      <c r="HN1" s="455"/>
      <c r="HO1" s="455"/>
      <c r="HP1" s="455"/>
      <c r="HQ1" s="455"/>
      <c r="HR1" s="455"/>
      <c r="HS1" s="455"/>
      <c r="HT1" s="455"/>
      <c r="HU1" s="455"/>
      <c r="HV1" s="455"/>
      <c r="HW1" s="455"/>
      <c r="HX1" s="455"/>
      <c r="HY1" s="455"/>
      <c r="HZ1" s="455"/>
      <c r="IA1" s="455"/>
      <c r="IB1" s="455"/>
      <c r="IC1" s="455"/>
      <c r="ID1" s="455"/>
      <c r="IE1" s="455"/>
      <c r="IF1" s="455"/>
      <c r="IG1" s="455"/>
      <c r="IH1" s="455"/>
      <c r="II1" s="455"/>
      <c r="IJ1" s="455"/>
      <c r="IK1" s="455"/>
      <c r="IL1" s="455"/>
      <c r="IM1" s="455"/>
      <c r="IN1" s="455"/>
      <c r="IO1" s="455"/>
      <c r="IP1" s="455"/>
      <c r="IQ1" s="455"/>
      <c r="IR1" s="455"/>
      <c r="IS1" s="455"/>
      <c r="IT1" s="455"/>
      <c r="IU1" s="455"/>
      <c r="IV1" s="455"/>
    </row>
    <row r="2" spans="1:256" s="33" customFormat="1" ht="20.95" customHeight="1">
      <c r="A2" s="1111" t="s">
        <v>1943</v>
      </c>
      <c r="B2" s="1111"/>
      <c r="C2" s="1111"/>
      <c r="D2" s="1111"/>
      <c r="E2" s="1111"/>
      <c r="F2" s="1111"/>
      <c r="G2" s="36"/>
      <c r="H2" s="36"/>
      <c r="I2" s="36"/>
      <c r="J2" s="36"/>
      <c r="K2" s="36"/>
      <c r="L2" s="36"/>
      <c r="M2" s="36"/>
      <c r="N2" s="36"/>
      <c r="O2" s="1112" t="s">
        <v>1537</v>
      </c>
      <c r="P2" s="1112"/>
      <c r="FM2" s="455"/>
      <c r="FN2" s="455"/>
      <c r="FO2" s="455"/>
      <c r="FP2" s="455"/>
      <c r="FQ2" s="455"/>
      <c r="FR2" s="455"/>
      <c r="FS2" s="455"/>
      <c r="FT2" s="455"/>
      <c r="FU2" s="455"/>
      <c r="FV2" s="455"/>
      <c r="FW2" s="455"/>
      <c r="FX2" s="455"/>
      <c r="FY2" s="455"/>
      <c r="FZ2" s="455"/>
      <c r="GA2" s="455"/>
      <c r="GB2" s="455"/>
      <c r="GC2" s="455"/>
      <c r="GD2" s="455"/>
      <c r="GE2" s="455"/>
      <c r="GF2" s="455"/>
      <c r="GG2" s="455"/>
      <c r="GH2" s="455"/>
      <c r="GI2" s="455"/>
      <c r="GJ2" s="455"/>
      <c r="GK2" s="455"/>
      <c r="GL2" s="455"/>
      <c r="GM2" s="455"/>
      <c r="GN2" s="455"/>
      <c r="GO2" s="455"/>
      <c r="GP2" s="455"/>
      <c r="GQ2" s="455"/>
      <c r="GR2" s="455"/>
      <c r="GS2" s="455"/>
      <c r="GT2" s="455"/>
      <c r="GU2" s="455"/>
      <c r="GV2" s="455"/>
      <c r="GW2" s="455"/>
      <c r="GX2" s="455"/>
      <c r="GY2" s="455"/>
      <c r="GZ2" s="455"/>
      <c r="HA2" s="455"/>
      <c r="HB2" s="455"/>
      <c r="HC2" s="455"/>
      <c r="HD2" s="455"/>
      <c r="HE2" s="455"/>
      <c r="HF2" s="455"/>
      <c r="HG2" s="455"/>
      <c r="HH2" s="455"/>
      <c r="HI2" s="455"/>
      <c r="HJ2" s="455"/>
      <c r="HK2" s="455"/>
      <c r="HL2" s="455"/>
      <c r="HM2" s="455"/>
      <c r="HN2" s="455"/>
      <c r="HO2" s="455"/>
      <c r="HP2" s="455"/>
      <c r="HQ2" s="455"/>
      <c r="HR2" s="455"/>
      <c r="HS2" s="455"/>
      <c r="HT2" s="455"/>
      <c r="HU2" s="455"/>
      <c r="HV2" s="455"/>
      <c r="HW2" s="455"/>
      <c r="HX2" s="455"/>
      <c r="HY2" s="455"/>
      <c r="HZ2" s="455"/>
      <c r="IA2" s="455"/>
      <c r="IB2" s="455"/>
      <c r="IC2" s="455"/>
      <c r="ID2" s="455"/>
      <c r="IE2" s="455"/>
      <c r="IF2" s="455"/>
      <c r="IG2" s="455"/>
      <c r="IH2" s="455"/>
      <c r="II2" s="455"/>
      <c r="IJ2" s="455"/>
      <c r="IK2" s="455"/>
      <c r="IL2" s="455"/>
      <c r="IM2" s="455"/>
      <c r="IN2" s="455"/>
      <c r="IO2" s="455"/>
      <c r="IP2" s="455"/>
      <c r="IQ2" s="455"/>
      <c r="IR2" s="455"/>
      <c r="IS2" s="455"/>
      <c r="IT2" s="455"/>
      <c r="IU2" s="455"/>
      <c r="IV2" s="455"/>
    </row>
    <row r="3" spans="1:256" s="40" customFormat="1" ht="27" customHeight="1">
      <c r="A3" s="1113" t="s">
        <v>1538</v>
      </c>
      <c r="B3" s="855" t="s">
        <v>1539</v>
      </c>
      <c r="C3" s="855" t="s">
        <v>1540</v>
      </c>
      <c r="D3" s="855" t="s">
        <v>1541</v>
      </c>
      <c r="E3" s="855" t="s">
        <v>1542</v>
      </c>
      <c r="F3" s="865" t="s">
        <v>1543</v>
      </c>
      <c r="G3" s="1094" t="s">
        <v>1544</v>
      </c>
      <c r="H3" s="1094"/>
      <c r="I3" s="1094"/>
      <c r="J3" s="1094"/>
      <c r="K3" s="1094"/>
      <c r="L3" s="1094"/>
      <c r="M3" s="1094"/>
      <c r="N3" s="1094"/>
      <c r="O3" s="1094"/>
      <c r="P3" s="1094"/>
      <c r="FM3" s="55"/>
      <c r="FN3" s="55"/>
      <c r="FO3" s="55"/>
      <c r="FP3" s="55"/>
      <c r="FQ3" s="55"/>
      <c r="FR3" s="55"/>
      <c r="FS3" s="55"/>
      <c r="FT3" s="55"/>
      <c r="FU3" s="55"/>
      <c r="FV3" s="55"/>
      <c r="FW3" s="55"/>
      <c r="FX3" s="55"/>
      <c r="FY3" s="55"/>
      <c r="FZ3" s="55"/>
      <c r="GA3" s="55"/>
      <c r="GB3" s="55"/>
      <c r="GC3" s="55"/>
      <c r="GD3" s="55"/>
      <c r="GE3" s="55"/>
      <c r="GF3" s="55"/>
      <c r="GG3" s="55"/>
      <c r="GH3" s="55"/>
      <c r="GI3" s="55"/>
      <c r="GJ3" s="55"/>
      <c r="GK3" s="55"/>
      <c r="GL3" s="55"/>
      <c r="GM3" s="55"/>
      <c r="GN3" s="55"/>
      <c r="GO3" s="55"/>
      <c r="GP3" s="55"/>
      <c r="GQ3" s="55"/>
      <c r="GR3" s="55"/>
      <c r="GS3" s="55"/>
      <c r="GT3" s="55"/>
      <c r="GU3" s="55"/>
      <c r="GV3" s="55"/>
      <c r="GW3" s="55"/>
      <c r="GX3" s="55"/>
      <c r="GY3" s="55"/>
      <c r="GZ3" s="55"/>
      <c r="HA3" s="55"/>
      <c r="HB3" s="55"/>
      <c r="HC3" s="55"/>
      <c r="HD3" s="55"/>
      <c r="HE3" s="55"/>
      <c r="HF3" s="55"/>
      <c r="HG3" s="55"/>
      <c r="HH3" s="55"/>
      <c r="HI3" s="55"/>
      <c r="HJ3" s="55"/>
      <c r="HK3" s="55"/>
      <c r="HL3" s="55"/>
      <c r="HM3" s="55"/>
      <c r="HN3" s="55"/>
      <c r="HO3" s="55"/>
      <c r="HP3" s="55"/>
      <c r="HQ3" s="55"/>
      <c r="HR3" s="55"/>
      <c r="HS3" s="55"/>
      <c r="HT3" s="55"/>
      <c r="HU3" s="55"/>
      <c r="HV3" s="55"/>
      <c r="HW3" s="55"/>
      <c r="HX3" s="55"/>
      <c r="HY3" s="55"/>
      <c r="HZ3" s="55"/>
      <c r="IA3" s="55"/>
      <c r="IB3" s="55"/>
      <c r="IC3" s="55"/>
      <c r="ID3" s="55"/>
      <c r="IE3" s="55"/>
      <c r="IF3" s="55"/>
      <c r="IG3" s="55"/>
      <c r="IH3" s="55"/>
      <c r="II3" s="55"/>
      <c r="IJ3" s="55"/>
      <c r="IK3" s="55"/>
      <c r="IL3" s="55"/>
      <c r="IM3" s="55"/>
      <c r="IN3" s="55"/>
      <c r="IO3" s="55"/>
      <c r="IP3" s="55"/>
      <c r="IQ3" s="55"/>
      <c r="IR3" s="55"/>
      <c r="IS3" s="55"/>
      <c r="IT3" s="55"/>
      <c r="IU3" s="55"/>
      <c r="IV3" s="55"/>
    </row>
    <row r="4" spans="1:256" s="40" customFormat="1" ht="27" customHeight="1">
      <c r="A4" s="1114"/>
      <c r="B4" s="1115"/>
      <c r="C4" s="1115"/>
      <c r="D4" s="1115"/>
      <c r="E4" s="1115"/>
      <c r="F4" s="1115"/>
      <c r="G4" s="486" t="s">
        <v>1545</v>
      </c>
      <c r="H4" s="486" t="s">
        <v>1546</v>
      </c>
      <c r="I4" s="486" t="s">
        <v>1547</v>
      </c>
      <c r="J4" s="486" t="s">
        <v>1548</v>
      </c>
      <c r="K4" s="486" t="s">
        <v>1549</v>
      </c>
      <c r="L4" s="486" t="s">
        <v>1550</v>
      </c>
      <c r="M4" s="486" t="s">
        <v>1551</v>
      </c>
      <c r="N4" s="486" t="s">
        <v>1552</v>
      </c>
      <c r="O4" s="486" t="s">
        <v>1553</v>
      </c>
      <c r="P4" s="487" t="s">
        <v>1554</v>
      </c>
      <c r="FM4" s="55"/>
      <c r="FN4" s="55"/>
      <c r="FO4" s="55"/>
      <c r="FP4" s="55"/>
      <c r="FQ4" s="55"/>
      <c r="FR4" s="55"/>
      <c r="FS4" s="55"/>
      <c r="FT4" s="55"/>
      <c r="FU4" s="55"/>
      <c r="FV4" s="55"/>
      <c r="FW4" s="55"/>
      <c r="FX4" s="55"/>
      <c r="FY4" s="55"/>
      <c r="FZ4" s="55"/>
      <c r="GA4" s="55"/>
      <c r="GB4" s="55"/>
      <c r="GC4" s="55"/>
      <c r="GD4" s="55"/>
      <c r="GE4" s="55"/>
      <c r="GF4" s="55"/>
      <c r="GG4" s="55"/>
      <c r="GH4" s="55"/>
      <c r="GI4" s="55"/>
      <c r="GJ4" s="55"/>
      <c r="GK4" s="55"/>
      <c r="GL4" s="55"/>
      <c r="GM4" s="55"/>
      <c r="GN4" s="55"/>
      <c r="GO4" s="55"/>
      <c r="GP4" s="55"/>
      <c r="GQ4" s="55"/>
      <c r="GR4" s="55"/>
      <c r="GS4" s="55"/>
      <c r="GT4" s="55"/>
      <c r="GU4" s="55"/>
      <c r="GV4" s="55"/>
      <c r="GW4" s="55"/>
      <c r="GX4" s="55"/>
      <c r="GY4" s="55"/>
      <c r="GZ4" s="55"/>
      <c r="HA4" s="55"/>
      <c r="HB4" s="55"/>
      <c r="HC4" s="55"/>
      <c r="HD4" s="55"/>
      <c r="HE4" s="55"/>
      <c r="HF4" s="55"/>
      <c r="HG4" s="55"/>
      <c r="HH4" s="55"/>
      <c r="HI4" s="55"/>
      <c r="HJ4" s="55"/>
      <c r="HK4" s="55"/>
      <c r="HL4" s="55"/>
      <c r="HM4" s="55"/>
      <c r="HN4" s="55"/>
      <c r="HO4" s="55"/>
      <c r="HP4" s="55"/>
      <c r="HQ4" s="55"/>
      <c r="HR4" s="55"/>
      <c r="HS4" s="55"/>
      <c r="HT4" s="55"/>
      <c r="HU4" s="55"/>
      <c r="HV4" s="55"/>
      <c r="HW4" s="55"/>
      <c r="HX4" s="55"/>
      <c r="HY4" s="55"/>
      <c r="HZ4" s="55"/>
      <c r="IA4" s="55"/>
      <c r="IB4" s="55"/>
      <c r="IC4" s="55"/>
      <c r="ID4" s="55"/>
      <c r="IE4" s="55"/>
      <c r="IF4" s="55"/>
      <c r="IG4" s="55"/>
      <c r="IH4" s="55"/>
      <c r="II4" s="55"/>
      <c r="IJ4" s="55"/>
      <c r="IK4" s="55"/>
      <c r="IL4" s="55"/>
      <c r="IM4" s="55"/>
      <c r="IN4" s="55"/>
      <c r="IO4" s="55"/>
      <c r="IP4" s="55"/>
      <c r="IQ4" s="55"/>
      <c r="IR4" s="55"/>
      <c r="IS4" s="55"/>
      <c r="IT4" s="55"/>
      <c r="IU4" s="55"/>
      <c r="IV4" s="55"/>
    </row>
    <row r="5" spans="1:256" s="40" customFormat="1" ht="11.3" customHeight="1">
      <c r="A5" s="1117" t="s">
        <v>1555</v>
      </c>
      <c r="B5" s="1118" t="s">
        <v>479</v>
      </c>
      <c r="C5" s="488"/>
      <c r="D5" s="1118">
        <v>4</v>
      </c>
      <c r="E5" s="1118" t="s">
        <v>1556</v>
      </c>
      <c r="F5" s="1119">
        <v>18819</v>
      </c>
      <c r="G5" s="489" t="s">
        <v>1557</v>
      </c>
      <c r="H5" s="489" t="s">
        <v>1557</v>
      </c>
      <c r="I5" s="489" t="s">
        <v>1557</v>
      </c>
      <c r="J5" s="489" t="s">
        <v>1557</v>
      </c>
      <c r="K5" s="489" t="s">
        <v>1557</v>
      </c>
      <c r="L5" s="489" t="s">
        <v>1557</v>
      </c>
      <c r="M5" s="489" t="s">
        <v>1557</v>
      </c>
      <c r="N5" s="489" t="s">
        <v>1557</v>
      </c>
      <c r="O5" s="489" t="s">
        <v>1558</v>
      </c>
      <c r="P5" s="490" t="s">
        <v>1557</v>
      </c>
      <c r="FM5" s="55"/>
      <c r="FN5" s="55"/>
      <c r="FO5" s="55"/>
      <c r="FP5" s="55"/>
      <c r="FQ5" s="55"/>
      <c r="FR5" s="55"/>
      <c r="FS5" s="55"/>
      <c r="FT5" s="55"/>
      <c r="FU5" s="55"/>
      <c r="FV5" s="55"/>
      <c r="FW5" s="55"/>
      <c r="FX5" s="55"/>
      <c r="FY5" s="55"/>
      <c r="FZ5" s="55"/>
      <c r="GA5" s="55"/>
      <c r="GB5" s="55"/>
      <c r="GC5" s="55"/>
      <c r="GD5" s="55"/>
      <c r="GE5" s="55"/>
      <c r="GF5" s="55"/>
      <c r="GG5" s="55"/>
      <c r="GH5" s="55"/>
      <c r="GI5" s="55"/>
      <c r="GJ5" s="55"/>
      <c r="GK5" s="55"/>
      <c r="GL5" s="55"/>
      <c r="GM5" s="55"/>
      <c r="GN5" s="55"/>
      <c r="GO5" s="55"/>
      <c r="GP5" s="55"/>
      <c r="GQ5" s="55"/>
      <c r="GR5" s="55"/>
      <c r="GS5" s="55"/>
      <c r="GT5" s="55"/>
      <c r="GU5" s="55"/>
      <c r="GV5" s="55"/>
      <c r="GW5" s="55"/>
      <c r="GX5" s="55"/>
      <c r="GY5" s="55"/>
      <c r="GZ5" s="55"/>
      <c r="HA5" s="55"/>
      <c r="HB5" s="55"/>
      <c r="HC5" s="55"/>
      <c r="HD5" s="55"/>
      <c r="HE5" s="55"/>
      <c r="HF5" s="55"/>
      <c r="HG5" s="55"/>
      <c r="HH5" s="55"/>
      <c r="HI5" s="55"/>
      <c r="HJ5" s="55"/>
      <c r="HK5" s="55"/>
      <c r="HL5" s="55"/>
      <c r="HM5" s="55"/>
      <c r="HN5" s="55"/>
      <c r="HO5" s="55"/>
      <c r="HP5" s="55"/>
      <c r="HQ5" s="55"/>
      <c r="HR5" s="55"/>
      <c r="HS5" s="55"/>
      <c r="HT5" s="55"/>
      <c r="HU5" s="55"/>
      <c r="HV5" s="55"/>
      <c r="HW5" s="55"/>
      <c r="HX5" s="55"/>
      <c r="HY5" s="55"/>
      <c r="HZ5" s="55"/>
      <c r="IA5" s="55"/>
      <c r="IB5" s="55"/>
      <c r="IC5" s="55"/>
      <c r="ID5" s="55"/>
      <c r="IE5" s="55"/>
      <c r="IF5" s="55"/>
      <c r="IG5" s="55"/>
      <c r="IH5" s="55"/>
      <c r="II5" s="55"/>
      <c r="IJ5" s="55"/>
      <c r="IK5" s="55"/>
      <c r="IL5" s="55"/>
      <c r="IM5" s="55"/>
      <c r="IN5" s="55"/>
      <c r="IO5" s="55"/>
      <c r="IP5" s="55"/>
      <c r="IQ5" s="55"/>
      <c r="IR5" s="55"/>
      <c r="IS5" s="55"/>
      <c r="IT5" s="55"/>
      <c r="IU5" s="55"/>
      <c r="IV5" s="55"/>
    </row>
    <row r="6" spans="1:256" s="40" customFormat="1" ht="29.95" customHeight="1">
      <c r="A6" s="1096"/>
      <c r="B6" s="878"/>
      <c r="C6" s="491" t="s">
        <v>1559</v>
      </c>
      <c r="D6" s="878"/>
      <c r="E6" s="878"/>
      <c r="F6" s="1120"/>
      <c r="G6" s="492">
        <v>1593.9</v>
      </c>
      <c r="H6" s="492" t="s">
        <v>251</v>
      </c>
      <c r="I6" s="492" t="s">
        <v>251</v>
      </c>
      <c r="J6" s="493" t="s">
        <v>1560</v>
      </c>
      <c r="K6" s="493" t="s">
        <v>1561</v>
      </c>
      <c r="L6" s="492">
        <v>566</v>
      </c>
      <c r="M6" s="492">
        <v>193.2</v>
      </c>
      <c r="N6" s="492">
        <v>459.8</v>
      </c>
      <c r="O6" s="494">
        <v>43890</v>
      </c>
      <c r="P6" s="495">
        <v>29.2</v>
      </c>
      <c r="FM6" s="55"/>
      <c r="FN6" s="55"/>
      <c r="FO6" s="55"/>
      <c r="FP6" s="55"/>
      <c r="FQ6" s="55"/>
      <c r="FR6" s="55"/>
      <c r="FS6" s="55"/>
      <c r="FT6" s="55"/>
      <c r="FU6" s="55"/>
      <c r="FV6" s="55"/>
      <c r="FW6" s="55"/>
      <c r="FX6" s="55"/>
      <c r="FY6" s="55"/>
      <c r="FZ6" s="55"/>
      <c r="GA6" s="55"/>
      <c r="GB6" s="55"/>
      <c r="GC6" s="55"/>
      <c r="GD6" s="55"/>
      <c r="GE6" s="55"/>
      <c r="GF6" s="55"/>
      <c r="GG6" s="55"/>
      <c r="GH6" s="55"/>
      <c r="GI6" s="55"/>
      <c r="GJ6" s="55"/>
      <c r="GK6" s="55"/>
      <c r="GL6" s="55"/>
      <c r="GM6" s="55"/>
      <c r="GN6" s="55"/>
      <c r="GO6" s="55"/>
      <c r="GP6" s="55"/>
      <c r="GQ6" s="55"/>
      <c r="GR6" s="55"/>
      <c r="GS6" s="55"/>
      <c r="GT6" s="55"/>
      <c r="GU6" s="55"/>
      <c r="GV6" s="55"/>
      <c r="GW6" s="55"/>
      <c r="GX6" s="55"/>
      <c r="GY6" s="55"/>
      <c r="GZ6" s="55"/>
      <c r="HA6" s="55"/>
      <c r="HB6" s="55"/>
      <c r="HC6" s="55"/>
      <c r="HD6" s="55"/>
      <c r="HE6" s="55"/>
      <c r="HF6" s="55"/>
      <c r="HG6" s="55"/>
      <c r="HH6" s="55"/>
      <c r="HI6" s="55"/>
      <c r="HJ6" s="55"/>
      <c r="HK6" s="55"/>
      <c r="HL6" s="55"/>
      <c r="HM6" s="55"/>
      <c r="HN6" s="55"/>
      <c r="HO6" s="55"/>
      <c r="HP6" s="55"/>
      <c r="HQ6" s="55"/>
      <c r="HR6" s="55"/>
      <c r="HS6" s="55"/>
      <c r="HT6" s="55"/>
      <c r="HU6" s="55"/>
      <c r="HV6" s="55"/>
      <c r="HW6" s="55"/>
      <c r="HX6" s="55"/>
      <c r="HY6" s="55"/>
      <c r="HZ6" s="55"/>
      <c r="IA6" s="55"/>
      <c r="IB6" s="55"/>
      <c r="IC6" s="55"/>
      <c r="ID6" s="55"/>
      <c r="IE6" s="55"/>
      <c r="IF6" s="55"/>
      <c r="IG6" s="55"/>
      <c r="IH6" s="55"/>
      <c r="II6" s="55"/>
      <c r="IJ6" s="55"/>
      <c r="IK6" s="55"/>
      <c r="IL6" s="55"/>
      <c r="IM6" s="55"/>
      <c r="IN6" s="55"/>
      <c r="IO6" s="55"/>
      <c r="IP6" s="55"/>
      <c r="IQ6" s="55"/>
      <c r="IR6" s="55"/>
      <c r="IS6" s="55"/>
      <c r="IT6" s="55"/>
      <c r="IU6" s="55"/>
      <c r="IV6" s="55"/>
    </row>
    <row r="7" spans="1:256" s="40" customFormat="1" ht="29.95" customHeight="1">
      <c r="A7" s="1096"/>
      <c r="B7" s="878"/>
      <c r="C7" s="462" t="s">
        <v>1562</v>
      </c>
      <c r="D7" s="878"/>
      <c r="E7" s="878"/>
      <c r="F7" s="1120"/>
      <c r="G7" s="496">
        <v>683.8</v>
      </c>
      <c r="H7" s="496" t="s">
        <v>251</v>
      </c>
      <c r="I7" s="496" t="s">
        <v>251</v>
      </c>
      <c r="J7" s="497" t="s">
        <v>1563</v>
      </c>
      <c r="K7" s="496" t="s">
        <v>251</v>
      </c>
      <c r="L7" s="496" t="s">
        <v>251</v>
      </c>
      <c r="M7" s="496">
        <v>159</v>
      </c>
      <c r="N7" s="497" t="s">
        <v>1564</v>
      </c>
      <c r="O7" s="498">
        <v>11550</v>
      </c>
      <c r="P7" s="499" t="s">
        <v>251</v>
      </c>
      <c r="FM7" s="55"/>
      <c r="FN7" s="55"/>
      <c r="FO7" s="55"/>
      <c r="FP7" s="55"/>
      <c r="FQ7" s="55"/>
      <c r="FR7" s="55"/>
      <c r="FS7" s="55"/>
      <c r="FT7" s="55"/>
      <c r="FU7" s="55"/>
      <c r="FV7" s="55"/>
      <c r="FW7" s="55"/>
      <c r="FX7" s="55"/>
      <c r="FY7" s="55"/>
      <c r="FZ7" s="55"/>
      <c r="GA7" s="55"/>
      <c r="GB7" s="55"/>
      <c r="GC7" s="55"/>
      <c r="GD7" s="55"/>
      <c r="GE7" s="55"/>
      <c r="GF7" s="55"/>
      <c r="GG7" s="55"/>
      <c r="GH7" s="55"/>
      <c r="GI7" s="55"/>
      <c r="GJ7" s="55"/>
      <c r="GK7" s="55"/>
      <c r="GL7" s="55"/>
      <c r="GM7" s="55"/>
      <c r="GN7" s="55"/>
      <c r="GO7" s="55"/>
      <c r="GP7" s="55"/>
      <c r="GQ7" s="55"/>
      <c r="GR7" s="55"/>
      <c r="GS7" s="55"/>
      <c r="GT7" s="55"/>
      <c r="GU7" s="55"/>
      <c r="GV7" s="55"/>
      <c r="GW7" s="55"/>
      <c r="GX7" s="55"/>
      <c r="GY7" s="55"/>
      <c r="GZ7" s="55"/>
      <c r="HA7" s="55"/>
      <c r="HB7" s="55"/>
      <c r="HC7" s="55"/>
      <c r="HD7" s="55"/>
      <c r="HE7" s="55"/>
      <c r="HF7" s="55"/>
      <c r="HG7" s="55"/>
      <c r="HH7" s="55"/>
      <c r="HI7" s="55"/>
      <c r="HJ7" s="55"/>
      <c r="HK7" s="55"/>
      <c r="HL7" s="55"/>
      <c r="HM7" s="55"/>
      <c r="HN7" s="55"/>
      <c r="HO7" s="55"/>
      <c r="HP7" s="55"/>
      <c r="HQ7" s="55"/>
      <c r="HR7" s="55"/>
      <c r="HS7" s="55"/>
      <c r="HT7" s="55"/>
      <c r="HU7" s="55"/>
      <c r="HV7" s="55"/>
      <c r="HW7" s="55"/>
      <c r="HX7" s="55"/>
      <c r="HY7" s="55"/>
      <c r="HZ7" s="55"/>
      <c r="IA7" s="55"/>
      <c r="IB7" s="55"/>
      <c r="IC7" s="55"/>
      <c r="ID7" s="55"/>
      <c r="IE7" s="55"/>
      <c r="IF7" s="55"/>
      <c r="IG7" s="55"/>
      <c r="IH7" s="55"/>
      <c r="II7" s="55"/>
      <c r="IJ7" s="55"/>
      <c r="IK7" s="55"/>
      <c r="IL7" s="55"/>
      <c r="IM7" s="55"/>
      <c r="IN7" s="55"/>
      <c r="IO7" s="55"/>
      <c r="IP7" s="55"/>
      <c r="IQ7" s="55"/>
      <c r="IR7" s="55"/>
      <c r="IS7" s="55"/>
      <c r="IT7" s="55"/>
      <c r="IU7" s="55"/>
      <c r="IV7" s="55"/>
    </row>
    <row r="8" spans="1:256" s="40" customFormat="1" ht="29.95" customHeight="1">
      <c r="A8" s="1096"/>
      <c r="B8" s="878"/>
      <c r="C8" s="462" t="s">
        <v>1565</v>
      </c>
      <c r="D8" s="878"/>
      <c r="E8" s="878"/>
      <c r="F8" s="1120"/>
      <c r="G8" s="496">
        <v>834.9</v>
      </c>
      <c r="H8" s="496">
        <v>45.5</v>
      </c>
      <c r="I8" s="496" t="s">
        <v>251</v>
      </c>
      <c r="J8" s="497" t="s">
        <v>1566</v>
      </c>
      <c r="K8" s="496">
        <v>114.8</v>
      </c>
      <c r="L8" s="496">
        <v>175</v>
      </c>
      <c r="M8" s="496">
        <v>81</v>
      </c>
      <c r="N8" s="497" t="s">
        <v>1567</v>
      </c>
      <c r="O8" s="498">
        <v>18500</v>
      </c>
      <c r="P8" s="499" t="s">
        <v>251</v>
      </c>
      <c r="FM8" s="55"/>
      <c r="FN8" s="55"/>
      <c r="FO8" s="55"/>
      <c r="FP8" s="55"/>
      <c r="FQ8" s="55"/>
      <c r="FR8" s="55"/>
      <c r="FS8" s="55"/>
      <c r="FT8" s="55"/>
      <c r="FU8" s="55"/>
      <c r="FV8" s="55"/>
      <c r="FW8" s="55"/>
      <c r="FX8" s="55"/>
      <c r="FY8" s="55"/>
      <c r="FZ8" s="55"/>
      <c r="GA8" s="55"/>
      <c r="GB8" s="55"/>
      <c r="GC8" s="55"/>
      <c r="GD8" s="55"/>
      <c r="GE8" s="55"/>
      <c r="GF8" s="55"/>
      <c r="GG8" s="55"/>
      <c r="GH8" s="55"/>
      <c r="GI8" s="55"/>
      <c r="GJ8" s="55"/>
      <c r="GK8" s="55"/>
      <c r="GL8" s="55"/>
      <c r="GM8" s="55"/>
      <c r="GN8" s="55"/>
      <c r="GO8" s="55"/>
      <c r="GP8" s="55"/>
      <c r="GQ8" s="55"/>
      <c r="GR8" s="55"/>
      <c r="GS8" s="55"/>
      <c r="GT8" s="55"/>
      <c r="GU8" s="55"/>
      <c r="GV8" s="55"/>
      <c r="GW8" s="55"/>
      <c r="GX8" s="55"/>
      <c r="GY8" s="55"/>
      <c r="GZ8" s="55"/>
      <c r="HA8" s="55"/>
      <c r="HB8" s="55"/>
      <c r="HC8" s="55"/>
      <c r="HD8" s="55"/>
      <c r="HE8" s="55"/>
      <c r="HF8" s="55"/>
      <c r="HG8" s="55"/>
      <c r="HH8" s="55"/>
      <c r="HI8" s="55"/>
      <c r="HJ8" s="55"/>
      <c r="HK8" s="55"/>
      <c r="HL8" s="55"/>
      <c r="HM8" s="55"/>
      <c r="HN8" s="55"/>
      <c r="HO8" s="55"/>
      <c r="HP8" s="55"/>
      <c r="HQ8" s="55"/>
      <c r="HR8" s="55"/>
      <c r="HS8" s="55"/>
      <c r="HT8" s="55"/>
      <c r="HU8" s="55"/>
      <c r="HV8" s="55"/>
      <c r="HW8" s="55"/>
      <c r="HX8" s="55"/>
      <c r="HY8" s="55"/>
      <c r="HZ8" s="55"/>
      <c r="IA8" s="55"/>
      <c r="IB8" s="55"/>
      <c r="IC8" s="55"/>
      <c r="ID8" s="55"/>
      <c r="IE8" s="55"/>
      <c r="IF8" s="55"/>
      <c r="IG8" s="55"/>
      <c r="IH8" s="55"/>
      <c r="II8" s="55"/>
      <c r="IJ8" s="55"/>
      <c r="IK8" s="55"/>
      <c r="IL8" s="55"/>
      <c r="IM8" s="55"/>
      <c r="IN8" s="55"/>
      <c r="IO8" s="55"/>
      <c r="IP8" s="55"/>
      <c r="IQ8" s="55"/>
      <c r="IR8" s="55"/>
      <c r="IS8" s="55"/>
      <c r="IT8" s="55"/>
      <c r="IU8" s="55"/>
      <c r="IV8" s="55"/>
    </row>
    <row r="9" spans="1:256" s="40" customFormat="1" ht="29.95" customHeight="1">
      <c r="A9" s="1096"/>
      <c r="B9" s="321" t="s">
        <v>482</v>
      </c>
      <c r="C9" s="462" t="s">
        <v>1568</v>
      </c>
      <c r="D9" s="321">
        <v>2</v>
      </c>
      <c r="E9" s="321" t="s">
        <v>608</v>
      </c>
      <c r="F9" s="500">
        <v>18819</v>
      </c>
      <c r="G9" s="496">
        <v>1196</v>
      </c>
      <c r="H9" s="496">
        <v>125.5</v>
      </c>
      <c r="I9" s="496" t="s">
        <v>251</v>
      </c>
      <c r="J9" s="497" t="s">
        <v>1825</v>
      </c>
      <c r="K9" s="497" t="s">
        <v>1569</v>
      </c>
      <c r="L9" s="496">
        <v>559</v>
      </c>
      <c r="M9" s="496">
        <v>47.6</v>
      </c>
      <c r="N9" s="496">
        <v>301.39999999999998</v>
      </c>
      <c r="O9" s="498">
        <v>43434</v>
      </c>
      <c r="P9" s="499" t="s">
        <v>251</v>
      </c>
      <c r="FM9" s="55"/>
      <c r="FN9" s="55"/>
      <c r="FO9" s="55"/>
      <c r="FP9" s="55"/>
      <c r="FQ9" s="55"/>
      <c r="FR9" s="55"/>
      <c r="FS9" s="55"/>
      <c r="FT9" s="55"/>
      <c r="FU9" s="55"/>
      <c r="FV9" s="55"/>
      <c r="FW9" s="55"/>
      <c r="FX9" s="55"/>
      <c r="FY9" s="55"/>
      <c r="FZ9" s="55"/>
      <c r="GA9" s="55"/>
      <c r="GB9" s="55"/>
      <c r="GC9" s="55"/>
      <c r="GD9" s="55"/>
      <c r="GE9" s="55"/>
      <c r="GF9" s="55"/>
      <c r="GG9" s="55"/>
      <c r="GH9" s="55"/>
      <c r="GI9" s="55"/>
      <c r="GJ9" s="55"/>
      <c r="GK9" s="55"/>
      <c r="GL9" s="55"/>
      <c r="GM9" s="55"/>
      <c r="GN9" s="55"/>
      <c r="GO9" s="55"/>
      <c r="GP9" s="55"/>
      <c r="GQ9" s="55"/>
      <c r="GR9" s="55"/>
      <c r="GS9" s="55"/>
      <c r="GT9" s="55"/>
      <c r="GU9" s="55"/>
      <c r="GV9" s="55"/>
      <c r="GW9" s="55"/>
      <c r="GX9" s="55"/>
      <c r="GY9" s="55"/>
      <c r="GZ9" s="55"/>
      <c r="HA9" s="55"/>
      <c r="HB9" s="55"/>
      <c r="HC9" s="55"/>
      <c r="HD9" s="55"/>
      <c r="HE9" s="55"/>
      <c r="HF9" s="55"/>
      <c r="HG9" s="55"/>
      <c r="HH9" s="55"/>
      <c r="HI9" s="55"/>
      <c r="HJ9" s="55"/>
      <c r="HK9" s="55"/>
      <c r="HL9" s="55"/>
      <c r="HM9" s="55"/>
      <c r="HN9" s="55"/>
      <c r="HO9" s="55"/>
      <c r="HP9" s="55"/>
      <c r="HQ9" s="55"/>
      <c r="HR9" s="55"/>
      <c r="HS9" s="55"/>
      <c r="HT9" s="55"/>
      <c r="HU9" s="55"/>
      <c r="HV9" s="55"/>
      <c r="HW9" s="55"/>
      <c r="HX9" s="55"/>
      <c r="HY9" s="55"/>
      <c r="HZ9" s="55"/>
      <c r="IA9" s="55"/>
      <c r="IB9" s="55"/>
      <c r="IC9" s="55"/>
      <c r="ID9" s="55"/>
      <c r="IE9" s="55"/>
      <c r="IF9" s="55"/>
      <c r="IG9" s="55"/>
      <c r="IH9" s="55"/>
      <c r="II9" s="55"/>
      <c r="IJ9" s="55"/>
      <c r="IK9" s="55"/>
      <c r="IL9" s="55"/>
      <c r="IM9" s="55"/>
      <c r="IN9" s="55"/>
      <c r="IO9" s="55"/>
      <c r="IP9" s="55"/>
      <c r="IQ9" s="55"/>
      <c r="IR9" s="55"/>
      <c r="IS9" s="55"/>
      <c r="IT9" s="55"/>
      <c r="IU9" s="55"/>
      <c r="IV9" s="55"/>
    </row>
    <row r="10" spans="1:256" s="40" customFormat="1" ht="29.95" customHeight="1">
      <c r="A10" s="1096"/>
      <c r="B10" s="321" t="s">
        <v>1570</v>
      </c>
      <c r="C10" s="462" t="s">
        <v>1571</v>
      </c>
      <c r="D10" s="321">
        <v>2</v>
      </c>
      <c r="E10" s="321" t="s">
        <v>608</v>
      </c>
      <c r="F10" s="500">
        <v>18946</v>
      </c>
      <c r="G10" s="496">
        <v>885.7</v>
      </c>
      <c r="H10" s="496" t="s">
        <v>251</v>
      </c>
      <c r="I10" s="496" t="s">
        <v>251</v>
      </c>
      <c r="J10" s="497" t="s">
        <v>1572</v>
      </c>
      <c r="K10" s="496">
        <v>42.9</v>
      </c>
      <c r="L10" s="496">
        <v>306</v>
      </c>
      <c r="M10" s="496">
        <v>117.7</v>
      </c>
      <c r="N10" s="496">
        <v>74.2</v>
      </c>
      <c r="O10" s="498">
        <v>31816</v>
      </c>
      <c r="P10" s="499">
        <v>12</v>
      </c>
      <c r="FM10" s="55"/>
      <c r="FN10" s="55"/>
      <c r="FO10" s="55"/>
      <c r="FP10" s="55"/>
      <c r="FQ10" s="55"/>
      <c r="FR10" s="55"/>
      <c r="FS10" s="55"/>
      <c r="FT10" s="55"/>
      <c r="FU10" s="55"/>
      <c r="FV10" s="55"/>
      <c r="FW10" s="55"/>
      <c r="FX10" s="55"/>
      <c r="FY10" s="55"/>
      <c r="FZ10" s="55"/>
      <c r="GA10" s="55"/>
      <c r="GB10" s="55"/>
      <c r="GC10" s="55"/>
      <c r="GD10" s="55"/>
      <c r="GE10" s="55"/>
      <c r="GF10" s="55"/>
      <c r="GG10" s="55"/>
      <c r="GH10" s="55"/>
      <c r="GI10" s="55"/>
      <c r="GJ10" s="55"/>
      <c r="GK10" s="55"/>
      <c r="GL10" s="55"/>
      <c r="GM10" s="55"/>
      <c r="GN10" s="55"/>
      <c r="GO10" s="55"/>
      <c r="GP10" s="55"/>
      <c r="GQ10" s="55"/>
      <c r="GR10" s="55"/>
      <c r="GS10" s="55"/>
      <c r="GT10" s="55"/>
      <c r="GU10" s="55"/>
      <c r="GV10" s="55"/>
      <c r="GW10" s="55"/>
      <c r="GX10" s="55"/>
      <c r="GY10" s="55"/>
      <c r="GZ10" s="55"/>
      <c r="HA10" s="55"/>
      <c r="HB10" s="55"/>
      <c r="HC10" s="55"/>
      <c r="HD10" s="55"/>
      <c r="HE10" s="55"/>
      <c r="HF10" s="55"/>
      <c r="HG10" s="55"/>
      <c r="HH10" s="55"/>
      <c r="HI10" s="55"/>
      <c r="HJ10" s="55"/>
      <c r="HK10" s="55"/>
      <c r="HL10" s="55"/>
      <c r="HM10" s="55"/>
      <c r="HN10" s="55"/>
      <c r="HO10" s="55"/>
      <c r="HP10" s="55"/>
      <c r="HQ10" s="55"/>
      <c r="HR10" s="55"/>
      <c r="HS10" s="55"/>
      <c r="HT10" s="55"/>
      <c r="HU10" s="55"/>
      <c r="HV10" s="55"/>
      <c r="HW10" s="55"/>
      <c r="HX10" s="55"/>
      <c r="HY10" s="55"/>
      <c r="HZ10" s="55"/>
      <c r="IA10" s="55"/>
      <c r="IB10" s="55"/>
      <c r="IC10" s="55"/>
      <c r="ID10" s="55"/>
      <c r="IE10" s="55"/>
      <c r="IF10" s="55"/>
      <c r="IG10" s="55"/>
      <c r="IH10" s="55"/>
      <c r="II10" s="55"/>
      <c r="IJ10" s="55"/>
      <c r="IK10" s="55"/>
      <c r="IL10" s="55"/>
      <c r="IM10" s="55"/>
      <c r="IN10" s="55"/>
      <c r="IO10" s="55"/>
      <c r="IP10" s="55"/>
      <c r="IQ10" s="55"/>
      <c r="IR10" s="55"/>
      <c r="IS10" s="55"/>
      <c r="IT10" s="55"/>
      <c r="IU10" s="55"/>
      <c r="IV10" s="55"/>
    </row>
    <row r="11" spans="1:256" s="40" customFormat="1" ht="29.95" customHeight="1">
      <c r="A11" s="1096"/>
      <c r="B11" s="321" t="s">
        <v>1573</v>
      </c>
      <c r="C11" s="501" t="s">
        <v>1574</v>
      </c>
      <c r="D11" s="321">
        <v>1</v>
      </c>
      <c r="E11" s="321" t="s">
        <v>1575</v>
      </c>
      <c r="F11" s="500">
        <v>20027</v>
      </c>
      <c r="G11" s="496">
        <v>98.8</v>
      </c>
      <c r="H11" s="496" t="s">
        <v>251</v>
      </c>
      <c r="I11" s="496" t="s">
        <v>251</v>
      </c>
      <c r="J11" s="497" t="s">
        <v>1576</v>
      </c>
      <c r="K11" s="496" t="s">
        <v>251</v>
      </c>
      <c r="L11" s="496" t="s">
        <v>251</v>
      </c>
      <c r="M11" s="496" t="s">
        <v>251</v>
      </c>
      <c r="N11" s="496">
        <v>109</v>
      </c>
      <c r="O11" s="498">
        <v>5600</v>
      </c>
      <c r="P11" s="499" t="s">
        <v>251</v>
      </c>
      <c r="FM11" s="55"/>
      <c r="FN11" s="55"/>
      <c r="FO11" s="55"/>
      <c r="FP11" s="55"/>
      <c r="FQ11" s="55"/>
      <c r="FR11" s="55"/>
      <c r="FS11" s="55"/>
      <c r="FT11" s="55"/>
      <c r="FU11" s="55"/>
      <c r="FV11" s="55"/>
      <c r="FW11" s="55"/>
      <c r="FX11" s="55"/>
      <c r="FY11" s="55"/>
      <c r="FZ11" s="55"/>
      <c r="GA11" s="55"/>
      <c r="GB11" s="55"/>
      <c r="GC11" s="55"/>
      <c r="GD11" s="55"/>
      <c r="GE11" s="55"/>
      <c r="GF11" s="55"/>
      <c r="GG11" s="55"/>
      <c r="GH11" s="55"/>
      <c r="GI11" s="55"/>
      <c r="GJ11" s="55"/>
      <c r="GK11" s="55"/>
      <c r="GL11" s="55"/>
      <c r="GM11" s="55"/>
      <c r="GN11" s="55"/>
      <c r="GO11" s="55"/>
      <c r="GP11" s="55"/>
      <c r="GQ11" s="55"/>
      <c r="GR11" s="55"/>
      <c r="GS11" s="55"/>
      <c r="GT11" s="55"/>
      <c r="GU11" s="55"/>
      <c r="GV11" s="55"/>
      <c r="GW11" s="55"/>
      <c r="GX11" s="55"/>
      <c r="GY11" s="55"/>
      <c r="GZ11" s="55"/>
      <c r="HA11" s="55"/>
      <c r="HB11" s="55"/>
      <c r="HC11" s="55"/>
      <c r="HD11" s="55"/>
      <c r="HE11" s="55"/>
      <c r="HF11" s="55"/>
      <c r="HG11" s="55"/>
      <c r="HH11" s="55"/>
      <c r="HI11" s="55"/>
      <c r="HJ11" s="55"/>
      <c r="HK11" s="55"/>
      <c r="HL11" s="55"/>
      <c r="HM11" s="55"/>
      <c r="HN11" s="55"/>
      <c r="HO11" s="55"/>
      <c r="HP11" s="55"/>
      <c r="HQ11" s="55"/>
      <c r="HR11" s="55"/>
      <c r="HS11" s="55"/>
      <c r="HT11" s="55"/>
      <c r="HU11" s="55"/>
      <c r="HV11" s="55"/>
      <c r="HW11" s="55"/>
      <c r="HX11" s="55"/>
      <c r="HY11" s="55"/>
      <c r="HZ11" s="55"/>
      <c r="IA11" s="55"/>
      <c r="IB11" s="55"/>
      <c r="IC11" s="55"/>
      <c r="ID11" s="55"/>
      <c r="IE11" s="55"/>
      <c r="IF11" s="55"/>
      <c r="IG11" s="55"/>
      <c r="IH11" s="55"/>
      <c r="II11" s="55"/>
      <c r="IJ11" s="55"/>
      <c r="IK11" s="55"/>
      <c r="IL11" s="55"/>
      <c r="IM11" s="55"/>
      <c r="IN11" s="55"/>
      <c r="IO11" s="55"/>
      <c r="IP11" s="55"/>
      <c r="IQ11" s="55"/>
      <c r="IR11" s="55"/>
      <c r="IS11" s="55"/>
      <c r="IT11" s="55"/>
      <c r="IU11" s="55"/>
      <c r="IV11" s="55"/>
    </row>
    <row r="12" spans="1:256" s="40" customFormat="1" ht="29.95" customHeight="1">
      <c r="A12" s="1096"/>
      <c r="B12" s="321" t="s">
        <v>480</v>
      </c>
      <c r="C12" s="462" t="s">
        <v>1577</v>
      </c>
      <c r="D12" s="321">
        <v>1</v>
      </c>
      <c r="E12" s="321" t="s">
        <v>1556</v>
      </c>
      <c r="F12" s="500">
        <v>18819</v>
      </c>
      <c r="G12" s="496">
        <v>2112.9499999999998</v>
      </c>
      <c r="H12" s="496">
        <v>22</v>
      </c>
      <c r="I12" s="496">
        <v>131</v>
      </c>
      <c r="J12" s="497" t="s">
        <v>1578</v>
      </c>
      <c r="K12" s="496">
        <v>170</v>
      </c>
      <c r="L12" s="496">
        <v>303.5</v>
      </c>
      <c r="M12" s="496">
        <v>196.5</v>
      </c>
      <c r="N12" s="496">
        <v>125</v>
      </c>
      <c r="O12" s="498">
        <v>55400</v>
      </c>
      <c r="P12" s="499">
        <v>158</v>
      </c>
      <c r="FM12" s="55"/>
      <c r="FN12" s="55"/>
      <c r="FO12" s="55"/>
      <c r="FP12" s="55"/>
      <c r="FQ12" s="55"/>
      <c r="FR12" s="55"/>
      <c r="FS12" s="55"/>
      <c r="FT12" s="55"/>
      <c r="FU12" s="55"/>
      <c r="FV12" s="55"/>
      <c r="FW12" s="55"/>
      <c r="FX12" s="55"/>
      <c r="FY12" s="55"/>
      <c r="FZ12" s="55"/>
      <c r="GA12" s="55"/>
      <c r="GB12" s="55"/>
      <c r="GC12" s="55"/>
      <c r="GD12" s="55"/>
      <c r="GE12" s="55"/>
      <c r="GF12" s="55"/>
      <c r="GG12" s="55"/>
      <c r="GH12" s="55"/>
      <c r="GI12" s="55"/>
      <c r="GJ12" s="55"/>
      <c r="GK12" s="55"/>
      <c r="GL12" s="55"/>
      <c r="GM12" s="55"/>
      <c r="GN12" s="55"/>
      <c r="GO12" s="55"/>
      <c r="GP12" s="55"/>
      <c r="GQ12" s="55"/>
      <c r="GR12" s="55"/>
      <c r="GS12" s="55"/>
      <c r="GT12" s="55"/>
      <c r="GU12" s="55"/>
      <c r="GV12" s="55"/>
      <c r="GW12" s="55"/>
      <c r="GX12" s="55"/>
      <c r="GY12" s="55"/>
      <c r="GZ12" s="55"/>
      <c r="HA12" s="55"/>
      <c r="HB12" s="55"/>
      <c r="HC12" s="55"/>
      <c r="HD12" s="55"/>
      <c r="HE12" s="55"/>
      <c r="HF12" s="55"/>
      <c r="HG12" s="55"/>
      <c r="HH12" s="55"/>
      <c r="HI12" s="55"/>
      <c r="HJ12" s="55"/>
      <c r="HK12" s="55"/>
      <c r="HL12" s="55"/>
      <c r="HM12" s="55"/>
      <c r="HN12" s="55"/>
      <c r="HO12" s="55"/>
      <c r="HP12" s="55"/>
      <c r="HQ12" s="55"/>
      <c r="HR12" s="55"/>
      <c r="HS12" s="55"/>
      <c r="HT12" s="55"/>
      <c r="HU12" s="55"/>
      <c r="HV12" s="55"/>
      <c r="HW12" s="55"/>
      <c r="HX12" s="55"/>
      <c r="HY12" s="55"/>
      <c r="HZ12" s="55"/>
      <c r="IA12" s="55"/>
      <c r="IB12" s="55"/>
      <c r="IC12" s="55"/>
      <c r="ID12" s="55"/>
      <c r="IE12" s="55"/>
      <c r="IF12" s="55"/>
      <c r="IG12" s="55"/>
      <c r="IH12" s="55"/>
      <c r="II12" s="55"/>
      <c r="IJ12" s="55"/>
      <c r="IK12" s="55"/>
      <c r="IL12" s="55"/>
      <c r="IM12" s="55"/>
      <c r="IN12" s="55"/>
      <c r="IO12" s="55"/>
      <c r="IP12" s="55"/>
      <c r="IQ12" s="55"/>
      <c r="IR12" s="55"/>
      <c r="IS12" s="55"/>
      <c r="IT12" s="55"/>
      <c r="IU12" s="55"/>
      <c r="IV12" s="55"/>
    </row>
    <row r="13" spans="1:256" s="40" customFormat="1" ht="29.95" customHeight="1">
      <c r="A13" s="1096"/>
      <c r="B13" s="321" t="s">
        <v>1579</v>
      </c>
      <c r="C13" s="462" t="s">
        <v>1580</v>
      </c>
      <c r="D13" s="321">
        <v>1</v>
      </c>
      <c r="E13" s="321" t="s">
        <v>1581</v>
      </c>
      <c r="F13" s="500">
        <v>18946</v>
      </c>
      <c r="G13" s="496">
        <v>149.9</v>
      </c>
      <c r="H13" s="496" t="s">
        <v>251</v>
      </c>
      <c r="I13" s="496">
        <v>80.599999999999994</v>
      </c>
      <c r="J13" s="497" t="s">
        <v>1582</v>
      </c>
      <c r="K13" s="496" t="s">
        <v>251</v>
      </c>
      <c r="L13" s="496" t="s">
        <v>251</v>
      </c>
      <c r="M13" s="496">
        <v>60</v>
      </c>
      <c r="N13" s="496">
        <v>60.3</v>
      </c>
      <c r="O13" s="498">
        <v>4433</v>
      </c>
      <c r="P13" s="499" t="s">
        <v>251</v>
      </c>
      <c r="FM13" s="55"/>
      <c r="FN13" s="55"/>
      <c r="FO13" s="55"/>
      <c r="FP13" s="55"/>
      <c r="FQ13" s="55"/>
      <c r="FR13" s="55"/>
      <c r="FS13" s="55"/>
      <c r="FT13" s="55"/>
      <c r="FU13" s="55"/>
      <c r="FV13" s="55"/>
      <c r="FW13" s="55"/>
      <c r="FX13" s="55"/>
      <c r="FY13" s="55"/>
      <c r="FZ13" s="55"/>
      <c r="GA13" s="55"/>
      <c r="GB13" s="55"/>
      <c r="GC13" s="55"/>
      <c r="GD13" s="55"/>
      <c r="GE13" s="55"/>
      <c r="GF13" s="55"/>
      <c r="GG13" s="55"/>
      <c r="GH13" s="55"/>
      <c r="GI13" s="55"/>
      <c r="GJ13" s="55"/>
      <c r="GK13" s="55"/>
      <c r="GL13" s="55"/>
      <c r="GM13" s="55"/>
      <c r="GN13" s="55"/>
      <c r="GO13" s="55"/>
      <c r="GP13" s="55"/>
      <c r="GQ13" s="55"/>
      <c r="GR13" s="55"/>
      <c r="GS13" s="55"/>
      <c r="GT13" s="55"/>
      <c r="GU13" s="55"/>
      <c r="GV13" s="55"/>
      <c r="GW13" s="55"/>
      <c r="GX13" s="55"/>
      <c r="GY13" s="55"/>
      <c r="GZ13" s="55"/>
      <c r="HA13" s="55"/>
      <c r="HB13" s="55"/>
      <c r="HC13" s="55"/>
      <c r="HD13" s="55"/>
      <c r="HE13" s="55"/>
      <c r="HF13" s="55"/>
      <c r="HG13" s="55"/>
      <c r="HH13" s="55"/>
      <c r="HI13" s="55"/>
      <c r="HJ13" s="55"/>
      <c r="HK13" s="55"/>
      <c r="HL13" s="55"/>
      <c r="HM13" s="55"/>
      <c r="HN13" s="55"/>
      <c r="HO13" s="55"/>
      <c r="HP13" s="55"/>
      <c r="HQ13" s="55"/>
      <c r="HR13" s="55"/>
      <c r="HS13" s="55"/>
      <c r="HT13" s="55"/>
      <c r="HU13" s="55"/>
      <c r="HV13" s="55"/>
      <c r="HW13" s="55"/>
      <c r="HX13" s="55"/>
      <c r="HY13" s="55"/>
      <c r="HZ13" s="55"/>
      <c r="IA13" s="55"/>
      <c r="IB13" s="55"/>
      <c r="IC13" s="55"/>
      <c r="ID13" s="55"/>
      <c r="IE13" s="55"/>
      <c r="IF13" s="55"/>
      <c r="IG13" s="55"/>
      <c r="IH13" s="55"/>
      <c r="II13" s="55"/>
      <c r="IJ13" s="55"/>
      <c r="IK13" s="55"/>
      <c r="IL13" s="55"/>
      <c r="IM13" s="55"/>
      <c r="IN13" s="55"/>
      <c r="IO13" s="55"/>
      <c r="IP13" s="55"/>
      <c r="IQ13" s="55"/>
      <c r="IR13" s="55"/>
      <c r="IS13" s="55"/>
      <c r="IT13" s="55"/>
      <c r="IU13" s="55"/>
      <c r="IV13" s="55"/>
    </row>
    <row r="14" spans="1:256" s="40" customFormat="1" ht="29.95" customHeight="1">
      <c r="A14" s="1096"/>
      <c r="B14" s="321" t="s">
        <v>1583</v>
      </c>
      <c r="C14" s="462" t="s">
        <v>1584</v>
      </c>
      <c r="D14" s="321">
        <v>1</v>
      </c>
      <c r="E14" s="321" t="s">
        <v>608</v>
      </c>
      <c r="F14" s="500">
        <v>19357</v>
      </c>
      <c r="G14" s="496">
        <v>167.95</v>
      </c>
      <c r="H14" s="496" t="s">
        <v>251</v>
      </c>
      <c r="I14" s="496" t="s">
        <v>251</v>
      </c>
      <c r="J14" s="496">
        <v>39.799999999999997</v>
      </c>
      <c r="K14" s="496" t="s">
        <v>251</v>
      </c>
      <c r="L14" s="496" t="s">
        <v>251</v>
      </c>
      <c r="M14" s="496" t="s">
        <v>251</v>
      </c>
      <c r="N14" s="496">
        <v>54.7</v>
      </c>
      <c r="O14" s="498">
        <v>1448</v>
      </c>
      <c r="P14" s="499" t="s">
        <v>251</v>
      </c>
      <c r="FM14" s="55"/>
      <c r="FN14" s="55"/>
      <c r="FO14" s="55"/>
      <c r="FP14" s="55"/>
      <c r="FQ14" s="55"/>
      <c r="FR14" s="55"/>
      <c r="FS14" s="55"/>
      <c r="FT14" s="55"/>
      <c r="FU14" s="55"/>
      <c r="FV14" s="55"/>
      <c r="FW14" s="55"/>
      <c r="FX14" s="55"/>
      <c r="FY14" s="55"/>
      <c r="FZ14" s="55"/>
      <c r="GA14" s="55"/>
      <c r="GB14" s="55"/>
      <c r="GC14" s="55"/>
      <c r="GD14" s="55"/>
      <c r="GE14" s="55"/>
      <c r="GF14" s="55"/>
      <c r="GG14" s="55"/>
      <c r="GH14" s="55"/>
      <c r="GI14" s="55"/>
      <c r="GJ14" s="55"/>
      <c r="GK14" s="55"/>
      <c r="GL14" s="55"/>
      <c r="GM14" s="55"/>
      <c r="GN14" s="55"/>
      <c r="GO14" s="55"/>
      <c r="GP14" s="55"/>
      <c r="GQ14" s="55"/>
      <c r="GR14" s="55"/>
      <c r="GS14" s="55"/>
      <c r="GT14" s="55"/>
      <c r="GU14" s="55"/>
      <c r="GV14" s="55"/>
      <c r="GW14" s="55"/>
      <c r="GX14" s="55"/>
      <c r="GY14" s="55"/>
      <c r="GZ14" s="55"/>
      <c r="HA14" s="55"/>
      <c r="HB14" s="55"/>
      <c r="HC14" s="55"/>
      <c r="HD14" s="55"/>
      <c r="HE14" s="55"/>
      <c r="HF14" s="55"/>
      <c r="HG14" s="55"/>
      <c r="HH14" s="55"/>
      <c r="HI14" s="55"/>
      <c r="HJ14" s="55"/>
      <c r="HK14" s="55"/>
      <c r="HL14" s="55"/>
      <c r="HM14" s="55"/>
      <c r="HN14" s="55"/>
      <c r="HO14" s="55"/>
      <c r="HP14" s="55"/>
      <c r="HQ14" s="55"/>
      <c r="HR14" s="55"/>
      <c r="HS14" s="55"/>
      <c r="HT14" s="55"/>
      <c r="HU14" s="55"/>
      <c r="HV14" s="55"/>
      <c r="HW14" s="55"/>
      <c r="HX14" s="55"/>
      <c r="HY14" s="55"/>
      <c r="HZ14" s="55"/>
      <c r="IA14" s="55"/>
      <c r="IB14" s="55"/>
      <c r="IC14" s="55"/>
      <c r="ID14" s="55"/>
      <c r="IE14" s="55"/>
      <c r="IF14" s="55"/>
      <c r="IG14" s="55"/>
      <c r="IH14" s="55"/>
      <c r="II14" s="55"/>
      <c r="IJ14" s="55"/>
      <c r="IK14" s="55"/>
      <c r="IL14" s="55"/>
      <c r="IM14" s="55"/>
      <c r="IN14" s="55"/>
      <c r="IO14" s="55"/>
      <c r="IP14" s="55"/>
      <c r="IQ14" s="55"/>
      <c r="IR14" s="55"/>
      <c r="IS14" s="55"/>
      <c r="IT14" s="55"/>
      <c r="IU14" s="55"/>
      <c r="IV14" s="55"/>
    </row>
    <row r="15" spans="1:256" s="40" customFormat="1" ht="29.95" customHeight="1">
      <c r="A15" s="1096"/>
      <c r="B15" s="321" t="s">
        <v>1585</v>
      </c>
      <c r="C15" s="462" t="s">
        <v>1586</v>
      </c>
      <c r="D15" s="321">
        <v>1</v>
      </c>
      <c r="E15" s="321" t="s">
        <v>1556</v>
      </c>
      <c r="F15" s="500">
        <v>19357</v>
      </c>
      <c r="G15" s="496">
        <v>359.2</v>
      </c>
      <c r="H15" s="496">
        <v>24</v>
      </c>
      <c r="I15" s="496" t="s">
        <v>251</v>
      </c>
      <c r="J15" s="496">
        <v>253.7</v>
      </c>
      <c r="K15" s="496" t="s">
        <v>251</v>
      </c>
      <c r="L15" s="496" t="s">
        <v>251</v>
      </c>
      <c r="M15" s="496">
        <v>227.4</v>
      </c>
      <c r="N15" s="496">
        <v>106.3</v>
      </c>
      <c r="O15" s="498">
        <v>11735</v>
      </c>
      <c r="P15" s="499" t="s">
        <v>251</v>
      </c>
      <c r="FM15" s="55"/>
      <c r="FN15" s="55"/>
      <c r="FO15" s="55"/>
      <c r="FP15" s="55"/>
      <c r="FQ15" s="55"/>
      <c r="FR15" s="55"/>
      <c r="FS15" s="55"/>
      <c r="FT15" s="55"/>
      <c r="FU15" s="55"/>
      <c r="FV15" s="55"/>
      <c r="FW15" s="55"/>
      <c r="FX15" s="55"/>
      <c r="FY15" s="55"/>
      <c r="FZ15" s="55"/>
      <c r="GA15" s="55"/>
      <c r="GB15" s="55"/>
      <c r="GC15" s="55"/>
      <c r="GD15" s="55"/>
      <c r="GE15" s="55"/>
      <c r="GF15" s="55"/>
      <c r="GG15" s="55"/>
      <c r="GH15" s="55"/>
      <c r="GI15" s="55"/>
      <c r="GJ15" s="55"/>
      <c r="GK15" s="55"/>
      <c r="GL15" s="55"/>
      <c r="GM15" s="55"/>
      <c r="GN15" s="55"/>
      <c r="GO15" s="55"/>
      <c r="GP15" s="55"/>
      <c r="GQ15" s="55"/>
      <c r="GR15" s="55"/>
      <c r="GS15" s="55"/>
      <c r="GT15" s="55"/>
      <c r="GU15" s="55"/>
      <c r="GV15" s="55"/>
      <c r="GW15" s="55"/>
      <c r="GX15" s="55"/>
      <c r="GY15" s="55"/>
      <c r="GZ15" s="55"/>
      <c r="HA15" s="55"/>
      <c r="HB15" s="55"/>
      <c r="HC15" s="55"/>
      <c r="HD15" s="55"/>
      <c r="HE15" s="55"/>
      <c r="HF15" s="55"/>
      <c r="HG15" s="55"/>
      <c r="HH15" s="55"/>
      <c r="HI15" s="55"/>
      <c r="HJ15" s="55"/>
      <c r="HK15" s="55"/>
      <c r="HL15" s="55"/>
      <c r="HM15" s="55"/>
      <c r="HN15" s="55"/>
      <c r="HO15" s="55"/>
      <c r="HP15" s="55"/>
      <c r="HQ15" s="55"/>
      <c r="HR15" s="55"/>
      <c r="HS15" s="55"/>
      <c r="HT15" s="55"/>
      <c r="HU15" s="55"/>
      <c r="HV15" s="55"/>
      <c r="HW15" s="55"/>
      <c r="HX15" s="55"/>
      <c r="HY15" s="55"/>
      <c r="HZ15" s="55"/>
      <c r="IA15" s="55"/>
      <c r="IB15" s="55"/>
      <c r="IC15" s="55"/>
      <c r="ID15" s="55"/>
      <c r="IE15" s="55"/>
      <c r="IF15" s="55"/>
      <c r="IG15" s="55"/>
      <c r="IH15" s="55"/>
      <c r="II15" s="55"/>
      <c r="IJ15" s="55"/>
      <c r="IK15" s="55"/>
      <c r="IL15" s="55"/>
      <c r="IM15" s="55"/>
      <c r="IN15" s="55"/>
      <c r="IO15" s="55"/>
      <c r="IP15" s="55"/>
      <c r="IQ15" s="55"/>
      <c r="IR15" s="55"/>
      <c r="IS15" s="55"/>
      <c r="IT15" s="55"/>
      <c r="IU15" s="55"/>
      <c r="IV15" s="55"/>
    </row>
    <row r="16" spans="1:256" s="40" customFormat="1" ht="29.95" customHeight="1">
      <c r="A16" s="1096"/>
      <c r="B16" s="321" t="s">
        <v>1587</v>
      </c>
      <c r="C16" s="462" t="s">
        <v>1588</v>
      </c>
      <c r="D16" s="321">
        <v>1</v>
      </c>
      <c r="E16" s="321" t="s">
        <v>1581</v>
      </c>
      <c r="F16" s="500">
        <v>19357</v>
      </c>
      <c r="G16" s="497" t="s">
        <v>1826</v>
      </c>
      <c r="H16" s="496" t="s">
        <v>251</v>
      </c>
      <c r="I16" s="496" t="s">
        <v>251</v>
      </c>
      <c r="J16" s="496">
        <v>58.4</v>
      </c>
      <c r="K16" s="497" t="s">
        <v>1589</v>
      </c>
      <c r="L16" s="496" t="s">
        <v>251</v>
      </c>
      <c r="M16" s="496">
        <v>18</v>
      </c>
      <c r="N16" s="496">
        <v>27.5</v>
      </c>
      <c r="O16" s="498">
        <v>1400</v>
      </c>
      <c r="P16" s="499" t="s">
        <v>251</v>
      </c>
      <c r="FM16" s="55"/>
      <c r="FN16" s="55"/>
      <c r="FO16" s="55"/>
      <c r="FP16" s="55"/>
      <c r="FQ16" s="55"/>
      <c r="FR16" s="55"/>
      <c r="FS16" s="55"/>
      <c r="FT16" s="55"/>
      <c r="FU16" s="55"/>
      <c r="FV16" s="55"/>
      <c r="FW16" s="55"/>
      <c r="FX16" s="55"/>
      <c r="FY16" s="55"/>
      <c r="FZ16" s="55"/>
      <c r="GA16" s="55"/>
      <c r="GB16" s="55"/>
      <c r="GC16" s="55"/>
      <c r="GD16" s="55"/>
      <c r="GE16" s="55"/>
      <c r="GF16" s="55"/>
      <c r="GG16" s="55"/>
      <c r="GH16" s="55"/>
      <c r="GI16" s="55"/>
      <c r="GJ16" s="55"/>
      <c r="GK16" s="55"/>
      <c r="GL16" s="55"/>
      <c r="GM16" s="55"/>
      <c r="GN16" s="55"/>
      <c r="GO16" s="55"/>
      <c r="GP16" s="55"/>
      <c r="GQ16" s="55"/>
      <c r="GR16" s="55"/>
      <c r="GS16" s="55"/>
      <c r="GT16" s="55"/>
      <c r="GU16" s="55"/>
      <c r="GV16" s="55"/>
      <c r="GW16" s="55"/>
      <c r="GX16" s="55"/>
      <c r="GY16" s="55"/>
      <c r="GZ16" s="55"/>
      <c r="HA16" s="55"/>
      <c r="HB16" s="55"/>
      <c r="HC16" s="55"/>
      <c r="HD16" s="55"/>
      <c r="HE16" s="55"/>
      <c r="HF16" s="55"/>
      <c r="HG16" s="55"/>
      <c r="HH16" s="55"/>
      <c r="HI16" s="55"/>
      <c r="HJ16" s="55"/>
      <c r="HK16" s="55"/>
      <c r="HL16" s="55"/>
      <c r="HM16" s="55"/>
      <c r="HN16" s="55"/>
      <c r="HO16" s="55"/>
      <c r="HP16" s="55"/>
      <c r="HQ16" s="55"/>
      <c r="HR16" s="55"/>
      <c r="HS16" s="55"/>
      <c r="HT16" s="55"/>
      <c r="HU16" s="55"/>
      <c r="HV16" s="55"/>
      <c r="HW16" s="55"/>
      <c r="HX16" s="55"/>
      <c r="HY16" s="55"/>
      <c r="HZ16" s="55"/>
      <c r="IA16" s="55"/>
      <c r="IB16" s="55"/>
      <c r="IC16" s="55"/>
      <c r="ID16" s="55"/>
      <c r="IE16" s="55"/>
      <c r="IF16" s="55"/>
      <c r="IG16" s="55"/>
      <c r="IH16" s="55"/>
      <c r="II16" s="55"/>
      <c r="IJ16" s="55"/>
      <c r="IK16" s="55"/>
      <c r="IL16" s="55"/>
      <c r="IM16" s="55"/>
      <c r="IN16" s="55"/>
      <c r="IO16" s="55"/>
      <c r="IP16" s="55"/>
      <c r="IQ16" s="55"/>
      <c r="IR16" s="55"/>
      <c r="IS16" s="55"/>
      <c r="IT16" s="55"/>
      <c r="IU16" s="55"/>
      <c r="IV16" s="55"/>
    </row>
    <row r="17" spans="1:256" s="40" customFormat="1" ht="29.95" customHeight="1">
      <c r="A17" s="1096"/>
      <c r="B17" s="321" t="s">
        <v>1590</v>
      </c>
      <c r="C17" s="462" t="s">
        <v>1591</v>
      </c>
      <c r="D17" s="321">
        <v>1</v>
      </c>
      <c r="E17" s="321" t="s">
        <v>608</v>
      </c>
      <c r="F17" s="500">
        <v>18946</v>
      </c>
      <c r="G17" s="496">
        <v>52.3</v>
      </c>
      <c r="H17" s="496" t="s">
        <v>251</v>
      </c>
      <c r="I17" s="496" t="s">
        <v>251</v>
      </c>
      <c r="J17" s="496" t="s">
        <v>251</v>
      </c>
      <c r="K17" s="496" t="s">
        <v>251</v>
      </c>
      <c r="L17" s="496" t="s">
        <v>251</v>
      </c>
      <c r="M17" s="496">
        <v>110.3</v>
      </c>
      <c r="N17" s="496">
        <v>14</v>
      </c>
      <c r="O17" s="498">
        <v>1609</v>
      </c>
      <c r="P17" s="499" t="s">
        <v>251</v>
      </c>
      <c r="FM17" s="55"/>
      <c r="FN17" s="55"/>
      <c r="FO17" s="55"/>
      <c r="FP17" s="55"/>
      <c r="FQ17" s="55"/>
      <c r="FR17" s="55"/>
      <c r="FS17" s="55"/>
      <c r="FT17" s="55"/>
      <c r="FU17" s="55"/>
      <c r="FV17" s="55"/>
      <c r="FW17" s="55"/>
      <c r="FX17" s="55"/>
      <c r="FY17" s="55"/>
      <c r="FZ17" s="55"/>
      <c r="GA17" s="55"/>
      <c r="GB17" s="55"/>
      <c r="GC17" s="55"/>
      <c r="GD17" s="55"/>
      <c r="GE17" s="55"/>
      <c r="GF17" s="55"/>
      <c r="GG17" s="55"/>
      <c r="GH17" s="55"/>
      <c r="GI17" s="55"/>
      <c r="GJ17" s="55"/>
      <c r="GK17" s="55"/>
      <c r="GL17" s="55"/>
      <c r="GM17" s="55"/>
      <c r="GN17" s="55"/>
      <c r="GO17" s="55"/>
      <c r="GP17" s="55"/>
      <c r="GQ17" s="55"/>
      <c r="GR17" s="55"/>
      <c r="GS17" s="55"/>
      <c r="GT17" s="55"/>
      <c r="GU17" s="55"/>
      <c r="GV17" s="55"/>
      <c r="GW17" s="55"/>
      <c r="GX17" s="55"/>
      <c r="GY17" s="55"/>
      <c r="GZ17" s="55"/>
      <c r="HA17" s="55"/>
      <c r="HB17" s="55"/>
      <c r="HC17" s="55"/>
      <c r="HD17" s="55"/>
      <c r="HE17" s="55"/>
      <c r="HF17" s="55"/>
      <c r="HG17" s="55"/>
      <c r="HH17" s="55"/>
      <c r="HI17" s="55"/>
      <c r="HJ17" s="55"/>
      <c r="HK17" s="55"/>
      <c r="HL17" s="55"/>
      <c r="HM17" s="55"/>
      <c r="HN17" s="55"/>
      <c r="HO17" s="55"/>
      <c r="HP17" s="55"/>
      <c r="HQ17" s="55"/>
      <c r="HR17" s="55"/>
      <c r="HS17" s="55"/>
      <c r="HT17" s="55"/>
      <c r="HU17" s="55"/>
      <c r="HV17" s="55"/>
      <c r="HW17" s="55"/>
      <c r="HX17" s="55"/>
      <c r="HY17" s="55"/>
      <c r="HZ17" s="55"/>
      <c r="IA17" s="55"/>
      <c r="IB17" s="55"/>
      <c r="IC17" s="55"/>
      <c r="ID17" s="55"/>
      <c r="IE17" s="55"/>
      <c r="IF17" s="55"/>
      <c r="IG17" s="55"/>
      <c r="IH17" s="55"/>
      <c r="II17" s="55"/>
      <c r="IJ17" s="55"/>
      <c r="IK17" s="55"/>
      <c r="IL17" s="55"/>
      <c r="IM17" s="55"/>
      <c r="IN17" s="55"/>
      <c r="IO17" s="55"/>
      <c r="IP17" s="55"/>
      <c r="IQ17" s="55"/>
      <c r="IR17" s="55"/>
      <c r="IS17" s="55"/>
      <c r="IT17" s="55"/>
      <c r="IU17" s="55"/>
      <c r="IV17" s="55"/>
    </row>
    <row r="18" spans="1:256" s="40" customFormat="1" ht="29.95" customHeight="1">
      <c r="A18" s="1096"/>
      <c r="B18" s="321" t="s">
        <v>1592</v>
      </c>
      <c r="C18" s="462" t="s">
        <v>1593</v>
      </c>
      <c r="D18" s="321">
        <v>1</v>
      </c>
      <c r="E18" s="321" t="s">
        <v>1556</v>
      </c>
      <c r="F18" s="500">
        <v>18946</v>
      </c>
      <c r="G18" s="496">
        <v>749</v>
      </c>
      <c r="H18" s="496">
        <v>34</v>
      </c>
      <c r="I18" s="496" t="s">
        <v>251</v>
      </c>
      <c r="J18" s="497" t="s">
        <v>1827</v>
      </c>
      <c r="K18" s="496">
        <v>53.7</v>
      </c>
      <c r="L18" s="496" t="s">
        <v>251</v>
      </c>
      <c r="M18" s="496">
        <v>334</v>
      </c>
      <c r="N18" s="496">
        <v>76</v>
      </c>
      <c r="O18" s="498">
        <v>20499</v>
      </c>
      <c r="P18" s="499" t="s">
        <v>251</v>
      </c>
      <c r="FM18" s="55"/>
      <c r="FN18" s="55"/>
      <c r="FO18" s="55"/>
      <c r="FP18" s="55"/>
      <c r="FQ18" s="55"/>
      <c r="FR18" s="55"/>
      <c r="FS18" s="55"/>
      <c r="FT18" s="55"/>
      <c r="FU18" s="55"/>
      <c r="FV18" s="55"/>
      <c r="FW18" s="55"/>
      <c r="FX18" s="55"/>
      <c r="FY18" s="55"/>
      <c r="FZ18" s="55"/>
      <c r="GA18" s="55"/>
      <c r="GB18" s="55"/>
      <c r="GC18" s="55"/>
      <c r="GD18" s="55"/>
      <c r="GE18" s="55"/>
      <c r="GF18" s="55"/>
      <c r="GG18" s="55"/>
      <c r="GH18" s="55"/>
      <c r="GI18" s="55"/>
      <c r="GJ18" s="55"/>
      <c r="GK18" s="55"/>
      <c r="GL18" s="55"/>
      <c r="GM18" s="55"/>
      <c r="GN18" s="55"/>
      <c r="GO18" s="55"/>
      <c r="GP18" s="55"/>
      <c r="GQ18" s="55"/>
      <c r="GR18" s="55"/>
      <c r="GS18" s="55"/>
      <c r="GT18" s="55"/>
      <c r="GU18" s="55"/>
      <c r="GV18" s="55"/>
      <c r="GW18" s="55"/>
      <c r="GX18" s="55"/>
      <c r="GY18" s="55"/>
      <c r="GZ18" s="55"/>
      <c r="HA18" s="55"/>
      <c r="HB18" s="55"/>
      <c r="HC18" s="55"/>
      <c r="HD18" s="55"/>
      <c r="HE18" s="55"/>
      <c r="HF18" s="55"/>
      <c r="HG18" s="55"/>
      <c r="HH18" s="55"/>
      <c r="HI18" s="55"/>
      <c r="HJ18" s="55"/>
      <c r="HK18" s="55"/>
      <c r="HL18" s="55"/>
      <c r="HM18" s="55"/>
      <c r="HN18" s="55"/>
      <c r="HO18" s="55"/>
      <c r="HP18" s="55"/>
      <c r="HQ18" s="55"/>
      <c r="HR18" s="55"/>
      <c r="HS18" s="55"/>
      <c r="HT18" s="55"/>
      <c r="HU18" s="55"/>
      <c r="HV18" s="55"/>
      <c r="HW18" s="55"/>
      <c r="HX18" s="55"/>
      <c r="HY18" s="55"/>
      <c r="HZ18" s="55"/>
      <c r="IA18" s="55"/>
      <c r="IB18" s="55"/>
      <c r="IC18" s="55"/>
      <c r="ID18" s="55"/>
      <c r="IE18" s="55"/>
      <c r="IF18" s="55"/>
      <c r="IG18" s="55"/>
      <c r="IH18" s="55"/>
      <c r="II18" s="55"/>
      <c r="IJ18" s="55"/>
      <c r="IK18" s="55"/>
      <c r="IL18" s="55"/>
      <c r="IM18" s="55"/>
      <c r="IN18" s="55"/>
      <c r="IO18" s="55"/>
      <c r="IP18" s="55"/>
      <c r="IQ18" s="55"/>
      <c r="IR18" s="55"/>
      <c r="IS18" s="55"/>
      <c r="IT18" s="55"/>
      <c r="IU18" s="55"/>
      <c r="IV18" s="55"/>
    </row>
    <row r="19" spans="1:256" s="40" customFormat="1" ht="29.95" customHeight="1">
      <c r="A19" s="1096"/>
      <c r="B19" s="321" t="s">
        <v>1594</v>
      </c>
      <c r="C19" s="462" t="s">
        <v>1595</v>
      </c>
      <c r="D19" s="321">
        <v>1</v>
      </c>
      <c r="E19" s="321" t="s">
        <v>1581</v>
      </c>
      <c r="F19" s="500">
        <v>18946</v>
      </c>
      <c r="G19" s="496">
        <v>225.7</v>
      </c>
      <c r="H19" s="496" t="s">
        <v>251</v>
      </c>
      <c r="I19" s="496" t="s">
        <v>251</v>
      </c>
      <c r="J19" s="496" t="s">
        <v>251</v>
      </c>
      <c r="K19" s="496" t="s">
        <v>251</v>
      </c>
      <c r="L19" s="496" t="s">
        <v>251</v>
      </c>
      <c r="M19" s="496">
        <v>112.6</v>
      </c>
      <c r="N19" s="496">
        <v>81.599999999999994</v>
      </c>
      <c r="O19" s="498">
        <v>5600</v>
      </c>
      <c r="P19" s="499" t="s">
        <v>251</v>
      </c>
      <c r="FM19" s="55"/>
      <c r="FN19" s="55"/>
      <c r="FO19" s="55"/>
      <c r="FP19" s="55"/>
      <c r="FQ19" s="55"/>
      <c r="FR19" s="55"/>
      <c r="FS19" s="55"/>
      <c r="FT19" s="55"/>
      <c r="FU19" s="55"/>
      <c r="FV19" s="55"/>
      <c r="FW19" s="55"/>
      <c r="FX19" s="55"/>
      <c r="FY19" s="55"/>
      <c r="FZ19" s="55"/>
      <c r="GA19" s="55"/>
      <c r="GB19" s="55"/>
      <c r="GC19" s="55"/>
      <c r="GD19" s="55"/>
      <c r="GE19" s="55"/>
      <c r="GF19" s="55"/>
      <c r="GG19" s="55"/>
      <c r="GH19" s="55"/>
      <c r="GI19" s="55"/>
      <c r="GJ19" s="55"/>
      <c r="GK19" s="55"/>
      <c r="GL19" s="55"/>
      <c r="GM19" s="55"/>
      <c r="GN19" s="55"/>
      <c r="GO19" s="55"/>
      <c r="GP19" s="55"/>
      <c r="GQ19" s="55"/>
      <c r="GR19" s="55"/>
      <c r="GS19" s="55"/>
      <c r="GT19" s="55"/>
      <c r="GU19" s="55"/>
      <c r="GV19" s="55"/>
      <c r="GW19" s="55"/>
      <c r="GX19" s="55"/>
      <c r="GY19" s="55"/>
      <c r="GZ19" s="55"/>
      <c r="HA19" s="55"/>
      <c r="HB19" s="55"/>
      <c r="HC19" s="55"/>
      <c r="HD19" s="55"/>
      <c r="HE19" s="55"/>
      <c r="HF19" s="55"/>
      <c r="HG19" s="55"/>
      <c r="HH19" s="55"/>
      <c r="HI19" s="55"/>
      <c r="HJ19" s="55"/>
      <c r="HK19" s="55"/>
      <c r="HL19" s="55"/>
      <c r="HM19" s="55"/>
      <c r="HN19" s="55"/>
      <c r="HO19" s="55"/>
      <c r="HP19" s="55"/>
      <c r="HQ19" s="55"/>
      <c r="HR19" s="55"/>
      <c r="HS19" s="55"/>
      <c r="HT19" s="55"/>
      <c r="HU19" s="55"/>
      <c r="HV19" s="55"/>
      <c r="HW19" s="55"/>
      <c r="HX19" s="55"/>
      <c r="HY19" s="55"/>
      <c r="HZ19" s="55"/>
      <c r="IA19" s="55"/>
      <c r="IB19" s="55"/>
      <c r="IC19" s="55"/>
      <c r="ID19" s="55"/>
      <c r="IE19" s="55"/>
      <c r="IF19" s="55"/>
      <c r="IG19" s="55"/>
      <c r="IH19" s="55"/>
      <c r="II19" s="55"/>
      <c r="IJ19" s="55"/>
      <c r="IK19" s="55"/>
      <c r="IL19" s="55"/>
      <c r="IM19" s="55"/>
      <c r="IN19" s="55"/>
      <c r="IO19" s="55"/>
      <c r="IP19" s="55"/>
      <c r="IQ19" s="55"/>
      <c r="IR19" s="55"/>
      <c r="IS19" s="55"/>
      <c r="IT19" s="55"/>
      <c r="IU19" s="55"/>
      <c r="IV19" s="55"/>
    </row>
    <row r="20" spans="1:256" s="40" customFormat="1" ht="29.95" customHeight="1">
      <c r="A20" s="1096"/>
      <c r="B20" s="321" t="s">
        <v>1596</v>
      </c>
      <c r="C20" s="462" t="s">
        <v>1597</v>
      </c>
      <c r="D20" s="321">
        <v>1</v>
      </c>
      <c r="E20" s="321" t="s">
        <v>608</v>
      </c>
      <c r="F20" s="500">
        <v>19357</v>
      </c>
      <c r="G20" s="496">
        <v>190</v>
      </c>
      <c r="H20" s="496">
        <v>105</v>
      </c>
      <c r="I20" s="496" t="s">
        <v>251</v>
      </c>
      <c r="J20" s="496" t="s">
        <v>251</v>
      </c>
      <c r="K20" s="497" t="s">
        <v>1598</v>
      </c>
      <c r="L20" s="496" t="s">
        <v>251</v>
      </c>
      <c r="M20" s="496">
        <v>53</v>
      </c>
      <c r="N20" s="496">
        <v>96</v>
      </c>
      <c r="O20" s="498">
        <v>10800</v>
      </c>
      <c r="P20" s="499" t="s">
        <v>251</v>
      </c>
      <c r="FM20" s="55"/>
      <c r="FN20" s="55"/>
      <c r="FO20" s="55"/>
      <c r="FP20" s="55"/>
      <c r="FQ20" s="55"/>
      <c r="FR20" s="55"/>
      <c r="FS20" s="55"/>
      <c r="FT20" s="55"/>
      <c r="FU20" s="55"/>
      <c r="FV20" s="55"/>
      <c r="FW20" s="55"/>
      <c r="FX20" s="55"/>
      <c r="FY20" s="55"/>
      <c r="FZ20" s="55"/>
      <c r="GA20" s="55"/>
      <c r="GB20" s="55"/>
      <c r="GC20" s="55"/>
      <c r="GD20" s="55"/>
      <c r="GE20" s="55"/>
      <c r="GF20" s="55"/>
      <c r="GG20" s="55"/>
      <c r="GH20" s="55"/>
      <c r="GI20" s="55"/>
      <c r="GJ20" s="55"/>
      <c r="GK20" s="55"/>
      <c r="GL20" s="55"/>
      <c r="GM20" s="55"/>
      <c r="GN20" s="55"/>
      <c r="GO20" s="55"/>
      <c r="GP20" s="55"/>
      <c r="GQ20" s="55"/>
      <c r="GR20" s="55"/>
      <c r="GS20" s="55"/>
      <c r="GT20" s="55"/>
      <c r="GU20" s="55"/>
      <c r="GV20" s="55"/>
      <c r="GW20" s="55"/>
      <c r="GX20" s="55"/>
      <c r="GY20" s="55"/>
      <c r="GZ20" s="55"/>
      <c r="HA20" s="55"/>
      <c r="HB20" s="55"/>
      <c r="HC20" s="55"/>
      <c r="HD20" s="55"/>
      <c r="HE20" s="55"/>
      <c r="HF20" s="55"/>
      <c r="HG20" s="55"/>
      <c r="HH20" s="55"/>
      <c r="HI20" s="55"/>
      <c r="HJ20" s="55"/>
      <c r="HK20" s="55"/>
      <c r="HL20" s="55"/>
      <c r="HM20" s="55"/>
      <c r="HN20" s="55"/>
      <c r="HO20" s="55"/>
      <c r="HP20" s="55"/>
      <c r="HQ20" s="55"/>
      <c r="HR20" s="55"/>
      <c r="HS20" s="55"/>
      <c r="HT20" s="55"/>
      <c r="HU20" s="55"/>
      <c r="HV20" s="55"/>
      <c r="HW20" s="55"/>
      <c r="HX20" s="55"/>
      <c r="HY20" s="55"/>
      <c r="HZ20" s="55"/>
      <c r="IA20" s="55"/>
      <c r="IB20" s="55"/>
      <c r="IC20" s="55"/>
      <c r="ID20" s="55"/>
      <c r="IE20" s="55"/>
      <c r="IF20" s="55"/>
      <c r="IG20" s="55"/>
      <c r="IH20" s="55"/>
      <c r="II20" s="55"/>
      <c r="IJ20" s="55"/>
      <c r="IK20" s="55"/>
      <c r="IL20" s="55"/>
      <c r="IM20" s="55"/>
      <c r="IN20" s="55"/>
      <c r="IO20" s="55"/>
      <c r="IP20" s="55"/>
      <c r="IQ20" s="55"/>
      <c r="IR20" s="55"/>
      <c r="IS20" s="55"/>
      <c r="IT20" s="55"/>
      <c r="IU20" s="55"/>
      <c r="IV20" s="55"/>
    </row>
    <row r="21" spans="1:256" s="40" customFormat="1" ht="29.95" customHeight="1">
      <c r="A21" s="1096"/>
      <c r="B21" s="321" t="s">
        <v>1599</v>
      </c>
      <c r="C21" s="462" t="s">
        <v>1600</v>
      </c>
      <c r="D21" s="321">
        <v>1</v>
      </c>
      <c r="E21" s="321" t="s">
        <v>608</v>
      </c>
      <c r="F21" s="500">
        <v>18819</v>
      </c>
      <c r="G21" s="496">
        <v>309.10000000000002</v>
      </c>
      <c r="H21" s="496">
        <v>20.5</v>
      </c>
      <c r="I21" s="496" t="s">
        <v>251</v>
      </c>
      <c r="J21" s="496">
        <v>195.4</v>
      </c>
      <c r="K21" s="496">
        <v>98.1</v>
      </c>
      <c r="L21" s="496" t="s">
        <v>251</v>
      </c>
      <c r="M21" s="496">
        <v>146</v>
      </c>
      <c r="N21" s="496">
        <v>115.6</v>
      </c>
      <c r="O21" s="498">
        <v>13088</v>
      </c>
      <c r="P21" s="499" t="s">
        <v>251</v>
      </c>
      <c r="FM21" s="55"/>
      <c r="FN21" s="55"/>
      <c r="FO21" s="55"/>
      <c r="FP21" s="55"/>
      <c r="FQ21" s="55"/>
      <c r="FR21" s="55"/>
      <c r="FS21" s="55"/>
      <c r="FT21" s="55"/>
      <c r="FU21" s="55"/>
      <c r="FV21" s="55"/>
      <c r="FW21" s="55"/>
      <c r="FX21" s="55"/>
      <c r="FY21" s="55"/>
      <c r="FZ21" s="55"/>
      <c r="GA21" s="55"/>
      <c r="GB21" s="55"/>
      <c r="GC21" s="55"/>
      <c r="GD21" s="55"/>
      <c r="GE21" s="55"/>
      <c r="GF21" s="55"/>
      <c r="GG21" s="55"/>
      <c r="GH21" s="55"/>
      <c r="GI21" s="55"/>
      <c r="GJ21" s="55"/>
      <c r="GK21" s="55"/>
      <c r="GL21" s="55"/>
      <c r="GM21" s="55"/>
      <c r="GN21" s="55"/>
      <c r="GO21" s="55"/>
      <c r="GP21" s="55"/>
      <c r="GQ21" s="55"/>
      <c r="GR21" s="55"/>
      <c r="GS21" s="55"/>
      <c r="GT21" s="55"/>
      <c r="GU21" s="55"/>
      <c r="GV21" s="55"/>
      <c r="GW21" s="55"/>
      <c r="GX21" s="55"/>
      <c r="GY21" s="55"/>
      <c r="GZ21" s="55"/>
      <c r="HA21" s="55"/>
      <c r="HB21" s="55"/>
      <c r="HC21" s="55"/>
      <c r="HD21" s="55"/>
      <c r="HE21" s="55"/>
      <c r="HF21" s="55"/>
      <c r="HG21" s="55"/>
      <c r="HH21" s="55"/>
      <c r="HI21" s="55"/>
      <c r="HJ21" s="55"/>
      <c r="HK21" s="55"/>
      <c r="HL21" s="55"/>
      <c r="HM21" s="55"/>
      <c r="HN21" s="55"/>
      <c r="HO21" s="55"/>
      <c r="HP21" s="55"/>
      <c r="HQ21" s="55"/>
      <c r="HR21" s="55"/>
      <c r="HS21" s="55"/>
      <c r="HT21" s="55"/>
      <c r="HU21" s="55"/>
      <c r="HV21" s="55"/>
      <c r="HW21" s="55"/>
      <c r="HX21" s="55"/>
      <c r="HY21" s="55"/>
      <c r="HZ21" s="55"/>
      <c r="IA21" s="55"/>
      <c r="IB21" s="55"/>
      <c r="IC21" s="55"/>
      <c r="ID21" s="55"/>
      <c r="IE21" s="55"/>
      <c r="IF21" s="55"/>
      <c r="IG21" s="55"/>
      <c r="IH21" s="55"/>
      <c r="II21" s="55"/>
      <c r="IJ21" s="55"/>
      <c r="IK21" s="55"/>
      <c r="IL21" s="55"/>
      <c r="IM21" s="55"/>
      <c r="IN21" s="55"/>
      <c r="IO21" s="55"/>
      <c r="IP21" s="55"/>
      <c r="IQ21" s="55"/>
      <c r="IR21" s="55"/>
      <c r="IS21" s="55"/>
      <c r="IT21" s="55"/>
      <c r="IU21" s="55"/>
      <c r="IV21" s="55"/>
    </row>
    <row r="22" spans="1:256" s="40" customFormat="1" ht="29.95" customHeight="1">
      <c r="A22" s="1096"/>
      <c r="B22" s="321" t="s">
        <v>1601</v>
      </c>
      <c r="C22" s="462" t="s">
        <v>1602</v>
      </c>
      <c r="D22" s="321">
        <v>1</v>
      </c>
      <c r="E22" s="321" t="s">
        <v>608</v>
      </c>
      <c r="F22" s="500">
        <v>19168</v>
      </c>
      <c r="G22" s="496">
        <v>60.3</v>
      </c>
      <c r="H22" s="496">
        <v>147.9</v>
      </c>
      <c r="I22" s="496" t="s">
        <v>251</v>
      </c>
      <c r="J22" s="496" t="s">
        <v>251</v>
      </c>
      <c r="K22" s="496" t="s">
        <v>251</v>
      </c>
      <c r="L22" s="496" t="s">
        <v>251</v>
      </c>
      <c r="M22" s="496">
        <v>105</v>
      </c>
      <c r="N22" s="496">
        <v>67.5</v>
      </c>
      <c r="O22" s="498">
        <v>2600</v>
      </c>
      <c r="P22" s="499" t="s">
        <v>251</v>
      </c>
      <c r="FM22" s="55"/>
      <c r="FN22" s="55"/>
      <c r="FO22" s="55"/>
      <c r="FP22" s="55"/>
      <c r="FQ22" s="55"/>
      <c r="FR22" s="55"/>
      <c r="FS22" s="55"/>
      <c r="FT22" s="55"/>
      <c r="FU22" s="55"/>
      <c r="FV22" s="55"/>
      <c r="FW22" s="55"/>
      <c r="FX22" s="55"/>
      <c r="FY22" s="55"/>
      <c r="FZ22" s="55"/>
      <c r="GA22" s="55"/>
      <c r="GB22" s="55"/>
      <c r="GC22" s="55"/>
      <c r="GD22" s="55"/>
      <c r="GE22" s="55"/>
      <c r="GF22" s="55"/>
      <c r="GG22" s="55"/>
      <c r="GH22" s="55"/>
      <c r="GI22" s="55"/>
      <c r="GJ22" s="55"/>
      <c r="GK22" s="55"/>
      <c r="GL22" s="55"/>
      <c r="GM22" s="55"/>
      <c r="GN22" s="55"/>
      <c r="GO22" s="55"/>
      <c r="GP22" s="55"/>
      <c r="GQ22" s="55"/>
      <c r="GR22" s="55"/>
      <c r="GS22" s="55"/>
      <c r="GT22" s="55"/>
      <c r="GU22" s="55"/>
      <c r="GV22" s="55"/>
      <c r="GW22" s="55"/>
      <c r="GX22" s="55"/>
      <c r="GY22" s="55"/>
      <c r="GZ22" s="55"/>
      <c r="HA22" s="55"/>
      <c r="HB22" s="55"/>
      <c r="HC22" s="55"/>
      <c r="HD22" s="55"/>
      <c r="HE22" s="55"/>
      <c r="HF22" s="55"/>
      <c r="HG22" s="55"/>
      <c r="HH22" s="55"/>
      <c r="HI22" s="55"/>
      <c r="HJ22" s="55"/>
      <c r="HK22" s="55"/>
      <c r="HL22" s="55"/>
      <c r="HM22" s="55"/>
      <c r="HN22" s="55"/>
      <c r="HO22" s="55"/>
      <c r="HP22" s="55"/>
      <c r="HQ22" s="55"/>
      <c r="HR22" s="55"/>
      <c r="HS22" s="55"/>
      <c r="HT22" s="55"/>
      <c r="HU22" s="55"/>
      <c r="HV22" s="55"/>
      <c r="HW22" s="55"/>
      <c r="HX22" s="55"/>
      <c r="HY22" s="55"/>
      <c r="HZ22" s="55"/>
      <c r="IA22" s="55"/>
      <c r="IB22" s="55"/>
      <c r="IC22" s="55"/>
      <c r="ID22" s="55"/>
      <c r="IE22" s="55"/>
      <c r="IF22" s="55"/>
      <c r="IG22" s="55"/>
      <c r="IH22" s="55"/>
      <c r="II22" s="55"/>
      <c r="IJ22" s="55"/>
      <c r="IK22" s="55"/>
      <c r="IL22" s="55"/>
      <c r="IM22" s="55"/>
      <c r="IN22" s="55"/>
      <c r="IO22" s="55"/>
      <c r="IP22" s="55"/>
      <c r="IQ22" s="55"/>
      <c r="IR22" s="55"/>
      <c r="IS22" s="55"/>
      <c r="IT22" s="55"/>
      <c r="IU22" s="55"/>
      <c r="IV22" s="55"/>
    </row>
    <row r="23" spans="1:256" s="40" customFormat="1" ht="29.95" customHeight="1">
      <c r="A23" s="1121" t="s">
        <v>1603</v>
      </c>
      <c r="B23" s="321" t="s">
        <v>478</v>
      </c>
      <c r="C23" s="462" t="s">
        <v>1604</v>
      </c>
      <c r="D23" s="502" t="s">
        <v>1605</v>
      </c>
      <c r="E23" s="321" t="s">
        <v>1556</v>
      </c>
      <c r="F23" s="500">
        <v>19438</v>
      </c>
      <c r="G23" s="496">
        <v>20</v>
      </c>
      <c r="H23" s="496" t="s">
        <v>251</v>
      </c>
      <c r="I23" s="496" t="s">
        <v>251</v>
      </c>
      <c r="J23" s="496">
        <v>227.7</v>
      </c>
      <c r="K23" s="496" t="s">
        <v>251</v>
      </c>
      <c r="L23" s="496">
        <v>516</v>
      </c>
      <c r="M23" s="496">
        <v>1656</v>
      </c>
      <c r="N23" s="496">
        <v>72</v>
      </c>
      <c r="O23" s="498">
        <v>128776</v>
      </c>
      <c r="P23" s="499" t="s">
        <v>251</v>
      </c>
      <c r="FM23" s="55"/>
      <c r="FN23" s="55"/>
      <c r="FO23" s="55"/>
      <c r="FP23" s="55"/>
      <c r="FQ23" s="55"/>
      <c r="FR23" s="55"/>
      <c r="FS23" s="55"/>
      <c r="FT23" s="55"/>
      <c r="FU23" s="55"/>
      <c r="FV23" s="55"/>
      <c r="FW23" s="55"/>
      <c r="FX23" s="55"/>
      <c r="FY23" s="55"/>
      <c r="FZ23" s="55"/>
      <c r="GA23" s="55"/>
      <c r="GB23" s="55"/>
      <c r="GC23" s="55"/>
      <c r="GD23" s="55"/>
      <c r="GE23" s="55"/>
      <c r="GF23" s="55"/>
      <c r="GG23" s="55"/>
      <c r="GH23" s="55"/>
      <c r="GI23" s="55"/>
      <c r="GJ23" s="55"/>
      <c r="GK23" s="55"/>
      <c r="GL23" s="55"/>
      <c r="GM23" s="55"/>
      <c r="GN23" s="55"/>
      <c r="GO23" s="55"/>
      <c r="GP23" s="55"/>
      <c r="GQ23" s="55"/>
      <c r="GR23" s="55"/>
      <c r="GS23" s="55"/>
      <c r="GT23" s="55"/>
      <c r="GU23" s="55"/>
      <c r="GV23" s="55"/>
      <c r="GW23" s="55"/>
      <c r="GX23" s="55"/>
      <c r="GY23" s="55"/>
      <c r="GZ23" s="55"/>
      <c r="HA23" s="55"/>
      <c r="HB23" s="55"/>
      <c r="HC23" s="55"/>
      <c r="HD23" s="55"/>
      <c r="HE23" s="55"/>
      <c r="HF23" s="55"/>
      <c r="HG23" s="55"/>
      <c r="HH23" s="55"/>
      <c r="HI23" s="55"/>
      <c r="HJ23" s="55"/>
      <c r="HK23" s="55"/>
      <c r="HL23" s="55"/>
      <c r="HM23" s="55"/>
      <c r="HN23" s="55"/>
      <c r="HO23" s="55"/>
      <c r="HP23" s="55"/>
      <c r="HQ23" s="55"/>
      <c r="HR23" s="55"/>
      <c r="HS23" s="55"/>
      <c r="HT23" s="55"/>
      <c r="HU23" s="55"/>
      <c r="HV23" s="55"/>
      <c r="HW23" s="55"/>
      <c r="HX23" s="55"/>
      <c r="HY23" s="55"/>
      <c r="HZ23" s="55"/>
      <c r="IA23" s="55"/>
      <c r="IB23" s="55"/>
      <c r="IC23" s="55"/>
      <c r="ID23" s="55"/>
      <c r="IE23" s="55"/>
      <c r="IF23" s="55"/>
      <c r="IG23" s="55"/>
      <c r="IH23" s="55"/>
      <c r="II23" s="55"/>
      <c r="IJ23" s="55"/>
      <c r="IK23" s="55"/>
      <c r="IL23" s="55"/>
      <c r="IM23" s="55"/>
      <c r="IN23" s="55"/>
      <c r="IO23" s="55"/>
      <c r="IP23" s="55"/>
      <c r="IQ23" s="55"/>
      <c r="IR23" s="55"/>
      <c r="IS23" s="55"/>
      <c r="IT23" s="55"/>
      <c r="IU23" s="55"/>
      <c r="IV23" s="55"/>
    </row>
    <row r="24" spans="1:256" s="40" customFormat="1" ht="29.95" customHeight="1">
      <c r="A24" s="1121"/>
      <c r="B24" s="321" t="s">
        <v>481</v>
      </c>
      <c r="C24" s="462" t="s">
        <v>1606</v>
      </c>
      <c r="D24" s="502" t="s">
        <v>1607</v>
      </c>
      <c r="E24" s="321" t="s">
        <v>608</v>
      </c>
      <c r="F24" s="500">
        <v>19176</v>
      </c>
      <c r="G24" s="496">
        <v>1819</v>
      </c>
      <c r="H24" s="496">
        <v>50</v>
      </c>
      <c r="I24" s="496" t="s">
        <v>251</v>
      </c>
      <c r="J24" s="497" t="s">
        <v>1608</v>
      </c>
      <c r="K24" s="496" t="s">
        <v>251</v>
      </c>
      <c r="L24" s="496">
        <v>345</v>
      </c>
      <c r="M24" s="496">
        <v>379</v>
      </c>
      <c r="N24" s="496">
        <v>448</v>
      </c>
      <c r="O24" s="498">
        <v>51160</v>
      </c>
      <c r="P24" s="499" t="s">
        <v>251</v>
      </c>
      <c r="FM24" s="55"/>
      <c r="FN24" s="55"/>
      <c r="FO24" s="55"/>
      <c r="FP24" s="55"/>
      <c r="FQ24" s="55"/>
      <c r="FR24" s="55"/>
      <c r="FS24" s="55"/>
      <c r="FT24" s="55"/>
      <c r="FU24" s="55"/>
      <c r="FV24" s="55"/>
      <c r="FW24" s="55"/>
      <c r="FX24" s="55"/>
      <c r="FY24" s="55"/>
      <c r="FZ24" s="55"/>
      <c r="GA24" s="55"/>
      <c r="GB24" s="55"/>
      <c r="GC24" s="55"/>
      <c r="GD24" s="55"/>
      <c r="GE24" s="55"/>
      <c r="GF24" s="55"/>
      <c r="GG24" s="55"/>
      <c r="GH24" s="55"/>
      <c r="GI24" s="55"/>
      <c r="GJ24" s="55"/>
      <c r="GK24" s="55"/>
      <c r="GL24" s="55"/>
      <c r="GM24" s="55"/>
      <c r="GN24" s="55"/>
      <c r="GO24" s="55"/>
      <c r="GP24" s="55"/>
      <c r="GQ24" s="55"/>
      <c r="GR24" s="55"/>
      <c r="GS24" s="55"/>
      <c r="GT24" s="55"/>
      <c r="GU24" s="55"/>
      <c r="GV24" s="55"/>
      <c r="GW24" s="55"/>
      <c r="GX24" s="55"/>
      <c r="GY24" s="55"/>
      <c r="GZ24" s="55"/>
      <c r="HA24" s="55"/>
      <c r="HB24" s="55"/>
      <c r="HC24" s="55"/>
      <c r="HD24" s="55"/>
      <c r="HE24" s="55"/>
      <c r="HF24" s="55"/>
      <c r="HG24" s="55"/>
      <c r="HH24" s="55"/>
      <c r="HI24" s="55"/>
      <c r="HJ24" s="55"/>
      <c r="HK24" s="55"/>
      <c r="HL24" s="55"/>
      <c r="HM24" s="55"/>
      <c r="HN24" s="55"/>
      <c r="HO24" s="55"/>
      <c r="HP24" s="55"/>
      <c r="HQ24" s="55"/>
      <c r="HR24" s="55"/>
      <c r="HS24" s="55"/>
      <c r="HT24" s="55"/>
      <c r="HU24" s="55"/>
      <c r="HV24" s="55"/>
      <c r="HW24" s="55"/>
      <c r="HX24" s="55"/>
      <c r="HY24" s="55"/>
      <c r="HZ24" s="55"/>
      <c r="IA24" s="55"/>
      <c r="IB24" s="55"/>
      <c r="IC24" s="55"/>
      <c r="ID24" s="55"/>
      <c r="IE24" s="55"/>
      <c r="IF24" s="55"/>
      <c r="IG24" s="55"/>
      <c r="IH24" s="55"/>
      <c r="II24" s="55"/>
      <c r="IJ24" s="55"/>
      <c r="IK24" s="55"/>
      <c r="IL24" s="55"/>
      <c r="IM24" s="55"/>
      <c r="IN24" s="55"/>
      <c r="IO24" s="55"/>
      <c r="IP24" s="55"/>
      <c r="IQ24" s="55"/>
      <c r="IR24" s="55"/>
      <c r="IS24" s="55"/>
      <c r="IT24" s="55"/>
      <c r="IU24" s="55"/>
      <c r="IV24" s="55"/>
    </row>
    <row r="25" spans="1:256" s="40" customFormat="1" ht="29.95" customHeight="1">
      <c r="A25" s="1121"/>
      <c r="B25" s="342" t="s">
        <v>1609</v>
      </c>
      <c r="C25" s="503" t="s">
        <v>1610</v>
      </c>
      <c r="D25" s="342" t="s">
        <v>608</v>
      </c>
      <c r="E25" s="342" t="s">
        <v>608</v>
      </c>
      <c r="F25" s="504">
        <v>19176</v>
      </c>
      <c r="G25" s="505">
        <v>1472</v>
      </c>
      <c r="H25" s="505">
        <v>62</v>
      </c>
      <c r="I25" s="505" t="s">
        <v>251</v>
      </c>
      <c r="J25" s="506" t="s">
        <v>1611</v>
      </c>
      <c r="K25" s="505">
        <v>473</v>
      </c>
      <c r="L25" s="505">
        <v>145</v>
      </c>
      <c r="M25" s="505">
        <v>999</v>
      </c>
      <c r="N25" s="505">
        <v>337</v>
      </c>
      <c r="O25" s="507">
        <v>161610</v>
      </c>
      <c r="P25" s="508">
        <v>343</v>
      </c>
      <c r="FM25" s="55"/>
      <c r="FN25" s="55"/>
      <c r="FO25" s="55"/>
      <c r="FP25" s="55"/>
      <c r="FQ25" s="55"/>
      <c r="FR25" s="55"/>
      <c r="FS25" s="55"/>
      <c r="FT25" s="55"/>
      <c r="FU25" s="55"/>
      <c r="FV25" s="55"/>
      <c r="FW25" s="55"/>
      <c r="FX25" s="55"/>
      <c r="FY25" s="55"/>
      <c r="FZ25" s="55"/>
      <c r="GA25" s="55"/>
      <c r="GB25" s="55"/>
      <c r="GC25" s="55"/>
      <c r="GD25" s="55"/>
      <c r="GE25" s="55"/>
      <c r="GF25" s="55"/>
      <c r="GG25" s="55"/>
      <c r="GH25" s="55"/>
      <c r="GI25" s="55"/>
      <c r="GJ25" s="55"/>
      <c r="GK25" s="55"/>
      <c r="GL25" s="55"/>
      <c r="GM25" s="55"/>
      <c r="GN25" s="55"/>
      <c r="GO25" s="55"/>
      <c r="GP25" s="55"/>
      <c r="GQ25" s="55"/>
      <c r="GR25" s="55"/>
      <c r="GS25" s="55"/>
      <c r="GT25" s="55"/>
      <c r="GU25" s="55"/>
      <c r="GV25" s="55"/>
      <c r="GW25" s="55"/>
      <c r="GX25" s="55"/>
      <c r="GY25" s="55"/>
      <c r="GZ25" s="55"/>
      <c r="HA25" s="55"/>
      <c r="HB25" s="55"/>
      <c r="HC25" s="55"/>
      <c r="HD25" s="55"/>
      <c r="HE25" s="55"/>
      <c r="HF25" s="55"/>
      <c r="HG25" s="55"/>
      <c r="HH25" s="55"/>
      <c r="HI25" s="55"/>
      <c r="HJ25" s="55"/>
      <c r="HK25" s="55"/>
      <c r="HL25" s="55"/>
      <c r="HM25" s="55"/>
      <c r="HN25" s="55"/>
      <c r="HO25" s="55"/>
      <c r="HP25" s="55"/>
      <c r="HQ25" s="55"/>
      <c r="HR25" s="55"/>
      <c r="HS25" s="55"/>
      <c r="HT25" s="55"/>
      <c r="HU25" s="55"/>
      <c r="HV25" s="55"/>
      <c r="HW25" s="55"/>
      <c r="HX25" s="55"/>
      <c r="HY25" s="55"/>
      <c r="HZ25" s="55"/>
      <c r="IA25" s="55"/>
      <c r="IB25" s="55"/>
      <c r="IC25" s="55"/>
      <c r="ID25" s="55"/>
      <c r="IE25" s="55"/>
      <c r="IF25" s="55"/>
      <c r="IG25" s="55"/>
      <c r="IH25" s="55"/>
      <c r="II25" s="55"/>
      <c r="IJ25" s="55"/>
      <c r="IK25" s="55"/>
      <c r="IL25" s="55"/>
      <c r="IM25" s="55"/>
      <c r="IN25" s="55"/>
      <c r="IO25" s="55"/>
      <c r="IP25" s="55"/>
      <c r="IQ25" s="55"/>
      <c r="IR25" s="55"/>
      <c r="IS25" s="55"/>
      <c r="IT25" s="55"/>
      <c r="IU25" s="55"/>
      <c r="IV25" s="55"/>
    </row>
    <row r="26" spans="1:256" s="40" customFormat="1" ht="19.5" customHeight="1">
      <c r="A26" s="852" t="s">
        <v>1944</v>
      </c>
      <c r="B26" s="852"/>
      <c r="C26" s="852"/>
      <c r="D26" s="852"/>
      <c r="E26" s="852"/>
      <c r="F26" s="852"/>
      <c r="G26" s="852"/>
      <c r="H26" s="41"/>
      <c r="I26" s="41"/>
      <c r="J26" s="41"/>
      <c r="K26" s="41"/>
      <c r="L26" s="41"/>
      <c r="M26" s="1116" t="s">
        <v>1945</v>
      </c>
      <c r="N26" s="1116"/>
      <c r="O26" s="1116"/>
      <c r="P26" s="1116"/>
      <c r="FM26" s="55"/>
      <c r="FN26" s="55"/>
      <c r="FO26" s="55"/>
      <c r="FP26" s="55"/>
      <c r="FQ26" s="55"/>
      <c r="FR26" s="55"/>
      <c r="FS26" s="55"/>
      <c r="FT26" s="55"/>
      <c r="FU26" s="55"/>
      <c r="FV26" s="55"/>
      <c r="FW26" s="55"/>
      <c r="FX26" s="55"/>
      <c r="FY26" s="55"/>
      <c r="FZ26" s="55"/>
      <c r="GA26" s="55"/>
      <c r="GB26" s="55"/>
      <c r="GC26" s="55"/>
      <c r="GD26" s="55"/>
      <c r="GE26" s="55"/>
      <c r="GF26" s="55"/>
      <c r="GG26" s="55"/>
      <c r="GH26" s="55"/>
      <c r="GI26" s="55"/>
      <c r="GJ26" s="55"/>
      <c r="GK26" s="55"/>
      <c r="GL26" s="55"/>
      <c r="GM26" s="55"/>
      <c r="GN26" s="55"/>
      <c r="GO26" s="55"/>
      <c r="GP26" s="55"/>
      <c r="GQ26" s="55"/>
      <c r="GR26" s="55"/>
      <c r="GS26" s="55"/>
      <c r="GT26" s="55"/>
      <c r="GU26" s="55"/>
      <c r="GV26" s="55"/>
      <c r="GW26" s="55"/>
      <c r="GX26" s="55"/>
      <c r="GY26" s="55"/>
      <c r="GZ26" s="55"/>
      <c r="HA26" s="55"/>
      <c r="HB26" s="55"/>
      <c r="HC26" s="55"/>
      <c r="HD26" s="55"/>
      <c r="HE26" s="55"/>
      <c r="HF26" s="55"/>
      <c r="HG26" s="55"/>
      <c r="HH26" s="55"/>
      <c r="HI26" s="55"/>
      <c r="HJ26" s="55"/>
      <c r="HK26" s="55"/>
      <c r="HL26" s="55"/>
      <c r="HM26" s="55"/>
      <c r="HN26" s="55"/>
      <c r="HO26" s="55"/>
      <c r="HP26" s="55"/>
      <c r="HQ26" s="55"/>
      <c r="HR26" s="55"/>
      <c r="HS26" s="55"/>
      <c r="HT26" s="55"/>
      <c r="HU26" s="55"/>
      <c r="HV26" s="55"/>
      <c r="HW26" s="55"/>
      <c r="HX26" s="55"/>
      <c r="HY26" s="55"/>
      <c r="HZ26" s="55"/>
      <c r="IA26" s="55"/>
      <c r="IB26" s="55"/>
      <c r="IC26" s="55"/>
      <c r="ID26" s="55"/>
      <c r="IE26" s="55"/>
      <c r="IF26" s="55"/>
      <c r="IG26" s="55"/>
      <c r="IH26" s="55"/>
      <c r="II26" s="55"/>
      <c r="IJ26" s="55"/>
      <c r="IK26" s="55"/>
      <c r="IL26" s="55"/>
      <c r="IM26" s="55"/>
      <c r="IN26" s="55"/>
      <c r="IO26" s="55"/>
      <c r="IP26" s="55"/>
      <c r="IQ26" s="55"/>
      <c r="IR26" s="55"/>
      <c r="IS26" s="55"/>
      <c r="IT26" s="55"/>
      <c r="IU26" s="55"/>
      <c r="IV26" s="55"/>
    </row>
    <row r="27" spans="1:256" s="40" customFormat="1" ht="18" customHeight="1">
      <c r="A27" s="57"/>
      <c r="B27" s="57"/>
      <c r="C27" s="57"/>
      <c r="D27" s="57"/>
      <c r="E27" s="57"/>
      <c r="F27" s="57"/>
      <c r="G27" s="57"/>
      <c r="H27" s="41"/>
      <c r="I27" s="41"/>
      <c r="J27" s="41"/>
      <c r="K27" s="41"/>
      <c r="L27" s="41"/>
      <c r="M27" s="41"/>
      <c r="N27" s="41"/>
      <c r="O27" s="41"/>
      <c r="P27" s="41"/>
      <c r="FM27" s="55"/>
      <c r="FN27" s="55"/>
      <c r="FO27" s="55"/>
      <c r="FP27" s="55"/>
      <c r="FQ27" s="55"/>
      <c r="FR27" s="55"/>
      <c r="FS27" s="55"/>
      <c r="FT27" s="55"/>
      <c r="FU27" s="55"/>
      <c r="FV27" s="55"/>
      <c r="FW27" s="55"/>
      <c r="FX27" s="55"/>
      <c r="FY27" s="55"/>
      <c r="FZ27" s="55"/>
      <c r="GA27" s="55"/>
      <c r="GB27" s="55"/>
      <c r="GC27" s="55"/>
      <c r="GD27" s="55"/>
      <c r="GE27" s="55"/>
      <c r="GF27" s="55"/>
      <c r="GG27" s="55"/>
      <c r="GH27" s="55"/>
      <c r="GI27" s="55"/>
      <c r="GJ27" s="55"/>
      <c r="GK27" s="55"/>
      <c r="GL27" s="55"/>
      <c r="GM27" s="55"/>
      <c r="GN27" s="55"/>
      <c r="GO27" s="55"/>
      <c r="GP27" s="55"/>
      <c r="GQ27" s="55"/>
      <c r="GR27" s="55"/>
      <c r="GS27" s="55"/>
      <c r="GT27" s="55"/>
      <c r="GU27" s="55"/>
      <c r="GV27" s="55"/>
      <c r="GW27" s="55"/>
      <c r="GX27" s="55"/>
      <c r="GY27" s="55"/>
      <c r="GZ27" s="55"/>
      <c r="HA27" s="55"/>
      <c r="HB27" s="55"/>
      <c r="HC27" s="55"/>
      <c r="HD27" s="55"/>
      <c r="HE27" s="55"/>
      <c r="HF27" s="55"/>
      <c r="HG27" s="55"/>
      <c r="HH27" s="55"/>
      <c r="HI27" s="55"/>
      <c r="HJ27" s="55"/>
      <c r="HK27" s="55"/>
      <c r="HL27" s="55"/>
      <c r="HM27" s="55"/>
      <c r="HN27" s="55"/>
      <c r="HO27" s="55"/>
      <c r="HP27" s="55"/>
      <c r="HQ27" s="55"/>
      <c r="HR27" s="55"/>
      <c r="HS27" s="55"/>
      <c r="HT27" s="55"/>
      <c r="HU27" s="55"/>
      <c r="HV27" s="55"/>
      <c r="HW27" s="55"/>
      <c r="HX27" s="55"/>
      <c r="HY27" s="55"/>
      <c r="HZ27" s="55"/>
      <c r="IA27" s="55"/>
      <c r="IB27" s="55"/>
      <c r="IC27" s="55"/>
      <c r="ID27" s="55"/>
      <c r="IE27" s="55"/>
      <c r="IF27" s="55"/>
      <c r="IG27" s="55"/>
      <c r="IH27" s="55"/>
      <c r="II27" s="55"/>
      <c r="IJ27" s="55"/>
      <c r="IK27" s="55"/>
      <c r="IL27" s="55"/>
      <c r="IM27" s="55"/>
      <c r="IN27" s="55"/>
      <c r="IO27" s="55"/>
      <c r="IP27" s="55"/>
      <c r="IQ27" s="55"/>
      <c r="IR27" s="55"/>
      <c r="IS27" s="55"/>
      <c r="IT27" s="55"/>
      <c r="IU27" s="55"/>
      <c r="IV27" s="55"/>
    </row>
    <row r="28" spans="1:256" s="40" customFormat="1">
      <c r="FM28" s="55"/>
      <c r="FN28" s="55"/>
      <c r="FO28" s="55"/>
      <c r="FP28" s="55"/>
      <c r="FQ28" s="55"/>
      <c r="FR28" s="55"/>
      <c r="FS28" s="55"/>
      <c r="FT28" s="55"/>
      <c r="FU28" s="55"/>
      <c r="FV28" s="55"/>
      <c r="FW28" s="55"/>
      <c r="FX28" s="55"/>
      <c r="FY28" s="55"/>
      <c r="FZ28" s="55"/>
      <c r="GA28" s="55"/>
      <c r="GB28" s="55"/>
      <c r="GC28" s="55"/>
      <c r="GD28" s="55"/>
      <c r="GE28" s="55"/>
      <c r="GF28" s="55"/>
      <c r="GG28" s="55"/>
      <c r="GH28" s="55"/>
      <c r="GI28" s="55"/>
      <c r="GJ28" s="55"/>
      <c r="GK28" s="55"/>
      <c r="GL28" s="55"/>
      <c r="GM28" s="55"/>
      <c r="GN28" s="55"/>
      <c r="GO28" s="55"/>
      <c r="GP28" s="55"/>
      <c r="GQ28" s="55"/>
      <c r="GR28" s="55"/>
      <c r="GS28" s="55"/>
      <c r="GT28" s="55"/>
      <c r="GU28" s="55"/>
      <c r="GV28" s="55"/>
      <c r="GW28" s="55"/>
      <c r="GX28" s="55"/>
      <c r="GY28" s="55"/>
      <c r="GZ28" s="55"/>
      <c r="HA28" s="55"/>
      <c r="HB28" s="55"/>
      <c r="HC28" s="55"/>
      <c r="HD28" s="55"/>
      <c r="HE28" s="55"/>
      <c r="HF28" s="55"/>
      <c r="HG28" s="55"/>
      <c r="HH28" s="55"/>
      <c r="HI28" s="55"/>
      <c r="HJ28" s="55"/>
      <c r="HK28" s="55"/>
      <c r="HL28" s="55"/>
      <c r="HM28" s="55"/>
      <c r="HN28" s="55"/>
      <c r="HO28" s="55"/>
      <c r="HP28" s="55"/>
      <c r="HQ28" s="55"/>
      <c r="HR28" s="55"/>
      <c r="HS28" s="55"/>
      <c r="HT28" s="55"/>
      <c r="HU28" s="55"/>
      <c r="HV28" s="55"/>
      <c r="HW28" s="55"/>
      <c r="HX28" s="55"/>
      <c r="HY28" s="55"/>
      <c r="HZ28" s="55"/>
      <c r="IA28" s="55"/>
      <c r="IB28" s="55"/>
      <c r="IC28" s="55"/>
      <c r="ID28" s="55"/>
      <c r="IE28" s="55"/>
      <c r="IF28" s="55"/>
      <c r="IG28" s="55"/>
      <c r="IH28" s="55"/>
      <c r="II28" s="55"/>
      <c r="IJ28" s="55"/>
      <c r="IK28" s="55"/>
      <c r="IL28" s="55"/>
      <c r="IM28" s="55"/>
      <c r="IN28" s="55"/>
      <c r="IO28" s="55"/>
      <c r="IP28" s="55"/>
      <c r="IQ28" s="55"/>
      <c r="IR28" s="55"/>
      <c r="IS28" s="55"/>
      <c r="IT28" s="55"/>
      <c r="IU28" s="55"/>
      <c r="IV28" s="55"/>
    </row>
    <row r="29" spans="1:256" s="40" customFormat="1">
      <c r="FM29" s="55"/>
      <c r="FN29" s="55"/>
      <c r="FO29" s="55"/>
      <c r="FP29" s="55"/>
      <c r="FQ29" s="55"/>
      <c r="FR29" s="55"/>
      <c r="FS29" s="55"/>
      <c r="FT29" s="55"/>
      <c r="FU29" s="55"/>
      <c r="FV29" s="55"/>
      <c r="FW29" s="55"/>
      <c r="FX29" s="55"/>
      <c r="FY29" s="55"/>
      <c r="FZ29" s="55"/>
      <c r="GA29" s="55"/>
      <c r="GB29" s="55"/>
      <c r="GC29" s="55"/>
      <c r="GD29" s="55"/>
      <c r="GE29" s="55"/>
      <c r="GF29" s="55"/>
      <c r="GG29" s="55"/>
      <c r="GH29" s="55"/>
      <c r="GI29" s="55"/>
      <c r="GJ29" s="55"/>
      <c r="GK29" s="55"/>
      <c r="GL29" s="55"/>
      <c r="GM29" s="55"/>
      <c r="GN29" s="55"/>
      <c r="GO29" s="55"/>
      <c r="GP29" s="55"/>
      <c r="GQ29" s="55"/>
      <c r="GR29" s="55"/>
      <c r="GS29" s="55"/>
      <c r="GT29" s="55"/>
      <c r="GU29" s="55"/>
      <c r="GV29" s="55"/>
      <c r="GW29" s="55"/>
      <c r="GX29" s="55"/>
      <c r="GY29" s="55"/>
      <c r="GZ29" s="55"/>
      <c r="HA29" s="55"/>
      <c r="HB29" s="55"/>
      <c r="HC29" s="55"/>
      <c r="HD29" s="55"/>
      <c r="HE29" s="55"/>
      <c r="HF29" s="55"/>
      <c r="HG29" s="55"/>
      <c r="HH29" s="55"/>
      <c r="HI29" s="55"/>
      <c r="HJ29" s="55"/>
      <c r="HK29" s="55"/>
      <c r="HL29" s="55"/>
      <c r="HM29" s="55"/>
      <c r="HN29" s="55"/>
      <c r="HO29" s="55"/>
      <c r="HP29" s="55"/>
      <c r="HQ29" s="55"/>
      <c r="HR29" s="55"/>
      <c r="HS29" s="55"/>
      <c r="HT29" s="55"/>
      <c r="HU29" s="55"/>
      <c r="HV29" s="55"/>
      <c r="HW29" s="55"/>
      <c r="HX29" s="55"/>
      <c r="HY29" s="55"/>
      <c r="HZ29" s="55"/>
      <c r="IA29" s="55"/>
      <c r="IB29" s="55"/>
      <c r="IC29" s="55"/>
      <c r="ID29" s="55"/>
      <c r="IE29" s="55"/>
      <c r="IF29" s="55"/>
      <c r="IG29" s="55"/>
      <c r="IH29" s="55"/>
      <c r="II29" s="55"/>
      <c r="IJ29" s="55"/>
      <c r="IK29" s="55"/>
      <c r="IL29" s="55"/>
      <c r="IM29" s="55"/>
      <c r="IN29" s="55"/>
      <c r="IO29" s="55"/>
      <c r="IP29" s="55"/>
      <c r="IQ29" s="55"/>
      <c r="IR29" s="55"/>
      <c r="IS29" s="55"/>
      <c r="IT29" s="55"/>
      <c r="IU29" s="55"/>
      <c r="IV29" s="55"/>
    </row>
    <row r="30" spans="1:256" s="40" customFormat="1">
      <c r="FM30" s="55"/>
      <c r="FN30" s="55"/>
      <c r="FO30" s="55"/>
      <c r="FP30" s="55"/>
      <c r="FQ30" s="55"/>
      <c r="FR30" s="55"/>
      <c r="FS30" s="55"/>
      <c r="FT30" s="55"/>
      <c r="FU30" s="55"/>
      <c r="FV30" s="55"/>
      <c r="FW30" s="55"/>
      <c r="FX30" s="55"/>
      <c r="FY30" s="55"/>
      <c r="FZ30" s="55"/>
      <c r="GA30" s="55"/>
      <c r="GB30" s="55"/>
      <c r="GC30" s="55"/>
      <c r="GD30" s="55"/>
      <c r="GE30" s="55"/>
      <c r="GF30" s="55"/>
      <c r="GG30" s="55"/>
      <c r="GH30" s="55"/>
      <c r="GI30" s="55"/>
      <c r="GJ30" s="55"/>
      <c r="GK30" s="55"/>
      <c r="GL30" s="55"/>
      <c r="GM30" s="55"/>
      <c r="GN30" s="55"/>
      <c r="GO30" s="55"/>
      <c r="GP30" s="55"/>
      <c r="GQ30" s="55"/>
      <c r="GR30" s="55"/>
      <c r="GS30" s="55"/>
      <c r="GT30" s="55"/>
      <c r="GU30" s="55"/>
      <c r="GV30" s="55"/>
      <c r="GW30" s="55"/>
      <c r="GX30" s="55"/>
      <c r="GY30" s="55"/>
      <c r="GZ30" s="55"/>
      <c r="HA30" s="55"/>
      <c r="HB30" s="55"/>
      <c r="HC30" s="55"/>
      <c r="HD30" s="55"/>
      <c r="HE30" s="55"/>
      <c r="HF30" s="55"/>
      <c r="HG30" s="55"/>
      <c r="HH30" s="55"/>
      <c r="HI30" s="55"/>
      <c r="HJ30" s="55"/>
      <c r="HK30" s="55"/>
      <c r="HL30" s="55"/>
      <c r="HM30" s="55"/>
      <c r="HN30" s="55"/>
      <c r="HO30" s="55"/>
      <c r="HP30" s="55"/>
      <c r="HQ30" s="55"/>
      <c r="HR30" s="55"/>
      <c r="HS30" s="55"/>
      <c r="HT30" s="55"/>
      <c r="HU30" s="55"/>
      <c r="HV30" s="55"/>
      <c r="HW30" s="55"/>
      <c r="HX30" s="55"/>
      <c r="HY30" s="55"/>
      <c r="HZ30" s="55"/>
      <c r="IA30" s="55"/>
      <c r="IB30" s="55"/>
      <c r="IC30" s="55"/>
      <c r="ID30" s="55"/>
      <c r="IE30" s="55"/>
      <c r="IF30" s="55"/>
      <c r="IG30" s="55"/>
      <c r="IH30" s="55"/>
      <c r="II30" s="55"/>
      <c r="IJ30" s="55"/>
      <c r="IK30" s="55"/>
      <c r="IL30" s="55"/>
      <c r="IM30" s="55"/>
      <c r="IN30" s="55"/>
      <c r="IO30" s="55"/>
      <c r="IP30" s="55"/>
      <c r="IQ30" s="55"/>
      <c r="IR30" s="55"/>
      <c r="IS30" s="55"/>
      <c r="IT30" s="55"/>
      <c r="IU30" s="55"/>
      <c r="IV30" s="55"/>
    </row>
    <row r="31" spans="1:256" s="40" customFormat="1">
      <c r="FM31" s="55"/>
      <c r="FN31" s="55"/>
      <c r="FO31" s="55"/>
      <c r="FP31" s="55"/>
      <c r="FQ31" s="55"/>
      <c r="FR31" s="55"/>
      <c r="FS31" s="55"/>
      <c r="FT31" s="55"/>
      <c r="FU31" s="55"/>
      <c r="FV31" s="55"/>
      <c r="FW31" s="55"/>
      <c r="FX31" s="55"/>
      <c r="FY31" s="55"/>
      <c r="FZ31" s="55"/>
      <c r="GA31" s="55"/>
      <c r="GB31" s="55"/>
      <c r="GC31" s="55"/>
      <c r="GD31" s="55"/>
      <c r="GE31" s="55"/>
      <c r="GF31" s="55"/>
      <c r="GG31" s="55"/>
      <c r="GH31" s="55"/>
      <c r="GI31" s="55"/>
      <c r="GJ31" s="55"/>
      <c r="GK31" s="55"/>
      <c r="GL31" s="55"/>
      <c r="GM31" s="55"/>
      <c r="GN31" s="55"/>
      <c r="GO31" s="55"/>
      <c r="GP31" s="55"/>
      <c r="GQ31" s="55"/>
      <c r="GR31" s="55"/>
      <c r="GS31" s="55"/>
      <c r="GT31" s="55"/>
      <c r="GU31" s="55"/>
      <c r="GV31" s="55"/>
      <c r="GW31" s="55"/>
      <c r="GX31" s="55"/>
      <c r="GY31" s="55"/>
      <c r="GZ31" s="55"/>
      <c r="HA31" s="55"/>
      <c r="HB31" s="55"/>
      <c r="HC31" s="55"/>
      <c r="HD31" s="55"/>
      <c r="HE31" s="55"/>
      <c r="HF31" s="55"/>
      <c r="HG31" s="55"/>
      <c r="HH31" s="55"/>
      <c r="HI31" s="55"/>
      <c r="HJ31" s="55"/>
      <c r="HK31" s="55"/>
      <c r="HL31" s="55"/>
      <c r="HM31" s="55"/>
      <c r="HN31" s="55"/>
      <c r="HO31" s="55"/>
      <c r="HP31" s="55"/>
      <c r="HQ31" s="55"/>
      <c r="HR31" s="55"/>
      <c r="HS31" s="55"/>
      <c r="HT31" s="55"/>
      <c r="HU31" s="55"/>
      <c r="HV31" s="55"/>
      <c r="HW31" s="55"/>
      <c r="HX31" s="55"/>
      <c r="HY31" s="55"/>
      <c r="HZ31" s="55"/>
      <c r="IA31" s="55"/>
      <c r="IB31" s="55"/>
      <c r="IC31" s="55"/>
      <c r="ID31" s="55"/>
      <c r="IE31" s="55"/>
      <c r="IF31" s="55"/>
      <c r="IG31" s="55"/>
      <c r="IH31" s="55"/>
      <c r="II31" s="55"/>
      <c r="IJ31" s="55"/>
      <c r="IK31" s="55"/>
      <c r="IL31" s="55"/>
      <c r="IM31" s="55"/>
      <c r="IN31" s="55"/>
      <c r="IO31" s="55"/>
      <c r="IP31" s="55"/>
      <c r="IQ31" s="55"/>
      <c r="IR31" s="55"/>
      <c r="IS31" s="55"/>
      <c r="IT31" s="55"/>
      <c r="IU31" s="55"/>
      <c r="IV31" s="55"/>
    </row>
    <row r="32" spans="1:256" s="40" customFormat="1">
      <c r="FM32" s="55"/>
      <c r="FN32" s="55"/>
      <c r="FO32" s="55"/>
      <c r="FP32" s="55"/>
      <c r="FQ32" s="55"/>
      <c r="FR32" s="55"/>
      <c r="FS32" s="55"/>
      <c r="FT32" s="55"/>
      <c r="FU32" s="55"/>
      <c r="FV32" s="55"/>
      <c r="FW32" s="55"/>
      <c r="FX32" s="55"/>
      <c r="FY32" s="55"/>
      <c r="FZ32" s="55"/>
      <c r="GA32" s="55"/>
      <c r="GB32" s="55"/>
      <c r="GC32" s="55"/>
      <c r="GD32" s="55"/>
      <c r="GE32" s="55"/>
      <c r="GF32" s="55"/>
      <c r="GG32" s="55"/>
      <c r="GH32" s="55"/>
      <c r="GI32" s="55"/>
      <c r="GJ32" s="55"/>
      <c r="GK32" s="55"/>
      <c r="GL32" s="55"/>
      <c r="GM32" s="55"/>
      <c r="GN32" s="55"/>
      <c r="GO32" s="55"/>
      <c r="GP32" s="55"/>
      <c r="GQ32" s="55"/>
      <c r="GR32" s="55"/>
      <c r="GS32" s="55"/>
      <c r="GT32" s="55"/>
      <c r="GU32" s="55"/>
      <c r="GV32" s="55"/>
      <c r="GW32" s="55"/>
      <c r="GX32" s="55"/>
      <c r="GY32" s="55"/>
      <c r="GZ32" s="55"/>
      <c r="HA32" s="55"/>
      <c r="HB32" s="55"/>
      <c r="HC32" s="55"/>
      <c r="HD32" s="55"/>
      <c r="HE32" s="55"/>
      <c r="HF32" s="55"/>
      <c r="HG32" s="55"/>
      <c r="HH32" s="55"/>
      <c r="HI32" s="55"/>
      <c r="HJ32" s="55"/>
      <c r="HK32" s="55"/>
      <c r="HL32" s="55"/>
      <c r="HM32" s="55"/>
      <c r="HN32" s="55"/>
      <c r="HO32" s="55"/>
      <c r="HP32" s="55"/>
      <c r="HQ32" s="55"/>
      <c r="HR32" s="55"/>
      <c r="HS32" s="55"/>
      <c r="HT32" s="55"/>
      <c r="HU32" s="55"/>
      <c r="HV32" s="55"/>
      <c r="HW32" s="55"/>
      <c r="HX32" s="55"/>
      <c r="HY32" s="55"/>
      <c r="HZ32" s="55"/>
      <c r="IA32" s="55"/>
      <c r="IB32" s="55"/>
      <c r="IC32" s="55"/>
      <c r="ID32" s="55"/>
      <c r="IE32" s="55"/>
      <c r="IF32" s="55"/>
      <c r="IG32" s="55"/>
      <c r="IH32" s="55"/>
      <c r="II32" s="55"/>
      <c r="IJ32" s="55"/>
      <c r="IK32" s="55"/>
      <c r="IL32" s="55"/>
      <c r="IM32" s="55"/>
      <c r="IN32" s="55"/>
      <c r="IO32" s="55"/>
      <c r="IP32" s="55"/>
      <c r="IQ32" s="55"/>
      <c r="IR32" s="55"/>
      <c r="IS32" s="55"/>
      <c r="IT32" s="55"/>
      <c r="IU32" s="55"/>
      <c r="IV32" s="55"/>
    </row>
    <row r="33" spans="169:256" s="40" customFormat="1">
      <c r="FM33" s="55"/>
      <c r="FN33" s="55"/>
      <c r="FO33" s="55"/>
      <c r="FP33" s="55"/>
      <c r="FQ33" s="55"/>
      <c r="FR33" s="55"/>
      <c r="FS33" s="55"/>
      <c r="FT33" s="55"/>
      <c r="FU33" s="55"/>
      <c r="FV33" s="55"/>
      <c r="FW33" s="55"/>
      <c r="FX33" s="55"/>
      <c r="FY33" s="55"/>
      <c r="FZ33" s="55"/>
      <c r="GA33" s="55"/>
      <c r="GB33" s="55"/>
      <c r="GC33" s="55"/>
      <c r="GD33" s="55"/>
      <c r="GE33" s="55"/>
      <c r="GF33" s="55"/>
      <c r="GG33" s="55"/>
      <c r="GH33" s="55"/>
      <c r="GI33" s="55"/>
      <c r="GJ33" s="55"/>
      <c r="GK33" s="55"/>
      <c r="GL33" s="55"/>
      <c r="GM33" s="55"/>
      <c r="GN33" s="55"/>
      <c r="GO33" s="55"/>
      <c r="GP33" s="55"/>
      <c r="GQ33" s="55"/>
      <c r="GR33" s="55"/>
      <c r="GS33" s="55"/>
      <c r="GT33" s="55"/>
      <c r="GU33" s="55"/>
      <c r="GV33" s="55"/>
      <c r="GW33" s="55"/>
      <c r="GX33" s="55"/>
      <c r="GY33" s="55"/>
      <c r="GZ33" s="55"/>
      <c r="HA33" s="55"/>
      <c r="HB33" s="55"/>
      <c r="HC33" s="55"/>
      <c r="HD33" s="55"/>
      <c r="HE33" s="55"/>
      <c r="HF33" s="55"/>
      <c r="HG33" s="55"/>
      <c r="HH33" s="55"/>
      <c r="HI33" s="55"/>
      <c r="HJ33" s="55"/>
      <c r="HK33" s="55"/>
      <c r="HL33" s="55"/>
      <c r="HM33" s="55"/>
      <c r="HN33" s="55"/>
      <c r="HO33" s="55"/>
      <c r="HP33" s="55"/>
      <c r="HQ33" s="55"/>
      <c r="HR33" s="55"/>
      <c r="HS33" s="55"/>
      <c r="HT33" s="55"/>
      <c r="HU33" s="55"/>
      <c r="HV33" s="55"/>
      <c r="HW33" s="55"/>
      <c r="HX33" s="55"/>
      <c r="HY33" s="55"/>
      <c r="HZ33" s="55"/>
      <c r="IA33" s="55"/>
      <c r="IB33" s="55"/>
      <c r="IC33" s="55"/>
      <c r="ID33" s="55"/>
      <c r="IE33" s="55"/>
      <c r="IF33" s="55"/>
      <c r="IG33" s="55"/>
      <c r="IH33" s="55"/>
      <c r="II33" s="55"/>
      <c r="IJ33" s="55"/>
      <c r="IK33" s="55"/>
      <c r="IL33" s="55"/>
      <c r="IM33" s="55"/>
      <c r="IN33" s="55"/>
      <c r="IO33" s="55"/>
      <c r="IP33" s="55"/>
      <c r="IQ33" s="55"/>
      <c r="IR33" s="55"/>
      <c r="IS33" s="55"/>
      <c r="IT33" s="55"/>
      <c r="IU33" s="55"/>
      <c r="IV33" s="55"/>
    </row>
    <row r="34" spans="169:256" s="40" customFormat="1">
      <c r="FM34" s="55"/>
      <c r="FN34" s="55"/>
      <c r="FO34" s="55"/>
      <c r="FP34" s="55"/>
      <c r="FQ34" s="55"/>
      <c r="FR34" s="55"/>
      <c r="FS34" s="55"/>
      <c r="FT34" s="55"/>
      <c r="FU34" s="55"/>
      <c r="FV34" s="55"/>
      <c r="FW34" s="55"/>
      <c r="FX34" s="55"/>
      <c r="FY34" s="55"/>
      <c r="FZ34" s="55"/>
      <c r="GA34" s="55"/>
      <c r="GB34" s="55"/>
      <c r="GC34" s="55"/>
      <c r="GD34" s="55"/>
      <c r="GE34" s="55"/>
      <c r="GF34" s="55"/>
      <c r="GG34" s="55"/>
      <c r="GH34" s="55"/>
      <c r="GI34" s="55"/>
      <c r="GJ34" s="55"/>
      <c r="GK34" s="55"/>
      <c r="GL34" s="55"/>
      <c r="GM34" s="55"/>
      <c r="GN34" s="55"/>
      <c r="GO34" s="55"/>
      <c r="GP34" s="55"/>
      <c r="GQ34" s="55"/>
      <c r="GR34" s="55"/>
      <c r="GS34" s="55"/>
      <c r="GT34" s="55"/>
      <c r="GU34" s="55"/>
      <c r="GV34" s="55"/>
      <c r="GW34" s="55"/>
      <c r="GX34" s="55"/>
      <c r="GY34" s="55"/>
      <c r="GZ34" s="55"/>
      <c r="HA34" s="55"/>
      <c r="HB34" s="55"/>
      <c r="HC34" s="55"/>
      <c r="HD34" s="55"/>
      <c r="HE34" s="55"/>
      <c r="HF34" s="55"/>
      <c r="HG34" s="55"/>
      <c r="HH34" s="55"/>
      <c r="HI34" s="55"/>
      <c r="HJ34" s="55"/>
      <c r="HK34" s="55"/>
      <c r="HL34" s="55"/>
      <c r="HM34" s="55"/>
      <c r="HN34" s="55"/>
      <c r="HO34" s="55"/>
      <c r="HP34" s="55"/>
      <c r="HQ34" s="55"/>
      <c r="HR34" s="55"/>
      <c r="HS34" s="55"/>
      <c r="HT34" s="55"/>
      <c r="HU34" s="55"/>
      <c r="HV34" s="55"/>
      <c r="HW34" s="55"/>
      <c r="HX34" s="55"/>
      <c r="HY34" s="55"/>
      <c r="HZ34" s="55"/>
      <c r="IA34" s="55"/>
      <c r="IB34" s="55"/>
      <c r="IC34" s="55"/>
      <c r="ID34" s="55"/>
      <c r="IE34" s="55"/>
      <c r="IF34" s="55"/>
      <c r="IG34" s="55"/>
      <c r="IH34" s="55"/>
      <c r="II34" s="55"/>
      <c r="IJ34" s="55"/>
      <c r="IK34" s="55"/>
      <c r="IL34" s="55"/>
      <c r="IM34" s="55"/>
      <c r="IN34" s="55"/>
      <c r="IO34" s="55"/>
      <c r="IP34" s="55"/>
      <c r="IQ34" s="55"/>
      <c r="IR34" s="55"/>
      <c r="IS34" s="55"/>
      <c r="IT34" s="55"/>
      <c r="IU34" s="55"/>
      <c r="IV34" s="55"/>
    </row>
    <row r="35" spans="169:256" s="40" customFormat="1">
      <c r="FM35" s="55"/>
      <c r="FN35" s="55"/>
      <c r="FO35" s="55"/>
      <c r="FP35" s="55"/>
      <c r="FQ35" s="55"/>
      <c r="FR35" s="55"/>
      <c r="FS35" s="55"/>
      <c r="FT35" s="55"/>
      <c r="FU35" s="55"/>
      <c r="FV35" s="55"/>
      <c r="FW35" s="55"/>
      <c r="FX35" s="55"/>
      <c r="FY35" s="55"/>
      <c r="FZ35" s="55"/>
      <c r="GA35" s="55"/>
      <c r="GB35" s="55"/>
      <c r="GC35" s="55"/>
      <c r="GD35" s="55"/>
      <c r="GE35" s="55"/>
      <c r="GF35" s="55"/>
      <c r="GG35" s="55"/>
      <c r="GH35" s="55"/>
      <c r="GI35" s="55"/>
      <c r="GJ35" s="55"/>
      <c r="GK35" s="55"/>
      <c r="GL35" s="55"/>
      <c r="GM35" s="55"/>
      <c r="GN35" s="55"/>
      <c r="GO35" s="55"/>
      <c r="GP35" s="55"/>
      <c r="GQ35" s="55"/>
      <c r="GR35" s="55"/>
      <c r="GS35" s="55"/>
      <c r="GT35" s="55"/>
      <c r="GU35" s="55"/>
      <c r="GV35" s="55"/>
      <c r="GW35" s="55"/>
      <c r="GX35" s="55"/>
      <c r="GY35" s="55"/>
      <c r="GZ35" s="55"/>
      <c r="HA35" s="55"/>
      <c r="HB35" s="55"/>
      <c r="HC35" s="55"/>
      <c r="HD35" s="55"/>
      <c r="HE35" s="55"/>
      <c r="HF35" s="55"/>
      <c r="HG35" s="55"/>
      <c r="HH35" s="55"/>
      <c r="HI35" s="55"/>
      <c r="HJ35" s="55"/>
      <c r="HK35" s="55"/>
      <c r="HL35" s="55"/>
      <c r="HM35" s="55"/>
      <c r="HN35" s="55"/>
      <c r="HO35" s="55"/>
      <c r="HP35" s="55"/>
      <c r="HQ35" s="55"/>
      <c r="HR35" s="55"/>
      <c r="HS35" s="55"/>
      <c r="HT35" s="55"/>
      <c r="HU35" s="55"/>
      <c r="HV35" s="55"/>
      <c r="HW35" s="55"/>
      <c r="HX35" s="55"/>
      <c r="HY35" s="55"/>
      <c r="HZ35" s="55"/>
      <c r="IA35" s="55"/>
      <c r="IB35" s="55"/>
      <c r="IC35" s="55"/>
      <c r="ID35" s="55"/>
      <c r="IE35" s="55"/>
      <c r="IF35" s="55"/>
      <c r="IG35" s="55"/>
      <c r="IH35" s="55"/>
      <c r="II35" s="55"/>
      <c r="IJ35" s="55"/>
      <c r="IK35" s="55"/>
      <c r="IL35" s="55"/>
      <c r="IM35" s="55"/>
      <c r="IN35" s="55"/>
      <c r="IO35" s="55"/>
      <c r="IP35" s="55"/>
      <c r="IQ35" s="55"/>
      <c r="IR35" s="55"/>
      <c r="IS35" s="55"/>
      <c r="IT35" s="55"/>
      <c r="IU35" s="55"/>
      <c r="IV35" s="55"/>
    </row>
    <row r="36" spans="169:256" s="40" customFormat="1">
      <c r="FM36" s="55"/>
      <c r="FN36" s="55"/>
      <c r="FO36" s="55"/>
      <c r="FP36" s="55"/>
      <c r="FQ36" s="55"/>
      <c r="FR36" s="55"/>
      <c r="FS36" s="55"/>
      <c r="FT36" s="55"/>
      <c r="FU36" s="55"/>
      <c r="FV36" s="55"/>
      <c r="FW36" s="55"/>
      <c r="FX36" s="55"/>
      <c r="FY36" s="55"/>
      <c r="FZ36" s="55"/>
      <c r="GA36" s="55"/>
      <c r="GB36" s="55"/>
      <c r="GC36" s="55"/>
      <c r="GD36" s="55"/>
      <c r="GE36" s="55"/>
      <c r="GF36" s="55"/>
      <c r="GG36" s="55"/>
      <c r="GH36" s="55"/>
      <c r="GI36" s="55"/>
      <c r="GJ36" s="55"/>
      <c r="GK36" s="55"/>
      <c r="GL36" s="55"/>
      <c r="GM36" s="55"/>
      <c r="GN36" s="55"/>
      <c r="GO36" s="55"/>
      <c r="GP36" s="55"/>
      <c r="GQ36" s="55"/>
      <c r="GR36" s="55"/>
      <c r="GS36" s="55"/>
      <c r="GT36" s="55"/>
      <c r="GU36" s="55"/>
      <c r="GV36" s="55"/>
      <c r="GW36" s="55"/>
      <c r="GX36" s="55"/>
      <c r="GY36" s="55"/>
      <c r="GZ36" s="55"/>
      <c r="HA36" s="55"/>
      <c r="HB36" s="55"/>
      <c r="HC36" s="55"/>
      <c r="HD36" s="55"/>
      <c r="HE36" s="55"/>
      <c r="HF36" s="55"/>
      <c r="HG36" s="55"/>
      <c r="HH36" s="55"/>
      <c r="HI36" s="55"/>
      <c r="HJ36" s="55"/>
      <c r="HK36" s="55"/>
      <c r="HL36" s="55"/>
      <c r="HM36" s="55"/>
      <c r="HN36" s="55"/>
      <c r="HO36" s="55"/>
      <c r="HP36" s="55"/>
      <c r="HQ36" s="55"/>
      <c r="HR36" s="55"/>
      <c r="HS36" s="55"/>
      <c r="HT36" s="55"/>
      <c r="HU36" s="55"/>
      <c r="HV36" s="55"/>
      <c r="HW36" s="55"/>
      <c r="HX36" s="55"/>
      <c r="HY36" s="55"/>
      <c r="HZ36" s="55"/>
      <c r="IA36" s="55"/>
      <c r="IB36" s="55"/>
      <c r="IC36" s="55"/>
      <c r="ID36" s="55"/>
      <c r="IE36" s="55"/>
      <c r="IF36" s="55"/>
      <c r="IG36" s="55"/>
      <c r="IH36" s="55"/>
      <c r="II36" s="55"/>
      <c r="IJ36" s="55"/>
      <c r="IK36" s="55"/>
      <c r="IL36" s="55"/>
      <c r="IM36" s="55"/>
      <c r="IN36" s="55"/>
      <c r="IO36" s="55"/>
      <c r="IP36" s="55"/>
      <c r="IQ36" s="55"/>
      <c r="IR36" s="55"/>
      <c r="IS36" s="55"/>
      <c r="IT36" s="55"/>
      <c r="IU36" s="55"/>
      <c r="IV36" s="55"/>
    </row>
    <row r="37" spans="169:256" s="40" customFormat="1">
      <c r="FM37" s="55"/>
      <c r="FN37" s="55"/>
      <c r="FO37" s="55"/>
      <c r="FP37" s="55"/>
      <c r="FQ37" s="55"/>
      <c r="FR37" s="55"/>
      <c r="FS37" s="55"/>
      <c r="FT37" s="55"/>
      <c r="FU37" s="55"/>
      <c r="FV37" s="55"/>
      <c r="FW37" s="55"/>
      <c r="FX37" s="55"/>
      <c r="FY37" s="55"/>
      <c r="FZ37" s="55"/>
      <c r="GA37" s="55"/>
      <c r="GB37" s="55"/>
      <c r="GC37" s="55"/>
      <c r="GD37" s="55"/>
      <c r="GE37" s="55"/>
      <c r="GF37" s="55"/>
      <c r="GG37" s="55"/>
      <c r="GH37" s="55"/>
      <c r="GI37" s="55"/>
      <c r="GJ37" s="55"/>
      <c r="GK37" s="55"/>
      <c r="GL37" s="55"/>
      <c r="GM37" s="55"/>
      <c r="GN37" s="55"/>
      <c r="GO37" s="55"/>
      <c r="GP37" s="55"/>
      <c r="GQ37" s="55"/>
      <c r="GR37" s="55"/>
      <c r="GS37" s="55"/>
      <c r="GT37" s="55"/>
      <c r="GU37" s="55"/>
      <c r="GV37" s="55"/>
      <c r="GW37" s="55"/>
      <c r="GX37" s="55"/>
      <c r="GY37" s="55"/>
      <c r="GZ37" s="55"/>
      <c r="HA37" s="55"/>
      <c r="HB37" s="55"/>
      <c r="HC37" s="55"/>
      <c r="HD37" s="55"/>
      <c r="HE37" s="55"/>
      <c r="HF37" s="55"/>
      <c r="HG37" s="55"/>
      <c r="HH37" s="55"/>
      <c r="HI37" s="55"/>
      <c r="HJ37" s="55"/>
      <c r="HK37" s="55"/>
      <c r="HL37" s="55"/>
      <c r="HM37" s="55"/>
      <c r="HN37" s="55"/>
      <c r="HO37" s="55"/>
      <c r="HP37" s="55"/>
      <c r="HQ37" s="55"/>
      <c r="HR37" s="55"/>
      <c r="HS37" s="55"/>
      <c r="HT37" s="55"/>
      <c r="HU37" s="55"/>
      <c r="HV37" s="55"/>
      <c r="HW37" s="55"/>
      <c r="HX37" s="55"/>
      <c r="HY37" s="55"/>
      <c r="HZ37" s="55"/>
      <c r="IA37" s="55"/>
      <c r="IB37" s="55"/>
      <c r="IC37" s="55"/>
      <c r="ID37" s="55"/>
      <c r="IE37" s="55"/>
      <c r="IF37" s="55"/>
      <c r="IG37" s="55"/>
      <c r="IH37" s="55"/>
      <c r="II37" s="55"/>
      <c r="IJ37" s="55"/>
      <c r="IK37" s="55"/>
      <c r="IL37" s="55"/>
      <c r="IM37" s="55"/>
      <c r="IN37" s="55"/>
      <c r="IO37" s="55"/>
      <c r="IP37" s="55"/>
      <c r="IQ37" s="55"/>
      <c r="IR37" s="55"/>
      <c r="IS37" s="55"/>
      <c r="IT37" s="55"/>
      <c r="IU37" s="55"/>
      <c r="IV37" s="55"/>
    </row>
    <row r="38" spans="169:256" s="40" customFormat="1">
      <c r="FM38" s="55"/>
      <c r="FN38" s="55"/>
      <c r="FO38" s="55"/>
      <c r="FP38" s="55"/>
      <c r="FQ38" s="55"/>
      <c r="FR38" s="55"/>
      <c r="FS38" s="55"/>
      <c r="FT38" s="55"/>
      <c r="FU38" s="55"/>
      <c r="FV38" s="55"/>
      <c r="FW38" s="55"/>
      <c r="FX38" s="55"/>
      <c r="FY38" s="55"/>
      <c r="FZ38" s="55"/>
      <c r="GA38" s="55"/>
      <c r="GB38" s="55"/>
      <c r="GC38" s="55"/>
      <c r="GD38" s="55"/>
      <c r="GE38" s="55"/>
      <c r="GF38" s="55"/>
      <c r="GG38" s="55"/>
      <c r="GH38" s="55"/>
      <c r="GI38" s="55"/>
      <c r="GJ38" s="55"/>
      <c r="GK38" s="55"/>
      <c r="GL38" s="55"/>
      <c r="GM38" s="55"/>
      <c r="GN38" s="55"/>
      <c r="GO38" s="55"/>
      <c r="GP38" s="55"/>
      <c r="GQ38" s="55"/>
      <c r="GR38" s="55"/>
      <c r="GS38" s="55"/>
      <c r="GT38" s="55"/>
      <c r="GU38" s="55"/>
      <c r="GV38" s="55"/>
      <c r="GW38" s="55"/>
      <c r="GX38" s="55"/>
      <c r="GY38" s="55"/>
      <c r="GZ38" s="55"/>
      <c r="HA38" s="55"/>
      <c r="HB38" s="55"/>
      <c r="HC38" s="55"/>
      <c r="HD38" s="55"/>
      <c r="HE38" s="55"/>
      <c r="HF38" s="55"/>
      <c r="HG38" s="55"/>
      <c r="HH38" s="55"/>
      <c r="HI38" s="55"/>
      <c r="HJ38" s="55"/>
      <c r="HK38" s="55"/>
      <c r="HL38" s="55"/>
      <c r="HM38" s="55"/>
      <c r="HN38" s="55"/>
      <c r="HO38" s="55"/>
      <c r="HP38" s="55"/>
      <c r="HQ38" s="55"/>
      <c r="HR38" s="55"/>
      <c r="HS38" s="55"/>
      <c r="HT38" s="55"/>
      <c r="HU38" s="55"/>
      <c r="HV38" s="55"/>
      <c r="HW38" s="55"/>
      <c r="HX38" s="55"/>
      <c r="HY38" s="55"/>
      <c r="HZ38" s="55"/>
      <c r="IA38" s="55"/>
      <c r="IB38" s="55"/>
      <c r="IC38" s="55"/>
      <c r="ID38" s="55"/>
      <c r="IE38" s="55"/>
      <c r="IF38" s="55"/>
      <c r="IG38" s="55"/>
      <c r="IH38" s="55"/>
      <c r="II38" s="55"/>
      <c r="IJ38" s="55"/>
      <c r="IK38" s="55"/>
      <c r="IL38" s="55"/>
      <c r="IM38" s="55"/>
      <c r="IN38" s="55"/>
      <c r="IO38" s="55"/>
      <c r="IP38" s="55"/>
      <c r="IQ38" s="55"/>
      <c r="IR38" s="55"/>
      <c r="IS38" s="55"/>
      <c r="IT38" s="55"/>
      <c r="IU38" s="55"/>
      <c r="IV38" s="55"/>
    </row>
    <row r="39" spans="169:256" s="40" customFormat="1">
      <c r="FM39" s="55"/>
      <c r="FN39" s="55"/>
      <c r="FO39" s="55"/>
      <c r="FP39" s="55"/>
      <c r="FQ39" s="55"/>
      <c r="FR39" s="55"/>
      <c r="FS39" s="55"/>
      <c r="FT39" s="55"/>
      <c r="FU39" s="55"/>
      <c r="FV39" s="55"/>
      <c r="FW39" s="55"/>
      <c r="FX39" s="55"/>
      <c r="FY39" s="55"/>
      <c r="FZ39" s="55"/>
      <c r="GA39" s="55"/>
      <c r="GB39" s="55"/>
      <c r="GC39" s="55"/>
      <c r="GD39" s="55"/>
      <c r="GE39" s="55"/>
      <c r="GF39" s="55"/>
      <c r="GG39" s="55"/>
      <c r="GH39" s="55"/>
      <c r="GI39" s="55"/>
      <c r="GJ39" s="55"/>
      <c r="GK39" s="55"/>
      <c r="GL39" s="55"/>
      <c r="GM39" s="55"/>
      <c r="GN39" s="55"/>
      <c r="GO39" s="55"/>
      <c r="GP39" s="55"/>
      <c r="GQ39" s="55"/>
      <c r="GR39" s="55"/>
      <c r="GS39" s="55"/>
      <c r="GT39" s="55"/>
      <c r="GU39" s="55"/>
      <c r="GV39" s="55"/>
      <c r="GW39" s="55"/>
      <c r="GX39" s="55"/>
      <c r="GY39" s="55"/>
      <c r="GZ39" s="55"/>
      <c r="HA39" s="55"/>
      <c r="HB39" s="55"/>
      <c r="HC39" s="55"/>
      <c r="HD39" s="55"/>
      <c r="HE39" s="55"/>
      <c r="HF39" s="55"/>
      <c r="HG39" s="55"/>
      <c r="HH39" s="55"/>
      <c r="HI39" s="55"/>
      <c r="HJ39" s="55"/>
      <c r="HK39" s="55"/>
      <c r="HL39" s="55"/>
      <c r="HM39" s="55"/>
      <c r="HN39" s="55"/>
      <c r="HO39" s="55"/>
      <c r="HP39" s="55"/>
      <c r="HQ39" s="55"/>
      <c r="HR39" s="55"/>
      <c r="HS39" s="55"/>
      <c r="HT39" s="55"/>
      <c r="HU39" s="55"/>
      <c r="HV39" s="55"/>
      <c r="HW39" s="55"/>
      <c r="HX39" s="55"/>
      <c r="HY39" s="55"/>
      <c r="HZ39" s="55"/>
      <c r="IA39" s="55"/>
      <c r="IB39" s="55"/>
      <c r="IC39" s="55"/>
      <c r="ID39" s="55"/>
      <c r="IE39" s="55"/>
      <c r="IF39" s="55"/>
      <c r="IG39" s="55"/>
      <c r="IH39" s="55"/>
      <c r="II39" s="55"/>
      <c r="IJ39" s="55"/>
      <c r="IK39" s="55"/>
      <c r="IL39" s="55"/>
      <c r="IM39" s="55"/>
      <c r="IN39" s="55"/>
      <c r="IO39" s="55"/>
      <c r="IP39" s="55"/>
      <c r="IQ39" s="55"/>
      <c r="IR39" s="55"/>
      <c r="IS39" s="55"/>
      <c r="IT39" s="55"/>
      <c r="IU39" s="55"/>
      <c r="IV39" s="55"/>
    </row>
    <row r="40" spans="169:256" s="40" customFormat="1">
      <c r="FM40" s="55"/>
      <c r="FN40" s="55"/>
      <c r="FO40" s="55"/>
      <c r="FP40" s="55"/>
      <c r="FQ40" s="55"/>
      <c r="FR40" s="55"/>
      <c r="FS40" s="55"/>
      <c r="FT40" s="55"/>
      <c r="FU40" s="55"/>
      <c r="FV40" s="55"/>
      <c r="FW40" s="55"/>
      <c r="FX40" s="55"/>
      <c r="FY40" s="55"/>
      <c r="FZ40" s="55"/>
      <c r="GA40" s="55"/>
      <c r="GB40" s="55"/>
      <c r="GC40" s="55"/>
      <c r="GD40" s="55"/>
      <c r="GE40" s="55"/>
      <c r="GF40" s="55"/>
      <c r="GG40" s="55"/>
      <c r="GH40" s="55"/>
      <c r="GI40" s="55"/>
      <c r="GJ40" s="55"/>
      <c r="GK40" s="55"/>
      <c r="GL40" s="55"/>
      <c r="GM40" s="55"/>
      <c r="GN40" s="55"/>
      <c r="GO40" s="55"/>
      <c r="GP40" s="55"/>
      <c r="GQ40" s="55"/>
      <c r="GR40" s="55"/>
      <c r="GS40" s="55"/>
      <c r="GT40" s="55"/>
      <c r="GU40" s="55"/>
      <c r="GV40" s="55"/>
      <c r="GW40" s="55"/>
      <c r="GX40" s="55"/>
      <c r="GY40" s="55"/>
      <c r="GZ40" s="55"/>
      <c r="HA40" s="55"/>
      <c r="HB40" s="55"/>
      <c r="HC40" s="55"/>
      <c r="HD40" s="55"/>
      <c r="HE40" s="55"/>
      <c r="HF40" s="55"/>
      <c r="HG40" s="55"/>
      <c r="HH40" s="55"/>
      <c r="HI40" s="55"/>
      <c r="HJ40" s="55"/>
      <c r="HK40" s="55"/>
      <c r="HL40" s="55"/>
      <c r="HM40" s="55"/>
      <c r="HN40" s="55"/>
      <c r="HO40" s="55"/>
      <c r="HP40" s="55"/>
      <c r="HQ40" s="55"/>
      <c r="HR40" s="55"/>
      <c r="HS40" s="55"/>
      <c r="HT40" s="55"/>
      <c r="HU40" s="55"/>
      <c r="HV40" s="55"/>
      <c r="HW40" s="55"/>
      <c r="HX40" s="55"/>
      <c r="HY40" s="55"/>
      <c r="HZ40" s="55"/>
      <c r="IA40" s="55"/>
      <c r="IB40" s="55"/>
      <c r="IC40" s="55"/>
      <c r="ID40" s="55"/>
      <c r="IE40" s="55"/>
      <c r="IF40" s="55"/>
      <c r="IG40" s="55"/>
      <c r="IH40" s="55"/>
      <c r="II40" s="55"/>
      <c r="IJ40" s="55"/>
      <c r="IK40" s="55"/>
      <c r="IL40" s="55"/>
      <c r="IM40" s="55"/>
      <c r="IN40" s="55"/>
      <c r="IO40" s="55"/>
      <c r="IP40" s="55"/>
      <c r="IQ40" s="55"/>
      <c r="IR40" s="55"/>
      <c r="IS40" s="55"/>
      <c r="IT40" s="55"/>
      <c r="IU40" s="55"/>
      <c r="IV40" s="55"/>
    </row>
    <row r="41" spans="169:256" s="40" customFormat="1">
      <c r="FM41" s="55"/>
      <c r="FN41" s="55"/>
      <c r="FO41" s="55"/>
      <c r="FP41" s="55"/>
      <c r="FQ41" s="55"/>
      <c r="FR41" s="55"/>
      <c r="FS41" s="55"/>
      <c r="FT41" s="55"/>
      <c r="FU41" s="55"/>
      <c r="FV41" s="55"/>
      <c r="FW41" s="55"/>
      <c r="FX41" s="55"/>
      <c r="FY41" s="55"/>
      <c r="FZ41" s="55"/>
      <c r="GA41" s="55"/>
      <c r="GB41" s="55"/>
      <c r="GC41" s="55"/>
      <c r="GD41" s="55"/>
      <c r="GE41" s="55"/>
      <c r="GF41" s="55"/>
      <c r="GG41" s="55"/>
      <c r="GH41" s="55"/>
      <c r="GI41" s="55"/>
      <c r="GJ41" s="55"/>
      <c r="GK41" s="55"/>
      <c r="GL41" s="55"/>
      <c r="GM41" s="55"/>
      <c r="GN41" s="55"/>
      <c r="GO41" s="55"/>
      <c r="GP41" s="55"/>
      <c r="GQ41" s="55"/>
      <c r="GR41" s="55"/>
      <c r="GS41" s="55"/>
      <c r="GT41" s="55"/>
      <c r="GU41" s="55"/>
      <c r="GV41" s="55"/>
      <c r="GW41" s="55"/>
      <c r="GX41" s="55"/>
      <c r="GY41" s="55"/>
      <c r="GZ41" s="55"/>
      <c r="HA41" s="55"/>
      <c r="HB41" s="55"/>
      <c r="HC41" s="55"/>
      <c r="HD41" s="55"/>
      <c r="HE41" s="55"/>
      <c r="HF41" s="55"/>
      <c r="HG41" s="55"/>
      <c r="HH41" s="55"/>
      <c r="HI41" s="55"/>
      <c r="HJ41" s="55"/>
      <c r="HK41" s="55"/>
      <c r="HL41" s="55"/>
      <c r="HM41" s="55"/>
      <c r="HN41" s="55"/>
      <c r="HO41" s="55"/>
      <c r="HP41" s="55"/>
      <c r="HQ41" s="55"/>
      <c r="HR41" s="55"/>
      <c r="HS41" s="55"/>
      <c r="HT41" s="55"/>
      <c r="HU41" s="55"/>
      <c r="HV41" s="55"/>
      <c r="HW41" s="55"/>
      <c r="HX41" s="55"/>
      <c r="HY41" s="55"/>
      <c r="HZ41" s="55"/>
      <c r="IA41" s="55"/>
      <c r="IB41" s="55"/>
      <c r="IC41" s="55"/>
      <c r="ID41" s="55"/>
      <c r="IE41" s="55"/>
      <c r="IF41" s="55"/>
      <c r="IG41" s="55"/>
      <c r="IH41" s="55"/>
      <c r="II41" s="55"/>
      <c r="IJ41" s="55"/>
      <c r="IK41" s="55"/>
      <c r="IL41" s="55"/>
      <c r="IM41" s="55"/>
      <c r="IN41" s="55"/>
      <c r="IO41" s="55"/>
      <c r="IP41" s="55"/>
      <c r="IQ41" s="55"/>
      <c r="IR41" s="55"/>
      <c r="IS41" s="55"/>
      <c r="IT41" s="55"/>
      <c r="IU41" s="55"/>
      <c r="IV41" s="55"/>
    </row>
    <row r="42" spans="169:256" s="40" customFormat="1">
      <c r="FM42" s="55"/>
      <c r="FN42" s="55"/>
      <c r="FO42" s="55"/>
      <c r="FP42" s="55"/>
      <c r="FQ42" s="55"/>
      <c r="FR42" s="55"/>
      <c r="FS42" s="55"/>
      <c r="FT42" s="55"/>
      <c r="FU42" s="55"/>
      <c r="FV42" s="55"/>
      <c r="FW42" s="55"/>
      <c r="FX42" s="55"/>
      <c r="FY42" s="55"/>
      <c r="FZ42" s="55"/>
      <c r="GA42" s="55"/>
      <c r="GB42" s="55"/>
      <c r="GC42" s="55"/>
      <c r="GD42" s="55"/>
      <c r="GE42" s="55"/>
      <c r="GF42" s="55"/>
      <c r="GG42" s="55"/>
      <c r="GH42" s="55"/>
      <c r="GI42" s="55"/>
      <c r="GJ42" s="55"/>
      <c r="GK42" s="55"/>
      <c r="GL42" s="55"/>
      <c r="GM42" s="55"/>
      <c r="GN42" s="55"/>
      <c r="GO42" s="55"/>
      <c r="GP42" s="55"/>
      <c r="GQ42" s="55"/>
      <c r="GR42" s="55"/>
      <c r="GS42" s="55"/>
      <c r="GT42" s="55"/>
      <c r="GU42" s="55"/>
      <c r="GV42" s="55"/>
      <c r="GW42" s="55"/>
      <c r="GX42" s="55"/>
      <c r="GY42" s="55"/>
      <c r="GZ42" s="55"/>
      <c r="HA42" s="55"/>
      <c r="HB42" s="55"/>
      <c r="HC42" s="55"/>
      <c r="HD42" s="55"/>
      <c r="HE42" s="55"/>
      <c r="HF42" s="55"/>
      <c r="HG42" s="55"/>
      <c r="HH42" s="55"/>
      <c r="HI42" s="55"/>
      <c r="HJ42" s="55"/>
      <c r="HK42" s="55"/>
      <c r="HL42" s="55"/>
      <c r="HM42" s="55"/>
      <c r="HN42" s="55"/>
      <c r="HO42" s="55"/>
      <c r="HP42" s="55"/>
      <c r="HQ42" s="55"/>
      <c r="HR42" s="55"/>
      <c r="HS42" s="55"/>
      <c r="HT42" s="55"/>
      <c r="HU42" s="55"/>
      <c r="HV42" s="55"/>
      <c r="HW42" s="55"/>
      <c r="HX42" s="55"/>
      <c r="HY42" s="55"/>
      <c r="HZ42" s="55"/>
      <c r="IA42" s="55"/>
      <c r="IB42" s="55"/>
      <c r="IC42" s="55"/>
      <c r="ID42" s="55"/>
      <c r="IE42" s="55"/>
      <c r="IF42" s="55"/>
      <c r="IG42" s="55"/>
      <c r="IH42" s="55"/>
      <c r="II42" s="55"/>
      <c r="IJ42" s="55"/>
      <c r="IK42" s="55"/>
      <c r="IL42" s="55"/>
      <c r="IM42" s="55"/>
      <c r="IN42" s="55"/>
      <c r="IO42" s="55"/>
      <c r="IP42" s="55"/>
      <c r="IQ42" s="55"/>
      <c r="IR42" s="55"/>
      <c r="IS42" s="55"/>
      <c r="IT42" s="55"/>
      <c r="IU42" s="55"/>
      <c r="IV42" s="55"/>
    </row>
    <row r="43" spans="169:256" s="40" customFormat="1">
      <c r="FM43" s="55"/>
      <c r="FN43" s="55"/>
      <c r="FO43" s="55"/>
      <c r="FP43" s="55"/>
      <c r="FQ43" s="55"/>
      <c r="FR43" s="55"/>
      <c r="FS43" s="55"/>
      <c r="FT43" s="55"/>
      <c r="FU43" s="55"/>
      <c r="FV43" s="55"/>
      <c r="FW43" s="55"/>
      <c r="FX43" s="55"/>
      <c r="FY43" s="55"/>
      <c r="FZ43" s="55"/>
      <c r="GA43" s="55"/>
      <c r="GB43" s="55"/>
      <c r="GC43" s="55"/>
      <c r="GD43" s="55"/>
      <c r="GE43" s="55"/>
      <c r="GF43" s="55"/>
      <c r="GG43" s="55"/>
      <c r="GH43" s="55"/>
      <c r="GI43" s="55"/>
      <c r="GJ43" s="55"/>
      <c r="GK43" s="55"/>
      <c r="GL43" s="55"/>
      <c r="GM43" s="55"/>
      <c r="GN43" s="55"/>
      <c r="GO43" s="55"/>
      <c r="GP43" s="55"/>
      <c r="GQ43" s="55"/>
      <c r="GR43" s="55"/>
      <c r="GS43" s="55"/>
      <c r="GT43" s="55"/>
      <c r="GU43" s="55"/>
      <c r="GV43" s="55"/>
      <c r="GW43" s="55"/>
      <c r="GX43" s="55"/>
      <c r="GY43" s="55"/>
      <c r="GZ43" s="55"/>
      <c r="HA43" s="55"/>
      <c r="HB43" s="55"/>
      <c r="HC43" s="55"/>
      <c r="HD43" s="55"/>
      <c r="HE43" s="55"/>
      <c r="HF43" s="55"/>
      <c r="HG43" s="55"/>
      <c r="HH43" s="55"/>
      <c r="HI43" s="55"/>
      <c r="HJ43" s="55"/>
      <c r="HK43" s="55"/>
      <c r="HL43" s="55"/>
      <c r="HM43" s="55"/>
      <c r="HN43" s="55"/>
      <c r="HO43" s="55"/>
      <c r="HP43" s="55"/>
      <c r="HQ43" s="55"/>
      <c r="HR43" s="55"/>
      <c r="HS43" s="55"/>
      <c r="HT43" s="55"/>
      <c r="HU43" s="55"/>
      <c r="HV43" s="55"/>
      <c r="HW43" s="55"/>
      <c r="HX43" s="55"/>
      <c r="HY43" s="55"/>
      <c r="HZ43" s="55"/>
      <c r="IA43" s="55"/>
      <c r="IB43" s="55"/>
      <c r="IC43" s="55"/>
      <c r="ID43" s="55"/>
      <c r="IE43" s="55"/>
      <c r="IF43" s="55"/>
      <c r="IG43" s="55"/>
      <c r="IH43" s="55"/>
      <c r="II43" s="55"/>
      <c r="IJ43" s="55"/>
      <c r="IK43" s="55"/>
      <c r="IL43" s="55"/>
      <c r="IM43" s="55"/>
      <c r="IN43" s="55"/>
      <c r="IO43" s="55"/>
      <c r="IP43" s="55"/>
      <c r="IQ43" s="55"/>
      <c r="IR43" s="55"/>
      <c r="IS43" s="55"/>
      <c r="IT43" s="55"/>
      <c r="IU43" s="55"/>
      <c r="IV43" s="55"/>
    </row>
    <row r="44" spans="169:256" s="40" customFormat="1">
      <c r="FM44" s="55"/>
      <c r="FN44" s="55"/>
      <c r="FO44" s="55"/>
      <c r="FP44" s="55"/>
      <c r="FQ44" s="55"/>
      <c r="FR44" s="55"/>
      <c r="FS44" s="55"/>
      <c r="FT44" s="55"/>
      <c r="FU44" s="55"/>
      <c r="FV44" s="55"/>
      <c r="FW44" s="55"/>
      <c r="FX44" s="55"/>
      <c r="FY44" s="55"/>
      <c r="FZ44" s="55"/>
      <c r="GA44" s="55"/>
      <c r="GB44" s="55"/>
      <c r="GC44" s="55"/>
      <c r="GD44" s="55"/>
      <c r="GE44" s="55"/>
      <c r="GF44" s="55"/>
      <c r="GG44" s="55"/>
      <c r="GH44" s="55"/>
      <c r="GI44" s="55"/>
      <c r="GJ44" s="55"/>
      <c r="GK44" s="55"/>
      <c r="GL44" s="55"/>
      <c r="GM44" s="55"/>
      <c r="GN44" s="55"/>
      <c r="GO44" s="55"/>
      <c r="GP44" s="55"/>
      <c r="GQ44" s="55"/>
      <c r="GR44" s="55"/>
      <c r="GS44" s="55"/>
      <c r="GT44" s="55"/>
      <c r="GU44" s="55"/>
      <c r="GV44" s="55"/>
      <c r="GW44" s="55"/>
      <c r="GX44" s="55"/>
      <c r="GY44" s="55"/>
      <c r="GZ44" s="55"/>
      <c r="HA44" s="55"/>
      <c r="HB44" s="55"/>
      <c r="HC44" s="55"/>
      <c r="HD44" s="55"/>
      <c r="HE44" s="55"/>
      <c r="HF44" s="55"/>
      <c r="HG44" s="55"/>
      <c r="HH44" s="55"/>
      <c r="HI44" s="55"/>
      <c r="HJ44" s="55"/>
      <c r="HK44" s="55"/>
      <c r="HL44" s="55"/>
      <c r="HM44" s="55"/>
      <c r="HN44" s="55"/>
      <c r="HO44" s="55"/>
      <c r="HP44" s="55"/>
      <c r="HQ44" s="55"/>
      <c r="HR44" s="55"/>
      <c r="HS44" s="55"/>
      <c r="HT44" s="55"/>
      <c r="HU44" s="55"/>
      <c r="HV44" s="55"/>
      <c r="HW44" s="55"/>
      <c r="HX44" s="55"/>
      <c r="HY44" s="55"/>
      <c r="HZ44" s="55"/>
      <c r="IA44" s="55"/>
      <c r="IB44" s="55"/>
      <c r="IC44" s="55"/>
      <c r="ID44" s="55"/>
      <c r="IE44" s="55"/>
      <c r="IF44" s="55"/>
      <c r="IG44" s="55"/>
      <c r="IH44" s="55"/>
      <c r="II44" s="55"/>
      <c r="IJ44" s="55"/>
      <c r="IK44" s="55"/>
      <c r="IL44" s="55"/>
      <c r="IM44" s="55"/>
      <c r="IN44" s="55"/>
      <c r="IO44" s="55"/>
      <c r="IP44" s="55"/>
      <c r="IQ44" s="55"/>
      <c r="IR44" s="55"/>
      <c r="IS44" s="55"/>
      <c r="IT44" s="55"/>
      <c r="IU44" s="55"/>
      <c r="IV44" s="55"/>
    </row>
    <row r="45" spans="169:256" s="40" customFormat="1">
      <c r="FM45" s="55"/>
      <c r="FN45" s="55"/>
      <c r="FO45" s="55"/>
      <c r="FP45" s="55"/>
      <c r="FQ45" s="55"/>
      <c r="FR45" s="55"/>
      <c r="FS45" s="55"/>
      <c r="FT45" s="55"/>
      <c r="FU45" s="55"/>
      <c r="FV45" s="55"/>
      <c r="FW45" s="55"/>
      <c r="FX45" s="55"/>
      <c r="FY45" s="55"/>
      <c r="FZ45" s="55"/>
      <c r="GA45" s="55"/>
      <c r="GB45" s="55"/>
      <c r="GC45" s="55"/>
      <c r="GD45" s="55"/>
      <c r="GE45" s="55"/>
      <c r="GF45" s="55"/>
      <c r="GG45" s="55"/>
      <c r="GH45" s="55"/>
      <c r="GI45" s="55"/>
      <c r="GJ45" s="55"/>
      <c r="GK45" s="55"/>
      <c r="GL45" s="55"/>
      <c r="GM45" s="55"/>
      <c r="GN45" s="55"/>
      <c r="GO45" s="55"/>
      <c r="GP45" s="55"/>
      <c r="GQ45" s="55"/>
      <c r="GR45" s="55"/>
      <c r="GS45" s="55"/>
      <c r="GT45" s="55"/>
      <c r="GU45" s="55"/>
      <c r="GV45" s="55"/>
      <c r="GW45" s="55"/>
      <c r="GX45" s="55"/>
      <c r="GY45" s="55"/>
      <c r="GZ45" s="55"/>
      <c r="HA45" s="55"/>
      <c r="HB45" s="55"/>
      <c r="HC45" s="55"/>
      <c r="HD45" s="55"/>
      <c r="HE45" s="55"/>
      <c r="HF45" s="55"/>
      <c r="HG45" s="55"/>
      <c r="HH45" s="55"/>
      <c r="HI45" s="55"/>
      <c r="HJ45" s="55"/>
      <c r="HK45" s="55"/>
      <c r="HL45" s="55"/>
      <c r="HM45" s="55"/>
      <c r="HN45" s="55"/>
      <c r="HO45" s="55"/>
      <c r="HP45" s="55"/>
      <c r="HQ45" s="55"/>
      <c r="HR45" s="55"/>
      <c r="HS45" s="55"/>
      <c r="HT45" s="55"/>
      <c r="HU45" s="55"/>
      <c r="HV45" s="55"/>
      <c r="HW45" s="55"/>
      <c r="HX45" s="55"/>
      <c r="HY45" s="55"/>
      <c r="HZ45" s="55"/>
      <c r="IA45" s="55"/>
      <c r="IB45" s="55"/>
      <c r="IC45" s="55"/>
      <c r="ID45" s="55"/>
      <c r="IE45" s="55"/>
      <c r="IF45" s="55"/>
      <c r="IG45" s="55"/>
      <c r="IH45" s="55"/>
      <c r="II45" s="55"/>
      <c r="IJ45" s="55"/>
      <c r="IK45" s="55"/>
      <c r="IL45" s="55"/>
      <c r="IM45" s="55"/>
      <c r="IN45" s="55"/>
      <c r="IO45" s="55"/>
      <c r="IP45" s="55"/>
      <c r="IQ45" s="55"/>
      <c r="IR45" s="55"/>
      <c r="IS45" s="55"/>
      <c r="IT45" s="55"/>
      <c r="IU45" s="55"/>
      <c r="IV45" s="55"/>
    </row>
    <row r="46" spans="169:256" s="40" customFormat="1">
      <c r="FM46" s="55"/>
      <c r="FN46" s="55"/>
      <c r="FO46" s="55"/>
      <c r="FP46" s="55"/>
      <c r="FQ46" s="55"/>
      <c r="FR46" s="55"/>
      <c r="FS46" s="55"/>
      <c r="FT46" s="55"/>
      <c r="FU46" s="55"/>
      <c r="FV46" s="55"/>
      <c r="FW46" s="55"/>
      <c r="FX46" s="55"/>
      <c r="FY46" s="55"/>
      <c r="FZ46" s="55"/>
      <c r="GA46" s="55"/>
      <c r="GB46" s="55"/>
      <c r="GC46" s="55"/>
      <c r="GD46" s="55"/>
      <c r="GE46" s="55"/>
      <c r="GF46" s="55"/>
      <c r="GG46" s="55"/>
      <c r="GH46" s="55"/>
      <c r="GI46" s="55"/>
      <c r="GJ46" s="55"/>
      <c r="GK46" s="55"/>
      <c r="GL46" s="55"/>
      <c r="GM46" s="55"/>
      <c r="GN46" s="55"/>
      <c r="GO46" s="55"/>
      <c r="GP46" s="55"/>
      <c r="GQ46" s="55"/>
      <c r="GR46" s="55"/>
      <c r="GS46" s="55"/>
      <c r="GT46" s="55"/>
      <c r="GU46" s="55"/>
      <c r="GV46" s="55"/>
      <c r="GW46" s="55"/>
      <c r="GX46" s="55"/>
      <c r="GY46" s="55"/>
      <c r="GZ46" s="55"/>
      <c r="HA46" s="55"/>
      <c r="HB46" s="55"/>
      <c r="HC46" s="55"/>
      <c r="HD46" s="55"/>
      <c r="HE46" s="55"/>
      <c r="HF46" s="55"/>
      <c r="HG46" s="55"/>
      <c r="HH46" s="55"/>
      <c r="HI46" s="55"/>
      <c r="HJ46" s="55"/>
      <c r="HK46" s="55"/>
      <c r="HL46" s="55"/>
      <c r="HM46" s="55"/>
      <c r="HN46" s="55"/>
      <c r="HO46" s="55"/>
      <c r="HP46" s="55"/>
      <c r="HQ46" s="55"/>
      <c r="HR46" s="55"/>
      <c r="HS46" s="55"/>
      <c r="HT46" s="55"/>
      <c r="HU46" s="55"/>
      <c r="HV46" s="55"/>
      <c r="HW46" s="55"/>
      <c r="HX46" s="55"/>
      <c r="HY46" s="55"/>
      <c r="HZ46" s="55"/>
      <c r="IA46" s="55"/>
      <c r="IB46" s="55"/>
      <c r="IC46" s="55"/>
      <c r="ID46" s="55"/>
      <c r="IE46" s="55"/>
      <c r="IF46" s="55"/>
      <c r="IG46" s="55"/>
      <c r="IH46" s="55"/>
      <c r="II46" s="55"/>
      <c r="IJ46" s="55"/>
      <c r="IK46" s="55"/>
      <c r="IL46" s="55"/>
      <c r="IM46" s="55"/>
      <c r="IN46" s="55"/>
      <c r="IO46" s="55"/>
      <c r="IP46" s="55"/>
      <c r="IQ46" s="55"/>
      <c r="IR46" s="55"/>
      <c r="IS46" s="55"/>
      <c r="IT46" s="55"/>
      <c r="IU46" s="55"/>
      <c r="IV46" s="55"/>
    </row>
    <row r="47" spans="169:256" s="40" customFormat="1">
      <c r="FM47" s="55"/>
      <c r="FN47" s="55"/>
      <c r="FO47" s="55"/>
      <c r="FP47" s="55"/>
      <c r="FQ47" s="55"/>
      <c r="FR47" s="55"/>
      <c r="FS47" s="55"/>
      <c r="FT47" s="55"/>
      <c r="FU47" s="55"/>
      <c r="FV47" s="55"/>
      <c r="FW47" s="55"/>
      <c r="FX47" s="55"/>
      <c r="FY47" s="55"/>
      <c r="FZ47" s="55"/>
      <c r="GA47" s="55"/>
      <c r="GB47" s="55"/>
      <c r="GC47" s="55"/>
      <c r="GD47" s="55"/>
      <c r="GE47" s="55"/>
      <c r="GF47" s="55"/>
      <c r="GG47" s="55"/>
      <c r="GH47" s="55"/>
      <c r="GI47" s="55"/>
      <c r="GJ47" s="55"/>
      <c r="GK47" s="55"/>
      <c r="GL47" s="55"/>
      <c r="GM47" s="55"/>
      <c r="GN47" s="55"/>
      <c r="GO47" s="55"/>
      <c r="GP47" s="55"/>
      <c r="GQ47" s="55"/>
      <c r="GR47" s="55"/>
      <c r="GS47" s="55"/>
      <c r="GT47" s="55"/>
      <c r="GU47" s="55"/>
      <c r="GV47" s="55"/>
      <c r="GW47" s="55"/>
      <c r="GX47" s="55"/>
      <c r="GY47" s="55"/>
      <c r="GZ47" s="55"/>
      <c r="HA47" s="55"/>
      <c r="HB47" s="55"/>
      <c r="HC47" s="55"/>
      <c r="HD47" s="55"/>
      <c r="HE47" s="55"/>
      <c r="HF47" s="55"/>
      <c r="HG47" s="55"/>
      <c r="HH47" s="55"/>
      <c r="HI47" s="55"/>
      <c r="HJ47" s="55"/>
      <c r="HK47" s="55"/>
      <c r="HL47" s="55"/>
      <c r="HM47" s="55"/>
      <c r="HN47" s="55"/>
      <c r="HO47" s="55"/>
      <c r="HP47" s="55"/>
      <c r="HQ47" s="55"/>
      <c r="HR47" s="55"/>
      <c r="HS47" s="55"/>
      <c r="HT47" s="55"/>
      <c r="HU47" s="55"/>
      <c r="HV47" s="55"/>
      <c r="HW47" s="55"/>
      <c r="HX47" s="55"/>
      <c r="HY47" s="55"/>
      <c r="HZ47" s="55"/>
      <c r="IA47" s="55"/>
      <c r="IB47" s="55"/>
      <c r="IC47" s="55"/>
      <c r="ID47" s="55"/>
      <c r="IE47" s="55"/>
      <c r="IF47" s="55"/>
      <c r="IG47" s="55"/>
      <c r="IH47" s="55"/>
      <c r="II47" s="55"/>
      <c r="IJ47" s="55"/>
      <c r="IK47" s="55"/>
      <c r="IL47" s="55"/>
      <c r="IM47" s="55"/>
      <c r="IN47" s="55"/>
      <c r="IO47" s="55"/>
      <c r="IP47" s="55"/>
      <c r="IQ47" s="55"/>
      <c r="IR47" s="55"/>
      <c r="IS47" s="55"/>
      <c r="IT47" s="55"/>
      <c r="IU47" s="55"/>
      <c r="IV47" s="55"/>
    </row>
    <row r="48" spans="169:256" s="40" customFormat="1">
      <c r="FM48" s="55"/>
      <c r="FN48" s="55"/>
      <c r="FO48" s="55"/>
      <c r="FP48" s="55"/>
      <c r="FQ48" s="55"/>
      <c r="FR48" s="55"/>
      <c r="FS48" s="55"/>
      <c r="FT48" s="55"/>
      <c r="FU48" s="55"/>
      <c r="FV48" s="55"/>
      <c r="FW48" s="55"/>
      <c r="FX48" s="55"/>
      <c r="FY48" s="55"/>
      <c r="FZ48" s="55"/>
      <c r="GA48" s="55"/>
      <c r="GB48" s="55"/>
      <c r="GC48" s="55"/>
      <c r="GD48" s="55"/>
      <c r="GE48" s="55"/>
      <c r="GF48" s="55"/>
      <c r="GG48" s="55"/>
      <c r="GH48" s="55"/>
      <c r="GI48" s="55"/>
      <c r="GJ48" s="55"/>
      <c r="GK48" s="55"/>
      <c r="GL48" s="55"/>
      <c r="GM48" s="55"/>
      <c r="GN48" s="55"/>
      <c r="GO48" s="55"/>
      <c r="GP48" s="55"/>
      <c r="GQ48" s="55"/>
      <c r="GR48" s="55"/>
      <c r="GS48" s="55"/>
      <c r="GT48" s="55"/>
      <c r="GU48" s="55"/>
      <c r="GV48" s="55"/>
      <c r="GW48" s="55"/>
      <c r="GX48" s="55"/>
      <c r="GY48" s="55"/>
      <c r="GZ48" s="55"/>
      <c r="HA48" s="55"/>
      <c r="HB48" s="55"/>
      <c r="HC48" s="55"/>
      <c r="HD48" s="55"/>
      <c r="HE48" s="55"/>
      <c r="HF48" s="55"/>
      <c r="HG48" s="55"/>
      <c r="HH48" s="55"/>
      <c r="HI48" s="55"/>
      <c r="HJ48" s="55"/>
      <c r="HK48" s="55"/>
      <c r="HL48" s="55"/>
      <c r="HM48" s="55"/>
      <c r="HN48" s="55"/>
      <c r="HO48" s="55"/>
      <c r="HP48" s="55"/>
      <c r="HQ48" s="55"/>
      <c r="HR48" s="55"/>
      <c r="HS48" s="55"/>
      <c r="HT48" s="55"/>
      <c r="HU48" s="55"/>
      <c r="HV48" s="55"/>
      <c r="HW48" s="55"/>
      <c r="HX48" s="55"/>
      <c r="HY48" s="55"/>
      <c r="HZ48" s="55"/>
      <c r="IA48" s="55"/>
      <c r="IB48" s="55"/>
      <c r="IC48" s="55"/>
      <c r="ID48" s="55"/>
      <c r="IE48" s="55"/>
      <c r="IF48" s="55"/>
      <c r="IG48" s="55"/>
      <c r="IH48" s="55"/>
      <c r="II48" s="55"/>
      <c r="IJ48" s="55"/>
      <c r="IK48" s="55"/>
      <c r="IL48" s="55"/>
      <c r="IM48" s="55"/>
      <c r="IN48" s="55"/>
      <c r="IO48" s="55"/>
      <c r="IP48" s="55"/>
      <c r="IQ48" s="55"/>
      <c r="IR48" s="55"/>
      <c r="IS48" s="55"/>
      <c r="IT48" s="55"/>
      <c r="IU48" s="55"/>
      <c r="IV48" s="55"/>
    </row>
    <row r="49" spans="169:256" s="40" customFormat="1">
      <c r="FM49" s="55"/>
      <c r="FN49" s="55"/>
      <c r="FO49" s="55"/>
      <c r="FP49" s="55"/>
      <c r="FQ49" s="55"/>
      <c r="FR49" s="55"/>
      <c r="FS49" s="55"/>
      <c r="FT49" s="55"/>
      <c r="FU49" s="55"/>
      <c r="FV49" s="55"/>
      <c r="FW49" s="55"/>
      <c r="FX49" s="55"/>
      <c r="FY49" s="55"/>
      <c r="FZ49" s="55"/>
      <c r="GA49" s="55"/>
      <c r="GB49" s="55"/>
      <c r="GC49" s="55"/>
      <c r="GD49" s="55"/>
      <c r="GE49" s="55"/>
      <c r="GF49" s="55"/>
      <c r="GG49" s="55"/>
      <c r="GH49" s="55"/>
      <c r="GI49" s="55"/>
      <c r="GJ49" s="55"/>
      <c r="GK49" s="55"/>
      <c r="GL49" s="55"/>
      <c r="GM49" s="55"/>
      <c r="GN49" s="55"/>
      <c r="GO49" s="55"/>
      <c r="GP49" s="55"/>
      <c r="GQ49" s="55"/>
      <c r="GR49" s="55"/>
      <c r="GS49" s="55"/>
      <c r="GT49" s="55"/>
      <c r="GU49" s="55"/>
      <c r="GV49" s="55"/>
      <c r="GW49" s="55"/>
      <c r="GX49" s="55"/>
      <c r="GY49" s="55"/>
      <c r="GZ49" s="55"/>
      <c r="HA49" s="55"/>
      <c r="HB49" s="55"/>
      <c r="HC49" s="55"/>
      <c r="HD49" s="55"/>
      <c r="HE49" s="55"/>
      <c r="HF49" s="55"/>
      <c r="HG49" s="55"/>
      <c r="HH49" s="55"/>
      <c r="HI49" s="55"/>
      <c r="HJ49" s="55"/>
      <c r="HK49" s="55"/>
      <c r="HL49" s="55"/>
      <c r="HM49" s="55"/>
      <c r="HN49" s="55"/>
      <c r="HO49" s="55"/>
      <c r="HP49" s="55"/>
      <c r="HQ49" s="55"/>
      <c r="HR49" s="55"/>
      <c r="HS49" s="55"/>
      <c r="HT49" s="55"/>
      <c r="HU49" s="55"/>
      <c r="HV49" s="55"/>
      <c r="HW49" s="55"/>
      <c r="HX49" s="55"/>
      <c r="HY49" s="55"/>
      <c r="HZ49" s="55"/>
      <c r="IA49" s="55"/>
      <c r="IB49" s="55"/>
      <c r="IC49" s="55"/>
      <c r="ID49" s="55"/>
      <c r="IE49" s="55"/>
      <c r="IF49" s="55"/>
      <c r="IG49" s="55"/>
      <c r="IH49" s="55"/>
      <c r="II49" s="55"/>
      <c r="IJ49" s="55"/>
      <c r="IK49" s="55"/>
      <c r="IL49" s="55"/>
      <c r="IM49" s="55"/>
      <c r="IN49" s="55"/>
      <c r="IO49" s="55"/>
      <c r="IP49" s="55"/>
      <c r="IQ49" s="55"/>
      <c r="IR49" s="55"/>
      <c r="IS49" s="55"/>
      <c r="IT49" s="55"/>
      <c r="IU49" s="55"/>
      <c r="IV49" s="55"/>
    </row>
    <row r="50" spans="169:256" s="40" customFormat="1">
      <c r="FM50" s="55"/>
      <c r="FN50" s="55"/>
      <c r="FO50" s="55"/>
      <c r="FP50" s="55"/>
      <c r="FQ50" s="55"/>
      <c r="FR50" s="55"/>
      <c r="FS50" s="55"/>
      <c r="FT50" s="55"/>
      <c r="FU50" s="55"/>
      <c r="FV50" s="55"/>
      <c r="FW50" s="55"/>
      <c r="FX50" s="55"/>
      <c r="FY50" s="55"/>
      <c r="FZ50" s="55"/>
      <c r="GA50" s="55"/>
      <c r="GB50" s="55"/>
      <c r="GC50" s="55"/>
      <c r="GD50" s="55"/>
      <c r="GE50" s="55"/>
      <c r="GF50" s="55"/>
      <c r="GG50" s="55"/>
      <c r="GH50" s="55"/>
      <c r="GI50" s="55"/>
      <c r="GJ50" s="55"/>
      <c r="GK50" s="55"/>
      <c r="GL50" s="55"/>
      <c r="GM50" s="55"/>
      <c r="GN50" s="55"/>
      <c r="GO50" s="55"/>
      <c r="GP50" s="55"/>
      <c r="GQ50" s="55"/>
      <c r="GR50" s="55"/>
      <c r="GS50" s="55"/>
      <c r="GT50" s="55"/>
      <c r="GU50" s="55"/>
      <c r="GV50" s="55"/>
      <c r="GW50" s="55"/>
      <c r="GX50" s="55"/>
      <c r="GY50" s="55"/>
      <c r="GZ50" s="55"/>
      <c r="HA50" s="55"/>
      <c r="HB50" s="55"/>
      <c r="HC50" s="55"/>
      <c r="HD50" s="55"/>
      <c r="HE50" s="55"/>
      <c r="HF50" s="55"/>
      <c r="HG50" s="55"/>
      <c r="HH50" s="55"/>
      <c r="HI50" s="55"/>
      <c r="HJ50" s="55"/>
      <c r="HK50" s="55"/>
      <c r="HL50" s="55"/>
      <c r="HM50" s="55"/>
      <c r="HN50" s="55"/>
      <c r="HO50" s="55"/>
      <c r="HP50" s="55"/>
      <c r="HQ50" s="55"/>
      <c r="HR50" s="55"/>
      <c r="HS50" s="55"/>
      <c r="HT50" s="55"/>
      <c r="HU50" s="55"/>
      <c r="HV50" s="55"/>
      <c r="HW50" s="55"/>
      <c r="HX50" s="55"/>
      <c r="HY50" s="55"/>
      <c r="HZ50" s="55"/>
      <c r="IA50" s="55"/>
      <c r="IB50" s="55"/>
      <c r="IC50" s="55"/>
      <c r="ID50" s="55"/>
      <c r="IE50" s="55"/>
      <c r="IF50" s="55"/>
      <c r="IG50" s="55"/>
      <c r="IH50" s="55"/>
      <c r="II50" s="55"/>
      <c r="IJ50" s="55"/>
      <c r="IK50" s="55"/>
      <c r="IL50" s="55"/>
      <c r="IM50" s="55"/>
      <c r="IN50" s="55"/>
      <c r="IO50" s="55"/>
      <c r="IP50" s="55"/>
      <c r="IQ50" s="55"/>
      <c r="IR50" s="55"/>
      <c r="IS50" s="55"/>
      <c r="IT50" s="55"/>
      <c r="IU50" s="55"/>
      <c r="IV50" s="55"/>
    </row>
    <row r="51" spans="169:256" s="40" customFormat="1">
      <c r="FM51" s="55"/>
      <c r="FN51" s="55"/>
      <c r="FO51" s="55"/>
      <c r="FP51" s="55"/>
      <c r="FQ51" s="55"/>
      <c r="FR51" s="55"/>
      <c r="FS51" s="55"/>
      <c r="FT51" s="55"/>
      <c r="FU51" s="55"/>
      <c r="FV51" s="55"/>
      <c r="FW51" s="55"/>
      <c r="FX51" s="55"/>
      <c r="FY51" s="55"/>
      <c r="FZ51" s="55"/>
      <c r="GA51" s="55"/>
      <c r="GB51" s="55"/>
      <c r="GC51" s="55"/>
      <c r="GD51" s="55"/>
      <c r="GE51" s="55"/>
      <c r="GF51" s="55"/>
      <c r="GG51" s="55"/>
      <c r="GH51" s="55"/>
      <c r="GI51" s="55"/>
      <c r="GJ51" s="55"/>
      <c r="GK51" s="55"/>
      <c r="GL51" s="55"/>
      <c r="GM51" s="55"/>
      <c r="GN51" s="55"/>
      <c r="GO51" s="55"/>
      <c r="GP51" s="55"/>
      <c r="GQ51" s="55"/>
      <c r="GR51" s="55"/>
      <c r="GS51" s="55"/>
      <c r="GT51" s="55"/>
      <c r="GU51" s="55"/>
      <c r="GV51" s="55"/>
      <c r="GW51" s="55"/>
      <c r="GX51" s="55"/>
      <c r="GY51" s="55"/>
      <c r="GZ51" s="55"/>
      <c r="HA51" s="55"/>
      <c r="HB51" s="55"/>
      <c r="HC51" s="55"/>
      <c r="HD51" s="55"/>
      <c r="HE51" s="55"/>
      <c r="HF51" s="55"/>
      <c r="HG51" s="55"/>
      <c r="HH51" s="55"/>
      <c r="HI51" s="55"/>
      <c r="HJ51" s="55"/>
      <c r="HK51" s="55"/>
      <c r="HL51" s="55"/>
      <c r="HM51" s="55"/>
      <c r="HN51" s="55"/>
      <c r="HO51" s="55"/>
      <c r="HP51" s="55"/>
      <c r="HQ51" s="55"/>
      <c r="HR51" s="55"/>
      <c r="HS51" s="55"/>
      <c r="HT51" s="55"/>
      <c r="HU51" s="55"/>
      <c r="HV51" s="55"/>
      <c r="HW51" s="55"/>
      <c r="HX51" s="55"/>
      <c r="HY51" s="55"/>
      <c r="HZ51" s="55"/>
      <c r="IA51" s="55"/>
      <c r="IB51" s="55"/>
      <c r="IC51" s="55"/>
      <c r="ID51" s="55"/>
      <c r="IE51" s="55"/>
      <c r="IF51" s="55"/>
      <c r="IG51" s="55"/>
      <c r="IH51" s="55"/>
      <c r="II51" s="55"/>
      <c r="IJ51" s="55"/>
      <c r="IK51" s="55"/>
      <c r="IL51" s="55"/>
      <c r="IM51" s="55"/>
      <c r="IN51" s="55"/>
      <c r="IO51" s="55"/>
      <c r="IP51" s="55"/>
      <c r="IQ51" s="55"/>
      <c r="IR51" s="55"/>
      <c r="IS51" s="55"/>
      <c r="IT51" s="55"/>
      <c r="IU51" s="55"/>
      <c r="IV51" s="55"/>
    </row>
    <row r="52" spans="169:256" s="40" customFormat="1">
      <c r="FM52" s="55"/>
      <c r="FN52" s="55"/>
      <c r="FO52" s="55"/>
      <c r="FP52" s="55"/>
      <c r="FQ52" s="55"/>
      <c r="FR52" s="55"/>
      <c r="FS52" s="55"/>
      <c r="FT52" s="55"/>
      <c r="FU52" s="55"/>
      <c r="FV52" s="55"/>
      <c r="FW52" s="55"/>
      <c r="FX52" s="55"/>
      <c r="FY52" s="55"/>
      <c r="FZ52" s="55"/>
      <c r="GA52" s="55"/>
      <c r="GB52" s="55"/>
      <c r="GC52" s="55"/>
      <c r="GD52" s="55"/>
      <c r="GE52" s="55"/>
      <c r="GF52" s="55"/>
      <c r="GG52" s="55"/>
      <c r="GH52" s="55"/>
      <c r="GI52" s="55"/>
      <c r="GJ52" s="55"/>
      <c r="GK52" s="55"/>
      <c r="GL52" s="55"/>
      <c r="GM52" s="55"/>
      <c r="GN52" s="55"/>
      <c r="GO52" s="55"/>
      <c r="GP52" s="55"/>
      <c r="GQ52" s="55"/>
      <c r="GR52" s="55"/>
      <c r="GS52" s="55"/>
      <c r="GT52" s="55"/>
      <c r="GU52" s="55"/>
      <c r="GV52" s="55"/>
      <c r="GW52" s="55"/>
      <c r="GX52" s="55"/>
      <c r="GY52" s="55"/>
      <c r="GZ52" s="55"/>
      <c r="HA52" s="55"/>
      <c r="HB52" s="55"/>
      <c r="HC52" s="55"/>
      <c r="HD52" s="55"/>
      <c r="HE52" s="55"/>
      <c r="HF52" s="55"/>
      <c r="HG52" s="55"/>
      <c r="HH52" s="55"/>
      <c r="HI52" s="55"/>
      <c r="HJ52" s="55"/>
      <c r="HK52" s="55"/>
      <c r="HL52" s="55"/>
      <c r="HM52" s="55"/>
      <c r="HN52" s="55"/>
      <c r="HO52" s="55"/>
      <c r="HP52" s="55"/>
      <c r="HQ52" s="55"/>
      <c r="HR52" s="55"/>
      <c r="HS52" s="55"/>
      <c r="HT52" s="55"/>
      <c r="HU52" s="55"/>
      <c r="HV52" s="55"/>
      <c r="HW52" s="55"/>
      <c r="HX52" s="55"/>
      <c r="HY52" s="55"/>
      <c r="HZ52" s="55"/>
      <c r="IA52" s="55"/>
      <c r="IB52" s="55"/>
      <c r="IC52" s="55"/>
      <c r="ID52" s="55"/>
      <c r="IE52" s="55"/>
      <c r="IF52" s="55"/>
      <c r="IG52" s="55"/>
      <c r="IH52" s="55"/>
      <c r="II52" s="55"/>
      <c r="IJ52" s="55"/>
      <c r="IK52" s="55"/>
      <c r="IL52" s="55"/>
      <c r="IM52" s="55"/>
      <c r="IN52" s="55"/>
      <c r="IO52" s="55"/>
      <c r="IP52" s="55"/>
      <c r="IQ52" s="55"/>
      <c r="IR52" s="55"/>
      <c r="IS52" s="55"/>
      <c r="IT52" s="55"/>
      <c r="IU52" s="55"/>
      <c r="IV52" s="55"/>
    </row>
    <row r="53" spans="169:256" s="40" customFormat="1">
      <c r="FM53" s="55"/>
      <c r="FN53" s="55"/>
      <c r="FO53" s="55"/>
      <c r="FP53" s="55"/>
      <c r="FQ53" s="55"/>
      <c r="FR53" s="55"/>
      <c r="FS53" s="55"/>
      <c r="FT53" s="55"/>
      <c r="FU53" s="55"/>
      <c r="FV53" s="55"/>
      <c r="FW53" s="55"/>
      <c r="FX53" s="55"/>
      <c r="FY53" s="55"/>
      <c r="FZ53" s="55"/>
      <c r="GA53" s="55"/>
      <c r="GB53" s="55"/>
      <c r="GC53" s="55"/>
      <c r="GD53" s="55"/>
      <c r="GE53" s="55"/>
      <c r="GF53" s="55"/>
      <c r="GG53" s="55"/>
      <c r="GH53" s="55"/>
      <c r="GI53" s="55"/>
      <c r="GJ53" s="55"/>
      <c r="GK53" s="55"/>
      <c r="GL53" s="55"/>
      <c r="GM53" s="55"/>
      <c r="GN53" s="55"/>
      <c r="GO53" s="55"/>
      <c r="GP53" s="55"/>
      <c r="GQ53" s="55"/>
      <c r="GR53" s="55"/>
      <c r="GS53" s="55"/>
      <c r="GT53" s="55"/>
      <c r="GU53" s="55"/>
      <c r="GV53" s="55"/>
      <c r="GW53" s="55"/>
      <c r="GX53" s="55"/>
      <c r="GY53" s="55"/>
      <c r="GZ53" s="55"/>
      <c r="HA53" s="55"/>
      <c r="HB53" s="55"/>
      <c r="HC53" s="55"/>
      <c r="HD53" s="55"/>
      <c r="HE53" s="55"/>
      <c r="HF53" s="55"/>
      <c r="HG53" s="55"/>
      <c r="HH53" s="55"/>
      <c r="HI53" s="55"/>
      <c r="HJ53" s="55"/>
      <c r="HK53" s="55"/>
      <c r="HL53" s="55"/>
      <c r="HM53" s="55"/>
      <c r="HN53" s="55"/>
      <c r="HO53" s="55"/>
      <c r="HP53" s="55"/>
      <c r="HQ53" s="55"/>
      <c r="HR53" s="55"/>
      <c r="HS53" s="55"/>
      <c r="HT53" s="55"/>
      <c r="HU53" s="55"/>
      <c r="HV53" s="55"/>
      <c r="HW53" s="55"/>
      <c r="HX53" s="55"/>
      <c r="HY53" s="55"/>
      <c r="HZ53" s="55"/>
      <c r="IA53" s="55"/>
      <c r="IB53" s="55"/>
      <c r="IC53" s="55"/>
      <c r="ID53" s="55"/>
      <c r="IE53" s="55"/>
      <c r="IF53" s="55"/>
      <c r="IG53" s="55"/>
      <c r="IH53" s="55"/>
      <c r="II53" s="55"/>
      <c r="IJ53" s="55"/>
      <c r="IK53" s="55"/>
      <c r="IL53" s="55"/>
      <c r="IM53" s="55"/>
      <c r="IN53" s="55"/>
      <c r="IO53" s="55"/>
      <c r="IP53" s="55"/>
      <c r="IQ53" s="55"/>
      <c r="IR53" s="55"/>
      <c r="IS53" s="55"/>
      <c r="IT53" s="55"/>
      <c r="IU53" s="55"/>
      <c r="IV53" s="55"/>
    </row>
    <row r="54" spans="169:256" s="40" customFormat="1">
      <c r="FM54" s="55"/>
      <c r="FN54" s="55"/>
      <c r="FO54" s="55"/>
      <c r="FP54" s="55"/>
      <c r="FQ54" s="55"/>
      <c r="FR54" s="55"/>
      <c r="FS54" s="55"/>
      <c r="FT54" s="55"/>
      <c r="FU54" s="55"/>
      <c r="FV54" s="55"/>
      <c r="FW54" s="55"/>
      <c r="FX54" s="55"/>
      <c r="FY54" s="55"/>
      <c r="FZ54" s="55"/>
      <c r="GA54" s="55"/>
      <c r="GB54" s="55"/>
      <c r="GC54" s="55"/>
      <c r="GD54" s="55"/>
      <c r="GE54" s="55"/>
      <c r="GF54" s="55"/>
      <c r="GG54" s="55"/>
      <c r="GH54" s="55"/>
      <c r="GI54" s="55"/>
      <c r="GJ54" s="55"/>
      <c r="GK54" s="55"/>
      <c r="GL54" s="55"/>
      <c r="GM54" s="55"/>
      <c r="GN54" s="55"/>
      <c r="GO54" s="55"/>
      <c r="GP54" s="55"/>
      <c r="GQ54" s="55"/>
      <c r="GR54" s="55"/>
      <c r="GS54" s="55"/>
      <c r="GT54" s="55"/>
      <c r="GU54" s="55"/>
      <c r="GV54" s="55"/>
      <c r="GW54" s="55"/>
      <c r="GX54" s="55"/>
      <c r="GY54" s="55"/>
      <c r="GZ54" s="55"/>
      <c r="HA54" s="55"/>
      <c r="HB54" s="55"/>
      <c r="HC54" s="55"/>
      <c r="HD54" s="55"/>
      <c r="HE54" s="55"/>
      <c r="HF54" s="55"/>
      <c r="HG54" s="55"/>
      <c r="HH54" s="55"/>
      <c r="HI54" s="55"/>
      <c r="HJ54" s="55"/>
      <c r="HK54" s="55"/>
      <c r="HL54" s="55"/>
      <c r="HM54" s="55"/>
      <c r="HN54" s="55"/>
      <c r="HO54" s="55"/>
      <c r="HP54" s="55"/>
      <c r="HQ54" s="55"/>
      <c r="HR54" s="55"/>
      <c r="HS54" s="55"/>
      <c r="HT54" s="55"/>
      <c r="HU54" s="55"/>
      <c r="HV54" s="55"/>
      <c r="HW54" s="55"/>
      <c r="HX54" s="55"/>
      <c r="HY54" s="55"/>
      <c r="HZ54" s="55"/>
      <c r="IA54" s="55"/>
      <c r="IB54" s="55"/>
      <c r="IC54" s="55"/>
      <c r="ID54" s="55"/>
      <c r="IE54" s="55"/>
      <c r="IF54" s="55"/>
      <c r="IG54" s="55"/>
      <c r="IH54" s="55"/>
      <c r="II54" s="55"/>
      <c r="IJ54" s="55"/>
      <c r="IK54" s="55"/>
      <c r="IL54" s="55"/>
      <c r="IM54" s="55"/>
      <c r="IN54" s="55"/>
      <c r="IO54" s="55"/>
      <c r="IP54" s="55"/>
      <c r="IQ54" s="55"/>
      <c r="IR54" s="55"/>
      <c r="IS54" s="55"/>
      <c r="IT54" s="55"/>
      <c r="IU54" s="55"/>
      <c r="IV54" s="55"/>
    </row>
    <row r="55" spans="169:256" s="40" customFormat="1">
      <c r="FM55" s="55"/>
      <c r="FN55" s="55"/>
      <c r="FO55" s="55"/>
      <c r="FP55" s="55"/>
      <c r="FQ55" s="55"/>
      <c r="FR55" s="55"/>
      <c r="FS55" s="55"/>
      <c r="FT55" s="55"/>
      <c r="FU55" s="55"/>
      <c r="FV55" s="55"/>
      <c r="FW55" s="55"/>
      <c r="FX55" s="55"/>
      <c r="FY55" s="55"/>
      <c r="FZ55" s="55"/>
      <c r="GA55" s="55"/>
      <c r="GB55" s="55"/>
      <c r="GC55" s="55"/>
      <c r="GD55" s="55"/>
      <c r="GE55" s="55"/>
      <c r="GF55" s="55"/>
      <c r="GG55" s="55"/>
      <c r="GH55" s="55"/>
      <c r="GI55" s="55"/>
      <c r="GJ55" s="55"/>
      <c r="GK55" s="55"/>
      <c r="GL55" s="55"/>
      <c r="GM55" s="55"/>
      <c r="GN55" s="55"/>
      <c r="GO55" s="55"/>
      <c r="GP55" s="55"/>
      <c r="GQ55" s="55"/>
      <c r="GR55" s="55"/>
      <c r="GS55" s="55"/>
      <c r="GT55" s="55"/>
      <c r="GU55" s="55"/>
      <c r="GV55" s="55"/>
      <c r="GW55" s="55"/>
      <c r="GX55" s="55"/>
      <c r="GY55" s="55"/>
      <c r="GZ55" s="55"/>
      <c r="HA55" s="55"/>
      <c r="HB55" s="55"/>
      <c r="HC55" s="55"/>
      <c r="HD55" s="55"/>
      <c r="HE55" s="55"/>
      <c r="HF55" s="55"/>
      <c r="HG55" s="55"/>
      <c r="HH55" s="55"/>
      <c r="HI55" s="55"/>
      <c r="HJ55" s="55"/>
      <c r="HK55" s="55"/>
      <c r="HL55" s="55"/>
      <c r="HM55" s="55"/>
      <c r="HN55" s="55"/>
      <c r="HO55" s="55"/>
      <c r="HP55" s="55"/>
      <c r="HQ55" s="55"/>
      <c r="HR55" s="55"/>
      <c r="HS55" s="55"/>
      <c r="HT55" s="55"/>
      <c r="HU55" s="55"/>
      <c r="HV55" s="55"/>
      <c r="HW55" s="55"/>
      <c r="HX55" s="55"/>
      <c r="HY55" s="55"/>
      <c r="HZ55" s="55"/>
      <c r="IA55" s="55"/>
      <c r="IB55" s="55"/>
      <c r="IC55" s="55"/>
      <c r="ID55" s="55"/>
      <c r="IE55" s="55"/>
      <c r="IF55" s="55"/>
      <c r="IG55" s="55"/>
      <c r="IH55" s="55"/>
      <c r="II55" s="55"/>
      <c r="IJ55" s="55"/>
      <c r="IK55" s="55"/>
      <c r="IL55" s="55"/>
      <c r="IM55" s="55"/>
      <c r="IN55" s="55"/>
      <c r="IO55" s="55"/>
      <c r="IP55" s="55"/>
      <c r="IQ55" s="55"/>
      <c r="IR55" s="55"/>
      <c r="IS55" s="55"/>
      <c r="IT55" s="55"/>
      <c r="IU55" s="55"/>
      <c r="IV55" s="55"/>
    </row>
    <row r="56" spans="169:256" s="40" customFormat="1">
      <c r="FM56" s="55"/>
      <c r="FN56" s="55"/>
      <c r="FO56" s="55"/>
      <c r="FP56" s="55"/>
      <c r="FQ56" s="55"/>
      <c r="FR56" s="55"/>
      <c r="FS56" s="55"/>
      <c r="FT56" s="55"/>
      <c r="FU56" s="55"/>
      <c r="FV56" s="55"/>
      <c r="FW56" s="55"/>
      <c r="FX56" s="55"/>
      <c r="FY56" s="55"/>
      <c r="FZ56" s="55"/>
      <c r="GA56" s="55"/>
      <c r="GB56" s="55"/>
      <c r="GC56" s="55"/>
      <c r="GD56" s="55"/>
      <c r="GE56" s="55"/>
      <c r="GF56" s="55"/>
      <c r="GG56" s="55"/>
      <c r="GH56" s="55"/>
      <c r="GI56" s="55"/>
      <c r="GJ56" s="55"/>
      <c r="GK56" s="55"/>
      <c r="GL56" s="55"/>
      <c r="GM56" s="55"/>
      <c r="GN56" s="55"/>
      <c r="GO56" s="55"/>
      <c r="GP56" s="55"/>
      <c r="GQ56" s="55"/>
      <c r="GR56" s="55"/>
      <c r="GS56" s="55"/>
      <c r="GT56" s="55"/>
      <c r="GU56" s="55"/>
      <c r="GV56" s="55"/>
      <c r="GW56" s="55"/>
      <c r="GX56" s="55"/>
      <c r="GY56" s="55"/>
      <c r="GZ56" s="55"/>
      <c r="HA56" s="55"/>
      <c r="HB56" s="55"/>
      <c r="HC56" s="55"/>
      <c r="HD56" s="55"/>
      <c r="HE56" s="55"/>
      <c r="HF56" s="55"/>
      <c r="HG56" s="55"/>
      <c r="HH56" s="55"/>
      <c r="HI56" s="55"/>
      <c r="HJ56" s="55"/>
      <c r="HK56" s="55"/>
      <c r="HL56" s="55"/>
      <c r="HM56" s="55"/>
      <c r="HN56" s="55"/>
      <c r="HO56" s="55"/>
      <c r="HP56" s="55"/>
      <c r="HQ56" s="55"/>
      <c r="HR56" s="55"/>
      <c r="HS56" s="55"/>
      <c r="HT56" s="55"/>
      <c r="HU56" s="55"/>
      <c r="HV56" s="55"/>
      <c r="HW56" s="55"/>
      <c r="HX56" s="55"/>
      <c r="HY56" s="55"/>
      <c r="HZ56" s="55"/>
      <c r="IA56" s="55"/>
      <c r="IB56" s="55"/>
      <c r="IC56" s="55"/>
      <c r="ID56" s="55"/>
      <c r="IE56" s="55"/>
      <c r="IF56" s="55"/>
      <c r="IG56" s="55"/>
      <c r="IH56" s="55"/>
      <c r="II56" s="55"/>
      <c r="IJ56" s="55"/>
      <c r="IK56" s="55"/>
      <c r="IL56" s="55"/>
      <c r="IM56" s="55"/>
      <c r="IN56" s="55"/>
      <c r="IO56" s="55"/>
      <c r="IP56" s="55"/>
      <c r="IQ56" s="55"/>
      <c r="IR56" s="55"/>
      <c r="IS56" s="55"/>
      <c r="IT56" s="55"/>
      <c r="IU56" s="55"/>
      <c r="IV56" s="55"/>
    </row>
    <row r="57" spans="169:256" s="40" customFormat="1">
      <c r="FM57" s="55"/>
      <c r="FN57" s="55"/>
      <c r="FO57" s="55"/>
      <c r="FP57" s="55"/>
      <c r="FQ57" s="55"/>
      <c r="FR57" s="55"/>
      <c r="FS57" s="55"/>
      <c r="FT57" s="55"/>
      <c r="FU57" s="55"/>
      <c r="FV57" s="55"/>
      <c r="FW57" s="55"/>
      <c r="FX57" s="55"/>
      <c r="FY57" s="55"/>
      <c r="FZ57" s="55"/>
      <c r="GA57" s="55"/>
      <c r="GB57" s="55"/>
      <c r="GC57" s="55"/>
      <c r="GD57" s="55"/>
      <c r="GE57" s="55"/>
      <c r="GF57" s="55"/>
      <c r="GG57" s="55"/>
      <c r="GH57" s="55"/>
      <c r="GI57" s="55"/>
      <c r="GJ57" s="55"/>
      <c r="GK57" s="55"/>
      <c r="GL57" s="55"/>
      <c r="GM57" s="55"/>
      <c r="GN57" s="55"/>
      <c r="GO57" s="55"/>
      <c r="GP57" s="55"/>
      <c r="GQ57" s="55"/>
      <c r="GR57" s="55"/>
      <c r="GS57" s="55"/>
      <c r="GT57" s="55"/>
      <c r="GU57" s="55"/>
      <c r="GV57" s="55"/>
      <c r="GW57" s="55"/>
      <c r="GX57" s="55"/>
      <c r="GY57" s="55"/>
      <c r="GZ57" s="55"/>
      <c r="HA57" s="55"/>
      <c r="HB57" s="55"/>
      <c r="HC57" s="55"/>
      <c r="HD57" s="55"/>
      <c r="HE57" s="55"/>
      <c r="HF57" s="55"/>
      <c r="HG57" s="55"/>
      <c r="HH57" s="55"/>
      <c r="HI57" s="55"/>
      <c r="HJ57" s="55"/>
      <c r="HK57" s="55"/>
      <c r="HL57" s="55"/>
      <c r="HM57" s="55"/>
      <c r="HN57" s="55"/>
      <c r="HO57" s="55"/>
      <c r="HP57" s="55"/>
      <c r="HQ57" s="55"/>
      <c r="HR57" s="55"/>
      <c r="HS57" s="55"/>
      <c r="HT57" s="55"/>
      <c r="HU57" s="55"/>
      <c r="HV57" s="55"/>
      <c r="HW57" s="55"/>
      <c r="HX57" s="55"/>
      <c r="HY57" s="55"/>
      <c r="HZ57" s="55"/>
      <c r="IA57" s="55"/>
      <c r="IB57" s="55"/>
      <c r="IC57" s="55"/>
      <c r="ID57" s="55"/>
      <c r="IE57" s="55"/>
      <c r="IF57" s="55"/>
      <c r="IG57" s="55"/>
      <c r="IH57" s="55"/>
      <c r="II57" s="55"/>
      <c r="IJ57" s="55"/>
      <c r="IK57" s="55"/>
      <c r="IL57" s="55"/>
      <c r="IM57" s="55"/>
      <c r="IN57" s="55"/>
      <c r="IO57" s="55"/>
      <c r="IP57" s="55"/>
      <c r="IQ57" s="55"/>
      <c r="IR57" s="55"/>
      <c r="IS57" s="55"/>
      <c r="IT57" s="55"/>
      <c r="IU57" s="55"/>
      <c r="IV57" s="55"/>
    </row>
    <row r="58" spans="169:256" s="40" customFormat="1">
      <c r="FM58" s="55"/>
      <c r="FN58" s="55"/>
      <c r="FO58" s="55"/>
      <c r="FP58" s="55"/>
      <c r="FQ58" s="55"/>
      <c r="FR58" s="55"/>
      <c r="FS58" s="55"/>
      <c r="FT58" s="55"/>
      <c r="FU58" s="55"/>
      <c r="FV58" s="55"/>
      <c r="FW58" s="55"/>
      <c r="FX58" s="55"/>
      <c r="FY58" s="55"/>
      <c r="FZ58" s="55"/>
      <c r="GA58" s="55"/>
      <c r="GB58" s="55"/>
      <c r="GC58" s="55"/>
      <c r="GD58" s="55"/>
      <c r="GE58" s="55"/>
      <c r="GF58" s="55"/>
      <c r="GG58" s="55"/>
      <c r="GH58" s="55"/>
      <c r="GI58" s="55"/>
      <c r="GJ58" s="55"/>
      <c r="GK58" s="55"/>
      <c r="GL58" s="55"/>
      <c r="GM58" s="55"/>
      <c r="GN58" s="55"/>
      <c r="GO58" s="55"/>
      <c r="GP58" s="55"/>
      <c r="GQ58" s="55"/>
      <c r="GR58" s="55"/>
      <c r="GS58" s="55"/>
      <c r="GT58" s="55"/>
      <c r="GU58" s="55"/>
      <c r="GV58" s="55"/>
      <c r="GW58" s="55"/>
      <c r="GX58" s="55"/>
      <c r="GY58" s="55"/>
      <c r="GZ58" s="55"/>
      <c r="HA58" s="55"/>
      <c r="HB58" s="55"/>
      <c r="HC58" s="55"/>
      <c r="HD58" s="55"/>
      <c r="HE58" s="55"/>
      <c r="HF58" s="55"/>
      <c r="HG58" s="55"/>
      <c r="HH58" s="55"/>
      <c r="HI58" s="55"/>
      <c r="HJ58" s="55"/>
      <c r="HK58" s="55"/>
      <c r="HL58" s="55"/>
      <c r="HM58" s="55"/>
      <c r="HN58" s="55"/>
      <c r="HO58" s="55"/>
      <c r="HP58" s="55"/>
      <c r="HQ58" s="55"/>
      <c r="HR58" s="55"/>
      <c r="HS58" s="55"/>
      <c r="HT58" s="55"/>
      <c r="HU58" s="55"/>
      <c r="HV58" s="55"/>
      <c r="HW58" s="55"/>
      <c r="HX58" s="55"/>
      <c r="HY58" s="55"/>
      <c r="HZ58" s="55"/>
      <c r="IA58" s="55"/>
      <c r="IB58" s="55"/>
      <c r="IC58" s="55"/>
      <c r="ID58" s="55"/>
      <c r="IE58" s="55"/>
      <c r="IF58" s="55"/>
      <c r="IG58" s="55"/>
      <c r="IH58" s="55"/>
      <c r="II58" s="55"/>
      <c r="IJ58" s="55"/>
      <c r="IK58" s="55"/>
      <c r="IL58" s="55"/>
      <c r="IM58" s="55"/>
      <c r="IN58" s="55"/>
      <c r="IO58" s="55"/>
      <c r="IP58" s="55"/>
      <c r="IQ58" s="55"/>
      <c r="IR58" s="55"/>
      <c r="IS58" s="55"/>
      <c r="IT58" s="55"/>
      <c r="IU58" s="55"/>
      <c r="IV58" s="55"/>
    </row>
    <row r="59" spans="169:256" s="40" customFormat="1">
      <c r="FM59" s="55"/>
      <c r="FN59" s="55"/>
      <c r="FO59" s="55"/>
      <c r="FP59" s="55"/>
      <c r="FQ59" s="55"/>
      <c r="FR59" s="55"/>
      <c r="FS59" s="55"/>
      <c r="FT59" s="55"/>
      <c r="FU59" s="55"/>
      <c r="FV59" s="55"/>
      <c r="FW59" s="55"/>
      <c r="FX59" s="55"/>
      <c r="FY59" s="55"/>
      <c r="FZ59" s="55"/>
      <c r="GA59" s="55"/>
      <c r="GB59" s="55"/>
      <c r="GC59" s="55"/>
      <c r="GD59" s="55"/>
      <c r="GE59" s="55"/>
      <c r="GF59" s="55"/>
      <c r="GG59" s="55"/>
      <c r="GH59" s="55"/>
      <c r="GI59" s="55"/>
      <c r="GJ59" s="55"/>
      <c r="GK59" s="55"/>
      <c r="GL59" s="55"/>
      <c r="GM59" s="55"/>
      <c r="GN59" s="55"/>
      <c r="GO59" s="55"/>
      <c r="GP59" s="55"/>
      <c r="GQ59" s="55"/>
      <c r="GR59" s="55"/>
      <c r="GS59" s="55"/>
      <c r="GT59" s="55"/>
      <c r="GU59" s="55"/>
      <c r="GV59" s="55"/>
      <c r="GW59" s="55"/>
      <c r="GX59" s="55"/>
      <c r="GY59" s="55"/>
      <c r="GZ59" s="55"/>
      <c r="HA59" s="55"/>
      <c r="HB59" s="55"/>
      <c r="HC59" s="55"/>
      <c r="HD59" s="55"/>
      <c r="HE59" s="55"/>
      <c r="HF59" s="55"/>
      <c r="HG59" s="55"/>
      <c r="HH59" s="55"/>
      <c r="HI59" s="55"/>
      <c r="HJ59" s="55"/>
      <c r="HK59" s="55"/>
      <c r="HL59" s="55"/>
      <c r="HM59" s="55"/>
      <c r="HN59" s="55"/>
      <c r="HO59" s="55"/>
      <c r="HP59" s="55"/>
      <c r="HQ59" s="55"/>
      <c r="HR59" s="55"/>
      <c r="HS59" s="55"/>
      <c r="HT59" s="55"/>
      <c r="HU59" s="55"/>
      <c r="HV59" s="55"/>
      <c r="HW59" s="55"/>
      <c r="HX59" s="55"/>
      <c r="HY59" s="55"/>
      <c r="HZ59" s="55"/>
      <c r="IA59" s="55"/>
      <c r="IB59" s="55"/>
      <c r="IC59" s="55"/>
      <c r="ID59" s="55"/>
      <c r="IE59" s="55"/>
      <c r="IF59" s="55"/>
      <c r="IG59" s="55"/>
      <c r="IH59" s="55"/>
      <c r="II59" s="55"/>
      <c r="IJ59" s="55"/>
      <c r="IK59" s="55"/>
      <c r="IL59" s="55"/>
      <c r="IM59" s="55"/>
      <c r="IN59" s="55"/>
      <c r="IO59" s="55"/>
      <c r="IP59" s="55"/>
      <c r="IQ59" s="55"/>
      <c r="IR59" s="55"/>
      <c r="IS59" s="55"/>
      <c r="IT59" s="55"/>
      <c r="IU59" s="55"/>
      <c r="IV59" s="55"/>
    </row>
    <row r="60" spans="169:256" s="40" customFormat="1">
      <c r="FM60" s="55"/>
      <c r="FN60" s="55"/>
      <c r="FO60" s="55"/>
      <c r="FP60" s="55"/>
      <c r="FQ60" s="55"/>
      <c r="FR60" s="55"/>
      <c r="FS60" s="55"/>
      <c r="FT60" s="55"/>
      <c r="FU60" s="55"/>
      <c r="FV60" s="55"/>
      <c r="FW60" s="55"/>
      <c r="FX60" s="55"/>
      <c r="FY60" s="55"/>
      <c r="FZ60" s="55"/>
      <c r="GA60" s="55"/>
      <c r="GB60" s="55"/>
      <c r="GC60" s="55"/>
      <c r="GD60" s="55"/>
      <c r="GE60" s="55"/>
      <c r="GF60" s="55"/>
      <c r="GG60" s="55"/>
      <c r="GH60" s="55"/>
      <c r="GI60" s="55"/>
      <c r="GJ60" s="55"/>
      <c r="GK60" s="55"/>
      <c r="GL60" s="55"/>
      <c r="GM60" s="55"/>
      <c r="GN60" s="55"/>
      <c r="GO60" s="55"/>
      <c r="GP60" s="55"/>
      <c r="GQ60" s="55"/>
      <c r="GR60" s="55"/>
      <c r="GS60" s="55"/>
      <c r="GT60" s="55"/>
      <c r="GU60" s="55"/>
      <c r="GV60" s="55"/>
      <c r="GW60" s="55"/>
      <c r="GX60" s="55"/>
      <c r="GY60" s="55"/>
      <c r="GZ60" s="55"/>
      <c r="HA60" s="55"/>
      <c r="HB60" s="55"/>
      <c r="HC60" s="55"/>
      <c r="HD60" s="55"/>
      <c r="HE60" s="55"/>
      <c r="HF60" s="55"/>
      <c r="HG60" s="55"/>
      <c r="HH60" s="55"/>
      <c r="HI60" s="55"/>
      <c r="HJ60" s="55"/>
      <c r="HK60" s="55"/>
      <c r="HL60" s="55"/>
      <c r="HM60" s="55"/>
      <c r="HN60" s="55"/>
      <c r="HO60" s="55"/>
      <c r="HP60" s="55"/>
      <c r="HQ60" s="55"/>
      <c r="HR60" s="55"/>
      <c r="HS60" s="55"/>
      <c r="HT60" s="55"/>
      <c r="HU60" s="55"/>
      <c r="HV60" s="55"/>
      <c r="HW60" s="55"/>
      <c r="HX60" s="55"/>
      <c r="HY60" s="55"/>
      <c r="HZ60" s="55"/>
      <c r="IA60" s="55"/>
      <c r="IB60" s="55"/>
      <c r="IC60" s="55"/>
      <c r="ID60" s="55"/>
      <c r="IE60" s="55"/>
      <c r="IF60" s="55"/>
      <c r="IG60" s="55"/>
      <c r="IH60" s="55"/>
      <c r="II60" s="55"/>
      <c r="IJ60" s="55"/>
      <c r="IK60" s="55"/>
      <c r="IL60" s="55"/>
      <c r="IM60" s="55"/>
      <c r="IN60" s="55"/>
      <c r="IO60" s="55"/>
      <c r="IP60" s="55"/>
      <c r="IQ60" s="55"/>
      <c r="IR60" s="55"/>
      <c r="IS60" s="55"/>
      <c r="IT60" s="55"/>
      <c r="IU60" s="55"/>
      <c r="IV60" s="55"/>
    </row>
    <row r="61" spans="169:256" s="40" customFormat="1">
      <c r="FM61" s="55"/>
      <c r="FN61" s="55"/>
      <c r="FO61" s="55"/>
      <c r="FP61" s="55"/>
      <c r="FQ61" s="55"/>
      <c r="FR61" s="55"/>
      <c r="FS61" s="55"/>
      <c r="FT61" s="55"/>
      <c r="FU61" s="55"/>
      <c r="FV61" s="55"/>
      <c r="FW61" s="55"/>
      <c r="FX61" s="55"/>
      <c r="FY61" s="55"/>
      <c r="FZ61" s="55"/>
      <c r="GA61" s="55"/>
      <c r="GB61" s="55"/>
      <c r="GC61" s="55"/>
      <c r="GD61" s="55"/>
      <c r="GE61" s="55"/>
      <c r="GF61" s="55"/>
      <c r="GG61" s="55"/>
      <c r="GH61" s="55"/>
      <c r="GI61" s="55"/>
      <c r="GJ61" s="55"/>
      <c r="GK61" s="55"/>
      <c r="GL61" s="55"/>
      <c r="GM61" s="55"/>
      <c r="GN61" s="55"/>
      <c r="GO61" s="55"/>
      <c r="GP61" s="55"/>
      <c r="GQ61" s="55"/>
      <c r="GR61" s="55"/>
      <c r="GS61" s="55"/>
      <c r="GT61" s="55"/>
      <c r="GU61" s="55"/>
      <c r="GV61" s="55"/>
      <c r="GW61" s="55"/>
      <c r="GX61" s="55"/>
      <c r="GY61" s="55"/>
      <c r="GZ61" s="55"/>
      <c r="HA61" s="55"/>
      <c r="HB61" s="55"/>
      <c r="HC61" s="55"/>
      <c r="HD61" s="55"/>
      <c r="HE61" s="55"/>
      <c r="HF61" s="55"/>
      <c r="HG61" s="55"/>
      <c r="HH61" s="55"/>
      <c r="HI61" s="55"/>
      <c r="HJ61" s="55"/>
      <c r="HK61" s="55"/>
      <c r="HL61" s="55"/>
      <c r="HM61" s="55"/>
      <c r="HN61" s="55"/>
      <c r="HO61" s="55"/>
      <c r="HP61" s="55"/>
      <c r="HQ61" s="55"/>
      <c r="HR61" s="55"/>
      <c r="HS61" s="55"/>
      <c r="HT61" s="55"/>
      <c r="HU61" s="55"/>
      <c r="HV61" s="55"/>
      <c r="HW61" s="55"/>
      <c r="HX61" s="55"/>
      <c r="HY61" s="55"/>
      <c r="HZ61" s="55"/>
      <c r="IA61" s="55"/>
      <c r="IB61" s="55"/>
      <c r="IC61" s="55"/>
      <c r="ID61" s="55"/>
      <c r="IE61" s="55"/>
      <c r="IF61" s="55"/>
      <c r="IG61" s="55"/>
      <c r="IH61" s="55"/>
      <c r="II61" s="55"/>
      <c r="IJ61" s="55"/>
      <c r="IK61" s="55"/>
      <c r="IL61" s="55"/>
      <c r="IM61" s="55"/>
      <c r="IN61" s="55"/>
      <c r="IO61" s="55"/>
      <c r="IP61" s="55"/>
      <c r="IQ61" s="55"/>
      <c r="IR61" s="55"/>
      <c r="IS61" s="55"/>
      <c r="IT61" s="55"/>
      <c r="IU61" s="55"/>
      <c r="IV61" s="55"/>
    </row>
    <row r="62" spans="169:256" s="40" customFormat="1">
      <c r="FM62" s="55"/>
      <c r="FN62" s="55"/>
      <c r="FO62" s="55"/>
      <c r="FP62" s="55"/>
      <c r="FQ62" s="55"/>
      <c r="FR62" s="55"/>
      <c r="FS62" s="55"/>
      <c r="FT62" s="55"/>
      <c r="FU62" s="55"/>
      <c r="FV62" s="55"/>
      <c r="FW62" s="55"/>
      <c r="FX62" s="55"/>
      <c r="FY62" s="55"/>
      <c r="FZ62" s="55"/>
      <c r="GA62" s="55"/>
      <c r="GB62" s="55"/>
      <c r="GC62" s="55"/>
      <c r="GD62" s="55"/>
      <c r="GE62" s="55"/>
      <c r="GF62" s="55"/>
      <c r="GG62" s="55"/>
      <c r="GH62" s="55"/>
      <c r="GI62" s="55"/>
      <c r="GJ62" s="55"/>
      <c r="GK62" s="55"/>
      <c r="GL62" s="55"/>
      <c r="GM62" s="55"/>
      <c r="GN62" s="55"/>
      <c r="GO62" s="55"/>
      <c r="GP62" s="55"/>
      <c r="GQ62" s="55"/>
      <c r="GR62" s="55"/>
      <c r="GS62" s="55"/>
      <c r="GT62" s="55"/>
      <c r="GU62" s="55"/>
      <c r="GV62" s="55"/>
      <c r="GW62" s="55"/>
      <c r="GX62" s="55"/>
      <c r="GY62" s="55"/>
      <c r="GZ62" s="55"/>
      <c r="HA62" s="55"/>
      <c r="HB62" s="55"/>
      <c r="HC62" s="55"/>
      <c r="HD62" s="55"/>
      <c r="HE62" s="55"/>
      <c r="HF62" s="55"/>
      <c r="HG62" s="55"/>
      <c r="HH62" s="55"/>
      <c r="HI62" s="55"/>
      <c r="HJ62" s="55"/>
      <c r="HK62" s="55"/>
      <c r="HL62" s="55"/>
      <c r="HM62" s="55"/>
      <c r="HN62" s="55"/>
      <c r="HO62" s="55"/>
      <c r="HP62" s="55"/>
      <c r="HQ62" s="55"/>
      <c r="HR62" s="55"/>
      <c r="HS62" s="55"/>
      <c r="HT62" s="55"/>
      <c r="HU62" s="55"/>
      <c r="HV62" s="55"/>
      <c r="HW62" s="55"/>
      <c r="HX62" s="55"/>
      <c r="HY62" s="55"/>
      <c r="HZ62" s="55"/>
      <c r="IA62" s="55"/>
      <c r="IB62" s="55"/>
      <c r="IC62" s="55"/>
      <c r="ID62" s="55"/>
      <c r="IE62" s="55"/>
      <c r="IF62" s="55"/>
      <c r="IG62" s="55"/>
      <c r="IH62" s="55"/>
      <c r="II62" s="55"/>
      <c r="IJ62" s="55"/>
      <c r="IK62" s="55"/>
      <c r="IL62" s="55"/>
      <c r="IM62" s="55"/>
      <c r="IN62" s="55"/>
      <c r="IO62" s="55"/>
      <c r="IP62" s="55"/>
      <c r="IQ62" s="55"/>
      <c r="IR62" s="55"/>
      <c r="IS62" s="55"/>
      <c r="IT62" s="55"/>
      <c r="IU62" s="55"/>
      <c r="IV62" s="55"/>
    </row>
    <row r="63" spans="169:256" s="40" customFormat="1">
      <c r="FM63" s="55"/>
      <c r="FN63" s="55"/>
      <c r="FO63" s="55"/>
      <c r="FP63" s="55"/>
      <c r="FQ63" s="55"/>
      <c r="FR63" s="55"/>
      <c r="FS63" s="55"/>
      <c r="FT63" s="55"/>
      <c r="FU63" s="55"/>
      <c r="FV63" s="55"/>
      <c r="FW63" s="55"/>
      <c r="FX63" s="55"/>
      <c r="FY63" s="55"/>
      <c r="FZ63" s="55"/>
      <c r="GA63" s="55"/>
      <c r="GB63" s="55"/>
      <c r="GC63" s="55"/>
      <c r="GD63" s="55"/>
      <c r="GE63" s="55"/>
      <c r="GF63" s="55"/>
      <c r="GG63" s="55"/>
      <c r="GH63" s="55"/>
      <c r="GI63" s="55"/>
      <c r="GJ63" s="55"/>
      <c r="GK63" s="55"/>
      <c r="GL63" s="55"/>
      <c r="GM63" s="55"/>
      <c r="GN63" s="55"/>
      <c r="GO63" s="55"/>
      <c r="GP63" s="55"/>
      <c r="GQ63" s="55"/>
      <c r="GR63" s="55"/>
      <c r="GS63" s="55"/>
      <c r="GT63" s="55"/>
      <c r="GU63" s="55"/>
      <c r="GV63" s="55"/>
      <c r="GW63" s="55"/>
      <c r="GX63" s="55"/>
      <c r="GY63" s="55"/>
      <c r="GZ63" s="55"/>
      <c r="HA63" s="55"/>
      <c r="HB63" s="55"/>
      <c r="HC63" s="55"/>
      <c r="HD63" s="55"/>
      <c r="HE63" s="55"/>
      <c r="HF63" s="55"/>
      <c r="HG63" s="55"/>
      <c r="HH63" s="55"/>
      <c r="HI63" s="55"/>
      <c r="HJ63" s="55"/>
      <c r="HK63" s="55"/>
      <c r="HL63" s="55"/>
      <c r="HM63" s="55"/>
      <c r="HN63" s="55"/>
      <c r="HO63" s="55"/>
      <c r="HP63" s="55"/>
      <c r="HQ63" s="55"/>
      <c r="HR63" s="55"/>
      <c r="HS63" s="55"/>
      <c r="HT63" s="55"/>
      <c r="HU63" s="55"/>
      <c r="HV63" s="55"/>
      <c r="HW63" s="55"/>
      <c r="HX63" s="55"/>
      <c r="HY63" s="55"/>
      <c r="HZ63" s="55"/>
      <c r="IA63" s="55"/>
      <c r="IB63" s="55"/>
      <c r="IC63" s="55"/>
      <c r="ID63" s="55"/>
      <c r="IE63" s="55"/>
      <c r="IF63" s="55"/>
      <c r="IG63" s="55"/>
      <c r="IH63" s="55"/>
      <c r="II63" s="55"/>
      <c r="IJ63" s="55"/>
      <c r="IK63" s="55"/>
      <c r="IL63" s="55"/>
      <c r="IM63" s="55"/>
      <c r="IN63" s="55"/>
      <c r="IO63" s="55"/>
      <c r="IP63" s="55"/>
      <c r="IQ63" s="55"/>
      <c r="IR63" s="55"/>
      <c r="IS63" s="55"/>
      <c r="IT63" s="55"/>
      <c r="IU63" s="55"/>
      <c r="IV63" s="55"/>
    </row>
    <row r="64" spans="169:256" s="40" customFormat="1">
      <c r="FM64" s="55"/>
      <c r="FN64" s="55"/>
      <c r="FO64" s="55"/>
      <c r="FP64" s="55"/>
      <c r="FQ64" s="55"/>
      <c r="FR64" s="55"/>
      <c r="FS64" s="55"/>
      <c r="FT64" s="55"/>
      <c r="FU64" s="55"/>
      <c r="FV64" s="55"/>
      <c r="FW64" s="55"/>
      <c r="FX64" s="55"/>
      <c r="FY64" s="55"/>
      <c r="FZ64" s="55"/>
      <c r="GA64" s="55"/>
      <c r="GB64" s="55"/>
      <c r="GC64" s="55"/>
      <c r="GD64" s="55"/>
      <c r="GE64" s="55"/>
      <c r="GF64" s="55"/>
      <c r="GG64" s="55"/>
      <c r="GH64" s="55"/>
      <c r="GI64" s="55"/>
      <c r="GJ64" s="55"/>
      <c r="GK64" s="55"/>
      <c r="GL64" s="55"/>
      <c r="GM64" s="55"/>
      <c r="GN64" s="55"/>
      <c r="GO64" s="55"/>
      <c r="GP64" s="55"/>
      <c r="GQ64" s="55"/>
      <c r="GR64" s="55"/>
      <c r="GS64" s="55"/>
      <c r="GT64" s="55"/>
      <c r="GU64" s="55"/>
      <c r="GV64" s="55"/>
      <c r="GW64" s="55"/>
      <c r="GX64" s="55"/>
      <c r="GY64" s="55"/>
      <c r="GZ64" s="55"/>
      <c r="HA64" s="55"/>
      <c r="HB64" s="55"/>
      <c r="HC64" s="55"/>
      <c r="HD64" s="55"/>
      <c r="HE64" s="55"/>
      <c r="HF64" s="55"/>
      <c r="HG64" s="55"/>
      <c r="HH64" s="55"/>
      <c r="HI64" s="55"/>
      <c r="HJ64" s="55"/>
      <c r="HK64" s="55"/>
      <c r="HL64" s="55"/>
      <c r="HM64" s="55"/>
      <c r="HN64" s="55"/>
      <c r="HO64" s="55"/>
      <c r="HP64" s="55"/>
      <c r="HQ64" s="55"/>
      <c r="HR64" s="55"/>
      <c r="HS64" s="55"/>
      <c r="HT64" s="55"/>
      <c r="HU64" s="55"/>
      <c r="HV64" s="55"/>
      <c r="HW64" s="55"/>
      <c r="HX64" s="55"/>
      <c r="HY64" s="55"/>
      <c r="HZ64" s="55"/>
      <c r="IA64" s="55"/>
      <c r="IB64" s="55"/>
      <c r="IC64" s="55"/>
      <c r="ID64" s="55"/>
      <c r="IE64" s="55"/>
      <c r="IF64" s="55"/>
      <c r="IG64" s="55"/>
      <c r="IH64" s="55"/>
      <c r="II64" s="55"/>
      <c r="IJ64" s="55"/>
      <c r="IK64" s="55"/>
      <c r="IL64" s="55"/>
      <c r="IM64" s="55"/>
      <c r="IN64" s="55"/>
      <c r="IO64" s="55"/>
      <c r="IP64" s="55"/>
      <c r="IQ64" s="55"/>
      <c r="IR64" s="55"/>
      <c r="IS64" s="55"/>
      <c r="IT64" s="55"/>
      <c r="IU64" s="55"/>
      <c r="IV64" s="55"/>
    </row>
    <row r="65" spans="169:256" s="40" customFormat="1">
      <c r="FM65" s="55"/>
      <c r="FN65" s="55"/>
      <c r="FO65" s="55"/>
      <c r="FP65" s="55"/>
      <c r="FQ65" s="55"/>
      <c r="FR65" s="55"/>
      <c r="FS65" s="55"/>
      <c r="FT65" s="55"/>
      <c r="FU65" s="55"/>
      <c r="FV65" s="55"/>
      <c r="FW65" s="55"/>
      <c r="FX65" s="55"/>
      <c r="FY65" s="55"/>
      <c r="FZ65" s="55"/>
      <c r="GA65" s="55"/>
      <c r="GB65" s="55"/>
      <c r="GC65" s="55"/>
      <c r="GD65" s="55"/>
      <c r="GE65" s="55"/>
      <c r="GF65" s="55"/>
      <c r="GG65" s="55"/>
      <c r="GH65" s="55"/>
      <c r="GI65" s="55"/>
      <c r="GJ65" s="55"/>
      <c r="GK65" s="55"/>
      <c r="GL65" s="55"/>
      <c r="GM65" s="55"/>
      <c r="GN65" s="55"/>
      <c r="GO65" s="55"/>
      <c r="GP65" s="55"/>
      <c r="GQ65" s="55"/>
      <c r="GR65" s="55"/>
      <c r="GS65" s="55"/>
      <c r="GT65" s="55"/>
      <c r="GU65" s="55"/>
      <c r="GV65" s="55"/>
      <c r="GW65" s="55"/>
      <c r="GX65" s="55"/>
      <c r="GY65" s="55"/>
      <c r="GZ65" s="55"/>
      <c r="HA65" s="55"/>
      <c r="HB65" s="55"/>
      <c r="HC65" s="55"/>
      <c r="HD65" s="55"/>
      <c r="HE65" s="55"/>
      <c r="HF65" s="55"/>
      <c r="HG65" s="55"/>
      <c r="HH65" s="55"/>
      <c r="HI65" s="55"/>
      <c r="HJ65" s="55"/>
      <c r="HK65" s="55"/>
      <c r="HL65" s="55"/>
      <c r="HM65" s="55"/>
      <c r="HN65" s="55"/>
      <c r="HO65" s="55"/>
      <c r="HP65" s="55"/>
      <c r="HQ65" s="55"/>
      <c r="HR65" s="55"/>
      <c r="HS65" s="55"/>
      <c r="HT65" s="55"/>
      <c r="HU65" s="55"/>
      <c r="HV65" s="55"/>
      <c r="HW65" s="55"/>
      <c r="HX65" s="55"/>
      <c r="HY65" s="55"/>
      <c r="HZ65" s="55"/>
      <c r="IA65" s="55"/>
      <c r="IB65" s="55"/>
      <c r="IC65" s="55"/>
      <c r="ID65" s="55"/>
      <c r="IE65" s="55"/>
      <c r="IF65" s="55"/>
      <c r="IG65" s="55"/>
      <c r="IH65" s="55"/>
      <c r="II65" s="55"/>
      <c r="IJ65" s="55"/>
      <c r="IK65" s="55"/>
      <c r="IL65" s="55"/>
      <c r="IM65" s="55"/>
      <c r="IN65" s="55"/>
      <c r="IO65" s="55"/>
      <c r="IP65" s="55"/>
      <c r="IQ65" s="55"/>
      <c r="IR65" s="55"/>
      <c r="IS65" s="55"/>
      <c r="IT65" s="55"/>
      <c r="IU65" s="55"/>
      <c r="IV65" s="55"/>
    </row>
    <row r="66" spans="169:256" s="40" customFormat="1">
      <c r="FM66" s="55"/>
      <c r="FN66" s="55"/>
      <c r="FO66" s="55"/>
      <c r="FP66" s="55"/>
      <c r="FQ66" s="55"/>
      <c r="FR66" s="55"/>
      <c r="FS66" s="55"/>
      <c r="FT66" s="55"/>
      <c r="FU66" s="55"/>
      <c r="FV66" s="55"/>
      <c r="FW66" s="55"/>
      <c r="FX66" s="55"/>
      <c r="FY66" s="55"/>
      <c r="FZ66" s="55"/>
      <c r="GA66" s="55"/>
      <c r="GB66" s="55"/>
      <c r="GC66" s="55"/>
      <c r="GD66" s="55"/>
      <c r="GE66" s="55"/>
      <c r="GF66" s="55"/>
      <c r="GG66" s="55"/>
      <c r="GH66" s="55"/>
      <c r="GI66" s="55"/>
      <c r="GJ66" s="55"/>
      <c r="GK66" s="55"/>
      <c r="GL66" s="55"/>
      <c r="GM66" s="55"/>
      <c r="GN66" s="55"/>
      <c r="GO66" s="55"/>
      <c r="GP66" s="55"/>
      <c r="GQ66" s="55"/>
      <c r="GR66" s="55"/>
      <c r="GS66" s="55"/>
      <c r="GT66" s="55"/>
      <c r="GU66" s="55"/>
      <c r="GV66" s="55"/>
      <c r="GW66" s="55"/>
      <c r="GX66" s="55"/>
      <c r="GY66" s="55"/>
      <c r="GZ66" s="55"/>
      <c r="HA66" s="55"/>
      <c r="HB66" s="55"/>
      <c r="HC66" s="55"/>
      <c r="HD66" s="55"/>
      <c r="HE66" s="55"/>
      <c r="HF66" s="55"/>
      <c r="HG66" s="55"/>
      <c r="HH66" s="55"/>
      <c r="HI66" s="55"/>
      <c r="HJ66" s="55"/>
      <c r="HK66" s="55"/>
      <c r="HL66" s="55"/>
      <c r="HM66" s="55"/>
      <c r="HN66" s="55"/>
      <c r="HO66" s="55"/>
      <c r="HP66" s="55"/>
      <c r="HQ66" s="55"/>
      <c r="HR66" s="55"/>
      <c r="HS66" s="55"/>
      <c r="HT66" s="55"/>
      <c r="HU66" s="55"/>
      <c r="HV66" s="55"/>
      <c r="HW66" s="55"/>
      <c r="HX66" s="55"/>
      <c r="HY66" s="55"/>
      <c r="HZ66" s="55"/>
      <c r="IA66" s="55"/>
      <c r="IB66" s="55"/>
      <c r="IC66" s="55"/>
      <c r="ID66" s="55"/>
      <c r="IE66" s="55"/>
      <c r="IF66" s="55"/>
      <c r="IG66" s="55"/>
      <c r="IH66" s="55"/>
      <c r="II66" s="55"/>
      <c r="IJ66" s="55"/>
      <c r="IK66" s="55"/>
      <c r="IL66" s="55"/>
      <c r="IM66" s="55"/>
      <c r="IN66" s="55"/>
      <c r="IO66" s="55"/>
      <c r="IP66" s="55"/>
      <c r="IQ66" s="55"/>
      <c r="IR66" s="55"/>
      <c r="IS66" s="55"/>
      <c r="IT66" s="55"/>
      <c r="IU66" s="55"/>
      <c r="IV66" s="55"/>
    </row>
    <row r="67" spans="169:256" s="40" customFormat="1">
      <c r="FM67" s="55"/>
      <c r="FN67" s="55"/>
      <c r="FO67" s="55"/>
      <c r="FP67" s="55"/>
      <c r="FQ67" s="55"/>
      <c r="FR67" s="55"/>
      <c r="FS67" s="55"/>
      <c r="FT67" s="55"/>
      <c r="FU67" s="55"/>
      <c r="FV67" s="55"/>
      <c r="FW67" s="55"/>
      <c r="FX67" s="55"/>
      <c r="FY67" s="55"/>
      <c r="FZ67" s="55"/>
      <c r="GA67" s="55"/>
      <c r="GB67" s="55"/>
      <c r="GC67" s="55"/>
      <c r="GD67" s="55"/>
      <c r="GE67" s="55"/>
      <c r="GF67" s="55"/>
      <c r="GG67" s="55"/>
      <c r="GH67" s="55"/>
      <c r="GI67" s="55"/>
      <c r="GJ67" s="55"/>
      <c r="GK67" s="55"/>
      <c r="GL67" s="55"/>
      <c r="GM67" s="55"/>
      <c r="GN67" s="55"/>
      <c r="GO67" s="55"/>
      <c r="GP67" s="55"/>
      <c r="GQ67" s="55"/>
      <c r="GR67" s="55"/>
      <c r="GS67" s="55"/>
      <c r="GT67" s="55"/>
      <c r="GU67" s="55"/>
      <c r="GV67" s="55"/>
      <c r="GW67" s="55"/>
      <c r="GX67" s="55"/>
      <c r="GY67" s="55"/>
      <c r="GZ67" s="55"/>
      <c r="HA67" s="55"/>
      <c r="HB67" s="55"/>
      <c r="HC67" s="55"/>
      <c r="HD67" s="55"/>
      <c r="HE67" s="55"/>
      <c r="HF67" s="55"/>
      <c r="HG67" s="55"/>
      <c r="HH67" s="55"/>
      <c r="HI67" s="55"/>
      <c r="HJ67" s="55"/>
      <c r="HK67" s="55"/>
      <c r="HL67" s="55"/>
      <c r="HM67" s="55"/>
      <c r="HN67" s="55"/>
      <c r="HO67" s="55"/>
      <c r="HP67" s="55"/>
      <c r="HQ67" s="55"/>
      <c r="HR67" s="55"/>
      <c r="HS67" s="55"/>
      <c r="HT67" s="55"/>
      <c r="HU67" s="55"/>
      <c r="HV67" s="55"/>
      <c r="HW67" s="55"/>
      <c r="HX67" s="55"/>
      <c r="HY67" s="55"/>
      <c r="HZ67" s="55"/>
      <c r="IA67" s="55"/>
      <c r="IB67" s="55"/>
      <c r="IC67" s="55"/>
      <c r="ID67" s="55"/>
      <c r="IE67" s="55"/>
      <c r="IF67" s="55"/>
      <c r="IG67" s="55"/>
      <c r="IH67" s="55"/>
      <c r="II67" s="55"/>
      <c r="IJ67" s="55"/>
      <c r="IK67" s="55"/>
      <c r="IL67" s="55"/>
      <c r="IM67" s="55"/>
      <c r="IN67" s="55"/>
      <c r="IO67" s="55"/>
      <c r="IP67" s="55"/>
      <c r="IQ67" s="55"/>
      <c r="IR67" s="55"/>
      <c r="IS67" s="55"/>
      <c r="IT67" s="55"/>
      <c r="IU67" s="55"/>
      <c r="IV67" s="55"/>
    </row>
    <row r="68" spans="169:256" s="40" customFormat="1">
      <c r="FM68" s="55"/>
      <c r="FN68" s="55"/>
      <c r="FO68" s="55"/>
      <c r="FP68" s="55"/>
      <c r="FQ68" s="55"/>
      <c r="FR68" s="55"/>
      <c r="FS68" s="55"/>
      <c r="FT68" s="55"/>
      <c r="FU68" s="55"/>
      <c r="FV68" s="55"/>
      <c r="FW68" s="55"/>
      <c r="FX68" s="55"/>
      <c r="FY68" s="55"/>
      <c r="FZ68" s="55"/>
      <c r="GA68" s="55"/>
      <c r="GB68" s="55"/>
      <c r="GC68" s="55"/>
      <c r="GD68" s="55"/>
      <c r="GE68" s="55"/>
      <c r="GF68" s="55"/>
      <c r="GG68" s="55"/>
      <c r="GH68" s="55"/>
      <c r="GI68" s="55"/>
      <c r="GJ68" s="55"/>
      <c r="GK68" s="55"/>
      <c r="GL68" s="55"/>
      <c r="GM68" s="55"/>
      <c r="GN68" s="55"/>
      <c r="GO68" s="55"/>
      <c r="GP68" s="55"/>
      <c r="GQ68" s="55"/>
      <c r="GR68" s="55"/>
      <c r="GS68" s="55"/>
      <c r="GT68" s="55"/>
      <c r="GU68" s="55"/>
      <c r="GV68" s="55"/>
      <c r="GW68" s="55"/>
      <c r="GX68" s="55"/>
      <c r="GY68" s="55"/>
      <c r="GZ68" s="55"/>
      <c r="HA68" s="55"/>
      <c r="HB68" s="55"/>
      <c r="HC68" s="55"/>
      <c r="HD68" s="55"/>
      <c r="HE68" s="55"/>
      <c r="HF68" s="55"/>
      <c r="HG68" s="55"/>
      <c r="HH68" s="55"/>
      <c r="HI68" s="55"/>
      <c r="HJ68" s="55"/>
      <c r="HK68" s="55"/>
      <c r="HL68" s="55"/>
      <c r="HM68" s="55"/>
      <c r="HN68" s="55"/>
      <c r="HO68" s="55"/>
      <c r="HP68" s="55"/>
      <c r="HQ68" s="55"/>
      <c r="HR68" s="55"/>
      <c r="HS68" s="55"/>
      <c r="HT68" s="55"/>
      <c r="HU68" s="55"/>
      <c r="HV68" s="55"/>
      <c r="HW68" s="55"/>
      <c r="HX68" s="55"/>
      <c r="HY68" s="55"/>
      <c r="HZ68" s="55"/>
      <c r="IA68" s="55"/>
      <c r="IB68" s="55"/>
      <c r="IC68" s="55"/>
      <c r="ID68" s="55"/>
      <c r="IE68" s="55"/>
      <c r="IF68" s="55"/>
      <c r="IG68" s="55"/>
      <c r="IH68" s="55"/>
      <c r="II68" s="55"/>
      <c r="IJ68" s="55"/>
      <c r="IK68" s="55"/>
      <c r="IL68" s="55"/>
      <c r="IM68" s="55"/>
      <c r="IN68" s="55"/>
      <c r="IO68" s="55"/>
      <c r="IP68" s="55"/>
      <c r="IQ68" s="55"/>
      <c r="IR68" s="55"/>
      <c r="IS68" s="55"/>
      <c r="IT68" s="55"/>
      <c r="IU68" s="55"/>
      <c r="IV68" s="55"/>
    </row>
    <row r="69" spans="169:256" s="40" customFormat="1">
      <c r="FM69" s="55"/>
      <c r="FN69" s="55"/>
      <c r="FO69" s="55"/>
      <c r="FP69" s="55"/>
      <c r="FQ69" s="55"/>
      <c r="FR69" s="55"/>
      <c r="FS69" s="55"/>
      <c r="FT69" s="55"/>
      <c r="FU69" s="55"/>
      <c r="FV69" s="55"/>
      <c r="FW69" s="55"/>
      <c r="FX69" s="55"/>
      <c r="FY69" s="55"/>
      <c r="FZ69" s="55"/>
      <c r="GA69" s="55"/>
      <c r="GB69" s="55"/>
      <c r="GC69" s="55"/>
      <c r="GD69" s="55"/>
      <c r="GE69" s="55"/>
      <c r="GF69" s="55"/>
      <c r="GG69" s="55"/>
      <c r="GH69" s="55"/>
      <c r="GI69" s="55"/>
      <c r="GJ69" s="55"/>
      <c r="GK69" s="55"/>
      <c r="GL69" s="55"/>
      <c r="GM69" s="55"/>
      <c r="GN69" s="55"/>
      <c r="GO69" s="55"/>
      <c r="GP69" s="55"/>
      <c r="GQ69" s="55"/>
      <c r="GR69" s="55"/>
      <c r="GS69" s="55"/>
      <c r="GT69" s="55"/>
      <c r="GU69" s="55"/>
      <c r="GV69" s="55"/>
      <c r="GW69" s="55"/>
      <c r="GX69" s="55"/>
      <c r="GY69" s="55"/>
      <c r="GZ69" s="55"/>
      <c r="HA69" s="55"/>
      <c r="HB69" s="55"/>
      <c r="HC69" s="55"/>
      <c r="HD69" s="55"/>
      <c r="HE69" s="55"/>
      <c r="HF69" s="55"/>
      <c r="HG69" s="55"/>
      <c r="HH69" s="55"/>
      <c r="HI69" s="55"/>
      <c r="HJ69" s="55"/>
      <c r="HK69" s="55"/>
      <c r="HL69" s="55"/>
      <c r="HM69" s="55"/>
      <c r="HN69" s="55"/>
      <c r="HO69" s="55"/>
      <c r="HP69" s="55"/>
      <c r="HQ69" s="55"/>
      <c r="HR69" s="55"/>
      <c r="HS69" s="55"/>
      <c r="HT69" s="55"/>
      <c r="HU69" s="55"/>
      <c r="HV69" s="55"/>
      <c r="HW69" s="55"/>
      <c r="HX69" s="55"/>
      <c r="HY69" s="55"/>
      <c r="HZ69" s="55"/>
      <c r="IA69" s="55"/>
      <c r="IB69" s="55"/>
      <c r="IC69" s="55"/>
      <c r="ID69" s="55"/>
      <c r="IE69" s="55"/>
      <c r="IF69" s="55"/>
      <c r="IG69" s="55"/>
      <c r="IH69" s="55"/>
      <c r="II69" s="55"/>
      <c r="IJ69" s="55"/>
      <c r="IK69" s="55"/>
      <c r="IL69" s="55"/>
      <c r="IM69" s="55"/>
      <c r="IN69" s="55"/>
      <c r="IO69" s="55"/>
      <c r="IP69" s="55"/>
      <c r="IQ69" s="55"/>
      <c r="IR69" s="55"/>
      <c r="IS69" s="55"/>
      <c r="IT69" s="55"/>
      <c r="IU69" s="55"/>
      <c r="IV69" s="55"/>
    </row>
    <row r="70" spans="169:256" s="40" customFormat="1">
      <c r="FM70" s="55"/>
      <c r="FN70" s="55"/>
      <c r="FO70" s="55"/>
      <c r="FP70" s="55"/>
      <c r="FQ70" s="55"/>
      <c r="FR70" s="55"/>
      <c r="FS70" s="55"/>
      <c r="FT70" s="55"/>
      <c r="FU70" s="55"/>
      <c r="FV70" s="55"/>
      <c r="FW70" s="55"/>
      <c r="FX70" s="55"/>
      <c r="FY70" s="55"/>
      <c r="FZ70" s="55"/>
      <c r="GA70" s="55"/>
      <c r="GB70" s="55"/>
      <c r="GC70" s="55"/>
      <c r="GD70" s="55"/>
      <c r="GE70" s="55"/>
      <c r="GF70" s="55"/>
      <c r="GG70" s="55"/>
      <c r="GH70" s="55"/>
      <c r="GI70" s="55"/>
      <c r="GJ70" s="55"/>
      <c r="GK70" s="55"/>
      <c r="GL70" s="55"/>
      <c r="GM70" s="55"/>
      <c r="GN70" s="55"/>
      <c r="GO70" s="55"/>
      <c r="GP70" s="55"/>
      <c r="GQ70" s="55"/>
      <c r="GR70" s="55"/>
      <c r="GS70" s="55"/>
      <c r="GT70" s="55"/>
      <c r="GU70" s="55"/>
      <c r="GV70" s="55"/>
      <c r="GW70" s="55"/>
      <c r="GX70" s="55"/>
      <c r="GY70" s="55"/>
      <c r="GZ70" s="55"/>
      <c r="HA70" s="55"/>
      <c r="HB70" s="55"/>
      <c r="HC70" s="55"/>
      <c r="HD70" s="55"/>
      <c r="HE70" s="55"/>
      <c r="HF70" s="55"/>
      <c r="HG70" s="55"/>
      <c r="HH70" s="55"/>
      <c r="HI70" s="55"/>
      <c r="HJ70" s="55"/>
      <c r="HK70" s="55"/>
      <c r="HL70" s="55"/>
      <c r="HM70" s="55"/>
      <c r="HN70" s="55"/>
      <c r="HO70" s="55"/>
      <c r="HP70" s="55"/>
      <c r="HQ70" s="55"/>
      <c r="HR70" s="55"/>
      <c r="HS70" s="55"/>
      <c r="HT70" s="55"/>
      <c r="HU70" s="55"/>
      <c r="HV70" s="55"/>
      <c r="HW70" s="55"/>
      <c r="HX70" s="55"/>
      <c r="HY70" s="55"/>
      <c r="HZ70" s="55"/>
      <c r="IA70" s="55"/>
      <c r="IB70" s="55"/>
      <c r="IC70" s="55"/>
      <c r="ID70" s="55"/>
      <c r="IE70" s="55"/>
      <c r="IF70" s="55"/>
      <c r="IG70" s="55"/>
      <c r="IH70" s="55"/>
      <c r="II70" s="55"/>
      <c r="IJ70" s="55"/>
      <c r="IK70" s="55"/>
      <c r="IL70" s="55"/>
      <c r="IM70" s="55"/>
      <c r="IN70" s="55"/>
      <c r="IO70" s="55"/>
      <c r="IP70" s="55"/>
      <c r="IQ70" s="55"/>
      <c r="IR70" s="55"/>
      <c r="IS70" s="55"/>
      <c r="IT70" s="55"/>
      <c r="IU70" s="55"/>
      <c r="IV70" s="55"/>
    </row>
    <row r="71" spans="169:256" s="40" customFormat="1">
      <c r="FM71" s="55"/>
      <c r="FN71" s="55"/>
      <c r="FO71" s="55"/>
      <c r="FP71" s="55"/>
      <c r="FQ71" s="55"/>
      <c r="FR71" s="55"/>
      <c r="FS71" s="55"/>
      <c r="FT71" s="55"/>
      <c r="FU71" s="55"/>
      <c r="FV71" s="55"/>
      <c r="FW71" s="55"/>
      <c r="FX71" s="55"/>
      <c r="FY71" s="55"/>
      <c r="FZ71" s="55"/>
      <c r="GA71" s="55"/>
      <c r="GB71" s="55"/>
      <c r="GC71" s="55"/>
      <c r="GD71" s="55"/>
      <c r="GE71" s="55"/>
      <c r="GF71" s="55"/>
      <c r="GG71" s="55"/>
      <c r="GH71" s="55"/>
      <c r="GI71" s="55"/>
      <c r="GJ71" s="55"/>
      <c r="GK71" s="55"/>
      <c r="GL71" s="55"/>
      <c r="GM71" s="55"/>
      <c r="GN71" s="55"/>
      <c r="GO71" s="55"/>
      <c r="GP71" s="55"/>
      <c r="GQ71" s="55"/>
      <c r="GR71" s="55"/>
      <c r="GS71" s="55"/>
      <c r="GT71" s="55"/>
      <c r="GU71" s="55"/>
      <c r="GV71" s="55"/>
      <c r="GW71" s="55"/>
      <c r="GX71" s="55"/>
      <c r="GY71" s="55"/>
      <c r="GZ71" s="55"/>
      <c r="HA71" s="55"/>
      <c r="HB71" s="55"/>
      <c r="HC71" s="55"/>
      <c r="HD71" s="55"/>
      <c r="HE71" s="55"/>
      <c r="HF71" s="55"/>
      <c r="HG71" s="55"/>
      <c r="HH71" s="55"/>
      <c r="HI71" s="55"/>
      <c r="HJ71" s="55"/>
      <c r="HK71" s="55"/>
      <c r="HL71" s="55"/>
      <c r="HM71" s="55"/>
      <c r="HN71" s="55"/>
      <c r="HO71" s="55"/>
      <c r="HP71" s="55"/>
      <c r="HQ71" s="55"/>
      <c r="HR71" s="55"/>
      <c r="HS71" s="55"/>
      <c r="HT71" s="55"/>
      <c r="HU71" s="55"/>
      <c r="HV71" s="55"/>
      <c r="HW71" s="55"/>
      <c r="HX71" s="55"/>
      <c r="HY71" s="55"/>
      <c r="HZ71" s="55"/>
      <c r="IA71" s="55"/>
      <c r="IB71" s="55"/>
      <c r="IC71" s="55"/>
      <c r="ID71" s="55"/>
      <c r="IE71" s="55"/>
      <c r="IF71" s="55"/>
      <c r="IG71" s="55"/>
      <c r="IH71" s="55"/>
      <c r="II71" s="55"/>
      <c r="IJ71" s="55"/>
      <c r="IK71" s="55"/>
      <c r="IL71" s="55"/>
      <c r="IM71" s="55"/>
      <c r="IN71" s="55"/>
      <c r="IO71" s="55"/>
      <c r="IP71" s="55"/>
      <c r="IQ71" s="55"/>
      <c r="IR71" s="55"/>
      <c r="IS71" s="55"/>
      <c r="IT71" s="55"/>
      <c r="IU71" s="55"/>
      <c r="IV71" s="55"/>
    </row>
    <row r="72" spans="169:256" s="40" customFormat="1">
      <c r="FM72" s="55"/>
      <c r="FN72" s="55"/>
      <c r="FO72" s="55"/>
      <c r="FP72" s="55"/>
      <c r="FQ72" s="55"/>
      <c r="FR72" s="55"/>
      <c r="FS72" s="55"/>
      <c r="FT72" s="55"/>
      <c r="FU72" s="55"/>
      <c r="FV72" s="55"/>
      <c r="FW72" s="55"/>
      <c r="FX72" s="55"/>
      <c r="FY72" s="55"/>
      <c r="FZ72" s="55"/>
      <c r="GA72" s="55"/>
      <c r="GB72" s="55"/>
      <c r="GC72" s="55"/>
      <c r="GD72" s="55"/>
      <c r="GE72" s="55"/>
      <c r="GF72" s="55"/>
      <c r="GG72" s="55"/>
      <c r="GH72" s="55"/>
      <c r="GI72" s="55"/>
      <c r="GJ72" s="55"/>
      <c r="GK72" s="55"/>
      <c r="GL72" s="55"/>
      <c r="GM72" s="55"/>
      <c r="GN72" s="55"/>
      <c r="GO72" s="55"/>
      <c r="GP72" s="55"/>
      <c r="GQ72" s="55"/>
      <c r="GR72" s="55"/>
      <c r="GS72" s="55"/>
      <c r="GT72" s="55"/>
      <c r="GU72" s="55"/>
      <c r="GV72" s="55"/>
      <c r="GW72" s="55"/>
      <c r="GX72" s="55"/>
      <c r="GY72" s="55"/>
      <c r="GZ72" s="55"/>
      <c r="HA72" s="55"/>
      <c r="HB72" s="55"/>
      <c r="HC72" s="55"/>
      <c r="HD72" s="55"/>
      <c r="HE72" s="55"/>
      <c r="HF72" s="55"/>
      <c r="HG72" s="55"/>
      <c r="HH72" s="55"/>
      <c r="HI72" s="55"/>
      <c r="HJ72" s="55"/>
      <c r="HK72" s="55"/>
      <c r="HL72" s="55"/>
      <c r="HM72" s="55"/>
      <c r="HN72" s="55"/>
      <c r="HO72" s="55"/>
      <c r="HP72" s="55"/>
      <c r="HQ72" s="55"/>
      <c r="HR72" s="55"/>
      <c r="HS72" s="55"/>
      <c r="HT72" s="55"/>
      <c r="HU72" s="55"/>
      <c r="HV72" s="55"/>
      <c r="HW72" s="55"/>
      <c r="HX72" s="55"/>
      <c r="HY72" s="55"/>
      <c r="HZ72" s="55"/>
      <c r="IA72" s="55"/>
      <c r="IB72" s="55"/>
      <c r="IC72" s="55"/>
      <c r="ID72" s="55"/>
      <c r="IE72" s="55"/>
      <c r="IF72" s="55"/>
      <c r="IG72" s="55"/>
      <c r="IH72" s="55"/>
      <c r="II72" s="55"/>
      <c r="IJ72" s="55"/>
      <c r="IK72" s="55"/>
      <c r="IL72" s="55"/>
      <c r="IM72" s="55"/>
      <c r="IN72" s="55"/>
      <c r="IO72" s="55"/>
      <c r="IP72" s="55"/>
      <c r="IQ72" s="55"/>
      <c r="IR72" s="55"/>
      <c r="IS72" s="55"/>
      <c r="IT72" s="55"/>
      <c r="IU72" s="55"/>
      <c r="IV72" s="55"/>
    </row>
    <row r="73" spans="169:256" s="40" customFormat="1">
      <c r="FM73" s="55"/>
      <c r="FN73" s="55"/>
      <c r="FO73" s="55"/>
      <c r="FP73" s="55"/>
      <c r="FQ73" s="55"/>
      <c r="FR73" s="55"/>
      <c r="FS73" s="55"/>
      <c r="FT73" s="55"/>
      <c r="FU73" s="55"/>
      <c r="FV73" s="55"/>
      <c r="FW73" s="55"/>
      <c r="FX73" s="55"/>
      <c r="FY73" s="55"/>
      <c r="FZ73" s="55"/>
      <c r="GA73" s="55"/>
      <c r="GB73" s="55"/>
      <c r="GC73" s="55"/>
      <c r="GD73" s="55"/>
      <c r="GE73" s="55"/>
      <c r="GF73" s="55"/>
      <c r="GG73" s="55"/>
      <c r="GH73" s="55"/>
      <c r="GI73" s="55"/>
      <c r="GJ73" s="55"/>
      <c r="GK73" s="55"/>
      <c r="GL73" s="55"/>
      <c r="GM73" s="55"/>
      <c r="GN73" s="55"/>
      <c r="GO73" s="55"/>
      <c r="GP73" s="55"/>
      <c r="GQ73" s="55"/>
      <c r="GR73" s="55"/>
      <c r="GS73" s="55"/>
      <c r="GT73" s="55"/>
      <c r="GU73" s="55"/>
      <c r="GV73" s="55"/>
      <c r="GW73" s="55"/>
      <c r="GX73" s="55"/>
      <c r="GY73" s="55"/>
      <c r="GZ73" s="55"/>
      <c r="HA73" s="55"/>
      <c r="HB73" s="55"/>
      <c r="HC73" s="55"/>
      <c r="HD73" s="55"/>
      <c r="HE73" s="55"/>
      <c r="HF73" s="55"/>
      <c r="HG73" s="55"/>
      <c r="HH73" s="55"/>
      <c r="HI73" s="55"/>
      <c r="HJ73" s="55"/>
      <c r="HK73" s="55"/>
      <c r="HL73" s="55"/>
      <c r="HM73" s="55"/>
      <c r="HN73" s="55"/>
      <c r="HO73" s="55"/>
      <c r="HP73" s="55"/>
      <c r="HQ73" s="55"/>
      <c r="HR73" s="55"/>
      <c r="HS73" s="55"/>
      <c r="HT73" s="55"/>
      <c r="HU73" s="55"/>
      <c r="HV73" s="55"/>
      <c r="HW73" s="55"/>
      <c r="HX73" s="55"/>
      <c r="HY73" s="55"/>
      <c r="HZ73" s="55"/>
      <c r="IA73" s="55"/>
      <c r="IB73" s="55"/>
      <c r="IC73" s="55"/>
      <c r="ID73" s="55"/>
      <c r="IE73" s="55"/>
      <c r="IF73" s="55"/>
      <c r="IG73" s="55"/>
      <c r="IH73" s="55"/>
      <c r="II73" s="55"/>
      <c r="IJ73" s="55"/>
      <c r="IK73" s="55"/>
      <c r="IL73" s="55"/>
      <c r="IM73" s="55"/>
      <c r="IN73" s="55"/>
      <c r="IO73" s="55"/>
      <c r="IP73" s="55"/>
      <c r="IQ73" s="55"/>
      <c r="IR73" s="55"/>
      <c r="IS73" s="55"/>
      <c r="IT73" s="55"/>
      <c r="IU73" s="55"/>
      <c r="IV73" s="55"/>
    </row>
    <row r="74" spans="169:256" s="40" customFormat="1">
      <c r="FM74" s="55"/>
      <c r="FN74" s="55"/>
      <c r="FO74" s="55"/>
      <c r="FP74" s="55"/>
      <c r="FQ74" s="55"/>
      <c r="FR74" s="55"/>
      <c r="FS74" s="55"/>
      <c r="FT74" s="55"/>
      <c r="FU74" s="55"/>
      <c r="FV74" s="55"/>
      <c r="FW74" s="55"/>
      <c r="FX74" s="55"/>
      <c r="FY74" s="55"/>
      <c r="FZ74" s="55"/>
      <c r="GA74" s="55"/>
      <c r="GB74" s="55"/>
      <c r="GC74" s="55"/>
      <c r="GD74" s="55"/>
      <c r="GE74" s="55"/>
      <c r="GF74" s="55"/>
      <c r="GG74" s="55"/>
      <c r="GH74" s="55"/>
      <c r="GI74" s="55"/>
      <c r="GJ74" s="55"/>
      <c r="GK74" s="55"/>
      <c r="GL74" s="55"/>
      <c r="GM74" s="55"/>
      <c r="GN74" s="55"/>
      <c r="GO74" s="55"/>
      <c r="GP74" s="55"/>
      <c r="GQ74" s="55"/>
      <c r="GR74" s="55"/>
      <c r="GS74" s="55"/>
      <c r="GT74" s="55"/>
      <c r="GU74" s="55"/>
      <c r="GV74" s="55"/>
      <c r="GW74" s="55"/>
      <c r="GX74" s="55"/>
      <c r="GY74" s="55"/>
      <c r="GZ74" s="55"/>
      <c r="HA74" s="55"/>
      <c r="HB74" s="55"/>
      <c r="HC74" s="55"/>
      <c r="HD74" s="55"/>
      <c r="HE74" s="55"/>
      <c r="HF74" s="55"/>
      <c r="HG74" s="55"/>
      <c r="HH74" s="55"/>
      <c r="HI74" s="55"/>
      <c r="HJ74" s="55"/>
      <c r="HK74" s="55"/>
      <c r="HL74" s="55"/>
      <c r="HM74" s="55"/>
      <c r="HN74" s="55"/>
      <c r="HO74" s="55"/>
      <c r="HP74" s="55"/>
      <c r="HQ74" s="55"/>
      <c r="HR74" s="55"/>
      <c r="HS74" s="55"/>
      <c r="HT74" s="55"/>
      <c r="HU74" s="55"/>
      <c r="HV74" s="55"/>
      <c r="HW74" s="55"/>
      <c r="HX74" s="55"/>
      <c r="HY74" s="55"/>
      <c r="HZ74" s="55"/>
      <c r="IA74" s="55"/>
      <c r="IB74" s="55"/>
      <c r="IC74" s="55"/>
      <c r="ID74" s="55"/>
      <c r="IE74" s="55"/>
      <c r="IF74" s="55"/>
      <c r="IG74" s="55"/>
      <c r="IH74" s="55"/>
      <c r="II74" s="55"/>
      <c r="IJ74" s="55"/>
      <c r="IK74" s="55"/>
      <c r="IL74" s="55"/>
      <c r="IM74" s="55"/>
      <c r="IN74" s="55"/>
      <c r="IO74" s="55"/>
      <c r="IP74" s="55"/>
      <c r="IQ74" s="55"/>
      <c r="IR74" s="55"/>
      <c r="IS74" s="55"/>
      <c r="IT74" s="55"/>
      <c r="IU74" s="55"/>
      <c r="IV74" s="55"/>
    </row>
    <row r="75" spans="169:256" s="40" customFormat="1">
      <c r="FM75" s="55"/>
      <c r="FN75" s="55"/>
      <c r="FO75" s="55"/>
      <c r="FP75" s="55"/>
      <c r="FQ75" s="55"/>
      <c r="FR75" s="55"/>
      <c r="FS75" s="55"/>
      <c r="FT75" s="55"/>
      <c r="FU75" s="55"/>
      <c r="FV75" s="55"/>
      <c r="FW75" s="55"/>
      <c r="FX75" s="55"/>
      <c r="FY75" s="55"/>
      <c r="FZ75" s="55"/>
      <c r="GA75" s="55"/>
      <c r="GB75" s="55"/>
      <c r="GC75" s="55"/>
      <c r="GD75" s="55"/>
      <c r="GE75" s="55"/>
      <c r="GF75" s="55"/>
      <c r="GG75" s="55"/>
      <c r="GH75" s="55"/>
      <c r="GI75" s="55"/>
      <c r="GJ75" s="55"/>
      <c r="GK75" s="55"/>
      <c r="GL75" s="55"/>
      <c r="GM75" s="55"/>
      <c r="GN75" s="55"/>
      <c r="GO75" s="55"/>
      <c r="GP75" s="55"/>
      <c r="GQ75" s="55"/>
      <c r="GR75" s="55"/>
      <c r="GS75" s="55"/>
      <c r="GT75" s="55"/>
      <c r="GU75" s="55"/>
      <c r="GV75" s="55"/>
      <c r="GW75" s="55"/>
      <c r="GX75" s="55"/>
      <c r="GY75" s="55"/>
      <c r="GZ75" s="55"/>
      <c r="HA75" s="55"/>
      <c r="HB75" s="55"/>
      <c r="HC75" s="55"/>
      <c r="HD75" s="55"/>
      <c r="HE75" s="55"/>
      <c r="HF75" s="55"/>
      <c r="HG75" s="55"/>
      <c r="HH75" s="55"/>
      <c r="HI75" s="55"/>
      <c r="HJ75" s="55"/>
      <c r="HK75" s="55"/>
      <c r="HL75" s="55"/>
      <c r="HM75" s="55"/>
      <c r="HN75" s="55"/>
      <c r="HO75" s="55"/>
      <c r="HP75" s="55"/>
      <c r="HQ75" s="55"/>
      <c r="HR75" s="55"/>
      <c r="HS75" s="55"/>
      <c r="HT75" s="55"/>
      <c r="HU75" s="55"/>
      <c r="HV75" s="55"/>
      <c r="HW75" s="55"/>
      <c r="HX75" s="55"/>
      <c r="HY75" s="55"/>
      <c r="HZ75" s="55"/>
      <c r="IA75" s="55"/>
      <c r="IB75" s="55"/>
      <c r="IC75" s="55"/>
      <c r="ID75" s="55"/>
      <c r="IE75" s="55"/>
      <c r="IF75" s="55"/>
      <c r="IG75" s="55"/>
      <c r="IH75" s="55"/>
      <c r="II75" s="55"/>
      <c r="IJ75" s="55"/>
      <c r="IK75" s="55"/>
      <c r="IL75" s="55"/>
      <c r="IM75" s="55"/>
      <c r="IN75" s="55"/>
      <c r="IO75" s="55"/>
      <c r="IP75" s="55"/>
      <c r="IQ75" s="55"/>
      <c r="IR75" s="55"/>
      <c r="IS75" s="55"/>
      <c r="IT75" s="55"/>
      <c r="IU75" s="55"/>
      <c r="IV75" s="55"/>
    </row>
    <row r="76" spans="169:256" s="40" customFormat="1">
      <c r="FM76" s="55"/>
      <c r="FN76" s="55"/>
      <c r="FO76" s="55"/>
      <c r="FP76" s="55"/>
      <c r="FQ76" s="55"/>
      <c r="FR76" s="55"/>
      <c r="FS76" s="55"/>
      <c r="FT76" s="55"/>
      <c r="FU76" s="55"/>
      <c r="FV76" s="55"/>
      <c r="FW76" s="55"/>
      <c r="FX76" s="55"/>
      <c r="FY76" s="55"/>
      <c r="FZ76" s="55"/>
      <c r="GA76" s="55"/>
      <c r="GB76" s="55"/>
      <c r="GC76" s="55"/>
      <c r="GD76" s="55"/>
      <c r="GE76" s="55"/>
      <c r="GF76" s="55"/>
      <c r="GG76" s="55"/>
      <c r="GH76" s="55"/>
      <c r="GI76" s="55"/>
      <c r="GJ76" s="55"/>
      <c r="GK76" s="55"/>
      <c r="GL76" s="55"/>
      <c r="GM76" s="55"/>
      <c r="GN76" s="55"/>
      <c r="GO76" s="55"/>
      <c r="GP76" s="55"/>
      <c r="GQ76" s="55"/>
      <c r="GR76" s="55"/>
      <c r="GS76" s="55"/>
      <c r="GT76" s="55"/>
      <c r="GU76" s="55"/>
      <c r="GV76" s="55"/>
      <c r="GW76" s="55"/>
      <c r="GX76" s="55"/>
      <c r="GY76" s="55"/>
      <c r="GZ76" s="55"/>
      <c r="HA76" s="55"/>
      <c r="HB76" s="55"/>
      <c r="HC76" s="55"/>
      <c r="HD76" s="55"/>
      <c r="HE76" s="55"/>
      <c r="HF76" s="55"/>
      <c r="HG76" s="55"/>
      <c r="HH76" s="55"/>
      <c r="HI76" s="55"/>
      <c r="HJ76" s="55"/>
      <c r="HK76" s="55"/>
      <c r="HL76" s="55"/>
      <c r="HM76" s="55"/>
      <c r="HN76" s="55"/>
      <c r="HO76" s="55"/>
      <c r="HP76" s="55"/>
      <c r="HQ76" s="55"/>
      <c r="HR76" s="55"/>
      <c r="HS76" s="55"/>
      <c r="HT76" s="55"/>
      <c r="HU76" s="55"/>
      <c r="HV76" s="55"/>
      <c r="HW76" s="55"/>
      <c r="HX76" s="55"/>
      <c r="HY76" s="55"/>
      <c r="HZ76" s="55"/>
      <c r="IA76" s="55"/>
      <c r="IB76" s="55"/>
      <c r="IC76" s="55"/>
      <c r="ID76" s="55"/>
      <c r="IE76" s="55"/>
      <c r="IF76" s="55"/>
      <c r="IG76" s="55"/>
      <c r="IH76" s="55"/>
      <c r="II76" s="55"/>
      <c r="IJ76" s="55"/>
      <c r="IK76" s="55"/>
      <c r="IL76" s="55"/>
      <c r="IM76" s="55"/>
      <c r="IN76" s="55"/>
      <c r="IO76" s="55"/>
      <c r="IP76" s="55"/>
      <c r="IQ76" s="55"/>
      <c r="IR76" s="55"/>
      <c r="IS76" s="55"/>
      <c r="IT76" s="55"/>
      <c r="IU76" s="55"/>
      <c r="IV76" s="55"/>
    </row>
    <row r="77" spans="169:256" s="40" customFormat="1">
      <c r="FM77" s="55"/>
      <c r="FN77" s="55"/>
      <c r="FO77" s="55"/>
      <c r="FP77" s="55"/>
      <c r="FQ77" s="55"/>
      <c r="FR77" s="55"/>
      <c r="FS77" s="55"/>
      <c r="FT77" s="55"/>
      <c r="FU77" s="55"/>
      <c r="FV77" s="55"/>
      <c r="FW77" s="55"/>
      <c r="FX77" s="55"/>
      <c r="FY77" s="55"/>
      <c r="FZ77" s="55"/>
      <c r="GA77" s="55"/>
      <c r="GB77" s="55"/>
      <c r="GC77" s="55"/>
      <c r="GD77" s="55"/>
      <c r="GE77" s="55"/>
      <c r="GF77" s="55"/>
      <c r="GG77" s="55"/>
      <c r="GH77" s="55"/>
      <c r="GI77" s="55"/>
      <c r="GJ77" s="55"/>
      <c r="GK77" s="55"/>
      <c r="GL77" s="55"/>
      <c r="GM77" s="55"/>
      <c r="GN77" s="55"/>
      <c r="GO77" s="55"/>
      <c r="GP77" s="55"/>
      <c r="GQ77" s="55"/>
      <c r="GR77" s="55"/>
      <c r="GS77" s="55"/>
      <c r="GT77" s="55"/>
      <c r="GU77" s="55"/>
      <c r="GV77" s="55"/>
      <c r="GW77" s="55"/>
      <c r="GX77" s="55"/>
      <c r="GY77" s="55"/>
      <c r="GZ77" s="55"/>
      <c r="HA77" s="55"/>
      <c r="HB77" s="55"/>
      <c r="HC77" s="55"/>
      <c r="HD77" s="55"/>
      <c r="HE77" s="55"/>
      <c r="HF77" s="55"/>
      <c r="HG77" s="55"/>
      <c r="HH77" s="55"/>
      <c r="HI77" s="55"/>
      <c r="HJ77" s="55"/>
      <c r="HK77" s="55"/>
      <c r="HL77" s="55"/>
      <c r="HM77" s="55"/>
      <c r="HN77" s="55"/>
      <c r="HO77" s="55"/>
      <c r="HP77" s="55"/>
      <c r="HQ77" s="55"/>
      <c r="HR77" s="55"/>
      <c r="HS77" s="55"/>
      <c r="HT77" s="55"/>
      <c r="HU77" s="55"/>
      <c r="HV77" s="55"/>
      <c r="HW77" s="55"/>
      <c r="HX77" s="55"/>
      <c r="HY77" s="55"/>
      <c r="HZ77" s="55"/>
      <c r="IA77" s="55"/>
      <c r="IB77" s="55"/>
      <c r="IC77" s="55"/>
      <c r="ID77" s="55"/>
      <c r="IE77" s="55"/>
      <c r="IF77" s="55"/>
      <c r="IG77" s="55"/>
      <c r="IH77" s="55"/>
      <c r="II77" s="55"/>
      <c r="IJ77" s="55"/>
      <c r="IK77" s="55"/>
      <c r="IL77" s="55"/>
      <c r="IM77" s="55"/>
      <c r="IN77" s="55"/>
      <c r="IO77" s="55"/>
      <c r="IP77" s="55"/>
      <c r="IQ77" s="55"/>
      <c r="IR77" s="55"/>
      <c r="IS77" s="55"/>
      <c r="IT77" s="55"/>
      <c r="IU77" s="55"/>
      <c r="IV77" s="55"/>
    </row>
    <row r="78" spans="169:256" s="40" customFormat="1">
      <c r="FM78" s="55"/>
      <c r="FN78" s="55"/>
      <c r="FO78" s="55"/>
      <c r="FP78" s="55"/>
      <c r="FQ78" s="55"/>
      <c r="FR78" s="55"/>
      <c r="FS78" s="55"/>
      <c r="FT78" s="55"/>
      <c r="FU78" s="55"/>
      <c r="FV78" s="55"/>
      <c r="FW78" s="55"/>
      <c r="FX78" s="55"/>
      <c r="FY78" s="55"/>
      <c r="FZ78" s="55"/>
      <c r="GA78" s="55"/>
      <c r="GB78" s="55"/>
      <c r="GC78" s="55"/>
      <c r="GD78" s="55"/>
      <c r="GE78" s="55"/>
      <c r="GF78" s="55"/>
      <c r="GG78" s="55"/>
      <c r="GH78" s="55"/>
      <c r="GI78" s="55"/>
      <c r="GJ78" s="55"/>
      <c r="GK78" s="55"/>
      <c r="GL78" s="55"/>
      <c r="GM78" s="55"/>
      <c r="GN78" s="55"/>
      <c r="GO78" s="55"/>
      <c r="GP78" s="55"/>
      <c r="GQ78" s="55"/>
      <c r="GR78" s="55"/>
      <c r="GS78" s="55"/>
      <c r="GT78" s="55"/>
      <c r="GU78" s="55"/>
      <c r="GV78" s="55"/>
      <c r="GW78" s="55"/>
      <c r="GX78" s="55"/>
      <c r="GY78" s="55"/>
      <c r="GZ78" s="55"/>
      <c r="HA78" s="55"/>
      <c r="HB78" s="55"/>
      <c r="HC78" s="55"/>
      <c r="HD78" s="55"/>
      <c r="HE78" s="55"/>
      <c r="HF78" s="55"/>
      <c r="HG78" s="55"/>
      <c r="HH78" s="55"/>
      <c r="HI78" s="55"/>
      <c r="HJ78" s="55"/>
      <c r="HK78" s="55"/>
      <c r="HL78" s="55"/>
      <c r="HM78" s="55"/>
      <c r="HN78" s="55"/>
      <c r="HO78" s="55"/>
      <c r="HP78" s="55"/>
      <c r="HQ78" s="55"/>
      <c r="HR78" s="55"/>
      <c r="HS78" s="55"/>
      <c r="HT78" s="55"/>
      <c r="HU78" s="55"/>
      <c r="HV78" s="55"/>
      <c r="HW78" s="55"/>
      <c r="HX78" s="55"/>
      <c r="HY78" s="55"/>
      <c r="HZ78" s="55"/>
      <c r="IA78" s="55"/>
      <c r="IB78" s="55"/>
      <c r="IC78" s="55"/>
      <c r="ID78" s="55"/>
      <c r="IE78" s="55"/>
      <c r="IF78" s="55"/>
      <c r="IG78" s="55"/>
      <c r="IH78" s="55"/>
      <c r="II78" s="55"/>
      <c r="IJ78" s="55"/>
      <c r="IK78" s="55"/>
      <c r="IL78" s="55"/>
      <c r="IM78" s="55"/>
      <c r="IN78" s="55"/>
      <c r="IO78" s="55"/>
      <c r="IP78" s="55"/>
      <c r="IQ78" s="55"/>
      <c r="IR78" s="55"/>
      <c r="IS78" s="55"/>
      <c r="IT78" s="55"/>
      <c r="IU78" s="55"/>
      <c r="IV78" s="55"/>
    </row>
    <row r="79" spans="169:256" s="40" customFormat="1">
      <c r="FM79" s="55"/>
      <c r="FN79" s="55"/>
      <c r="FO79" s="55"/>
      <c r="FP79" s="55"/>
      <c r="FQ79" s="55"/>
      <c r="FR79" s="55"/>
      <c r="FS79" s="55"/>
      <c r="FT79" s="55"/>
      <c r="FU79" s="55"/>
      <c r="FV79" s="55"/>
      <c r="FW79" s="55"/>
      <c r="FX79" s="55"/>
      <c r="FY79" s="55"/>
      <c r="FZ79" s="55"/>
      <c r="GA79" s="55"/>
      <c r="GB79" s="55"/>
      <c r="GC79" s="55"/>
      <c r="GD79" s="55"/>
      <c r="GE79" s="55"/>
      <c r="GF79" s="55"/>
      <c r="GG79" s="55"/>
      <c r="GH79" s="55"/>
      <c r="GI79" s="55"/>
      <c r="GJ79" s="55"/>
      <c r="GK79" s="55"/>
      <c r="GL79" s="55"/>
      <c r="GM79" s="55"/>
      <c r="GN79" s="55"/>
      <c r="GO79" s="55"/>
      <c r="GP79" s="55"/>
      <c r="GQ79" s="55"/>
      <c r="GR79" s="55"/>
      <c r="GS79" s="55"/>
      <c r="GT79" s="55"/>
      <c r="GU79" s="55"/>
      <c r="GV79" s="55"/>
      <c r="GW79" s="55"/>
      <c r="GX79" s="55"/>
      <c r="GY79" s="55"/>
      <c r="GZ79" s="55"/>
      <c r="HA79" s="55"/>
      <c r="HB79" s="55"/>
      <c r="HC79" s="55"/>
      <c r="HD79" s="55"/>
      <c r="HE79" s="55"/>
      <c r="HF79" s="55"/>
      <c r="HG79" s="55"/>
      <c r="HH79" s="55"/>
      <c r="HI79" s="55"/>
      <c r="HJ79" s="55"/>
      <c r="HK79" s="55"/>
      <c r="HL79" s="55"/>
      <c r="HM79" s="55"/>
      <c r="HN79" s="55"/>
      <c r="HO79" s="55"/>
      <c r="HP79" s="55"/>
      <c r="HQ79" s="55"/>
      <c r="HR79" s="55"/>
      <c r="HS79" s="55"/>
      <c r="HT79" s="55"/>
      <c r="HU79" s="55"/>
      <c r="HV79" s="55"/>
      <c r="HW79" s="55"/>
      <c r="HX79" s="55"/>
      <c r="HY79" s="55"/>
      <c r="HZ79" s="55"/>
      <c r="IA79" s="55"/>
      <c r="IB79" s="55"/>
      <c r="IC79" s="55"/>
      <c r="ID79" s="55"/>
      <c r="IE79" s="55"/>
      <c r="IF79" s="55"/>
      <c r="IG79" s="55"/>
      <c r="IH79" s="55"/>
      <c r="II79" s="55"/>
      <c r="IJ79" s="55"/>
      <c r="IK79" s="55"/>
      <c r="IL79" s="55"/>
      <c r="IM79" s="55"/>
      <c r="IN79" s="55"/>
      <c r="IO79" s="55"/>
      <c r="IP79" s="55"/>
      <c r="IQ79" s="55"/>
      <c r="IR79" s="55"/>
      <c r="IS79" s="55"/>
      <c r="IT79" s="55"/>
      <c r="IU79" s="55"/>
      <c r="IV79" s="55"/>
    </row>
    <row r="80" spans="169:256" s="40" customFormat="1">
      <c r="FM80" s="55"/>
      <c r="FN80" s="55"/>
      <c r="FO80" s="55"/>
      <c r="FP80" s="55"/>
      <c r="FQ80" s="55"/>
      <c r="FR80" s="55"/>
      <c r="FS80" s="55"/>
      <c r="FT80" s="55"/>
      <c r="FU80" s="55"/>
      <c r="FV80" s="55"/>
      <c r="FW80" s="55"/>
      <c r="FX80" s="55"/>
      <c r="FY80" s="55"/>
      <c r="FZ80" s="55"/>
      <c r="GA80" s="55"/>
      <c r="GB80" s="55"/>
      <c r="GC80" s="55"/>
      <c r="GD80" s="55"/>
      <c r="GE80" s="55"/>
      <c r="GF80" s="55"/>
      <c r="GG80" s="55"/>
      <c r="GH80" s="55"/>
      <c r="GI80" s="55"/>
      <c r="GJ80" s="55"/>
      <c r="GK80" s="55"/>
      <c r="GL80" s="55"/>
      <c r="GM80" s="55"/>
      <c r="GN80" s="55"/>
      <c r="GO80" s="55"/>
      <c r="GP80" s="55"/>
      <c r="GQ80" s="55"/>
      <c r="GR80" s="55"/>
      <c r="GS80" s="55"/>
      <c r="GT80" s="55"/>
      <c r="GU80" s="55"/>
      <c r="GV80" s="55"/>
      <c r="GW80" s="55"/>
      <c r="GX80" s="55"/>
      <c r="GY80" s="55"/>
      <c r="GZ80" s="55"/>
      <c r="HA80" s="55"/>
      <c r="HB80" s="55"/>
      <c r="HC80" s="55"/>
      <c r="HD80" s="55"/>
      <c r="HE80" s="55"/>
      <c r="HF80" s="55"/>
      <c r="HG80" s="55"/>
      <c r="HH80" s="55"/>
      <c r="HI80" s="55"/>
      <c r="HJ80" s="55"/>
      <c r="HK80" s="55"/>
      <c r="HL80" s="55"/>
      <c r="HM80" s="55"/>
      <c r="HN80" s="55"/>
      <c r="HO80" s="55"/>
      <c r="HP80" s="55"/>
      <c r="HQ80" s="55"/>
      <c r="HR80" s="55"/>
      <c r="HS80" s="55"/>
      <c r="HT80" s="55"/>
      <c r="HU80" s="55"/>
      <c r="HV80" s="55"/>
      <c r="HW80" s="55"/>
      <c r="HX80" s="55"/>
      <c r="HY80" s="55"/>
      <c r="HZ80" s="55"/>
      <c r="IA80" s="55"/>
      <c r="IB80" s="55"/>
      <c r="IC80" s="55"/>
      <c r="ID80" s="55"/>
      <c r="IE80" s="55"/>
      <c r="IF80" s="55"/>
      <c r="IG80" s="55"/>
      <c r="IH80" s="55"/>
      <c r="II80" s="55"/>
      <c r="IJ80" s="55"/>
      <c r="IK80" s="55"/>
      <c r="IL80" s="55"/>
      <c r="IM80" s="55"/>
      <c r="IN80" s="55"/>
      <c r="IO80" s="55"/>
      <c r="IP80" s="55"/>
      <c r="IQ80" s="55"/>
      <c r="IR80" s="55"/>
      <c r="IS80" s="55"/>
      <c r="IT80" s="55"/>
      <c r="IU80" s="55"/>
      <c r="IV80" s="55"/>
    </row>
    <row r="81" spans="169:256" s="40" customFormat="1">
      <c r="FM81" s="55"/>
      <c r="FN81" s="55"/>
      <c r="FO81" s="55"/>
      <c r="FP81" s="55"/>
      <c r="FQ81" s="55"/>
      <c r="FR81" s="55"/>
      <c r="FS81" s="55"/>
      <c r="FT81" s="55"/>
      <c r="FU81" s="55"/>
      <c r="FV81" s="55"/>
      <c r="FW81" s="55"/>
      <c r="FX81" s="55"/>
      <c r="FY81" s="55"/>
      <c r="FZ81" s="55"/>
      <c r="GA81" s="55"/>
      <c r="GB81" s="55"/>
      <c r="GC81" s="55"/>
      <c r="GD81" s="55"/>
      <c r="GE81" s="55"/>
      <c r="GF81" s="55"/>
      <c r="GG81" s="55"/>
      <c r="GH81" s="55"/>
      <c r="GI81" s="55"/>
      <c r="GJ81" s="55"/>
      <c r="GK81" s="55"/>
      <c r="GL81" s="55"/>
      <c r="GM81" s="55"/>
      <c r="GN81" s="55"/>
      <c r="GO81" s="55"/>
      <c r="GP81" s="55"/>
      <c r="GQ81" s="55"/>
      <c r="GR81" s="55"/>
      <c r="GS81" s="55"/>
      <c r="GT81" s="55"/>
      <c r="GU81" s="55"/>
      <c r="GV81" s="55"/>
      <c r="GW81" s="55"/>
      <c r="GX81" s="55"/>
      <c r="GY81" s="55"/>
      <c r="GZ81" s="55"/>
      <c r="HA81" s="55"/>
      <c r="HB81" s="55"/>
      <c r="HC81" s="55"/>
      <c r="HD81" s="55"/>
      <c r="HE81" s="55"/>
      <c r="HF81" s="55"/>
      <c r="HG81" s="55"/>
      <c r="HH81" s="55"/>
      <c r="HI81" s="55"/>
      <c r="HJ81" s="55"/>
      <c r="HK81" s="55"/>
      <c r="HL81" s="55"/>
      <c r="HM81" s="55"/>
      <c r="HN81" s="55"/>
      <c r="HO81" s="55"/>
      <c r="HP81" s="55"/>
      <c r="HQ81" s="55"/>
      <c r="HR81" s="55"/>
      <c r="HS81" s="55"/>
      <c r="HT81" s="55"/>
      <c r="HU81" s="55"/>
      <c r="HV81" s="55"/>
      <c r="HW81" s="55"/>
      <c r="HX81" s="55"/>
      <c r="HY81" s="55"/>
      <c r="HZ81" s="55"/>
      <c r="IA81" s="55"/>
      <c r="IB81" s="55"/>
      <c r="IC81" s="55"/>
      <c r="ID81" s="55"/>
      <c r="IE81" s="55"/>
      <c r="IF81" s="55"/>
      <c r="IG81" s="55"/>
      <c r="IH81" s="55"/>
      <c r="II81" s="55"/>
      <c r="IJ81" s="55"/>
      <c r="IK81" s="55"/>
      <c r="IL81" s="55"/>
      <c r="IM81" s="55"/>
      <c r="IN81" s="55"/>
      <c r="IO81" s="55"/>
      <c r="IP81" s="55"/>
      <c r="IQ81" s="55"/>
      <c r="IR81" s="55"/>
      <c r="IS81" s="55"/>
      <c r="IT81" s="55"/>
      <c r="IU81" s="55"/>
      <c r="IV81" s="55"/>
    </row>
    <row r="82" spans="169:256" s="40" customFormat="1">
      <c r="FM82" s="55"/>
      <c r="FN82" s="55"/>
      <c r="FO82" s="55"/>
      <c r="FP82" s="55"/>
      <c r="FQ82" s="55"/>
      <c r="FR82" s="55"/>
      <c r="FS82" s="55"/>
      <c r="FT82" s="55"/>
      <c r="FU82" s="55"/>
      <c r="FV82" s="55"/>
      <c r="FW82" s="55"/>
      <c r="FX82" s="55"/>
      <c r="FY82" s="55"/>
      <c r="FZ82" s="55"/>
      <c r="GA82" s="55"/>
      <c r="GB82" s="55"/>
      <c r="GC82" s="55"/>
      <c r="GD82" s="55"/>
      <c r="GE82" s="55"/>
      <c r="GF82" s="55"/>
      <c r="GG82" s="55"/>
      <c r="GH82" s="55"/>
      <c r="GI82" s="55"/>
      <c r="GJ82" s="55"/>
      <c r="GK82" s="55"/>
      <c r="GL82" s="55"/>
      <c r="GM82" s="55"/>
      <c r="GN82" s="55"/>
      <c r="GO82" s="55"/>
      <c r="GP82" s="55"/>
      <c r="GQ82" s="55"/>
      <c r="GR82" s="55"/>
      <c r="GS82" s="55"/>
      <c r="GT82" s="55"/>
      <c r="GU82" s="55"/>
      <c r="GV82" s="55"/>
      <c r="GW82" s="55"/>
      <c r="GX82" s="55"/>
      <c r="GY82" s="55"/>
      <c r="GZ82" s="55"/>
      <c r="HA82" s="55"/>
      <c r="HB82" s="55"/>
      <c r="HC82" s="55"/>
      <c r="HD82" s="55"/>
      <c r="HE82" s="55"/>
      <c r="HF82" s="55"/>
      <c r="HG82" s="55"/>
      <c r="HH82" s="55"/>
      <c r="HI82" s="55"/>
      <c r="HJ82" s="55"/>
      <c r="HK82" s="55"/>
      <c r="HL82" s="55"/>
      <c r="HM82" s="55"/>
      <c r="HN82" s="55"/>
      <c r="HO82" s="55"/>
      <c r="HP82" s="55"/>
      <c r="HQ82" s="55"/>
      <c r="HR82" s="55"/>
      <c r="HS82" s="55"/>
      <c r="HT82" s="55"/>
      <c r="HU82" s="55"/>
      <c r="HV82" s="55"/>
      <c r="HW82" s="55"/>
      <c r="HX82" s="55"/>
      <c r="HY82" s="55"/>
      <c r="HZ82" s="55"/>
      <c r="IA82" s="55"/>
      <c r="IB82" s="55"/>
      <c r="IC82" s="55"/>
      <c r="ID82" s="55"/>
      <c r="IE82" s="55"/>
      <c r="IF82" s="55"/>
      <c r="IG82" s="55"/>
      <c r="IH82" s="55"/>
      <c r="II82" s="55"/>
      <c r="IJ82" s="55"/>
      <c r="IK82" s="55"/>
      <c r="IL82" s="55"/>
      <c r="IM82" s="55"/>
      <c r="IN82" s="55"/>
      <c r="IO82" s="55"/>
      <c r="IP82" s="55"/>
      <c r="IQ82" s="55"/>
      <c r="IR82" s="55"/>
      <c r="IS82" s="55"/>
      <c r="IT82" s="55"/>
      <c r="IU82" s="55"/>
      <c r="IV82" s="55"/>
    </row>
    <row r="83" spans="169:256" s="40" customFormat="1">
      <c r="FM83" s="55"/>
      <c r="FN83" s="55"/>
      <c r="FO83" s="55"/>
      <c r="FP83" s="55"/>
      <c r="FQ83" s="55"/>
      <c r="FR83" s="55"/>
      <c r="FS83" s="55"/>
      <c r="FT83" s="55"/>
      <c r="FU83" s="55"/>
      <c r="FV83" s="55"/>
      <c r="FW83" s="55"/>
      <c r="FX83" s="55"/>
      <c r="FY83" s="55"/>
      <c r="FZ83" s="55"/>
      <c r="GA83" s="55"/>
      <c r="GB83" s="55"/>
      <c r="GC83" s="55"/>
      <c r="GD83" s="55"/>
      <c r="GE83" s="55"/>
      <c r="GF83" s="55"/>
      <c r="GG83" s="55"/>
      <c r="GH83" s="55"/>
      <c r="GI83" s="55"/>
      <c r="GJ83" s="55"/>
      <c r="GK83" s="55"/>
      <c r="GL83" s="55"/>
      <c r="GM83" s="55"/>
      <c r="GN83" s="55"/>
      <c r="GO83" s="55"/>
      <c r="GP83" s="55"/>
      <c r="GQ83" s="55"/>
      <c r="GR83" s="55"/>
      <c r="GS83" s="55"/>
      <c r="GT83" s="55"/>
      <c r="GU83" s="55"/>
      <c r="GV83" s="55"/>
      <c r="GW83" s="55"/>
      <c r="GX83" s="55"/>
      <c r="GY83" s="55"/>
      <c r="GZ83" s="55"/>
      <c r="HA83" s="55"/>
      <c r="HB83" s="55"/>
      <c r="HC83" s="55"/>
      <c r="HD83" s="55"/>
      <c r="HE83" s="55"/>
      <c r="HF83" s="55"/>
      <c r="HG83" s="55"/>
      <c r="HH83" s="55"/>
      <c r="HI83" s="55"/>
      <c r="HJ83" s="55"/>
      <c r="HK83" s="55"/>
      <c r="HL83" s="55"/>
      <c r="HM83" s="55"/>
      <c r="HN83" s="55"/>
      <c r="HO83" s="55"/>
      <c r="HP83" s="55"/>
      <c r="HQ83" s="55"/>
      <c r="HR83" s="55"/>
      <c r="HS83" s="55"/>
      <c r="HT83" s="55"/>
      <c r="HU83" s="55"/>
      <c r="HV83" s="55"/>
      <c r="HW83" s="55"/>
      <c r="HX83" s="55"/>
      <c r="HY83" s="55"/>
      <c r="HZ83" s="55"/>
      <c r="IA83" s="55"/>
      <c r="IB83" s="55"/>
      <c r="IC83" s="55"/>
      <c r="ID83" s="55"/>
      <c r="IE83" s="55"/>
      <c r="IF83" s="55"/>
      <c r="IG83" s="55"/>
      <c r="IH83" s="55"/>
      <c r="II83" s="55"/>
      <c r="IJ83" s="55"/>
      <c r="IK83" s="55"/>
      <c r="IL83" s="55"/>
      <c r="IM83" s="55"/>
      <c r="IN83" s="55"/>
      <c r="IO83" s="55"/>
      <c r="IP83" s="55"/>
      <c r="IQ83" s="55"/>
      <c r="IR83" s="55"/>
      <c r="IS83" s="55"/>
      <c r="IT83" s="55"/>
      <c r="IU83" s="55"/>
      <c r="IV83" s="55"/>
    </row>
    <row r="84" spans="169:256" s="40" customFormat="1">
      <c r="FM84" s="55"/>
      <c r="FN84" s="55"/>
      <c r="FO84" s="55"/>
      <c r="FP84" s="55"/>
      <c r="FQ84" s="55"/>
      <c r="FR84" s="55"/>
      <c r="FS84" s="55"/>
      <c r="FT84" s="55"/>
      <c r="FU84" s="55"/>
      <c r="FV84" s="55"/>
      <c r="FW84" s="55"/>
      <c r="FX84" s="55"/>
      <c r="FY84" s="55"/>
      <c r="FZ84" s="55"/>
      <c r="GA84" s="55"/>
      <c r="GB84" s="55"/>
      <c r="GC84" s="55"/>
      <c r="GD84" s="55"/>
      <c r="GE84" s="55"/>
      <c r="GF84" s="55"/>
      <c r="GG84" s="55"/>
      <c r="GH84" s="55"/>
      <c r="GI84" s="55"/>
      <c r="GJ84" s="55"/>
      <c r="GK84" s="55"/>
      <c r="GL84" s="55"/>
      <c r="GM84" s="55"/>
      <c r="GN84" s="55"/>
      <c r="GO84" s="55"/>
      <c r="GP84" s="55"/>
      <c r="GQ84" s="55"/>
      <c r="GR84" s="55"/>
      <c r="GS84" s="55"/>
      <c r="GT84" s="55"/>
      <c r="GU84" s="55"/>
      <c r="GV84" s="55"/>
      <c r="GW84" s="55"/>
      <c r="GX84" s="55"/>
      <c r="GY84" s="55"/>
      <c r="GZ84" s="55"/>
      <c r="HA84" s="55"/>
      <c r="HB84" s="55"/>
      <c r="HC84" s="55"/>
      <c r="HD84" s="55"/>
      <c r="HE84" s="55"/>
      <c r="HF84" s="55"/>
      <c r="HG84" s="55"/>
      <c r="HH84" s="55"/>
      <c r="HI84" s="55"/>
      <c r="HJ84" s="55"/>
      <c r="HK84" s="55"/>
      <c r="HL84" s="55"/>
      <c r="HM84" s="55"/>
      <c r="HN84" s="55"/>
      <c r="HO84" s="55"/>
      <c r="HP84" s="55"/>
      <c r="HQ84" s="55"/>
      <c r="HR84" s="55"/>
      <c r="HS84" s="55"/>
      <c r="HT84" s="55"/>
      <c r="HU84" s="55"/>
      <c r="HV84" s="55"/>
      <c r="HW84" s="55"/>
      <c r="HX84" s="55"/>
      <c r="HY84" s="55"/>
      <c r="HZ84" s="55"/>
      <c r="IA84" s="55"/>
      <c r="IB84" s="55"/>
      <c r="IC84" s="55"/>
      <c r="ID84" s="55"/>
      <c r="IE84" s="55"/>
      <c r="IF84" s="55"/>
      <c r="IG84" s="55"/>
      <c r="IH84" s="55"/>
      <c r="II84" s="55"/>
      <c r="IJ84" s="55"/>
      <c r="IK84" s="55"/>
      <c r="IL84" s="55"/>
      <c r="IM84" s="55"/>
      <c r="IN84" s="55"/>
      <c r="IO84" s="55"/>
      <c r="IP84" s="55"/>
      <c r="IQ84" s="55"/>
      <c r="IR84" s="55"/>
      <c r="IS84" s="55"/>
      <c r="IT84" s="55"/>
      <c r="IU84" s="55"/>
      <c r="IV84" s="55"/>
    </row>
    <row r="85" spans="169:256" s="40" customFormat="1">
      <c r="FM85" s="55"/>
      <c r="FN85" s="55"/>
      <c r="FO85" s="55"/>
      <c r="FP85" s="55"/>
      <c r="FQ85" s="55"/>
      <c r="FR85" s="55"/>
      <c r="FS85" s="55"/>
      <c r="FT85" s="55"/>
      <c r="FU85" s="55"/>
      <c r="FV85" s="55"/>
      <c r="FW85" s="55"/>
      <c r="FX85" s="55"/>
      <c r="FY85" s="55"/>
      <c r="FZ85" s="55"/>
      <c r="GA85" s="55"/>
      <c r="GB85" s="55"/>
      <c r="GC85" s="55"/>
      <c r="GD85" s="55"/>
      <c r="GE85" s="55"/>
      <c r="GF85" s="55"/>
      <c r="GG85" s="55"/>
      <c r="GH85" s="55"/>
      <c r="GI85" s="55"/>
      <c r="GJ85" s="55"/>
      <c r="GK85" s="55"/>
      <c r="GL85" s="55"/>
      <c r="GM85" s="55"/>
      <c r="GN85" s="55"/>
      <c r="GO85" s="55"/>
      <c r="GP85" s="55"/>
      <c r="GQ85" s="55"/>
      <c r="GR85" s="55"/>
      <c r="GS85" s="55"/>
      <c r="GT85" s="55"/>
      <c r="GU85" s="55"/>
      <c r="GV85" s="55"/>
      <c r="GW85" s="55"/>
      <c r="GX85" s="55"/>
      <c r="GY85" s="55"/>
      <c r="GZ85" s="55"/>
      <c r="HA85" s="55"/>
      <c r="HB85" s="55"/>
      <c r="HC85" s="55"/>
      <c r="HD85" s="55"/>
      <c r="HE85" s="55"/>
      <c r="HF85" s="55"/>
      <c r="HG85" s="55"/>
      <c r="HH85" s="55"/>
      <c r="HI85" s="55"/>
      <c r="HJ85" s="55"/>
      <c r="HK85" s="55"/>
      <c r="HL85" s="55"/>
      <c r="HM85" s="55"/>
      <c r="HN85" s="55"/>
      <c r="HO85" s="55"/>
      <c r="HP85" s="55"/>
      <c r="HQ85" s="55"/>
      <c r="HR85" s="55"/>
      <c r="HS85" s="55"/>
      <c r="HT85" s="55"/>
      <c r="HU85" s="55"/>
      <c r="HV85" s="55"/>
      <c r="HW85" s="55"/>
      <c r="HX85" s="55"/>
      <c r="HY85" s="55"/>
      <c r="HZ85" s="55"/>
      <c r="IA85" s="55"/>
      <c r="IB85" s="55"/>
      <c r="IC85" s="55"/>
      <c r="ID85" s="55"/>
      <c r="IE85" s="55"/>
      <c r="IF85" s="55"/>
      <c r="IG85" s="55"/>
      <c r="IH85" s="55"/>
      <c r="II85" s="55"/>
      <c r="IJ85" s="55"/>
      <c r="IK85" s="55"/>
      <c r="IL85" s="55"/>
      <c r="IM85" s="55"/>
      <c r="IN85" s="55"/>
      <c r="IO85" s="55"/>
      <c r="IP85" s="55"/>
      <c r="IQ85" s="55"/>
      <c r="IR85" s="55"/>
      <c r="IS85" s="55"/>
      <c r="IT85" s="55"/>
      <c r="IU85" s="55"/>
      <c r="IV85" s="55"/>
    </row>
    <row r="86" spans="169:256" s="40" customFormat="1">
      <c r="FM86" s="55"/>
      <c r="FN86" s="55"/>
      <c r="FO86" s="55"/>
      <c r="FP86" s="55"/>
      <c r="FQ86" s="55"/>
      <c r="FR86" s="55"/>
      <c r="FS86" s="55"/>
      <c r="FT86" s="55"/>
      <c r="FU86" s="55"/>
      <c r="FV86" s="55"/>
      <c r="FW86" s="55"/>
      <c r="FX86" s="55"/>
      <c r="FY86" s="55"/>
      <c r="FZ86" s="55"/>
      <c r="GA86" s="55"/>
      <c r="GB86" s="55"/>
      <c r="GC86" s="55"/>
      <c r="GD86" s="55"/>
      <c r="GE86" s="55"/>
      <c r="GF86" s="55"/>
      <c r="GG86" s="55"/>
      <c r="GH86" s="55"/>
      <c r="GI86" s="55"/>
      <c r="GJ86" s="55"/>
      <c r="GK86" s="55"/>
      <c r="GL86" s="55"/>
      <c r="GM86" s="55"/>
      <c r="GN86" s="55"/>
      <c r="GO86" s="55"/>
      <c r="GP86" s="55"/>
      <c r="GQ86" s="55"/>
      <c r="GR86" s="55"/>
      <c r="GS86" s="55"/>
      <c r="GT86" s="55"/>
      <c r="GU86" s="55"/>
      <c r="GV86" s="55"/>
      <c r="GW86" s="55"/>
      <c r="GX86" s="55"/>
      <c r="GY86" s="55"/>
      <c r="GZ86" s="55"/>
      <c r="HA86" s="55"/>
      <c r="HB86" s="55"/>
      <c r="HC86" s="55"/>
      <c r="HD86" s="55"/>
      <c r="HE86" s="55"/>
      <c r="HF86" s="55"/>
      <c r="HG86" s="55"/>
      <c r="HH86" s="55"/>
      <c r="HI86" s="55"/>
      <c r="HJ86" s="55"/>
      <c r="HK86" s="55"/>
      <c r="HL86" s="55"/>
      <c r="HM86" s="55"/>
      <c r="HN86" s="55"/>
      <c r="HO86" s="55"/>
      <c r="HP86" s="55"/>
      <c r="HQ86" s="55"/>
      <c r="HR86" s="55"/>
      <c r="HS86" s="55"/>
      <c r="HT86" s="55"/>
      <c r="HU86" s="55"/>
      <c r="HV86" s="55"/>
      <c r="HW86" s="55"/>
      <c r="HX86" s="55"/>
      <c r="HY86" s="55"/>
      <c r="HZ86" s="55"/>
      <c r="IA86" s="55"/>
      <c r="IB86" s="55"/>
      <c r="IC86" s="55"/>
      <c r="ID86" s="55"/>
      <c r="IE86" s="55"/>
      <c r="IF86" s="55"/>
      <c r="IG86" s="55"/>
      <c r="IH86" s="55"/>
      <c r="II86" s="55"/>
      <c r="IJ86" s="55"/>
      <c r="IK86" s="55"/>
      <c r="IL86" s="55"/>
      <c r="IM86" s="55"/>
      <c r="IN86" s="55"/>
      <c r="IO86" s="55"/>
      <c r="IP86" s="55"/>
      <c r="IQ86" s="55"/>
      <c r="IR86" s="55"/>
      <c r="IS86" s="55"/>
      <c r="IT86" s="55"/>
      <c r="IU86" s="55"/>
      <c r="IV86" s="55"/>
    </row>
    <row r="87" spans="169:256" s="40" customFormat="1">
      <c r="FM87" s="55"/>
      <c r="FN87" s="55"/>
      <c r="FO87" s="55"/>
      <c r="FP87" s="55"/>
      <c r="FQ87" s="55"/>
      <c r="FR87" s="55"/>
      <c r="FS87" s="55"/>
      <c r="FT87" s="55"/>
      <c r="FU87" s="55"/>
      <c r="FV87" s="55"/>
      <c r="FW87" s="55"/>
      <c r="FX87" s="55"/>
      <c r="FY87" s="55"/>
      <c r="FZ87" s="55"/>
      <c r="GA87" s="55"/>
      <c r="GB87" s="55"/>
      <c r="GC87" s="55"/>
      <c r="GD87" s="55"/>
      <c r="GE87" s="55"/>
      <c r="GF87" s="55"/>
      <c r="GG87" s="55"/>
      <c r="GH87" s="55"/>
      <c r="GI87" s="55"/>
      <c r="GJ87" s="55"/>
      <c r="GK87" s="55"/>
      <c r="GL87" s="55"/>
      <c r="GM87" s="55"/>
      <c r="GN87" s="55"/>
      <c r="GO87" s="55"/>
      <c r="GP87" s="55"/>
      <c r="GQ87" s="55"/>
      <c r="GR87" s="55"/>
      <c r="GS87" s="55"/>
      <c r="GT87" s="55"/>
      <c r="GU87" s="55"/>
      <c r="GV87" s="55"/>
      <c r="GW87" s="55"/>
      <c r="GX87" s="55"/>
      <c r="GY87" s="55"/>
      <c r="GZ87" s="55"/>
      <c r="HA87" s="55"/>
      <c r="HB87" s="55"/>
      <c r="HC87" s="55"/>
      <c r="HD87" s="55"/>
      <c r="HE87" s="55"/>
      <c r="HF87" s="55"/>
      <c r="HG87" s="55"/>
      <c r="HH87" s="55"/>
      <c r="HI87" s="55"/>
      <c r="HJ87" s="55"/>
      <c r="HK87" s="55"/>
      <c r="HL87" s="55"/>
      <c r="HM87" s="55"/>
      <c r="HN87" s="55"/>
      <c r="HO87" s="55"/>
      <c r="HP87" s="55"/>
      <c r="HQ87" s="55"/>
      <c r="HR87" s="55"/>
      <c r="HS87" s="55"/>
      <c r="HT87" s="55"/>
      <c r="HU87" s="55"/>
      <c r="HV87" s="55"/>
      <c r="HW87" s="55"/>
      <c r="HX87" s="55"/>
      <c r="HY87" s="55"/>
      <c r="HZ87" s="55"/>
      <c r="IA87" s="55"/>
      <c r="IB87" s="55"/>
      <c r="IC87" s="55"/>
      <c r="ID87" s="55"/>
      <c r="IE87" s="55"/>
      <c r="IF87" s="55"/>
      <c r="IG87" s="55"/>
      <c r="IH87" s="55"/>
      <c r="II87" s="55"/>
      <c r="IJ87" s="55"/>
      <c r="IK87" s="55"/>
      <c r="IL87" s="55"/>
      <c r="IM87" s="55"/>
      <c r="IN87" s="55"/>
      <c r="IO87" s="55"/>
      <c r="IP87" s="55"/>
      <c r="IQ87" s="55"/>
      <c r="IR87" s="55"/>
      <c r="IS87" s="55"/>
      <c r="IT87" s="55"/>
      <c r="IU87" s="55"/>
      <c r="IV87" s="55"/>
    </row>
    <row r="88" spans="169:256" s="40" customFormat="1">
      <c r="FM88" s="55"/>
      <c r="FN88" s="55"/>
      <c r="FO88" s="55"/>
      <c r="FP88" s="55"/>
      <c r="FQ88" s="55"/>
      <c r="FR88" s="55"/>
      <c r="FS88" s="55"/>
      <c r="FT88" s="55"/>
      <c r="FU88" s="55"/>
      <c r="FV88" s="55"/>
      <c r="FW88" s="55"/>
      <c r="FX88" s="55"/>
      <c r="FY88" s="55"/>
      <c r="FZ88" s="55"/>
      <c r="GA88" s="55"/>
      <c r="GB88" s="55"/>
      <c r="GC88" s="55"/>
      <c r="GD88" s="55"/>
      <c r="GE88" s="55"/>
      <c r="GF88" s="55"/>
      <c r="GG88" s="55"/>
      <c r="GH88" s="55"/>
      <c r="GI88" s="55"/>
      <c r="GJ88" s="55"/>
      <c r="GK88" s="55"/>
      <c r="GL88" s="55"/>
      <c r="GM88" s="55"/>
      <c r="GN88" s="55"/>
      <c r="GO88" s="55"/>
      <c r="GP88" s="55"/>
      <c r="GQ88" s="55"/>
      <c r="GR88" s="55"/>
      <c r="GS88" s="55"/>
      <c r="GT88" s="55"/>
      <c r="GU88" s="55"/>
      <c r="GV88" s="55"/>
      <c r="GW88" s="55"/>
      <c r="GX88" s="55"/>
      <c r="GY88" s="55"/>
      <c r="GZ88" s="55"/>
      <c r="HA88" s="55"/>
      <c r="HB88" s="55"/>
      <c r="HC88" s="55"/>
      <c r="HD88" s="55"/>
      <c r="HE88" s="55"/>
      <c r="HF88" s="55"/>
      <c r="HG88" s="55"/>
      <c r="HH88" s="55"/>
      <c r="HI88" s="55"/>
      <c r="HJ88" s="55"/>
      <c r="HK88" s="55"/>
      <c r="HL88" s="55"/>
      <c r="HM88" s="55"/>
      <c r="HN88" s="55"/>
      <c r="HO88" s="55"/>
      <c r="HP88" s="55"/>
      <c r="HQ88" s="55"/>
      <c r="HR88" s="55"/>
      <c r="HS88" s="55"/>
      <c r="HT88" s="55"/>
      <c r="HU88" s="55"/>
      <c r="HV88" s="55"/>
      <c r="HW88" s="55"/>
      <c r="HX88" s="55"/>
      <c r="HY88" s="55"/>
      <c r="HZ88" s="55"/>
      <c r="IA88" s="55"/>
      <c r="IB88" s="55"/>
      <c r="IC88" s="55"/>
      <c r="ID88" s="55"/>
      <c r="IE88" s="55"/>
      <c r="IF88" s="55"/>
      <c r="IG88" s="55"/>
      <c r="IH88" s="55"/>
      <c r="II88" s="55"/>
      <c r="IJ88" s="55"/>
      <c r="IK88" s="55"/>
      <c r="IL88" s="55"/>
      <c r="IM88" s="55"/>
      <c r="IN88" s="55"/>
      <c r="IO88" s="55"/>
      <c r="IP88" s="55"/>
      <c r="IQ88" s="55"/>
      <c r="IR88" s="55"/>
      <c r="IS88" s="55"/>
      <c r="IT88" s="55"/>
      <c r="IU88" s="55"/>
      <c r="IV88" s="55"/>
    </row>
    <row r="89" spans="169:256" s="40" customFormat="1">
      <c r="FM89" s="55"/>
      <c r="FN89" s="55"/>
      <c r="FO89" s="55"/>
      <c r="FP89" s="55"/>
      <c r="FQ89" s="55"/>
      <c r="FR89" s="55"/>
      <c r="FS89" s="55"/>
      <c r="FT89" s="55"/>
      <c r="FU89" s="55"/>
      <c r="FV89" s="55"/>
      <c r="FW89" s="55"/>
      <c r="FX89" s="55"/>
      <c r="FY89" s="55"/>
      <c r="FZ89" s="55"/>
      <c r="GA89" s="55"/>
      <c r="GB89" s="55"/>
      <c r="GC89" s="55"/>
      <c r="GD89" s="55"/>
      <c r="GE89" s="55"/>
      <c r="GF89" s="55"/>
      <c r="GG89" s="55"/>
      <c r="GH89" s="55"/>
      <c r="GI89" s="55"/>
      <c r="GJ89" s="55"/>
      <c r="GK89" s="55"/>
      <c r="GL89" s="55"/>
      <c r="GM89" s="55"/>
      <c r="GN89" s="55"/>
      <c r="GO89" s="55"/>
      <c r="GP89" s="55"/>
      <c r="GQ89" s="55"/>
      <c r="GR89" s="55"/>
      <c r="GS89" s="55"/>
      <c r="GT89" s="55"/>
      <c r="GU89" s="55"/>
      <c r="GV89" s="55"/>
      <c r="GW89" s="55"/>
      <c r="GX89" s="55"/>
      <c r="GY89" s="55"/>
      <c r="GZ89" s="55"/>
      <c r="HA89" s="55"/>
      <c r="HB89" s="55"/>
      <c r="HC89" s="55"/>
      <c r="HD89" s="55"/>
      <c r="HE89" s="55"/>
      <c r="HF89" s="55"/>
      <c r="HG89" s="55"/>
      <c r="HH89" s="55"/>
      <c r="HI89" s="55"/>
      <c r="HJ89" s="55"/>
      <c r="HK89" s="55"/>
      <c r="HL89" s="55"/>
      <c r="HM89" s="55"/>
      <c r="HN89" s="55"/>
      <c r="HO89" s="55"/>
      <c r="HP89" s="55"/>
      <c r="HQ89" s="55"/>
      <c r="HR89" s="55"/>
      <c r="HS89" s="55"/>
      <c r="HT89" s="55"/>
      <c r="HU89" s="55"/>
      <c r="HV89" s="55"/>
      <c r="HW89" s="55"/>
      <c r="HX89" s="55"/>
      <c r="HY89" s="55"/>
      <c r="HZ89" s="55"/>
      <c r="IA89" s="55"/>
      <c r="IB89" s="55"/>
      <c r="IC89" s="55"/>
      <c r="ID89" s="55"/>
      <c r="IE89" s="55"/>
      <c r="IF89" s="55"/>
      <c r="IG89" s="55"/>
      <c r="IH89" s="55"/>
      <c r="II89" s="55"/>
      <c r="IJ89" s="55"/>
      <c r="IK89" s="55"/>
      <c r="IL89" s="55"/>
      <c r="IM89" s="55"/>
      <c r="IN89" s="55"/>
      <c r="IO89" s="55"/>
      <c r="IP89" s="55"/>
      <c r="IQ89" s="55"/>
      <c r="IR89" s="55"/>
      <c r="IS89" s="55"/>
      <c r="IT89" s="55"/>
      <c r="IU89" s="55"/>
      <c r="IV89" s="55"/>
    </row>
    <row r="90" spans="169:256" s="40" customFormat="1">
      <c r="FM90" s="55"/>
      <c r="FN90" s="55"/>
      <c r="FO90" s="55"/>
      <c r="FP90" s="55"/>
      <c r="FQ90" s="55"/>
      <c r="FR90" s="55"/>
      <c r="FS90" s="55"/>
      <c r="FT90" s="55"/>
      <c r="FU90" s="55"/>
      <c r="FV90" s="55"/>
      <c r="FW90" s="55"/>
      <c r="FX90" s="55"/>
      <c r="FY90" s="55"/>
      <c r="FZ90" s="55"/>
      <c r="GA90" s="55"/>
      <c r="GB90" s="55"/>
      <c r="GC90" s="55"/>
      <c r="GD90" s="55"/>
      <c r="GE90" s="55"/>
      <c r="GF90" s="55"/>
      <c r="GG90" s="55"/>
      <c r="GH90" s="55"/>
      <c r="GI90" s="55"/>
      <c r="GJ90" s="55"/>
      <c r="GK90" s="55"/>
      <c r="GL90" s="55"/>
      <c r="GM90" s="55"/>
      <c r="GN90" s="55"/>
      <c r="GO90" s="55"/>
      <c r="GP90" s="55"/>
      <c r="GQ90" s="55"/>
      <c r="GR90" s="55"/>
      <c r="GS90" s="55"/>
      <c r="GT90" s="55"/>
      <c r="GU90" s="55"/>
      <c r="GV90" s="55"/>
      <c r="GW90" s="55"/>
      <c r="GX90" s="55"/>
      <c r="GY90" s="55"/>
      <c r="GZ90" s="55"/>
      <c r="HA90" s="55"/>
      <c r="HB90" s="55"/>
      <c r="HC90" s="55"/>
      <c r="HD90" s="55"/>
      <c r="HE90" s="55"/>
      <c r="HF90" s="55"/>
      <c r="HG90" s="55"/>
      <c r="HH90" s="55"/>
      <c r="HI90" s="55"/>
      <c r="HJ90" s="55"/>
      <c r="HK90" s="55"/>
      <c r="HL90" s="55"/>
      <c r="HM90" s="55"/>
      <c r="HN90" s="55"/>
      <c r="HO90" s="55"/>
      <c r="HP90" s="55"/>
      <c r="HQ90" s="55"/>
      <c r="HR90" s="55"/>
      <c r="HS90" s="55"/>
      <c r="HT90" s="55"/>
      <c r="HU90" s="55"/>
      <c r="HV90" s="55"/>
      <c r="HW90" s="55"/>
      <c r="HX90" s="55"/>
      <c r="HY90" s="55"/>
      <c r="HZ90" s="55"/>
      <c r="IA90" s="55"/>
      <c r="IB90" s="55"/>
      <c r="IC90" s="55"/>
      <c r="ID90" s="55"/>
      <c r="IE90" s="55"/>
      <c r="IF90" s="55"/>
      <c r="IG90" s="55"/>
      <c r="IH90" s="55"/>
      <c r="II90" s="55"/>
      <c r="IJ90" s="55"/>
      <c r="IK90" s="55"/>
      <c r="IL90" s="55"/>
      <c r="IM90" s="55"/>
      <c r="IN90" s="55"/>
      <c r="IO90" s="55"/>
      <c r="IP90" s="55"/>
      <c r="IQ90" s="55"/>
      <c r="IR90" s="55"/>
      <c r="IS90" s="55"/>
      <c r="IT90" s="55"/>
      <c r="IU90" s="55"/>
      <c r="IV90" s="55"/>
    </row>
    <row r="91" spans="169:256" s="40" customFormat="1">
      <c r="FM91" s="55"/>
      <c r="FN91" s="55"/>
      <c r="FO91" s="55"/>
      <c r="FP91" s="55"/>
      <c r="FQ91" s="55"/>
      <c r="FR91" s="55"/>
      <c r="FS91" s="55"/>
      <c r="FT91" s="55"/>
      <c r="FU91" s="55"/>
      <c r="FV91" s="55"/>
      <c r="FW91" s="55"/>
      <c r="FX91" s="55"/>
      <c r="FY91" s="55"/>
      <c r="FZ91" s="55"/>
      <c r="GA91" s="55"/>
      <c r="GB91" s="55"/>
      <c r="GC91" s="55"/>
      <c r="GD91" s="55"/>
      <c r="GE91" s="55"/>
      <c r="GF91" s="55"/>
      <c r="GG91" s="55"/>
      <c r="GH91" s="55"/>
      <c r="GI91" s="55"/>
      <c r="GJ91" s="55"/>
      <c r="GK91" s="55"/>
      <c r="GL91" s="55"/>
      <c r="GM91" s="55"/>
      <c r="GN91" s="55"/>
      <c r="GO91" s="55"/>
      <c r="GP91" s="55"/>
      <c r="GQ91" s="55"/>
      <c r="GR91" s="55"/>
      <c r="GS91" s="55"/>
      <c r="GT91" s="55"/>
      <c r="GU91" s="55"/>
      <c r="GV91" s="55"/>
      <c r="GW91" s="55"/>
      <c r="GX91" s="55"/>
      <c r="GY91" s="55"/>
      <c r="GZ91" s="55"/>
      <c r="HA91" s="55"/>
      <c r="HB91" s="55"/>
      <c r="HC91" s="55"/>
      <c r="HD91" s="55"/>
      <c r="HE91" s="55"/>
      <c r="HF91" s="55"/>
      <c r="HG91" s="55"/>
      <c r="HH91" s="55"/>
      <c r="HI91" s="55"/>
      <c r="HJ91" s="55"/>
      <c r="HK91" s="55"/>
      <c r="HL91" s="55"/>
      <c r="HM91" s="55"/>
      <c r="HN91" s="55"/>
      <c r="HO91" s="55"/>
      <c r="HP91" s="55"/>
      <c r="HQ91" s="55"/>
      <c r="HR91" s="55"/>
      <c r="HS91" s="55"/>
      <c r="HT91" s="55"/>
      <c r="HU91" s="55"/>
      <c r="HV91" s="55"/>
      <c r="HW91" s="55"/>
      <c r="HX91" s="55"/>
      <c r="HY91" s="55"/>
      <c r="HZ91" s="55"/>
      <c r="IA91" s="55"/>
      <c r="IB91" s="55"/>
      <c r="IC91" s="55"/>
      <c r="ID91" s="55"/>
      <c r="IE91" s="55"/>
      <c r="IF91" s="55"/>
      <c r="IG91" s="55"/>
      <c r="IH91" s="55"/>
      <c r="II91" s="55"/>
      <c r="IJ91" s="55"/>
      <c r="IK91" s="55"/>
      <c r="IL91" s="55"/>
      <c r="IM91" s="55"/>
      <c r="IN91" s="55"/>
      <c r="IO91" s="55"/>
      <c r="IP91" s="55"/>
      <c r="IQ91" s="55"/>
      <c r="IR91" s="55"/>
      <c r="IS91" s="55"/>
      <c r="IT91" s="55"/>
      <c r="IU91" s="55"/>
      <c r="IV91" s="55"/>
    </row>
    <row r="92" spans="169:256" s="40" customFormat="1">
      <c r="FM92" s="55"/>
      <c r="FN92" s="55"/>
      <c r="FO92" s="55"/>
      <c r="FP92" s="55"/>
      <c r="FQ92" s="55"/>
      <c r="FR92" s="55"/>
      <c r="FS92" s="55"/>
      <c r="FT92" s="55"/>
      <c r="FU92" s="55"/>
      <c r="FV92" s="55"/>
      <c r="FW92" s="55"/>
      <c r="FX92" s="55"/>
      <c r="FY92" s="55"/>
      <c r="FZ92" s="55"/>
      <c r="GA92" s="55"/>
      <c r="GB92" s="55"/>
      <c r="GC92" s="55"/>
      <c r="GD92" s="55"/>
      <c r="GE92" s="55"/>
      <c r="GF92" s="55"/>
      <c r="GG92" s="55"/>
      <c r="GH92" s="55"/>
      <c r="GI92" s="55"/>
      <c r="GJ92" s="55"/>
      <c r="GK92" s="55"/>
      <c r="GL92" s="55"/>
      <c r="GM92" s="55"/>
      <c r="GN92" s="55"/>
      <c r="GO92" s="55"/>
      <c r="GP92" s="55"/>
      <c r="GQ92" s="55"/>
      <c r="GR92" s="55"/>
      <c r="GS92" s="55"/>
      <c r="GT92" s="55"/>
      <c r="GU92" s="55"/>
      <c r="GV92" s="55"/>
      <c r="GW92" s="55"/>
      <c r="GX92" s="55"/>
      <c r="GY92" s="55"/>
      <c r="GZ92" s="55"/>
      <c r="HA92" s="55"/>
      <c r="HB92" s="55"/>
      <c r="HC92" s="55"/>
      <c r="HD92" s="55"/>
      <c r="HE92" s="55"/>
      <c r="HF92" s="55"/>
      <c r="HG92" s="55"/>
      <c r="HH92" s="55"/>
      <c r="HI92" s="55"/>
      <c r="HJ92" s="55"/>
      <c r="HK92" s="55"/>
      <c r="HL92" s="55"/>
      <c r="HM92" s="55"/>
      <c r="HN92" s="55"/>
      <c r="HO92" s="55"/>
      <c r="HP92" s="55"/>
      <c r="HQ92" s="55"/>
      <c r="HR92" s="55"/>
      <c r="HS92" s="55"/>
      <c r="HT92" s="55"/>
      <c r="HU92" s="55"/>
      <c r="HV92" s="55"/>
      <c r="HW92" s="55"/>
      <c r="HX92" s="55"/>
      <c r="HY92" s="55"/>
      <c r="HZ92" s="55"/>
      <c r="IA92" s="55"/>
      <c r="IB92" s="55"/>
      <c r="IC92" s="55"/>
      <c r="ID92" s="55"/>
      <c r="IE92" s="55"/>
      <c r="IF92" s="55"/>
      <c r="IG92" s="55"/>
      <c r="IH92" s="55"/>
      <c r="II92" s="55"/>
      <c r="IJ92" s="55"/>
      <c r="IK92" s="55"/>
      <c r="IL92" s="55"/>
      <c r="IM92" s="55"/>
      <c r="IN92" s="55"/>
      <c r="IO92" s="55"/>
      <c r="IP92" s="55"/>
      <c r="IQ92" s="55"/>
      <c r="IR92" s="55"/>
      <c r="IS92" s="55"/>
      <c r="IT92" s="55"/>
      <c r="IU92" s="55"/>
      <c r="IV92" s="55"/>
    </row>
    <row r="93" spans="169:256" s="40" customFormat="1">
      <c r="FM93" s="55"/>
      <c r="FN93" s="55"/>
      <c r="FO93" s="55"/>
      <c r="FP93" s="55"/>
      <c r="FQ93" s="55"/>
      <c r="FR93" s="55"/>
      <c r="FS93" s="55"/>
      <c r="FT93" s="55"/>
      <c r="FU93" s="55"/>
      <c r="FV93" s="55"/>
      <c r="FW93" s="55"/>
      <c r="FX93" s="55"/>
      <c r="FY93" s="55"/>
      <c r="FZ93" s="55"/>
      <c r="GA93" s="55"/>
      <c r="GB93" s="55"/>
      <c r="GC93" s="55"/>
      <c r="GD93" s="55"/>
      <c r="GE93" s="55"/>
      <c r="GF93" s="55"/>
      <c r="GG93" s="55"/>
      <c r="GH93" s="55"/>
      <c r="GI93" s="55"/>
      <c r="GJ93" s="55"/>
      <c r="GK93" s="55"/>
      <c r="GL93" s="55"/>
      <c r="GM93" s="55"/>
      <c r="GN93" s="55"/>
      <c r="GO93" s="55"/>
      <c r="GP93" s="55"/>
      <c r="GQ93" s="55"/>
      <c r="GR93" s="55"/>
      <c r="GS93" s="55"/>
      <c r="GT93" s="55"/>
      <c r="GU93" s="55"/>
      <c r="GV93" s="55"/>
      <c r="GW93" s="55"/>
      <c r="GX93" s="55"/>
      <c r="GY93" s="55"/>
      <c r="GZ93" s="55"/>
      <c r="HA93" s="55"/>
      <c r="HB93" s="55"/>
      <c r="HC93" s="55"/>
      <c r="HD93" s="55"/>
      <c r="HE93" s="55"/>
      <c r="HF93" s="55"/>
      <c r="HG93" s="55"/>
      <c r="HH93" s="55"/>
      <c r="HI93" s="55"/>
      <c r="HJ93" s="55"/>
      <c r="HK93" s="55"/>
      <c r="HL93" s="55"/>
      <c r="HM93" s="55"/>
      <c r="HN93" s="55"/>
      <c r="HO93" s="55"/>
      <c r="HP93" s="55"/>
      <c r="HQ93" s="55"/>
      <c r="HR93" s="55"/>
      <c r="HS93" s="55"/>
      <c r="HT93" s="55"/>
      <c r="HU93" s="55"/>
      <c r="HV93" s="55"/>
      <c r="HW93" s="55"/>
      <c r="HX93" s="55"/>
      <c r="HY93" s="55"/>
      <c r="HZ93" s="55"/>
      <c r="IA93" s="55"/>
      <c r="IB93" s="55"/>
      <c r="IC93" s="55"/>
      <c r="ID93" s="55"/>
      <c r="IE93" s="55"/>
      <c r="IF93" s="55"/>
      <c r="IG93" s="55"/>
      <c r="IH93" s="55"/>
      <c r="II93" s="55"/>
      <c r="IJ93" s="55"/>
      <c r="IK93" s="55"/>
      <c r="IL93" s="55"/>
      <c r="IM93" s="55"/>
      <c r="IN93" s="55"/>
      <c r="IO93" s="55"/>
      <c r="IP93" s="55"/>
      <c r="IQ93" s="55"/>
      <c r="IR93" s="55"/>
      <c r="IS93" s="55"/>
      <c r="IT93" s="55"/>
      <c r="IU93" s="55"/>
      <c r="IV93" s="55"/>
    </row>
    <row r="94" spans="169:256" s="40" customFormat="1">
      <c r="FM94" s="55"/>
      <c r="FN94" s="55"/>
      <c r="FO94" s="55"/>
      <c r="FP94" s="55"/>
      <c r="FQ94" s="55"/>
      <c r="FR94" s="55"/>
      <c r="FS94" s="55"/>
      <c r="FT94" s="55"/>
      <c r="FU94" s="55"/>
      <c r="FV94" s="55"/>
      <c r="FW94" s="55"/>
      <c r="FX94" s="55"/>
      <c r="FY94" s="55"/>
      <c r="FZ94" s="55"/>
      <c r="GA94" s="55"/>
      <c r="GB94" s="55"/>
      <c r="GC94" s="55"/>
      <c r="GD94" s="55"/>
      <c r="GE94" s="55"/>
      <c r="GF94" s="55"/>
      <c r="GG94" s="55"/>
      <c r="GH94" s="55"/>
      <c r="GI94" s="55"/>
      <c r="GJ94" s="55"/>
      <c r="GK94" s="55"/>
      <c r="GL94" s="55"/>
      <c r="GM94" s="55"/>
      <c r="GN94" s="55"/>
      <c r="GO94" s="55"/>
      <c r="GP94" s="55"/>
      <c r="GQ94" s="55"/>
      <c r="GR94" s="55"/>
      <c r="GS94" s="55"/>
      <c r="GT94" s="55"/>
      <c r="GU94" s="55"/>
      <c r="GV94" s="55"/>
      <c r="GW94" s="55"/>
      <c r="GX94" s="55"/>
      <c r="GY94" s="55"/>
      <c r="GZ94" s="55"/>
      <c r="HA94" s="55"/>
      <c r="HB94" s="55"/>
      <c r="HC94" s="55"/>
      <c r="HD94" s="55"/>
      <c r="HE94" s="55"/>
      <c r="HF94" s="55"/>
      <c r="HG94" s="55"/>
      <c r="HH94" s="55"/>
      <c r="HI94" s="55"/>
      <c r="HJ94" s="55"/>
      <c r="HK94" s="55"/>
      <c r="HL94" s="55"/>
      <c r="HM94" s="55"/>
      <c r="HN94" s="55"/>
      <c r="HO94" s="55"/>
      <c r="HP94" s="55"/>
      <c r="HQ94" s="55"/>
      <c r="HR94" s="55"/>
      <c r="HS94" s="55"/>
      <c r="HT94" s="55"/>
      <c r="HU94" s="55"/>
      <c r="HV94" s="55"/>
      <c r="HW94" s="55"/>
      <c r="HX94" s="55"/>
      <c r="HY94" s="55"/>
      <c r="HZ94" s="55"/>
      <c r="IA94" s="55"/>
      <c r="IB94" s="55"/>
      <c r="IC94" s="55"/>
      <c r="ID94" s="55"/>
      <c r="IE94" s="55"/>
      <c r="IF94" s="55"/>
      <c r="IG94" s="55"/>
      <c r="IH94" s="55"/>
      <c r="II94" s="55"/>
      <c r="IJ94" s="55"/>
      <c r="IK94" s="55"/>
      <c r="IL94" s="55"/>
      <c r="IM94" s="55"/>
      <c r="IN94" s="55"/>
      <c r="IO94" s="55"/>
      <c r="IP94" s="55"/>
      <c r="IQ94" s="55"/>
      <c r="IR94" s="55"/>
      <c r="IS94" s="55"/>
      <c r="IT94" s="55"/>
      <c r="IU94" s="55"/>
      <c r="IV94" s="55"/>
    </row>
    <row r="95" spans="169:256" s="40" customFormat="1">
      <c r="FM95" s="55"/>
      <c r="FN95" s="55"/>
      <c r="FO95" s="55"/>
      <c r="FP95" s="55"/>
      <c r="FQ95" s="55"/>
      <c r="FR95" s="55"/>
      <c r="FS95" s="55"/>
      <c r="FT95" s="55"/>
      <c r="FU95" s="55"/>
      <c r="FV95" s="55"/>
      <c r="FW95" s="55"/>
      <c r="FX95" s="55"/>
      <c r="FY95" s="55"/>
      <c r="FZ95" s="55"/>
      <c r="GA95" s="55"/>
      <c r="GB95" s="55"/>
      <c r="GC95" s="55"/>
      <c r="GD95" s="55"/>
      <c r="GE95" s="55"/>
      <c r="GF95" s="55"/>
      <c r="GG95" s="55"/>
      <c r="GH95" s="55"/>
      <c r="GI95" s="55"/>
      <c r="GJ95" s="55"/>
      <c r="GK95" s="55"/>
      <c r="GL95" s="55"/>
      <c r="GM95" s="55"/>
      <c r="GN95" s="55"/>
      <c r="GO95" s="55"/>
      <c r="GP95" s="55"/>
      <c r="GQ95" s="55"/>
      <c r="GR95" s="55"/>
      <c r="GS95" s="55"/>
      <c r="GT95" s="55"/>
      <c r="GU95" s="55"/>
      <c r="GV95" s="55"/>
      <c r="GW95" s="55"/>
      <c r="GX95" s="55"/>
      <c r="GY95" s="55"/>
      <c r="GZ95" s="55"/>
      <c r="HA95" s="55"/>
      <c r="HB95" s="55"/>
      <c r="HC95" s="55"/>
      <c r="HD95" s="55"/>
      <c r="HE95" s="55"/>
      <c r="HF95" s="55"/>
      <c r="HG95" s="55"/>
      <c r="HH95" s="55"/>
      <c r="HI95" s="55"/>
      <c r="HJ95" s="55"/>
      <c r="HK95" s="55"/>
      <c r="HL95" s="55"/>
      <c r="HM95" s="55"/>
      <c r="HN95" s="55"/>
      <c r="HO95" s="55"/>
      <c r="HP95" s="55"/>
      <c r="HQ95" s="55"/>
      <c r="HR95" s="55"/>
      <c r="HS95" s="55"/>
      <c r="HT95" s="55"/>
      <c r="HU95" s="55"/>
      <c r="HV95" s="55"/>
      <c r="HW95" s="55"/>
      <c r="HX95" s="55"/>
      <c r="HY95" s="55"/>
      <c r="HZ95" s="55"/>
      <c r="IA95" s="55"/>
      <c r="IB95" s="55"/>
      <c r="IC95" s="55"/>
      <c r="ID95" s="55"/>
      <c r="IE95" s="55"/>
      <c r="IF95" s="55"/>
      <c r="IG95" s="55"/>
      <c r="IH95" s="55"/>
      <c r="II95" s="55"/>
      <c r="IJ95" s="55"/>
      <c r="IK95" s="55"/>
      <c r="IL95" s="55"/>
      <c r="IM95" s="55"/>
      <c r="IN95" s="55"/>
      <c r="IO95" s="55"/>
      <c r="IP95" s="55"/>
      <c r="IQ95" s="55"/>
      <c r="IR95" s="55"/>
      <c r="IS95" s="55"/>
      <c r="IT95" s="55"/>
      <c r="IU95" s="55"/>
      <c r="IV95" s="55"/>
    </row>
    <row r="96" spans="169:256" s="40" customFormat="1">
      <c r="FM96" s="55"/>
      <c r="FN96" s="55"/>
      <c r="FO96" s="55"/>
      <c r="FP96" s="55"/>
      <c r="FQ96" s="55"/>
      <c r="FR96" s="55"/>
      <c r="FS96" s="55"/>
      <c r="FT96" s="55"/>
      <c r="FU96" s="55"/>
      <c r="FV96" s="55"/>
      <c r="FW96" s="55"/>
      <c r="FX96" s="55"/>
      <c r="FY96" s="55"/>
      <c r="FZ96" s="55"/>
      <c r="GA96" s="55"/>
      <c r="GB96" s="55"/>
      <c r="GC96" s="55"/>
      <c r="GD96" s="55"/>
      <c r="GE96" s="55"/>
      <c r="GF96" s="55"/>
      <c r="GG96" s="55"/>
      <c r="GH96" s="55"/>
      <c r="GI96" s="55"/>
      <c r="GJ96" s="55"/>
      <c r="GK96" s="55"/>
      <c r="GL96" s="55"/>
      <c r="GM96" s="55"/>
      <c r="GN96" s="55"/>
      <c r="GO96" s="55"/>
      <c r="GP96" s="55"/>
      <c r="GQ96" s="55"/>
      <c r="GR96" s="55"/>
      <c r="GS96" s="55"/>
      <c r="GT96" s="55"/>
      <c r="GU96" s="55"/>
      <c r="GV96" s="55"/>
      <c r="GW96" s="55"/>
      <c r="GX96" s="55"/>
      <c r="GY96" s="55"/>
      <c r="GZ96" s="55"/>
      <c r="HA96" s="55"/>
      <c r="HB96" s="55"/>
      <c r="HC96" s="55"/>
      <c r="HD96" s="55"/>
      <c r="HE96" s="55"/>
      <c r="HF96" s="55"/>
      <c r="HG96" s="55"/>
      <c r="HH96" s="55"/>
      <c r="HI96" s="55"/>
      <c r="HJ96" s="55"/>
      <c r="HK96" s="55"/>
      <c r="HL96" s="55"/>
      <c r="HM96" s="55"/>
      <c r="HN96" s="55"/>
      <c r="HO96" s="55"/>
      <c r="HP96" s="55"/>
      <c r="HQ96" s="55"/>
      <c r="HR96" s="55"/>
      <c r="HS96" s="55"/>
      <c r="HT96" s="55"/>
      <c r="HU96" s="55"/>
      <c r="HV96" s="55"/>
      <c r="HW96" s="55"/>
      <c r="HX96" s="55"/>
      <c r="HY96" s="55"/>
      <c r="HZ96" s="55"/>
      <c r="IA96" s="55"/>
      <c r="IB96" s="55"/>
      <c r="IC96" s="55"/>
      <c r="ID96" s="55"/>
      <c r="IE96" s="55"/>
      <c r="IF96" s="55"/>
      <c r="IG96" s="55"/>
      <c r="IH96" s="55"/>
      <c r="II96" s="55"/>
      <c r="IJ96" s="55"/>
      <c r="IK96" s="55"/>
      <c r="IL96" s="55"/>
      <c r="IM96" s="55"/>
      <c r="IN96" s="55"/>
      <c r="IO96" s="55"/>
      <c r="IP96" s="55"/>
      <c r="IQ96" s="55"/>
      <c r="IR96" s="55"/>
      <c r="IS96" s="55"/>
      <c r="IT96" s="55"/>
      <c r="IU96" s="55"/>
      <c r="IV96" s="55"/>
    </row>
    <row r="97" spans="169:256" s="40" customFormat="1">
      <c r="FM97" s="55"/>
      <c r="FN97" s="55"/>
      <c r="FO97" s="55"/>
      <c r="FP97" s="55"/>
      <c r="FQ97" s="55"/>
      <c r="FR97" s="55"/>
      <c r="FS97" s="55"/>
      <c r="FT97" s="55"/>
      <c r="FU97" s="55"/>
      <c r="FV97" s="55"/>
      <c r="FW97" s="55"/>
      <c r="FX97" s="55"/>
      <c r="FY97" s="55"/>
      <c r="FZ97" s="55"/>
      <c r="GA97" s="55"/>
      <c r="GB97" s="55"/>
      <c r="GC97" s="55"/>
      <c r="GD97" s="55"/>
      <c r="GE97" s="55"/>
      <c r="GF97" s="55"/>
      <c r="GG97" s="55"/>
      <c r="GH97" s="55"/>
      <c r="GI97" s="55"/>
      <c r="GJ97" s="55"/>
      <c r="GK97" s="55"/>
      <c r="GL97" s="55"/>
      <c r="GM97" s="55"/>
      <c r="GN97" s="55"/>
      <c r="GO97" s="55"/>
      <c r="GP97" s="55"/>
      <c r="GQ97" s="55"/>
      <c r="GR97" s="55"/>
      <c r="GS97" s="55"/>
      <c r="GT97" s="55"/>
      <c r="GU97" s="55"/>
      <c r="GV97" s="55"/>
      <c r="GW97" s="55"/>
      <c r="GX97" s="55"/>
      <c r="GY97" s="55"/>
      <c r="GZ97" s="55"/>
      <c r="HA97" s="55"/>
      <c r="HB97" s="55"/>
      <c r="HC97" s="55"/>
      <c r="HD97" s="55"/>
      <c r="HE97" s="55"/>
      <c r="HF97" s="55"/>
      <c r="HG97" s="55"/>
      <c r="HH97" s="55"/>
      <c r="HI97" s="55"/>
      <c r="HJ97" s="55"/>
      <c r="HK97" s="55"/>
      <c r="HL97" s="55"/>
      <c r="HM97" s="55"/>
      <c r="HN97" s="55"/>
      <c r="HO97" s="55"/>
      <c r="HP97" s="55"/>
      <c r="HQ97" s="55"/>
      <c r="HR97" s="55"/>
      <c r="HS97" s="55"/>
      <c r="HT97" s="55"/>
      <c r="HU97" s="55"/>
      <c r="HV97" s="55"/>
      <c r="HW97" s="55"/>
      <c r="HX97" s="55"/>
      <c r="HY97" s="55"/>
      <c r="HZ97" s="55"/>
      <c r="IA97" s="55"/>
      <c r="IB97" s="55"/>
      <c r="IC97" s="55"/>
      <c r="ID97" s="55"/>
      <c r="IE97" s="55"/>
      <c r="IF97" s="55"/>
      <c r="IG97" s="55"/>
      <c r="IH97" s="55"/>
      <c r="II97" s="55"/>
      <c r="IJ97" s="55"/>
      <c r="IK97" s="55"/>
      <c r="IL97" s="55"/>
      <c r="IM97" s="55"/>
      <c r="IN97" s="55"/>
      <c r="IO97" s="55"/>
      <c r="IP97" s="55"/>
      <c r="IQ97" s="55"/>
      <c r="IR97" s="55"/>
      <c r="IS97" s="55"/>
      <c r="IT97" s="55"/>
      <c r="IU97" s="55"/>
      <c r="IV97" s="55"/>
    </row>
    <row r="98" spans="169:256" s="40" customFormat="1">
      <c r="FM98" s="55"/>
      <c r="FN98" s="55"/>
      <c r="FO98" s="55"/>
      <c r="FP98" s="55"/>
      <c r="FQ98" s="55"/>
      <c r="FR98" s="55"/>
      <c r="FS98" s="55"/>
      <c r="FT98" s="55"/>
      <c r="FU98" s="55"/>
      <c r="FV98" s="55"/>
      <c r="FW98" s="55"/>
      <c r="FX98" s="55"/>
      <c r="FY98" s="55"/>
      <c r="FZ98" s="55"/>
      <c r="GA98" s="55"/>
      <c r="GB98" s="55"/>
      <c r="GC98" s="55"/>
      <c r="GD98" s="55"/>
      <c r="GE98" s="55"/>
      <c r="GF98" s="55"/>
      <c r="GG98" s="55"/>
      <c r="GH98" s="55"/>
      <c r="GI98" s="55"/>
      <c r="GJ98" s="55"/>
      <c r="GK98" s="55"/>
      <c r="GL98" s="55"/>
      <c r="GM98" s="55"/>
      <c r="GN98" s="55"/>
      <c r="GO98" s="55"/>
      <c r="GP98" s="55"/>
      <c r="GQ98" s="55"/>
      <c r="GR98" s="55"/>
      <c r="GS98" s="55"/>
      <c r="GT98" s="55"/>
      <c r="GU98" s="55"/>
      <c r="GV98" s="55"/>
      <c r="GW98" s="55"/>
      <c r="GX98" s="55"/>
      <c r="GY98" s="55"/>
      <c r="GZ98" s="55"/>
      <c r="HA98" s="55"/>
      <c r="HB98" s="55"/>
      <c r="HC98" s="55"/>
      <c r="HD98" s="55"/>
      <c r="HE98" s="55"/>
      <c r="HF98" s="55"/>
      <c r="HG98" s="55"/>
      <c r="HH98" s="55"/>
      <c r="HI98" s="55"/>
      <c r="HJ98" s="55"/>
      <c r="HK98" s="55"/>
      <c r="HL98" s="55"/>
      <c r="HM98" s="55"/>
      <c r="HN98" s="55"/>
      <c r="HO98" s="55"/>
      <c r="HP98" s="55"/>
      <c r="HQ98" s="55"/>
      <c r="HR98" s="55"/>
      <c r="HS98" s="55"/>
      <c r="HT98" s="55"/>
      <c r="HU98" s="55"/>
      <c r="HV98" s="55"/>
      <c r="HW98" s="55"/>
      <c r="HX98" s="55"/>
      <c r="HY98" s="55"/>
      <c r="HZ98" s="55"/>
      <c r="IA98" s="55"/>
      <c r="IB98" s="55"/>
      <c r="IC98" s="55"/>
      <c r="ID98" s="55"/>
      <c r="IE98" s="55"/>
      <c r="IF98" s="55"/>
      <c r="IG98" s="55"/>
      <c r="IH98" s="55"/>
      <c r="II98" s="55"/>
      <c r="IJ98" s="55"/>
      <c r="IK98" s="55"/>
      <c r="IL98" s="55"/>
      <c r="IM98" s="55"/>
      <c r="IN98" s="55"/>
      <c r="IO98" s="55"/>
      <c r="IP98" s="55"/>
      <c r="IQ98" s="55"/>
      <c r="IR98" s="55"/>
      <c r="IS98" s="55"/>
      <c r="IT98" s="55"/>
      <c r="IU98" s="55"/>
      <c r="IV98" s="55"/>
    </row>
    <row r="99" spans="169:256" s="40" customFormat="1">
      <c r="FM99" s="55"/>
      <c r="FN99" s="55"/>
      <c r="FO99" s="55"/>
      <c r="FP99" s="55"/>
      <c r="FQ99" s="55"/>
      <c r="FR99" s="55"/>
      <c r="FS99" s="55"/>
      <c r="FT99" s="55"/>
      <c r="FU99" s="55"/>
      <c r="FV99" s="55"/>
      <c r="FW99" s="55"/>
      <c r="FX99" s="55"/>
      <c r="FY99" s="55"/>
      <c r="FZ99" s="55"/>
      <c r="GA99" s="55"/>
      <c r="GB99" s="55"/>
      <c r="GC99" s="55"/>
      <c r="GD99" s="55"/>
      <c r="GE99" s="55"/>
      <c r="GF99" s="55"/>
      <c r="GG99" s="55"/>
      <c r="GH99" s="55"/>
      <c r="GI99" s="55"/>
      <c r="GJ99" s="55"/>
      <c r="GK99" s="55"/>
      <c r="GL99" s="55"/>
      <c r="GM99" s="55"/>
      <c r="GN99" s="55"/>
      <c r="GO99" s="55"/>
      <c r="GP99" s="55"/>
      <c r="GQ99" s="55"/>
      <c r="GR99" s="55"/>
      <c r="GS99" s="55"/>
      <c r="GT99" s="55"/>
      <c r="GU99" s="55"/>
      <c r="GV99" s="55"/>
      <c r="GW99" s="55"/>
      <c r="GX99" s="55"/>
      <c r="GY99" s="55"/>
      <c r="GZ99" s="55"/>
      <c r="HA99" s="55"/>
      <c r="HB99" s="55"/>
      <c r="HC99" s="55"/>
      <c r="HD99" s="55"/>
      <c r="HE99" s="55"/>
      <c r="HF99" s="55"/>
      <c r="HG99" s="55"/>
      <c r="HH99" s="55"/>
      <c r="HI99" s="55"/>
      <c r="HJ99" s="55"/>
      <c r="HK99" s="55"/>
      <c r="HL99" s="55"/>
      <c r="HM99" s="55"/>
      <c r="HN99" s="55"/>
      <c r="HO99" s="55"/>
      <c r="HP99" s="55"/>
      <c r="HQ99" s="55"/>
      <c r="HR99" s="55"/>
      <c r="HS99" s="55"/>
      <c r="HT99" s="55"/>
      <c r="HU99" s="55"/>
      <c r="HV99" s="55"/>
      <c r="HW99" s="55"/>
      <c r="HX99" s="55"/>
      <c r="HY99" s="55"/>
      <c r="HZ99" s="55"/>
      <c r="IA99" s="55"/>
      <c r="IB99" s="55"/>
      <c r="IC99" s="55"/>
      <c r="ID99" s="55"/>
      <c r="IE99" s="55"/>
      <c r="IF99" s="55"/>
      <c r="IG99" s="55"/>
      <c r="IH99" s="55"/>
      <c r="II99" s="55"/>
      <c r="IJ99" s="55"/>
      <c r="IK99" s="55"/>
      <c r="IL99" s="55"/>
      <c r="IM99" s="55"/>
      <c r="IN99" s="55"/>
      <c r="IO99" s="55"/>
      <c r="IP99" s="55"/>
      <c r="IQ99" s="55"/>
      <c r="IR99" s="55"/>
      <c r="IS99" s="55"/>
      <c r="IT99" s="55"/>
      <c r="IU99" s="55"/>
      <c r="IV99" s="55"/>
    </row>
    <row r="100" spans="169:256" s="40" customFormat="1">
      <c r="FM100" s="55"/>
      <c r="FN100" s="55"/>
      <c r="FO100" s="55"/>
      <c r="FP100" s="55"/>
      <c r="FQ100" s="55"/>
      <c r="FR100" s="55"/>
      <c r="FS100" s="55"/>
      <c r="FT100" s="55"/>
      <c r="FU100" s="55"/>
      <c r="FV100" s="55"/>
      <c r="FW100" s="55"/>
      <c r="FX100" s="55"/>
      <c r="FY100" s="55"/>
      <c r="FZ100" s="55"/>
      <c r="GA100" s="55"/>
      <c r="GB100" s="55"/>
      <c r="GC100" s="55"/>
      <c r="GD100" s="55"/>
      <c r="GE100" s="55"/>
      <c r="GF100" s="55"/>
      <c r="GG100" s="55"/>
      <c r="GH100" s="55"/>
      <c r="GI100" s="55"/>
      <c r="GJ100" s="55"/>
      <c r="GK100" s="55"/>
      <c r="GL100" s="55"/>
      <c r="GM100" s="55"/>
      <c r="GN100" s="55"/>
      <c r="GO100" s="55"/>
      <c r="GP100" s="55"/>
      <c r="GQ100" s="55"/>
      <c r="GR100" s="55"/>
      <c r="GS100" s="55"/>
      <c r="GT100" s="55"/>
      <c r="GU100" s="55"/>
      <c r="GV100" s="55"/>
      <c r="GW100" s="55"/>
      <c r="GX100" s="55"/>
      <c r="GY100" s="55"/>
      <c r="GZ100" s="55"/>
      <c r="HA100" s="55"/>
      <c r="HB100" s="55"/>
      <c r="HC100" s="55"/>
      <c r="HD100" s="55"/>
      <c r="HE100" s="55"/>
      <c r="HF100" s="55"/>
      <c r="HG100" s="55"/>
      <c r="HH100" s="55"/>
      <c r="HI100" s="55"/>
      <c r="HJ100" s="55"/>
      <c r="HK100" s="55"/>
      <c r="HL100" s="55"/>
      <c r="HM100" s="55"/>
      <c r="HN100" s="55"/>
      <c r="HO100" s="55"/>
      <c r="HP100" s="55"/>
      <c r="HQ100" s="55"/>
      <c r="HR100" s="55"/>
      <c r="HS100" s="55"/>
      <c r="HT100" s="55"/>
      <c r="HU100" s="55"/>
      <c r="HV100" s="55"/>
      <c r="HW100" s="55"/>
      <c r="HX100" s="55"/>
      <c r="HY100" s="55"/>
      <c r="HZ100" s="55"/>
      <c r="IA100" s="55"/>
      <c r="IB100" s="55"/>
      <c r="IC100" s="55"/>
      <c r="ID100" s="55"/>
      <c r="IE100" s="55"/>
      <c r="IF100" s="55"/>
      <c r="IG100" s="55"/>
      <c r="IH100" s="55"/>
      <c r="II100" s="55"/>
      <c r="IJ100" s="55"/>
      <c r="IK100" s="55"/>
      <c r="IL100" s="55"/>
      <c r="IM100" s="55"/>
      <c r="IN100" s="55"/>
      <c r="IO100" s="55"/>
      <c r="IP100" s="55"/>
      <c r="IQ100" s="55"/>
      <c r="IR100" s="55"/>
      <c r="IS100" s="55"/>
      <c r="IT100" s="55"/>
      <c r="IU100" s="55"/>
      <c r="IV100" s="55"/>
    </row>
    <row r="101" spans="169:256" s="40" customFormat="1">
      <c r="FM101" s="55"/>
      <c r="FN101" s="55"/>
      <c r="FO101" s="55"/>
      <c r="FP101" s="55"/>
      <c r="FQ101" s="55"/>
      <c r="FR101" s="55"/>
      <c r="FS101" s="55"/>
      <c r="FT101" s="55"/>
      <c r="FU101" s="55"/>
      <c r="FV101" s="55"/>
      <c r="FW101" s="55"/>
      <c r="FX101" s="55"/>
      <c r="FY101" s="55"/>
      <c r="FZ101" s="55"/>
      <c r="GA101" s="55"/>
      <c r="GB101" s="55"/>
      <c r="GC101" s="55"/>
      <c r="GD101" s="55"/>
      <c r="GE101" s="55"/>
      <c r="GF101" s="55"/>
      <c r="GG101" s="55"/>
      <c r="GH101" s="55"/>
      <c r="GI101" s="55"/>
      <c r="GJ101" s="55"/>
      <c r="GK101" s="55"/>
      <c r="GL101" s="55"/>
      <c r="GM101" s="55"/>
      <c r="GN101" s="55"/>
      <c r="GO101" s="55"/>
      <c r="GP101" s="55"/>
      <c r="GQ101" s="55"/>
      <c r="GR101" s="55"/>
      <c r="GS101" s="55"/>
      <c r="GT101" s="55"/>
      <c r="GU101" s="55"/>
      <c r="GV101" s="55"/>
      <c r="GW101" s="55"/>
      <c r="GX101" s="55"/>
      <c r="GY101" s="55"/>
      <c r="GZ101" s="55"/>
      <c r="HA101" s="55"/>
      <c r="HB101" s="55"/>
      <c r="HC101" s="55"/>
      <c r="HD101" s="55"/>
      <c r="HE101" s="55"/>
      <c r="HF101" s="55"/>
      <c r="HG101" s="55"/>
      <c r="HH101" s="55"/>
      <c r="HI101" s="55"/>
      <c r="HJ101" s="55"/>
      <c r="HK101" s="55"/>
      <c r="HL101" s="55"/>
      <c r="HM101" s="55"/>
      <c r="HN101" s="55"/>
      <c r="HO101" s="55"/>
      <c r="HP101" s="55"/>
      <c r="HQ101" s="55"/>
      <c r="HR101" s="55"/>
      <c r="HS101" s="55"/>
      <c r="HT101" s="55"/>
      <c r="HU101" s="55"/>
      <c r="HV101" s="55"/>
      <c r="HW101" s="55"/>
      <c r="HX101" s="55"/>
      <c r="HY101" s="55"/>
      <c r="HZ101" s="55"/>
      <c r="IA101" s="55"/>
      <c r="IB101" s="55"/>
      <c r="IC101" s="55"/>
      <c r="ID101" s="55"/>
      <c r="IE101" s="55"/>
      <c r="IF101" s="55"/>
      <c r="IG101" s="55"/>
      <c r="IH101" s="55"/>
      <c r="II101" s="55"/>
      <c r="IJ101" s="55"/>
      <c r="IK101" s="55"/>
      <c r="IL101" s="55"/>
      <c r="IM101" s="55"/>
      <c r="IN101" s="55"/>
      <c r="IO101" s="55"/>
      <c r="IP101" s="55"/>
      <c r="IQ101" s="55"/>
      <c r="IR101" s="55"/>
      <c r="IS101" s="55"/>
      <c r="IT101" s="55"/>
      <c r="IU101" s="55"/>
      <c r="IV101" s="55"/>
    </row>
    <row r="102" spans="169:256" s="40" customFormat="1">
      <c r="FM102" s="55"/>
      <c r="FN102" s="55"/>
      <c r="FO102" s="55"/>
      <c r="FP102" s="55"/>
      <c r="FQ102" s="55"/>
      <c r="FR102" s="55"/>
      <c r="FS102" s="55"/>
      <c r="FT102" s="55"/>
      <c r="FU102" s="55"/>
      <c r="FV102" s="55"/>
      <c r="FW102" s="55"/>
      <c r="FX102" s="55"/>
      <c r="FY102" s="55"/>
      <c r="FZ102" s="55"/>
      <c r="GA102" s="55"/>
      <c r="GB102" s="55"/>
      <c r="GC102" s="55"/>
      <c r="GD102" s="55"/>
      <c r="GE102" s="55"/>
      <c r="GF102" s="55"/>
      <c r="GG102" s="55"/>
      <c r="GH102" s="55"/>
      <c r="GI102" s="55"/>
      <c r="GJ102" s="55"/>
      <c r="GK102" s="55"/>
      <c r="GL102" s="55"/>
      <c r="GM102" s="55"/>
      <c r="GN102" s="55"/>
      <c r="GO102" s="55"/>
      <c r="GP102" s="55"/>
      <c r="GQ102" s="55"/>
      <c r="GR102" s="55"/>
      <c r="GS102" s="55"/>
      <c r="GT102" s="55"/>
      <c r="GU102" s="55"/>
      <c r="GV102" s="55"/>
      <c r="GW102" s="55"/>
      <c r="GX102" s="55"/>
      <c r="GY102" s="55"/>
      <c r="GZ102" s="55"/>
      <c r="HA102" s="55"/>
      <c r="HB102" s="55"/>
      <c r="HC102" s="55"/>
      <c r="HD102" s="55"/>
      <c r="HE102" s="55"/>
      <c r="HF102" s="55"/>
      <c r="HG102" s="55"/>
      <c r="HH102" s="55"/>
      <c r="HI102" s="55"/>
      <c r="HJ102" s="55"/>
      <c r="HK102" s="55"/>
      <c r="HL102" s="55"/>
      <c r="HM102" s="55"/>
      <c r="HN102" s="55"/>
      <c r="HO102" s="55"/>
      <c r="HP102" s="55"/>
      <c r="HQ102" s="55"/>
      <c r="HR102" s="55"/>
      <c r="HS102" s="55"/>
      <c r="HT102" s="55"/>
      <c r="HU102" s="55"/>
      <c r="HV102" s="55"/>
      <c r="HW102" s="55"/>
      <c r="HX102" s="55"/>
      <c r="HY102" s="55"/>
      <c r="HZ102" s="55"/>
      <c r="IA102" s="55"/>
      <c r="IB102" s="55"/>
      <c r="IC102" s="55"/>
      <c r="ID102" s="55"/>
      <c r="IE102" s="55"/>
      <c r="IF102" s="55"/>
      <c r="IG102" s="55"/>
      <c r="IH102" s="55"/>
      <c r="II102" s="55"/>
      <c r="IJ102" s="55"/>
      <c r="IK102" s="55"/>
      <c r="IL102" s="55"/>
      <c r="IM102" s="55"/>
      <c r="IN102" s="55"/>
      <c r="IO102" s="55"/>
      <c r="IP102" s="55"/>
      <c r="IQ102" s="55"/>
      <c r="IR102" s="55"/>
      <c r="IS102" s="55"/>
      <c r="IT102" s="55"/>
      <c r="IU102" s="55"/>
      <c r="IV102" s="55"/>
    </row>
    <row r="103" spans="169:256" s="40" customFormat="1">
      <c r="FM103" s="55"/>
      <c r="FN103" s="55"/>
      <c r="FO103" s="55"/>
      <c r="FP103" s="55"/>
      <c r="FQ103" s="55"/>
      <c r="FR103" s="55"/>
      <c r="FS103" s="55"/>
      <c r="FT103" s="55"/>
      <c r="FU103" s="55"/>
      <c r="FV103" s="55"/>
      <c r="FW103" s="55"/>
      <c r="FX103" s="55"/>
      <c r="FY103" s="55"/>
      <c r="FZ103" s="55"/>
      <c r="GA103" s="55"/>
      <c r="GB103" s="55"/>
      <c r="GC103" s="55"/>
      <c r="GD103" s="55"/>
      <c r="GE103" s="55"/>
      <c r="GF103" s="55"/>
      <c r="GG103" s="55"/>
      <c r="GH103" s="55"/>
      <c r="GI103" s="55"/>
      <c r="GJ103" s="55"/>
      <c r="GK103" s="55"/>
      <c r="GL103" s="55"/>
      <c r="GM103" s="55"/>
      <c r="GN103" s="55"/>
      <c r="GO103" s="55"/>
      <c r="GP103" s="55"/>
      <c r="GQ103" s="55"/>
      <c r="GR103" s="55"/>
      <c r="GS103" s="55"/>
      <c r="GT103" s="55"/>
      <c r="GU103" s="55"/>
      <c r="GV103" s="55"/>
      <c r="GW103" s="55"/>
      <c r="GX103" s="55"/>
      <c r="GY103" s="55"/>
      <c r="GZ103" s="55"/>
      <c r="HA103" s="55"/>
      <c r="HB103" s="55"/>
      <c r="HC103" s="55"/>
      <c r="HD103" s="55"/>
      <c r="HE103" s="55"/>
      <c r="HF103" s="55"/>
      <c r="HG103" s="55"/>
      <c r="HH103" s="55"/>
      <c r="HI103" s="55"/>
      <c r="HJ103" s="55"/>
      <c r="HK103" s="55"/>
      <c r="HL103" s="55"/>
      <c r="HM103" s="55"/>
      <c r="HN103" s="55"/>
      <c r="HO103" s="55"/>
      <c r="HP103" s="55"/>
      <c r="HQ103" s="55"/>
      <c r="HR103" s="55"/>
      <c r="HS103" s="55"/>
      <c r="HT103" s="55"/>
      <c r="HU103" s="55"/>
      <c r="HV103" s="55"/>
      <c r="HW103" s="55"/>
      <c r="HX103" s="55"/>
      <c r="HY103" s="55"/>
      <c r="HZ103" s="55"/>
      <c r="IA103" s="55"/>
      <c r="IB103" s="55"/>
      <c r="IC103" s="55"/>
      <c r="ID103" s="55"/>
      <c r="IE103" s="55"/>
      <c r="IF103" s="55"/>
      <c r="IG103" s="55"/>
      <c r="IH103" s="55"/>
      <c r="II103" s="55"/>
      <c r="IJ103" s="55"/>
      <c r="IK103" s="55"/>
      <c r="IL103" s="55"/>
      <c r="IM103" s="55"/>
      <c r="IN103" s="55"/>
      <c r="IO103" s="55"/>
      <c r="IP103" s="55"/>
      <c r="IQ103" s="55"/>
      <c r="IR103" s="55"/>
      <c r="IS103" s="55"/>
      <c r="IT103" s="55"/>
      <c r="IU103" s="55"/>
      <c r="IV103" s="55"/>
    </row>
    <row r="104" spans="169:256" s="40" customFormat="1">
      <c r="FM104" s="55"/>
      <c r="FN104" s="55"/>
      <c r="FO104" s="55"/>
      <c r="FP104" s="55"/>
      <c r="FQ104" s="55"/>
      <c r="FR104" s="55"/>
      <c r="FS104" s="55"/>
      <c r="FT104" s="55"/>
      <c r="FU104" s="55"/>
      <c r="FV104" s="55"/>
      <c r="FW104" s="55"/>
      <c r="FX104" s="55"/>
      <c r="FY104" s="55"/>
      <c r="FZ104" s="55"/>
      <c r="GA104" s="55"/>
      <c r="GB104" s="55"/>
      <c r="GC104" s="55"/>
      <c r="GD104" s="55"/>
      <c r="GE104" s="55"/>
      <c r="GF104" s="55"/>
      <c r="GG104" s="55"/>
      <c r="GH104" s="55"/>
      <c r="GI104" s="55"/>
      <c r="GJ104" s="55"/>
      <c r="GK104" s="55"/>
      <c r="GL104" s="55"/>
      <c r="GM104" s="55"/>
      <c r="GN104" s="55"/>
      <c r="GO104" s="55"/>
      <c r="GP104" s="55"/>
      <c r="GQ104" s="55"/>
      <c r="GR104" s="55"/>
      <c r="GS104" s="55"/>
      <c r="GT104" s="55"/>
      <c r="GU104" s="55"/>
      <c r="GV104" s="55"/>
      <c r="GW104" s="55"/>
      <c r="GX104" s="55"/>
      <c r="GY104" s="55"/>
      <c r="GZ104" s="55"/>
      <c r="HA104" s="55"/>
      <c r="HB104" s="55"/>
      <c r="HC104" s="55"/>
      <c r="HD104" s="55"/>
      <c r="HE104" s="55"/>
      <c r="HF104" s="55"/>
      <c r="HG104" s="55"/>
      <c r="HH104" s="55"/>
      <c r="HI104" s="55"/>
      <c r="HJ104" s="55"/>
      <c r="HK104" s="55"/>
      <c r="HL104" s="55"/>
      <c r="HM104" s="55"/>
      <c r="HN104" s="55"/>
      <c r="HO104" s="55"/>
      <c r="HP104" s="55"/>
      <c r="HQ104" s="55"/>
      <c r="HR104" s="55"/>
      <c r="HS104" s="55"/>
      <c r="HT104" s="55"/>
      <c r="HU104" s="55"/>
      <c r="HV104" s="55"/>
      <c r="HW104" s="55"/>
      <c r="HX104" s="55"/>
      <c r="HY104" s="55"/>
      <c r="HZ104" s="55"/>
      <c r="IA104" s="55"/>
      <c r="IB104" s="55"/>
      <c r="IC104" s="55"/>
      <c r="ID104" s="55"/>
      <c r="IE104" s="55"/>
      <c r="IF104" s="55"/>
      <c r="IG104" s="55"/>
      <c r="IH104" s="55"/>
      <c r="II104" s="55"/>
      <c r="IJ104" s="55"/>
      <c r="IK104" s="55"/>
      <c r="IL104" s="55"/>
      <c r="IM104" s="55"/>
      <c r="IN104" s="55"/>
      <c r="IO104" s="55"/>
      <c r="IP104" s="55"/>
      <c r="IQ104" s="55"/>
      <c r="IR104" s="55"/>
      <c r="IS104" s="55"/>
      <c r="IT104" s="55"/>
      <c r="IU104" s="55"/>
      <c r="IV104" s="55"/>
    </row>
    <row r="105" spans="169:256" s="40" customFormat="1">
      <c r="FM105" s="55"/>
      <c r="FN105" s="55"/>
      <c r="FO105" s="55"/>
      <c r="FP105" s="55"/>
      <c r="FQ105" s="55"/>
      <c r="FR105" s="55"/>
      <c r="FS105" s="55"/>
      <c r="FT105" s="55"/>
      <c r="FU105" s="55"/>
      <c r="FV105" s="55"/>
      <c r="FW105" s="55"/>
      <c r="FX105" s="55"/>
      <c r="FY105" s="55"/>
      <c r="FZ105" s="55"/>
      <c r="GA105" s="55"/>
      <c r="GB105" s="55"/>
      <c r="GC105" s="55"/>
      <c r="GD105" s="55"/>
      <c r="GE105" s="55"/>
      <c r="GF105" s="55"/>
      <c r="GG105" s="55"/>
      <c r="GH105" s="55"/>
      <c r="GI105" s="55"/>
      <c r="GJ105" s="55"/>
      <c r="GK105" s="55"/>
      <c r="GL105" s="55"/>
      <c r="GM105" s="55"/>
      <c r="GN105" s="55"/>
      <c r="GO105" s="55"/>
      <c r="GP105" s="55"/>
      <c r="GQ105" s="55"/>
      <c r="GR105" s="55"/>
      <c r="GS105" s="55"/>
      <c r="GT105" s="55"/>
      <c r="GU105" s="55"/>
      <c r="GV105" s="55"/>
      <c r="GW105" s="55"/>
      <c r="GX105" s="55"/>
      <c r="GY105" s="55"/>
      <c r="GZ105" s="55"/>
      <c r="HA105" s="55"/>
      <c r="HB105" s="55"/>
      <c r="HC105" s="55"/>
      <c r="HD105" s="55"/>
      <c r="HE105" s="55"/>
      <c r="HF105" s="55"/>
      <c r="HG105" s="55"/>
      <c r="HH105" s="55"/>
      <c r="HI105" s="55"/>
      <c r="HJ105" s="55"/>
      <c r="HK105" s="55"/>
      <c r="HL105" s="55"/>
      <c r="HM105" s="55"/>
      <c r="HN105" s="55"/>
      <c r="HO105" s="55"/>
      <c r="HP105" s="55"/>
      <c r="HQ105" s="55"/>
      <c r="HR105" s="55"/>
      <c r="HS105" s="55"/>
      <c r="HT105" s="55"/>
      <c r="HU105" s="55"/>
      <c r="HV105" s="55"/>
      <c r="HW105" s="55"/>
      <c r="HX105" s="55"/>
      <c r="HY105" s="55"/>
      <c r="HZ105" s="55"/>
      <c r="IA105" s="55"/>
      <c r="IB105" s="55"/>
      <c r="IC105" s="55"/>
      <c r="ID105" s="55"/>
      <c r="IE105" s="55"/>
      <c r="IF105" s="55"/>
      <c r="IG105" s="55"/>
      <c r="IH105" s="55"/>
      <c r="II105" s="55"/>
      <c r="IJ105" s="55"/>
      <c r="IK105" s="55"/>
      <c r="IL105" s="55"/>
      <c r="IM105" s="55"/>
      <c r="IN105" s="55"/>
      <c r="IO105" s="55"/>
      <c r="IP105" s="55"/>
      <c r="IQ105" s="55"/>
      <c r="IR105" s="55"/>
      <c r="IS105" s="55"/>
      <c r="IT105" s="55"/>
      <c r="IU105" s="55"/>
      <c r="IV105" s="55"/>
    </row>
    <row r="106" spans="169:256" s="40" customFormat="1">
      <c r="FM106" s="55"/>
      <c r="FN106" s="55"/>
      <c r="FO106" s="55"/>
      <c r="FP106" s="55"/>
      <c r="FQ106" s="55"/>
      <c r="FR106" s="55"/>
      <c r="FS106" s="55"/>
      <c r="FT106" s="55"/>
      <c r="FU106" s="55"/>
      <c r="FV106" s="55"/>
      <c r="FW106" s="55"/>
      <c r="FX106" s="55"/>
      <c r="FY106" s="55"/>
      <c r="FZ106" s="55"/>
      <c r="GA106" s="55"/>
      <c r="GB106" s="55"/>
      <c r="GC106" s="55"/>
      <c r="GD106" s="55"/>
      <c r="GE106" s="55"/>
      <c r="GF106" s="55"/>
      <c r="GG106" s="55"/>
      <c r="GH106" s="55"/>
      <c r="GI106" s="55"/>
      <c r="GJ106" s="55"/>
      <c r="GK106" s="55"/>
      <c r="GL106" s="55"/>
      <c r="GM106" s="55"/>
      <c r="GN106" s="55"/>
      <c r="GO106" s="55"/>
      <c r="GP106" s="55"/>
      <c r="GQ106" s="55"/>
      <c r="GR106" s="55"/>
      <c r="GS106" s="55"/>
      <c r="GT106" s="55"/>
      <c r="GU106" s="55"/>
      <c r="GV106" s="55"/>
      <c r="GW106" s="55"/>
      <c r="GX106" s="55"/>
      <c r="GY106" s="55"/>
      <c r="GZ106" s="55"/>
      <c r="HA106" s="55"/>
      <c r="HB106" s="55"/>
      <c r="HC106" s="55"/>
      <c r="HD106" s="55"/>
      <c r="HE106" s="55"/>
      <c r="HF106" s="55"/>
      <c r="HG106" s="55"/>
      <c r="HH106" s="55"/>
      <c r="HI106" s="55"/>
      <c r="HJ106" s="55"/>
      <c r="HK106" s="55"/>
      <c r="HL106" s="55"/>
      <c r="HM106" s="55"/>
      <c r="HN106" s="55"/>
      <c r="HO106" s="55"/>
      <c r="HP106" s="55"/>
      <c r="HQ106" s="55"/>
      <c r="HR106" s="55"/>
      <c r="HS106" s="55"/>
      <c r="HT106" s="55"/>
      <c r="HU106" s="55"/>
      <c r="HV106" s="55"/>
      <c r="HW106" s="55"/>
      <c r="HX106" s="55"/>
      <c r="HY106" s="55"/>
      <c r="HZ106" s="55"/>
      <c r="IA106" s="55"/>
      <c r="IB106" s="55"/>
      <c r="IC106" s="55"/>
      <c r="ID106" s="55"/>
      <c r="IE106" s="55"/>
      <c r="IF106" s="55"/>
      <c r="IG106" s="55"/>
      <c r="IH106" s="55"/>
      <c r="II106" s="55"/>
      <c r="IJ106" s="55"/>
      <c r="IK106" s="55"/>
      <c r="IL106" s="55"/>
      <c r="IM106" s="55"/>
      <c r="IN106" s="55"/>
      <c r="IO106" s="55"/>
      <c r="IP106" s="55"/>
      <c r="IQ106" s="55"/>
      <c r="IR106" s="55"/>
      <c r="IS106" s="55"/>
      <c r="IT106" s="55"/>
      <c r="IU106" s="55"/>
      <c r="IV106" s="55"/>
    </row>
    <row r="107" spans="169:256" s="40" customFormat="1">
      <c r="FM107" s="55"/>
      <c r="FN107" s="55"/>
      <c r="FO107" s="55"/>
      <c r="FP107" s="55"/>
      <c r="FQ107" s="55"/>
      <c r="FR107" s="55"/>
      <c r="FS107" s="55"/>
      <c r="FT107" s="55"/>
      <c r="FU107" s="55"/>
      <c r="FV107" s="55"/>
      <c r="FW107" s="55"/>
      <c r="FX107" s="55"/>
      <c r="FY107" s="55"/>
      <c r="FZ107" s="55"/>
      <c r="GA107" s="55"/>
      <c r="GB107" s="55"/>
      <c r="GC107" s="55"/>
      <c r="GD107" s="55"/>
      <c r="GE107" s="55"/>
      <c r="GF107" s="55"/>
      <c r="GG107" s="55"/>
      <c r="GH107" s="55"/>
      <c r="GI107" s="55"/>
      <c r="GJ107" s="55"/>
      <c r="GK107" s="55"/>
      <c r="GL107" s="55"/>
      <c r="GM107" s="55"/>
      <c r="GN107" s="55"/>
      <c r="GO107" s="55"/>
      <c r="GP107" s="55"/>
      <c r="GQ107" s="55"/>
      <c r="GR107" s="55"/>
      <c r="GS107" s="55"/>
      <c r="GT107" s="55"/>
      <c r="GU107" s="55"/>
      <c r="GV107" s="55"/>
      <c r="GW107" s="55"/>
      <c r="GX107" s="55"/>
      <c r="GY107" s="55"/>
      <c r="GZ107" s="55"/>
      <c r="HA107" s="55"/>
      <c r="HB107" s="55"/>
      <c r="HC107" s="55"/>
      <c r="HD107" s="55"/>
      <c r="HE107" s="55"/>
      <c r="HF107" s="55"/>
      <c r="HG107" s="55"/>
      <c r="HH107" s="55"/>
      <c r="HI107" s="55"/>
      <c r="HJ107" s="55"/>
      <c r="HK107" s="55"/>
      <c r="HL107" s="55"/>
      <c r="HM107" s="55"/>
      <c r="HN107" s="55"/>
      <c r="HO107" s="55"/>
      <c r="HP107" s="55"/>
      <c r="HQ107" s="55"/>
      <c r="HR107" s="55"/>
      <c r="HS107" s="55"/>
      <c r="HT107" s="55"/>
      <c r="HU107" s="55"/>
      <c r="HV107" s="55"/>
      <c r="HW107" s="55"/>
      <c r="HX107" s="55"/>
      <c r="HY107" s="55"/>
      <c r="HZ107" s="55"/>
      <c r="IA107" s="55"/>
      <c r="IB107" s="55"/>
      <c r="IC107" s="55"/>
      <c r="ID107" s="55"/>
      <c r="IE107" s="55"/>
      <c r="IF107" s="55"/>
      <c r="IG107" s="55"/>
      <c r="IH107" s="55"/>
      <c r="II107" s="55"/>
      <c r="IJ107" s="55"/>
      <c r="IK107" s="55"/>
      <c r="IL107" s="55"/>
      <c r="IM107" s="55"/>
      <c r="IN107" s="55"/>
      <c r="IO107" s="55"/>
      <c r="IP107" s="55"/>
      <c r="IQ107" s="55"/>
      <c r="IR107" s="55"/>
      <c r="IS107" s="55"/>
      <c r="IT107" s="55"/>
      <c r="IU107" s="55"/>
      <c r="IV107" s="55"/>
    </row>
    <row r="108" spans="169:256" s="40" customFormat="1">
      <c r="FM108" s="55"/>
      <c r="FN108" s="55"/>
      <c r="FO108" s="55"/>
      <c r="FP108" s="55"/>
      <c r="FQ108" s="55"/>
      <c r="FR108" s="55"/>
      <c r="FS108" s="55"/>
      <c r="FT108" s="55"/>
      <c r="FU108" s="55"/>
      <c r="FV108" s="55"/>
      <c r="FW108" s="55"/>
      <c r="FX108" s="55"/>
      <c r="FY108" s="55"/>
      <c r="FZ108" s="55"/>
      <c r="GA108" s="55"/>
      <c r="GB108" s="55"/>
      <c r="GC108" s="55"/>
      <c r="GD108" s="55"/>
      <c r="GE108" s="55"/>
      <c r="GF108" s="55"/>
      <c r="GG108" s="55"/>
      <c r="GH108" s="55"/>
      <c r="GI108" s="55"/>
      <c r="GJ108" s="55"/>
      <c r="GK108" s="55"/>
      <c r="GL108" s="55"/>
      <c r="GM108" s="55"/>
      <c r="GN108" s="55"/>
      <c r="GO108" s="55"/>
      <c r="GP108" s="55"/>
      <c r="GQ108" s="55"/>
      <c r="GR108" s="55"/>
      <c r="GS108" s="55"/>
      <c r="GT108" s="55"/>
      <c r="GU108" s="55"/>
      <c r="GV108" s="55"/>
      <c r="GW108" s="55"/>
      <c r="GX108" s="55"/>
      <c r="GY108" s="55"/>
      <c r="GZ108" s="55"/>
      <c r="HA108" s="55"/>
      <c r="HB108" s="55"/>
      <c r="HC108" s="55"/>
      <c r="HD108" s="55"/>
      <c r="HE108" s="55"/>
      <c r="HF108" s="55"/>
      <c r="HG108" s="55"/>
      <c r="HH108" s="55"/>
      <c r="HI108" s="55"/>
      <c r="HJ108" s="55"/>
      <c r="HK108" s="55"/>
      <c r="HL108" s="55"/>
      <c r="HM108" s="55"/>
      <c r="HN108" s="55"/>
      <c r="HO108" s="55"/>
      <c r="HP108" s="55"/>
      <c r="HQ108" s="55"/>
      <c r="HR108" s="55"/>
      <c r="HS108" s="55"/>
      <c r="HT108" s="55"/>
      <c r="HU108" s="55"/>
      <c r="HV108" s="55"/>
      <c r="HW108" s="55"/>
      <c r="HX108" s="55"/>
      <c r="HY108" s="55"/>
      <c r="HZ108" s="55"/>
      <c r="IA108" s="55"/>
      <c r="IB108" s="55"/>
      <c r="IC108" s="55"/>
      <c r="ID108" s="55"/>
      <c r="IE108" s="55"/>
      <c r="IF108" s="55"/>
      <c r="IG108" s="55"/>
      <c r="IH108" s="55"/>
      <c r="II108" s="55"/>
      <c r="IJ108" s="55"/>
      <c r="IK108" s="55"/>
      <c r="IL108" s="55"/>
      <c r="IM108" s="55"/>
      <c r="IN108" s="55"/>
      <c r="IO108" s="55"/>
      <c r="IP108" s="55"/>
      <c r="IQ108" s="55"/>
      <c r="IR108" s="55"/>
      <c r="IS108" s="55"/>
      <c r="IT108" s="55"/>
      <c r="IU108" s="55"/>
      <c r="IV108" s="55"/>
    </row>
    <row r="109" spans="169:256" s="40" customFormat="1">
      <c r="FM109" s="55"/>
      <c r="FN109" s="55"/>
      <c r="FO109" s="55"/>
      <c r="FP109" s="55"/>
      <c r="FQ109" s="55"/>
      <c r="FR109" s="55"/>
      <c r="FS109" s="55"/>
      <c r="FT109" s="55"/>
      <c r="FU109" s="55"/>
      <c r="FV109" s="55"/>
      <c r="FW109" s="55"/>
      <c r="FX109" s="55"/>
      <c r="FY109" s="55"/>
      <c r="FZ109" s="55"/>
      <c r="GA109" s="55"/>
      <c r="GB109" s="55"/>
      <c r="GC109" s="55"/>
      <c r="GD109" s="55"/>
      <c r="GE109" s="55"/>
      <c r="GF109" s="55"/>
      <c r="GG109" s="55"/>
      <c r="GH109" s="55"/>
      <c r="GI109" s="55"/>
      <c r="GJ109" s="55"/>
      <c r="GK109" s="55"/>
      <c r="GL109" s="55"/>
      <c r="GM109" s="55"/>
      <c r="GN109" s="55"/>
      <c r="GO109" s="55"/>
      <c r="GP109" s="55"/>
      <c r="GQ109" s="55"/>
      <c r="GR109" s="55"/>
      <c r="GS109" s="55"/>
      <c r="GT109" s="55"/>
      <c r="GU109" s="55"/>
      <c r="GV109" s="55"/>
      <c r="GW109" s="55"/>
      <c r="GX109" s="55"/>
      <c r="GY109" s="55"/>
      <c r="GZ109" s="55"/>
      <c r="HA109" s="55"/>
      <c r="HB109" s="55"/>
      <c r="HC109" s="55"/>
      <c r="HD109" s="55"/>
      <c r="HE109" s="55"/>
      <c r="HF109" s="55"/>
      <c r="HG109" s="55"/>
      <c r="HH109" s="55"/>
      <c r="HI109" s="55"/>
      <c r="HJ109" s="55"/>
      <c r="HK109" s="55"/>
      <c r="HL109" s="55"/>
      <c r="HM109" s="55"/>
      <c r="HN109" s="55"/>
      <c r="HO109" s="55"/>
      <c r="HP109" s="55"/>
      <c r="HQ109" s="55"/>
      <c r="HR109" s="55"/>
      <c r="HS109" s="55"/>
      <c r="HT109" s="55"/>
      <c r="HU109" s="55"/>
      <c r="HV109" s="55"/>
      <c r="HW109" s="55"/>
      <c r="HX109" s="55"/>
      <c r="HY109" s="55"/>
      <c r="HZ109" s="55"/>
      <c r="IA109" s="55"/>
      <c r="IB109" s="55"/>
      <c r="IC109" s="55"/>
      <c r="ID109" s="55"/>
      <c r="IE109" s="55"/>
      <c r="IF109" s="55"/>
      <c r="IG109" s="55"/>
      <c r="IH109" s="55"/>
      <c r="II109" s="55"/>
      <c r="IJ109" s="55"/>
      <c r="IK109" s="55"/>
      <c r="IL109" s="55"/>
      <c r="IM109" s="55"/>
      <c r="IN109" s="55"/>
      <c r="IO109" s="55"/>
      <c r="IP109" s="55"/>
      <c r="IQ109" s="55"/>
      <c r="IR109" s="55"/>
      <c r="IS109" s="55"/>
      <c r="IT109" s="55"/>
      <c r="IU109" s="55"/>
      <c r="IV109" s="55"/>
    </row>
    <row r="110" spans="169:256" s="40" customFormat="1">
      <c r="FM110" s="55"/>
      <c r="FN110" s="55"/>
      <c r="FO110" s="55"/>
      <c r="FP110" s="55"/>
      <c r="FQ110" s="55"/>
      <c r="FR110" s="55"/>
      <c r="FS110" s="55"/>
      <c r="FT110" s="55"/>
      <c r="FU110" s="55"/>
      <c r="FV110" s="55"/>
      <c r="FW110" s="55"/>
      <c r="FX110" s="55"/>
      <c r="FY110" s="55"/>
      <c r="FZ110" s="55"/>
      <c r="GA110" s="55"/>
      <c r="GB110" s="55"/>
      <c r="GC110" s="55"/>
      <c r="GD110" s="55"/>
      <c r="GE110" s="55"/>
      <c r="GF110" s="55"/>
      <c r="GG110" s="55"/>
      <c r="GH110" s="55"/>
      <c r="GI110" s="55"/>
      <c r="GJ110" s="55"/>
      <c r="GK110" s="55"/>
      <c r="GL110" s="55"/>
      <c r="GM110" s="55"/>
      <c r="GN110" s="55"/>
      <c r="GO110" s="55"/>
      <c r="GP110" s="55"/>
      <c r="GQ110" s="55"/>
      <c r="GR110" s="55"/>
      <c r="GS110" s="55"/>
      <c r="GT110" s="55"/>
      <c r="GU110" s="55"/>
      <c r="GV110" s="55"/>
      <c r="GW110" s="55"/>
      <c r="GX110" s="55"/>
      <c r="GY110" s="55"/>
      <c r="GZ110" s="55"/>
      <c r="HA110" s="55"/>
      <c r="HB110" s="55"/>
      <c r="HC110" s="55"/>
      <c r="HD110" s="55"/>
      <c r="HE110" s="55"/>
      <c r="HF110" s="55"/>
      <c r="HG110" s="55"/>
      <c r="HH110" s="55"/>
      <c r="HI110" s="55"/>
      <c r="HJ110" s="55"/>
      <c r="HK110" s="55"/>
      <c r="HL110" s="55"/>
      <c r="HM110" s="55"/>
      <c r="HN110" s="55"/>
      <c r="HO110" s="55"/>
      <c r="HP110" s="55"/>
      <c r="HQ110" s="55"/>
      <c r="HR110" s="55"/>
      <c r="HS110" s="55"/>
      <c r="HT110" s="55"/>
      <c r="HU110" s="55"/>
      <c r="HV110" s="55"/>
      <c r="HW110" s="55"/>
      <c r="HX110" s="55"/>
      <c r="HY110" s="55"/>
      <c r="HZ110" s="55"/>
      <c r="IA110" s="55"/>
      <c r="IB110" s="55"/>
      <c r="IC110" s="55"/>
      <c r="ID110" s="55"/>
      <c r="IE110" s="55"/>
      <c r="IF110" s="55"/>
      <c r="IG110" s="55"/>
      <c r="IH110" s="55"/>
      <c r="II110" s="55"/>
      <c r="IJ110" s="55"/>
      <c r="IK110" s="55"/>
      <c r="IL110" s="55"/>
      <c r="IM110" s="55"/>
      <c r="IN110" s="55"/>
      <c r="IO110" s="55"/>
      <c r="IP110" s="55"/>
      <c r="IQ110" s="55"/>
      <c r="IR110" s="55"/>
      <c r="IS110" s="55"/>
      <c r="IT110" s="55"/>
      <c r="IU110" s="55"/>
      <c r="IV110" s="55"/>
    </row>
    <row r="111" spans="169:256" s="40" customFormat="1">
      <c r="FM111" s="55"/>
      <c r="FN111" s="55"/>
      <c r="FO111" s="55"/>
      <c r="FP111" s="55"/>
      <c r="FQ111" s="55"/>
      <c r="FR111" s="55"/>
      <c r="FS111" s="55"/>
      <c r="FT111" s="55"/>
      <c r="FU111" s="55"/>
      <c r="FV111" s="55"/>
      <c r="FW111" s="55"/>
      <c r="FX111" s="55"/>
      <c r="FY111" s="55"/>
      <c r="FZ111" s="55"/>
      <c r="GA111" s="55"/>
      <c r="GB111" s="55"/>
      <c r="GC111" s="55"/>
      <c r="GD111" s="55"/>
      <c r="GE111" s="55"/>
      <c r="GF111" s="55"/>
      <c r="GG111" s="55"/>
      <c r="GH111" s="55"/>
      <c r="GI111" s="55"/>
      <c r="GJ111" s="55"/>
      <c r="GK111" s="55"/>
      <c r="GL111" s="55"/>
      <c r="GM111" s="55"/>
      <c r="GN111" s="55"/>
      <c r="GO111" s="55"/>
      <c r="GP111" s="55"/>
      <c r="GQ111" s="55"/>
      <c r="GR111" s="55"/>
      <c r="GS111" s="55"/>
      <c r="GT111" s="55"/>
      <c r="GU111" s="55"/>
      <c r="GV111" s="55"/>
      <c r="GW111" s="55"/>
      <c r="GX111" s="55"/>
      <c r="GY111" s="55"/>
      <c r="GZ111" s="55"/>
      <c r="HA111" s="55"/>
      <c r="HB111" s="55"/>
      <c r="HC111" s="55"/>
      <c r="HD111" s="55"/>
      <c r="HE111" s="55"/>
      <c r="HF111" s="55"/>
      <c r="HG111" s="55"/>
      <c r="HH111" s="55"/>
      <c r="HI111" s="55"/>
      <c r="HJ111" s="55"/>
      <c r="HK111" s="55"/>
      <c r="HL111" s="55"/>
      <c r="HM111" s="55"/>
      <c r="HN111" s="55"/>
      <c r="HO111" s="55"/>
      <c r="HP111" s="55"/>
      <c r="HQ111" s="55"/>
      <c r="HR111" s="55"/>
      <c r="HS111" s="55"/>
      <c r="HT111" s="55"/>
      <c r="HU111" s="55"/>
      <c r="HV111" s="55"/>
      <c r="HW111" s="55"/>
      <c r="HX111" s="55"/>
      <c r="HY111" s="55"/>
      <c r="HZ111" s="55"/>
      <c r="IA111" s="55"/>
      <c r="IB111" s="55"/>
      <c r="IC111" s="55"/>
      <c r="ID111" s="55"/>
      <c r="IE111" s="55"/>
      <c r="IF111" s="55"/>
      <c r="IG111" s="55"/>
      <c r="IH111" s="55"/>
      <c r="II111" s="55"/>
      <c r="IJ111" s="55"/>
      <c r="IK111" s="55"/>
      <c r="IL111" s="55"/>
      <c r="IM111" s="55"/>
      <c r="IN111" s="55"/>
      <c r="IO111" s="55"/>
      <c r="IP111" s="55"/>
      <c r="IQ111" s="55"/>
      <c r="IR111" s="55"/>
      <c r="IS111" s="55"/>
      <c r="IT111" s="55"/>
      <c r="IU111" s="55"/>
      <c r="IV111" s="55"/>
    </row>
    <row r="112" spans="169:256" s="40" customFormat="1">
      <c r="FM112" s="55"/>
      <c r="FN112" s="55"/>
      <c r="FO112" s="55"/>
      <c r="FP112" s="55"/>
      <c r="FQ112" s="55"/>
      <c r="FR112" s="55"/>
      <c r="FS112" s="55"/>
      <c r="FT112" s="55"/>
      <c r="FU112" s="55"/>
      <c r="FV112" s="55"/>
      <c r="FW112" s="55"/>
      <c r="FX112" s="55"/>
      <c r="FY112" s="55"/>
      <c r="FZ112" s="55"/>
      <c r="GA112" s="55"/>
      <c r="GB112" s="55"/>
      <c r="GC112" s="55"/>
      <c r="GD112" s="55"/>
      <c r="GE112" s="55"/>
      <c r="GF112" s="55"/>
      <c r="GG112" s="55"/>
      <c r="GH112" s="55"/>
      <c r="GI112" s="55"/>
      <c r="GJ112" s="55"/>
      <c r="GK112" s="55"/>
      <c r="GL112" s="55"/>
      <c r="GM112" s="55"/>
      <c r="GN112" s="55"/>
      <c r="GO112" s="55"/>
      <c r="GP112" s="55"/>
      <c r="GQ112" s="55"/>
      <c r="GR112" s="55"/>
      <c r="GS112" s="55"/>
      <c r="GT112" s="55"/>
      <c r="GU112" s="55"/>
      <c r="GV112" s="55"/>
      <c r="GW112" s="55"/>
      <c r="GX112" s="55"/>
      <c r="GY112" s="55"/>
      <c r="GZ112" s="55"/>
      <c r="HA112" s="55"/>
      <c r="HB112" s="55"/>
      <c r="HC112" s="55"/>
      <c r="HD112" s="55"/>
      <c r="HE112" s="55"/>
      <c r="HF112" s="55"/>
      <c r="HG112" s="55"/>
      <c r="HH112" s="55"/>
      <c r="HI112" s="55"/>
      <c r="HJ112" s="55"/>
      <c r="HK112" s="55"/>
      <c r="HL112" s="55"/>
      <c r="HM112" s="55"/>
      <c r="HN112" s="55"/>
      <c r="HO112" s="55"/>
      <c r="HP112" s="55"/>
      <c r="HQ112" s="55"/>
      <c r="HR112" s="55"/>
      <c r="HS112" s="55"/>
      <c r="HT112" s="55"/>
      <c r="HU112" s="55"/>
      <c r="HV112" s="55"/>
      <c r="HW112" s="55"/>
      <c r="HX112" s="55"/>
      <c r="HY112" s="55"/>
      <c r="HZ112" s="55"/>
      <c r="IA112" s="55"/>
      <c r="IB112" s="55"/>
      <c r="IC112" s="55"/>
      <c r="ID112" s="55"/>
      <c r="IE112" s="55"/>
      <c r="IF112" s="55"/>
      <c r="IG112" s="55"/>
      <c r="IH112" s="55"/>
      <c r="II112" s="55"/>
      <c r="IJ112" s="55"/>
      <c r="IK112" s="55"/>
      <c r="IL112" s="55"/>
      <c r="IM112" s="55"/>
      <c r="IN112" s="55"/>
      <c r="IO112" s="55"/>
      <c r="IP112" s="55"/>
      <c r="IQ112" s="55"/>
      <c r="IR112" s="55"/>
      <c r="IS112" s="55"/>
      <c r="IT112" s="55"/>
      <c r="IU112" s="55"/>
      <c r="IV112" s="55"/>
    </row>
    <row r="113" spans="169:256" s="40" customFormat="1">
      <c r="FM113" s="55"/>
      <c r="FN113" s="55"/>
      <c r="FO113" s="55"/>
      <c r="FP113" s="55"/>
      <c r="FQ113" s="55"/>
      <c r="FR113" s="55"/>
      <c r="FS113" s="55"/>
      <c r="FT113" s="55"/>
      <c r="FU113" s="55"/>
      <c r="FV113" s="55"/>
      <c r="FW113" s="55"/>
      <c r="FX113" s="55"/>
      <c r="FY113" s="55"/>
      <c r="FZ113" s="55"/>
      <c r="GA113" s="55"/>
      <c r="GB113" s="55"/>
      <c r="GC113" s="55"/>
      <c r="GD113" s="55"/>
      <c r="GE113" s="55"/>
      <c r="GF113" s="55"/>
      <c r="GG113" s="55"/>
      <c r="GH113" s="55"/>
      <c r="GI113" s="55"/>
      <c r="GJ113" s="55"/>
      <c r="GK113" s="55"/>
      <c r="GL113" s="55"/>
      <c r="GM113" s="55"/>
      <c r="GN113" s="55"/>
      <c r="GO113" s="55"/>
      <c r="GP113" s="55"/>
      <c r="GQ113" s="55"/>
      <c r="GR113" s="55"/>
      <c r="GS113" s="55"/>
      <c r="GT113" s="55"/>
      <c r="GU113" s="55"/>
      <c r="GV113" s="55"/>
      <c r="GW113" s="55"/>
      <c r="GX113" s="55"/>
      <c r="GY113" s="55"/>
      <c r="GZ113" s="55"/>
      <c r="HA113" s="55"/>
      <c r="HB113" s="55"/>
      <c r="HC113" s="55"/>
      <c r="HD113" s="55"/>
      <c r="HE113" s="55"/>
      <c r="HF113" s="55"/>
      <c r="HG113" s="55"/>
      <c r="HH113" s="55"/>
      <c r="HI113" s="55"/>
      <c r="HJ113" s="55"/>
      <c r="HK113" s="55"/>
      <c r="HL113" s="55"/>
      <c r="HM113" s="55"/>
      <c r="HN113" s="55"/>
      <c r="HO113" s="55"/>
      <c r="HP113" s="55"/>
      <c r="HQ113" s="55"/>
      <c r="HR113" s="55"/>
      <c r="HS113" s="55"/>
      <c r="HT113" s="55"/>
      <c r="HU113" s="55"/>
      <c r="HV113" s="55"/>
      <c r="HW113" s="55"/>
      <c r="HX113" s="55"/>
      <c r="HY113" s="55"/>
      <c r="HZ113" s="55"/>
      <c r="IA113" s="55"/>
      <c r="IB113" s="55"/>
      <c r="IC113" s="55"/>
      <c r="ID113" s="55"/>
      <c r="IE113" s="55"/>
      <c r="IF113" s="55"/>
      <c r="IG113" s="55"/>
      <c r="IH113" s="55"/>
      <c r="II113" s="55"/>
      <c r="IJ113" s="55"/>
      <c r="IK113" s="55"/>
      <c r="IL113" s="55"/>
      <c r="IM113" s="55"/>
      <c r="IN113" s="55"/>
      <c r="IO113" s="55"/>
      <c r="IP113" s="55"/>
      <c r="IQ113" s="55"/>
      <c r="IR113" s="55"/>
      <c r="IS113" s="55"/>
      <c r="IT113" s="55"/>
      <c r="IU113" s="55"/>
      <c r="IV113" s="55"/>
    </row>
    <row r="114" spans="169:256" s="40" customFormat="1">
      <c r="FM114" s="55"/>
      <c r="FN114" s="55"/>
      <c r="FO114" s="55"/>
      <c r="FP114" s="55"/>
      <c r="FQ114" s="55"/>
      <c r="FR114" s="55"/>
      <c r="FS114" s="55"/>
      <c r="FT114" s="55"/>
      <c r="FU114" s="55"/>
      <c r="FV114" s="55"/>
      <c r="FW114" s="55"/>
      <c r="FX114" s="55"/>
      <c r="FY114" s="55"/>
      <c r="FZ114" s="55"/>
      <c r="GA114" s="55"/>
      <c r="GB114" s="55"/>
      <c r="GC114" s="55"/>
      <c r="GD114" s="55"/>
      <c r="GE114" s="55"/>
      <c r="GF114" s="55"/>
      <c r="GG114" s="55"/>
      <c r="GH114" s="55"/>
      <c r="GI114" s="55"/>
      <c r="GJ114" s="55"/>
      <c r="GK114" s="55"/>
      <c r="GL114" s="55"/>
      <c r="GM114" s="55"/>
      <c r="GN114" s="55"/>
      <c r="GO114" s="55"/>
      <c r="GP114" s="55"/>
      <c r="GQ114" s="55"/>
      <c r="GR114" s="55"/>
      <c r="GS114" s="55"/>
      <c r="GT114" s="55"/>
      <c r="GU114" s="55"/>
      <c r="GV114" s="55"/>
      <c r="GW114" s="55"/>
      <c r="GX114" s="55"/>
      <c r="GY114" s="55"/>
      <c r="GZ114" s="55"/>
      <c r="HA114" s="55"/>
      <c r="HB114" s="55"/>
      <c r="HC114" s="55"/>
      <c r="HD114" s="55"/>
      <c r="HE114" s="55"/>
      <c r="HF114" s="55"/>
      <c r="HG114" s="55"/>
      <c r="HH114" s="55"/>
      <c r="HI114" s="55"/>
      <c r="HJ114" s="55"/>
      <c r="HK114" s="55"/>
      <c r="HL114" s="55"/>
      <c r="HM114" s="55"/>
      <c r="HN114" s="55"/>
      <c r="HO114" s="55"/>
      <c r="HP114" s="55"/>
      <c r="HQ114" s="55"/>
      <c r="HR114" s="55"/>
      <c r="HS114" s="55"/>
      <c r="HT114" s="55"/>
      <c r="HU114" s="55"/>
      <c r="HV114" s="55"/>
      <c r="HW114" s="55"/>
      <c r="HX114" s="55"/>
      <c r="HY114" s="55"/>
      <c r="HZ114" s="55"/>
      <c r="IA114" s="55"/>
      <c r="IB114" s="55"/>
      <c r="IC114" s="55"/>
      <c r="ID114" s="55"/>
      <c r="IE114" s="55"/>
      <c r="IF114" s="55"/>
      <c r="IG114" s="55"/>
      <c r="IH114" s="55"/>
      <c r="II114" s="55"/>
      <c r="IJ114" s="55"/>
      <c r="IK114" s="55"/>
      <c r="IL114" s="55"/>
      <c r="IM114" s="55"/>
      <c r="IN114" s="55"/>
      <c r="IO114" s="55"/>
      <c r="IP114" s="55"/>
      <c r="IQ114" s="55"/>
      <c r="IR114" s="55"/>
      <c r="IS114" s="55"/>
      <c r="IT114" s="55"/>
      <c r="IU114" s="55"/>
      <c r="IV114" s="55"/>
    </row>
    <row r="115" spans="169:256" s="40" customFormat="1">
      <c r="FM115" s="55"/>
      <c r="FN115" s="55"/>
      <c r="FO115" s="55"/>
      <c r="FP115" s="55"/>
      <c r="FQ115" s="55"/>
      <c r="FR115" s="55"/>
      <c r="FS115" s="55"/>
      <c r="FT115" s="55"/>
      <c r="FU115" s="55"/>
      <c r="FV115" s="55"/>
      <c r="FW115" s="55"/>
      <c r="FX115" s="55"/>
      <c r="FY115" s="55"/>
      <c r="FZ115" s="55"/>
      <c r="GA115" s="55"/>
      <c r="GB115" s="55"/>
      <c r="GC115" s="55"/>
      <c r="GD115" s="55"/>
      <c r="GE115" s="55"/>
      <c r="GF115" s="55"/>
      <c r="GG115" s="55"/>
      <c r="GH115" s="55"/>
      <c r="GI115" s="55"/>
      <c r="GJ115" s="55"/>
      <c r="GK115" s="55"/>
      <c r="GL115" s="55"/>
      <c r="GM115" s="55"/>
      <c r="GN115" s="55"/>
      <c r="GO115" s="55"/>
      <c r="GP115" s="55"/>
      <c r="GQ115" s="55"/>
      <c r="GR115" s="55"/>
      <c r="GS115" s="55"/>
      <c r="GT115" s="55"/>
      <c r="GU115" s="55"/>
      <c r="GV115" s="55"/>
      <c r="GW115" s="55"/>
      <c r="GX115" s="55"/>
      <c r="GY115" s="55"/>
      <c r="GZ115" s="55"/>
      <c r="HA115" s="55"/>
      <c r="HB115" s="55"/>
      <c r="HC115" s="55"/>
      <c r="HD115" s="55"/>
      <c r="HE115" s="55"/>
      <c r="HF115" s="55"/>
      <c r="HG115" s="55"/>
      <c r="HH115" s="55"/>
      <c r="HI115" s="55"/>
      <c r="HJ115" s="55"/>
      <c r="HK115" s="55"/>
      <c r="HL115" s="55"/>
      <c r="HM115" s="55"/>
      <c r="HN115" s="55"/>
      <c r="HO115" s="55"/>
      <c r="HP115" s="55"/>
      <c r="HQ115" s="55"/>
      <c r="HR115" s="55"/>
      <c r="HS115" s="55"/>
      <c r="HT115" s="55"/>
      <c r="HU115" s="55"/>
      <c r="HV115" s="55"/>
      <c r="HW115" s="55"/>
      <c r="HX115" s="55"/>
      <c r="HY115" s="55"/>
      <c r="HZ115" s="55"/>
      <c r="IA115" s="55"/>
      <c r="IB115" s="55"/>
      <c r="IC115" s="55"/>
      <c r="ID115" s="55"/>
      <c r="IE115" s="55"/>
      <c r="IF115" s="55"/>
      <c r="IG115" s="55"/>
      <c r="IH115" s="55"/>
      <c r="II115" s="55"/>
      <c r="IJ115" s="55"/>
      <c r="IK115" s="55"/>
      <c r="IL115" s="55"/>
      <c r="IM115" s="55"/>
      <c r="IN115" s="55"/>
      <c r="IO115" s="55"/>
      <c r="IP115" s="55"/>
      <c r="IQ115" s="55"/>
      <c r="IR115" s="55"/>
      <c r="IS115" s="55"/>
      <c r="IT115" s="55"/>
      <c r="IU115" s="55"/>
      <c r="IV115" s="55"/>
    </row>
    <row r="116" spans="169:256" s="40" customFormat="1">
      <c r="FM116" s="55"/>
      <c r="FN116" s="55"/>
      <c r="FO116" s="55"/>
      <c r="FP116" s="55"/>
      <c r="FQ116" s="55"/>
      <c r="FR116" s="55"/>
      <c r="FS116" s="55"/>
      <c r="FT116" s="55"/>
      <c r="FU116" s="55"/>
      <c r="FV116" s="55"/>
      <c r="FW116" s="55"/>
      <c r="FX116" s="55"/>
      <c r="FY116" s="55"/>
      <c r="FZ116" s="55"/>
      <c r="GA116" s="55"/>
      <c r="GB116" s="55"/>
      <c r="GC116" s="55"/>
      <c r="GD116" s="55"/>
      <c r="GE116" s="55"/>
      <c r="GF116" s="55"/>
      <c r="GG116" s="55"/>
      <c r="GH116" s="55"/>
      <c r="GI116" s="55"/>
      <c r="GJ116" s="55"/>
      <c r="GK116" s="55"/>
      <c r="GL116" s="55"/>
      <c r="GM116" s="55"/>
      <c r="GN116" s="55"/>
      <c r="GO116" s="55"/>
      <c r="GP116" s="55"/>
      <c r="GQ116" s="55"/>
      <c r="GR116" s="55"/>
      <c r="GS116" s="55"/>
      <c r="GT116" s="55"/>
      <c r="GU116" s="55"/>
      <c r="GV116" s="55"/>
      <c r="GW116" s="55"/>
      <c r="GX116" s="55"/>
      <c r="GY116" s="55"/>
      <c r="GZ116" s="55"/>
      <c r="HA116" s="55"/>
      <c r="HB116" s="55"/>
      <c r="HC116" s="55"/>
      <c r="HD116" s="55"/>
      <c r="HE116" s="55"/>
      <c r="HF116" s="55"/>
      <c r="HG116" s="55"/>
      <c r="HH116" s="55"/>
      <c r="HI116" s="55"/>
      <c r="HJ116" s="55"/>
      <c r="HK116" s="55"/>
      <c r="HL116" s="55"/>
      <c r="HM116" s="55"/>
      <c r="HN116" s="55"/>
      <c r="HO116" s="55"/>
      <c r="HP116" s="55"/>
      <c r="HQ116" s="55"/>
      <c r="HR116" s="55"/>
      <c r="HS116" s="55"/>
      <c r="HT116" s="55"/>
      <c r="HU116" s="55"/>
      <c r="HV116" s="55"/>
      <c r="HW116" s="55"/>
      <c r="HX116" s="55"/>
      <c r="HY116" s="55"/>
      <c r="HZ116" s="55"/>
      <c r="IA116" s="55"/>
      <c r="IB116" s="55"/>
      <c r="IC116" s="55"/>
      <c r="ID116" s="55"/>
      <c r="IE116" s="55"/>
      <c r="IF116" s="55"/>
      <c r="IG116" s="55"/>
      <c r="IH116" s="55"/>
      <c r="II116" s="55"/>
      <c r="IJ116" s="55"/>
      <c r="IK116" s="55"/>
      <c r="IL116" s="55"/>
      <c r="IM116" s="55"/>
      <c r="IN116" s="55"/>
      <c r="IO116" s="55"/>
      <c r="IP116" s="55"/>
      <c r="IQ116" s="55"/>
      <c r="IR116" s="55"/>
      <c r="IS116" s="55"/>
      <c r="IT116" s="55"/>
      <c r="IU116" s="55"/>
      <c r="IV116" s="55"/>
    </row>
    <row r="117" spans="169:256" s="40" customFormat="1">
      <c r="FM117" s="55"/>
      <c r="FN117" s="55"/>
      <c r="FO117" s="55"/>
      <c r="FP117" s="55"/>
      <c r="FQ117" s="55"/>
      <c r="FR117" s="55"/>
      <c r="FS117" s="55"/>
      <c r="FT117" s="55"/>
      <c r="FU117" s="55"/>
      <c r="FV117" s="55"/>
      <c r="FW117" s="55"/>
      <c r="FX117" s="55"/>
      <c r="FY117" s="55"/>
      <c r="FZ117" s="55"/>
      <c r="GA117" s="55"/>
      <c r="GB117" s="55"/>
      <c r="GC117" s="55"/>
      <c r="GD117" s="55"/>
      <c r="GE117" s="55"/>
      <c r="GF117" s="55"/>
      <c r="GG117" s="55"/>
      <c r="GH117" s="55"/>
      <c r="GI117" s="55"/>
      <c r="GJ117" s="55"/>
      <c r="GK117" s="55"/>
      <c r="GL117" s="55"/>
      <c r="GM117" s="55"/>
      <c r="GN117" s="55"/>
      <c r="GO117" s="55"/>
      <c r="GP117" s="55"/>
      <c r="GQ117" s="55"/>
      <c r="GR117" s="55"/>
      <c r="GS117" s="55"/>
      <c r="GT117" s="55"/>
      <c r="GU117" s="55"/>
      <c r="GV117" s="55"/>
      <c r="GW117" s="55"/>
      <c r="GX117" s="55"/>
      <c r="GY117" s="55"/>
      <c r="GZ117" s="55"/>
      <c r="HA117" s="55"/>
      <c r="HB117" s="55"/>
      <c r="HC117" s="55"/>
      <c r="HD117" s="55"/>
      <c r="HE117" s="55"/>
      <c r="HF117" s="55"/>
      <c r="HG117" s="55"/>
      <c r="HH117" s="55"/>
      <c r="HI117" s="55"/>
      <c r="HJ117" s="55"/>
      <c r="HK117" s="55"/>
      <c r="HL117" s="55"/>
      <c r="HM117" s="55"/>
      <c r="HN117" s="55"/>
      <c r="HO117" s="55"/>
      <c r="HP117" s="55"/>
      <c r="HQ117" s="55"/>
      <c r="HR117" s="55"/>
      <c r="HS117" s="55"/>
      <c r="HT117" s="55"/>
      <c r="HU117" s="55"/>
      <c r="HV117" s="55"/>
      <c r="HW117" s="55"/>
      <c r="HX117" s="55"/>
      <c r="HY117" s="55"/>
      <c r="HZ117" s="55"/>
      <c r="IA117" s="55"/>
      <c r="IB117" s="55"/>
      <c r="IC117" s="55"/>
      <c r="ID117" s="55"/>
      <c r="IE117" s="55"/>
      <c r="IF117" s="55"/>
      <c r="IG117" s="55"/>
      <c r="IH117" s="55"/>
      <c r="II117" s="55"/>
      <c r="IJ117" s="55"/>
      <c r="IK117" s="55"/>
      <c r="IL117" s="55"/>
      <c r="IM117" s="55"/>
      <c r="IN117" s="55"/>
      <c r="IO117" s="55"/>
      <c r="IP117" s="55"/>
      <c r="IQ117" s="55"/>
      <c r="IR117" s="55"/>
      <c r="IS117" s="55"/>
      <c r="IT117" s="55"/>
      <c r="IU117" s="55"/>
      <c r="IV117" s="55"/>
    </row>
    <row r="118" spans="169:256" s="40" customFormat="1">
      <c r="FM118" s="55"/>
      <c r="FN118" s="55"/>
      <c r="FO118" s="55"/>
      <c r="FP118" s="55"/>
      <c r="FQ118" s="55"/>
      <c r="FR118" s="55"/>
      <c r="FS118" s="55"/>
      <c r="FT118" s="55"/>
      <c r="FU118" s="55"/>
      <c r="FV118" s="55"/>
      <c r="FW118" s="55"/>
      <c r="FX118" s="55"/>
      <c r="FY118" s="55"/>
      <c r="FZ118" s="55"/>
      <c r="GA118" s="55"/>
      <c r="GB118" s="55"/>
      <c r="GC118" s="55"/>
      <c r="GD118" s="55"/>
      <c r="GE118" s="55"/>
      <c r="GF118" s="55"/>
      <c r="GG118" s="55"/>
      <c r="GH118" s="55"/>
      <c r="GI118" s="55"/>
      <c r="GJ118" s="55"/>
      <c r="GK118" s="55"/>
      <c r="GL118" s="55"/>
      <c r="GM118" s="55"/>
      <c r="GN118" s="55"/>
      <c r="GO118" s="55"/>
      <c r="GP118" s="55"/>
      <c r="GQ118" s="55"/>
      <c r="GR118" s="55"/>
      <c r="GS118" s="55"/>
      <c r="GT118" s="55"/>
      <c r="GU118" s="55"/>
      <c r="GV118" s="55"/>
      <c r="GW118" s="55"/>
      <c r="GX118" s="55"/>
      <c r="GY118" s="55"/>
      <c r="GZ118" s="55"/>
      <c r="HA118" s="55"/>
      <c r="HB118" s="55"/>
      <c r="HC118" s="55"/>
      <c r="HD118" s="55"/>
      <c r="HE118" s="55"/>
      <c r="HF118" s="55"/>
      <c r="HG118" s="55"/>
      <c r="HH118" s="55"/>
      <c r="HI118" s="55"/>
      <c r="HJ118" s="55"/>
      <c r="HK118" s="55"/>
      <c r="HL118" s="55"/>
      <c r="HM118" s="55"/>
      <c r="HN118" s="55"/>
      <c r="HO118" s="55"/>
      <c r="HP118" s="55"/>
      <c r="HQ118" s="55"/>
      <c r="HR118" s="55"/>
      <c r="HS118" s="55"/>
      <c r="HT118" s="55"/>
      <c r="HU118" s="55"/>
      <c r="HV118" s="55"/>
      <c r="HW118" s="55"/>
      <c r="HX118" s="55"/>
      <c r="HY118" s="55"/>
      <c r="HZ118" s="55"/>
      <c r="IA118" s="55"/>
      <c r="IB118" s="55"/>
      <c r="IC118" s="55"/>
      <c r="ID118" s="55"/>
      <c r="IE118" s="55"/>
      <c r="IF118" s="55"/>
      <c r="IG118" s="55"/>
      <c r="IH118" s="55"/>
      <c r="II118" s="55"/>
      <c r="IJ118" s="55"/>
      <c r="IK118" s="55"/>
      <c r="IL118" s="55"/>
      <c r="IM118" s="55"/>
      <c r="IN118" s="55"/>
      <c r="IO118" s="55"/>
      <c r="IP118" s="55"/>
      <c r="IQ118" s="55"/>
      <c r="IR118" s="55"/>
      <c r="IS118" s="55"/>
      <c r="IT118" s="55"/>
      <c r="IU118" s="55"/>
      <c r="IV118" s="55"/>
    </row>
    <row r="119" spans="169:256" s="40" customFormat="1">
      <c r="FM119" s="55"/>
      <c r="FN119" s="55"/>
      <c r="FO119" s="55"/>
      <c r="FP119" s="55"/>
      <c r="FQ119" s="55"/>
      <c r="FR119" s="55"/>
      <c r="FS119" s="55"/>
      <c r="FT119" s="55"/>
      <c r="FU119" s="55"/>
      <c r="FV119" s="55"/>
      <c r="FW119" s="55"/>
      <c r="FX119" s="55"/>
      <c r="FY119" s="55"/>
      <c r="FZ119" s="55"/>
      <c r="GA119" s="55"/>
      <c r="GB119" s="55"/>
      <c r="GC119" s="55"/>
      <c r="GD119" s="55"/>
      <c r="GE119" s="55"/>
      <c r="GF119" s="55"/>
      <c r="GG119" s="55"/>
      <c r="GH119" s="55"/>
      <c r="GI119" s="55"/>
      <c r="GJ119" s="55"/>
      <c r="GK119" s="55"/>
      <c r="GL119" s="55"/>
      <c r="GM119" s="55"/>
      <c r="GN119" s="55"/>
      <c r="GO119" s="55"/>
      <c r="GP119" s="55"/>
      <c r="GQ119" s="55"/>
      <c r="GR119" s="55"/>
      <c r="GS119" s="55"/>
      <c r="GT119" s="55"/>
      <c r="GU119" s="55"/>
      <c r="GV119" s="55"/>
      <c r="GW119" s="55"/>
      <c r="GX119" s="55"/>
      <c r="GY119" s="55"/>
      <c r="GZ119" s="55"/>
      <c r="HA119" s="55"/>
      <c r="HB119" s="55"/>
      <c r="HC119" s="55"/>
      <c r="HD119" s="55"/>
      <c r="HE119" s="55"/>
      <c r="HF119" s="55"/>
      <c r="HG119" s="55"/>
      <c r="HH119" s="55"/>
      <c r="HI119" s="55"/>
      <c r="HJ119" s="55"/>
      <c r="HK119" s="55"/>
      <c r="HL119" s="55"/>
      <c r="HM119" s="55"/>
      <c r="HN119" s="55"/>
      <c r="HO119" s="55"/>
      <c r="HP119" s="55"/>
      <c r="HQ119" s="55"/>
      <c r="HR119" s="55"/>
      <c r="HS119" s="55"/>
      <c r="HT119" s="55"/>
      <c r="HU119" s="55"/>
      <c r="HV119" s="55"/>
      <c r="HW119" s="55"/>
      <c r="HX119" s="55"/>
      <c r="HY119" s="55"/>
      <c r="HZ119" s="55"/>
      <c r="IA119" s="55"/>
      <c r="IB119" s="55"/>
      <c r="IC119" s="55"/>
      <c r="ID119" s="55"/>
      <c r="IE119" s="55"/>
      <c r="IF119" s="55"/>
      <c r="IG119" s="55"/>
      <c r="IH119" s="55"/>
      <c r="II119" s="55"/>
      <c r="IJ119" s="55"/>
      <c r="IK119" s="55"/>
      <c r="IL119" s="55"/>
      <c r="IM119" s="55"/>
      <c r="IN119" s="55"/>
      <c r="IO119" s="55"/>
      <c r="IP119" s="55"/>
      <c r="IQ119" s="55"/>
      <c r="IR119" s="55"/>
      <c r="IS119" s="55"/>
      <c r="IT119" s="55"/>
      <c r="IU119" s="55"/>
      <c r="IV119" s="55"/>
    </row>
    <row r="120" spans="169:256" s="40" customFormat="1">
      <c r="FM120" s="55"/>
      <c r="FN120" s="55"/>
      <c r="FO120" s="55"/>
      <c r="FP120" s="55"/>
      <c r="FQ120" s="55"/>
      <c r="FR120" s="55"/>
      <c r="FS120" s="55"/>
      <c r="FT120" s="55"/>
      <c r="FU120" s="55"/>
      <c r="FV120" s="55"/>
      <c r="FW120" s="55"/>
      <c r="FX120" s="55"/>
      <c r="FY120" s="55"/>
      <c r="FZ120" s="55"/>
      <c r="GA120" s="55"/>
      <c r="GB120" s="55"/>
      <c r="GC120" s="55"/>
      <c r="GD120" s="55"/>
      <c r="GE120" s="55"/>
      <c r="GF120" s="55"/>
      <c r="GG120" s="55"/>
      <c r="GH120" s="55"/>
      <c r="GI120" s="55"/>
      <c r="GJ120" s="55"/>
      <c r="GK120" s="55"/>
      <c r="GL120" s="55"/>
      <c r="GM120" s="55"/>
      <c r="GN120" s="55"/>
      <c r="GO120" s="55"/>
      <c r="GP120" s="55"/>
      <c r="GQ120" s="55"/>
      <c r="GR120" s="55"/>
      <c r="GS120" s="55"/>
      <c r="GT120" s="55"/>
      <c r="GU120" s="55"/>
      <c r="GV120" s="55"/>
      <c r="GW120" s="55"/>
      <c r="GX120" s="55"/>
      <c r="GY120" s="55"/>
      <c r="GZ120" s="55"/>
      <c r="HA120" s="55"/>
      <c r="HB120" s="55"/>
      <c r="HC120" s="55"/>
      <c r="HD120" s="55"/>
      <c r="HE120" s="55"/>
      <c r="HF120" s="55"/>
      <c r="HG120" s="55"/>
      <c r="HH120" s="55"/>
      <c r="HI120" s="55"/>
      <c r="HJ120" s="55"/>
      <c r="HK120" s="55"/>
      <c r="HL120" s="55"/>
      <c r="HM120" s="55"/>
      <c r="HN120" s="55"/>
      <c r="HO120" s="55"/>
      <c r="HP120" s="55"/>
      <c r="HQ120" s="55"/>
      <c r="HR120" s="55"/>
      <c r="HS120" s="55"/>
      <c r="HT120" s="55"/>
      <c r="HU120" s="55"/>
      <c r="HV120" s="55"/>
      <c r="HW120" s="55"/>
      <c r="HX120" s="55"/>
      <c r="HY120" s="55"/>
      <c r="HZ120" s="55"/>
      <c r="IA120" s="55"/>
      <c r="IB120" s="55"/>
      <c r="IC120" s="55"/>
      <c r="ID120" s="55"/>
      <c r="IE120" s="55"/>
      <c r="IF120" s="55"/>
      <c r="IG120" s="55"/>
      <c r="IH120" s="55"/>
      <c r="II120" s="55"/>
      <c r="IJ120" s="55"/>
      <c r="IK120" s="55"/>
      <c r="IL120" s="55"/>
      <c r="IM120" s="55"/>
      <c r="IN120" s="55"/>
      <c r="IO120" s="55"/>
      <c r="IP120" s="55"/>
      <c r="IQ120" s="55"/>
      <c r="IR120" s="55"/>
      <c r="IS120" s="55"/>
      <c r="IT120" s="55"/>
      <c r="IU120" s="55"/>
      <c r="IV120" s="55"/>
    </row>
    <row r="121" spans="169:256" s="40" customFormat="1">
      <c r="FM121" s="55"/>
      <c r="FN121" s="55"/>
      <c r="FO121" s="55"/>
      <c r="FP121" s="55"/>
      <c r="FQ121" s="55"/>
      <c r="FR121" s="55"/>
      <c r="FS121" s="55"/>
      <c r="FT121" s="55"/>
      <c r="FU121" s="55"/>
      <c r="FV121" s="55"/>
      <c r="FW121" s="55"/>
      <c r="FX121" s="55"/>
      <c r="FY121" s="55"/>
      <c r="FZ121" s="55"/>
      <c r="GA121" s="55"/>
      <c r="GB121" s="55"/>
      <c r="GC121" s="55"/>
      <c r="GD121" s="55"/>
      <c r="GE121" s="55"/>
      <c r="GF121" s="55"/>
      <c r="GG121" s="55"/>
      <c r="GH121" s="55"/>
      <c r="GI121" s="55"/>
      <c r="GJ121" s="55"/>
      <c r="GK121" s="55"/>
      <c r="GL121" s="55"/>
      <c r="GM121" s="55"/>
      <c r="GN121" s="55"/>
      <c r="GO121" s="55"/>
      <c r="GP121" s="55"/>
      <c r="GQ121" s="55"/>
      <c r="GR121" s="55"/>
      <c r="GS121" s="55"/>
      <c r="GT121" s="55"/>
      <c r="GU121" s="55"/>
      <c r="GV121" s="55"/>
      <c r="GW121" s="55"/>
      <c r="GX121" s="55"/>
      <c r="GY121" s="55"/>
      <c r="GZ121" s="55"/>
      <c r="HA121" s="55"/>
      <c r="HB121" s="55"/>
      <c r="HC121" s="55"/>
      <c r="HD121" s="55"/>
      <c r="HE121" s="55"/>
      <c r="HF121" s="55"/>
      <c r="HG121" s="55"/>
      <c r="HH121" s="55"/>
      <c r="HI121" s="55"/>
      <c r="HJ121" s="55"/>
      <c r="HK121" s="55"/>
      <c r="HL121" s="55"/>
      <c r="HM121" s="55"/>
      <c r="HN121" s="55"/>
      <c r="HO121" s="55"/>
      <c r="HP121" s="55"/>
      <c r="HQ121" s="55"/>
      <c r="HR121" s="55"/>
      <c r="HS121" s="55"/>
      <c r="HT121" s="55"/>
      <c r="HU121" s="55"/>
      <c r="HV121" s="55"/>
      <c r="HW121" s="55"/>
      <c r="HX121" s="55"/>
      <c r="HY121" s="55"/>
      <c r="HZ121" s="55"/>
      <c r="IA121" s="55"/>
      <c r="IB121" s="55"/>
      <c r="IC121" s="55"/>
      <c r="ID121" s="55"/>
      <c r="IE121" s="55"/>
      <c r="IF121" s="55"/>
      <c r="IG121" s="55"/>
      <c r="IH121" s="55"/>
      <c r="II121" s="55"/>
      <c r="IJ121" s="55"/>
      <c r="IK121" s="55"/>
      <c r="IL121" s="55"/>
      <c r="IM121" s="55"/>
      <c r="IN121" s="55"/>
      <c r="IO121" s="55"/>
      <c r="IP121" s="55"/>
      <c r="IQ121" s="55"/>
      <c r="IR121" s="55"/>
      <c r="IS121" s="55"/>
      <c r="IT121" s="55"/>
      <c r="IU121" s="55"/>
      <c r="IV121" s="55"/>
    </row>
    <row r="122" spans="169:256" s="40" customFormat="1">
      <c r="FM122" s="55"/>
      <c r="FN122" s="55"/>
      <c r="FO122" s="55"/>
      <c r="FP122" s="55"/>
      <c r="FQ122" s="55"/>
      <c r="FR122" s="55"/>
      <c r="FS122" s="55"/>
      <c r="FT122" s="55"/>
      <c r="FU122" s="55"/>
      <c r="FV122" s="55"/>
      <c r="FW122" s="55"/>
      <c r="FX122" s="55"/>
      <c r="FY122" s="55"/>
      <c r="FZ122" s="55"/>
      <c r="GA122" s="55"/>
      <c r="GB122" s="55"/>
      <c r="GC122" s="55"/>
      <c r="GD122" s="55"/>
      <c r="GE122" s="55"/>
      <c r="GF122" s="55"/>
      <c r="GG122" s="55"/>
      <c r="GH122" s="55"/>
      <c r="GI122" s="55"/>
      <c r="GJ122" s="55"/>
      <c r="GK122" s="55"/>
      <c r="GL122" s="55"/>
      <c r="GM122" s="55"/>
      <c r="GN122" s="55"/>
      <c r="GO122" s="55"/>
      <c r="GP122" s="55"/>
      <c r="GQ122" s="55"/>
      <c r="GR122" s="55"/>
      <c r="GS122" s="55"/>
      <c r="GT122" s="55"/>
      <c r="GU122" s="55"/>
      <c r="GV122" s="55"/>
      <c r="GW122" s="55"/>
      <c r="GX122" s="55"/>
      <c r="GY122" s="55"/>
      <c r="GZ122" s="55"/>
      <c r="HA122" s="55"/>
      <c r="HB122" s="55"/>
      <c r="HC122" s="55"/>
      <c r="HD122" s="55"/>
      <c r="HE122" s="55"/>
      <c r="HF122" s="55"/>
      <c r="HG122" s="55"/>
      <c r="HH122" s="55"/>
      <c r="HI122" s="55"/>
      <c r="HJ122" s="55"/>
      <c r="HK122" s="55"/>
      <c r="HL122" s="55"/>
      <c r="HM122" s="55"/>
      <c r="HN122" s="55"/>
      <c r="HO122" s="55"/>
      <c r="HP122" s="55"/>
      <c r="HQ122" s="55"/>
      <c r="HR122" s="55"/>
      <c r="HS122" s="55"/>
      <c r="HT122" s="55"/>
      <c r="HU122" s="55"/>
      <c r="HV122" s="55"/>
      <c r="HW122" s="55"/>
      <c r="HX122" s="55"/>
      <c r="HY122" s="55"/>
      <c r="HZ122" s="55"/>
      <c r="IA122" s="55"/>
      <c r="IB122" s="55"/>
      <c r="IC122" s="55"/>
      <c r="ID122" s="55"/>
      <c r="IE122" s="55"/>
      <c r="IF122" s="55"/>
      <c r="IG122" s="55"/>
      <c r="IH122" s="55"/>
      <c r="II122" s="55"/>
      <c r="IJ122" s="55"/>
      <c r="IK122" s="55"/>
      <c r="IL122" s="55"/>
      <c r="IM122" s="55"/>
      <c r="IN122" s="55"/>
      <c r="IO122" s="55"/>
      <c r="IP122" s="55"/>
      <c r="IQ122" s="55"/>
      <c r="IR122" s="55"/>
      <c r="IS122" s="55"/>
      <c r="IT122" s="55"/>
      <c r="IU122" s="55"/>
      <c r="IV122" s="55"/>
    </row>
    <row r="123" spans="169:256" s="40" customFormat="1">
      <c r="FM123" s="55"/>
      <c r="FN123" s="55"/>
      <c r="FO123" s="55"/>
      <c r="FP123" s="55"/>
      <c r="FQ123" s="55"/>
      <c r="FR123" s="55"/>
      <c r="FS123" s="55"/>
      <c r="FT123" s="55"/>
      <c r="FU123" s="55"/>
      <c r="FV123" s="55"/>
      <c r="FW123" s="55"/>
      <c r="FX123" s="55"/>
      <c r="FY123" s="55"/>
      <c r="FZ123" s="55"/>
      <c r="GA123" s="55"/>
      <c r="GB123" s="55"/>
      <c r="GC123" s="55"/>
      <c r="GD123" s="55"/>
      <c r="GE123" s="55"/>
      <c r="GF123" s="55"/>
      <c r="GG123" s="55"/>
      <c r="GH123" s="55"/>
      <c r="GI123" s="55"/>
      <c r="GJ123" s="55"/>
      <c r="GK123" s="55"/>
      <c r="GL123" s="55"/>
      <c r="GM123" s="55"/>
      <c r="GN123" s="55"/>
      <c r="GO123" s="55"/>
      <c r="GP123" s="55"/>
      <c r="GQ123" s="55"/>
      <c r="GR123" s="55"/>
      <c r="GS123" s="55"/>
      <c r="GT123" s="55"/>
      <c r="GU123" s="55"/>
      <c r="GV123" s="55"/>
      <c r="GW123" s="55"/>
      <c r="GX123" s="55"/>
      <c r="GY123" s="55"/>
      <c r="GZ123" s="55"/>
      <c r="HA123" s="55"/>
      <c r="HB123" s="55"/>
      <c r="HC123" s="55"/>
      <c r="HD123" s="55"/>
      <c r="HE123" s="55"/>
      <c r="HF123" s="55"/>
      <c r="HG123" s="55"/>
      <c r="HH123" s="55"/>
      <c r="HI123" s="55"/>
      <c r="HJ123" s="55"/>
      <c r="HK123" s="55"/>
      <c r="HL123" s="55"/>
      <c r="HM123" s="55"/>
      <c r="HN123" s="55"/>
      <c r="HO123" s="55"/>
      <c r="HP123" s="55"/>
      <c r="HQ123" s="55"/>
      <c r="HR123" s="55"/>
      <c r="HS123" s="55"/>
      <c r="HT123" s="55"/>
      <c r="HU123" s="55"/>
      <c r="HV123" s="55"/>
      <c r="HW123" s="55"/>
      <c r="HX123" s="55"/>
      <c r="HY123" s="55"/>
      <c r="HZ123" s="55"/>
      <c r="IA123" s="55"/>
      <c r="IB123" s="55"/>
      <c r="IC123" s="55"/>
      <c r="ID123" s="55"/>
      <c r="IE123" s="55"/>
      <c r="IF123" s="55"/>
      <c r="IG123" s="55"/>
      <c r="IH123" s="55"/>
      <c r="II123" s="55"/>
      <c r="IJ123" s="55"/>
      <c r="IK123" s="55"/>
      <c r="IL123" s="55"/>
      <c r="IM123" s="55"/>
      <c r="IN123" s="55"/>
      <c r="IO123" s="55"/>
      <c r="IP123" s="55"/>
      <c r="IQ123" s="55"/>
      <c r="IR123" s="55"/>
      <c r="IS123" s="55"/>
      <c r="IT123" s="55"/>
      <c r="IU123" s="55"/>
      <c r="IV123" s="55"/>
    </row>
    <row r="124" spans="169:256" s="40" customFormat="1">
      <c r="FM124" s="55"/>
      <c r="FN124" s="55"/>
      <c r="FO124" s="55"/>
      <c r="FP124" s="55"/>
      <c r="FQ124" s="55"/>
      <c r="FR124" s="55"/>
      <c r="FS124" s="55"/>
      <c r="FT124" s="55"/>
      <c r="FU124" s="55"/>
      <c r="FV124" s="55"/>
      <c r="FW124" s="55"/>
      <c r="FX124" s="55"/>
      <c r="FY124" s="55"/>
      <c r="FZ124" s="55"/>
      <c r="GA124" s="55"/>
      <c r="GB124" s="55"/>
      <c r="GC124" s="55"/>
      <c r="GD124" s="55"/>
      <c r="GE124" s="55"/>
      <c r="GF124" s="55"/>
      <c r="GG124" s="55"/>
      <c r="GH124" s="55"/>
      <c r="GI124" s="55"/>
      <c r="GJ124" s="55"/>
      <c r="GK124" s="55"/>
      <c r="GL124" s="55"/>
      <c r="GM124" s="55"/>
      <c r="GN124" s="55"/>
      <c r="GO124" s="55"/>
      <c r="GP124" s="55"/>
      <c r="GQ124" s="55"/>
      <c r="GR124" s="55"/>
      <c r="GS124" s="55"/>
      <c r="GT124" s="55"/>
      <c r="GU124" s="55"/>
      <c r="GV124" s="55"/>
      <c r="GW124" s="55"/>
      <c r="GX124" s="55"/>
      <c r="GY124" s="55"/>
      <c r="GZ124" s="55"/>
      <c r="HA124" s="55"/>
      <c r="HB124" s="55"/>
      <c r="HC124" s="55"/>
      <c r="HD124" s="55"/>
      <c r="HE124" s="55"/>
      <c r="HF124" s="55"/>
      <c r="HG124" s="55"/>
      <c r="HH124" s="55"/>
      <c r="HI124" s="55"/>
      <c r="HJ124" s="55"/>
      <c r="HK124" s="55"/>
      <c r="HL124" s="55"/>
      <c r="HM124" s="55"/>
      <c r="HN124" s="55"/>
      <c r="HO124" s="55"/>
      <c r="HP124" s="55"/>
      <c r="HQ124" s="55"/>
      <c r="HR124" s="55"/>
      <c r="HS124" s="55"/>
      <c r="HT124" s="55"/>
      <c r="HU124" s="55"/>
      <c r="HV124" s="55"/>
      <c r="HW124" s="55"/>
      <c r="HX124" s="55"/>
      <c r="HY124" s="55"/>
      <c r="HZ124" s="55"/>
      <c r="IA124" s="55"/>
      <c r="IB124" s="55"/>
      <c r="IC124" s="55"/>
      <c r="ID124" s="55"/>
      <c r="IE124" s="55"/>
      <c r="IF124" s="55"/>
      <c r="IG124" s="55"/>
      <c r="IH124" s="55"/>
      <c r="II124" s="55"/>
      <c r="IJ124" s="55"/>
      <c r="IK124" s="55"/>
      <c r="IL124" s="55"/>
      <c r="IM124" s="55"/>
      <c r="IN124" s="55"/>
      <c r="IO124" s="55"/>
      <c r="IP124" s="55"/>
      <c r="IQ124" s="55"/>
      <c r="IR124" s="55"/>
      <c r="IS124" s="55"/>
      <c r="IT124" s="55"/>
      <c r="IU124" s="55"/>
      <c r="IV124" s="55"/>
    </row>
    <row r="125" spans="169:256" s="40" customFormat="1">
      <c r="FM125" s="55"/>
      <c r="FN125" s="55"/>
      <c r="FO125" s="55"/>
      <c r="FP125" s="55"/>
      <c r="FQ125" s="55"/>
      <c r="FR125" s="55"/>
      <c r="FS125" s="55"/>
      <c r="FT125" s="55"/>
      <c r="FU125" s="55"/>
      <c r="FV125" s="55"/>
      <c r="FW125" s="55"/>
      <c r="FX125" s="55"/>
      <c r="FY125" s="55"/>
      <c r="FZ125" s="55"/>
      <c r="GA125" s="55"/>
      <c r="GB125" s="55"/>
      <c r="GC125" s="55"/>
      <c r="GD125" s="55"/>
      <c r="GE125" s="55"/>
      <c r="GF125" s="55"/>
      <c r="GG125" s="55"/>
      <c r="GH125" s="55"/>
      <c r="GI125" s="55"/>
      <c r="GJ125" s="55"/>
      <c r="GK125" s="55"/>
      <c r="GL125" s="55"/>
      <c r="GM125" s="55"/>
      <c r="GN125" s="55"/>
      <c r="GO125" s="55"/>
      <c r="GP125" s="55"/>
      <c r="GQ125" s="55"/>
      <c r="GR125" s="55"/>
      <c r="GS125" s="55"/>
      <c r="GT125" s="55"/>
      <c r="GU125" s="55"/>
      <c r="GV125" s="55"/>
      <c r="GW125" s="55"/>
      <c r="GX125" s="55"/>
      <c r="GY125" s="55"/>
      <c r="GZ125" s="55"/>
      <c r="HA125" s="55"/>
      <c r="HB125" s="55"/>
      <c r="HC125" s="55"/>
      <c r="HD125" s="55"/>
      <c r="HE125" s="55"/>
      <c r="HF125" s="55"/>
      <c r="HG125" s="55"/>
      <c r="HH125" s="55"/>
      <c r="HI125" s="55"/>
      <c r="HJ125" s="55"/>
      <c r="HK125" s="55"/>
      <c r="HL125" s="55"/>
      <c r="HM125" s="55"/>
      <c r="HN125" s="55"/>
      <c r="HO125" s="55"/>
      <c r="HP125" s="55"/>
      <c r="HQ125" s="55"/>
      <c r="HR125" s="55"/>
      <c r="HS125" s="55"/>
      <c r="HT125" s="55"/>
      <c r="HU125" s="55"/>
      <c r="HV125" s="55"/>
      <c r="HW125" s="55"/>
      <c r="HX125" s="55"/>
      <c r="HY125" s="55"/>
      <c r="HZ125" s="55"/>
      <c r="IA125" s="55"/>
      <c r="IB125" s="55"/>
      <c r="IC125" s="55"/>
      <c r="ID125" s="55"/>
      <c r="IE125" s="55"/>
      <c r="IF125" s="55"/>
      <c r="IG125" s="55"/>
      <c r="IH125" s="55"/>
      <c r="II125" s="55"/>
      <c r="IJ125" s="55"/>
      <c r="IK125" s="55"/>
      <c r="IL125" s="55"/>
      <c r="IM125" s="55"/>
      <c r="IN125" s="55"/>
      <c r="IO125" s="55"/>
      <c r="IP125" s="55"/>
      <c r="IQ125" s="55"/>
      <c r="IR125" s="55"/>
      <c r="IS125" s="55"/>
      <c r="IT125" s="55"/>
      <c r="IU125" s="55"/>
      <c r="IV125" s="55"/>
    </row>
    <row r="126" spans="169:256" s="40" customFormat="1">
      <c r="FM126" s="55"/>
      <c r="FN126" s="55"/>
      <c r="FO126" s="55"/>
      <c r="FP126" s="55"/>
      <c r="FQ126" s="55"/>
      <c r="FR126" s="55"/>
      <c r="FS126" s="55"/>
      <c r="FT126" s="55"/>
      <c r="FU126" s="55"/>
      <c r="FV126" s="55"/>
      <c r="FW126" s="55"/>
      <c r="FX126" s="55"/>
      <c r="FY126" s="55"/>
      <c r="FZ126" s="55"/>
      <c r="GA126" s="55"/>
      <c r="GB126" s="55"/>
      <c r="GC126" s="55"/>
      <c r="GD126" s="55"/>
      <c r="GE126" s="55"/>
      <c r="GF126" s="55"/>
      <c r="GG126" s="55"/>
      <c r="GH126" s="55"/>
      <c r="GI126" s="55"/>
      <c r="GJ126" s="55"/>
      <c r="GK126" s="55"/>
      <c r="GL126" s="55"/>
      <c r="GM126" s="55"/>
      <c r="GN126" s="55"/>
      <c r="GO126" s="55"/>
      <c r="GP126" s="55"/>
      <c r="GQ126" s="55"/>
      <c r="GR126" s="55"/>
      <c r="GS126" s="55"/>
      <c r="GT126" s="55"/>
      <c r="GU126" s="55"/>
      <c r="GV126" s="55"/>
      <c r="GW126" s="55"/>
      <c r="GX126" s="55"/>
      <c r="GY126" s="55"/>
      <c r="GZ126" s="55"/>
      <c r="HA126" s="55"/>
      <c r="HB126" s="55"/>
      <c r="HC126" s="55"/>
      <c r="HD126" s="55"/>
      <c r="HE126" s="55"/>
      <c r="HF126" s="55"/>
      <c r="HG126" s="55"/>
      <c r="HH126" s="55"/>
      <c r="HI126" s="55"/>
      <c r="HJ126" s="55"/>
      <c r="HK126" s="55"/>
      <c r="HL126" s="55"/>
      <c r="HM126" s="55"/>
      <c r="HN126" s="55"/>
      <c r="HO126" s="55"/>
      <c r="HP126" s="55"/>
      <c r="HQ126" s="55"/>
      <c r="HR126" s="55"/>
      <c r="HS126" s="55"/>
      <c r="HT126" s="55"/>
      <c r="HU126" s="55"/>
      <c r="HV126" s="55"/>
      <c r="HW126" s="55"/>
      <c r="HX126" s="55"/>
      <c r="HY126" s="55"/>
      <c r="HZ126" s="55"/>
      <c r="IA126" s="55"/>
      <c r="IB126" s="55"/>
      <c r="IC126" s="55"/>
      <c r="ID126" s="55"/>
      <c r="IE126" s="55"/>
      <c r="IF126" s="55"/>
      <c r="IG126" s="55"/>
      <c r="IH126" s="55"/>
      <c r="II126" s="55"/>
      <c r="IJ126" s="55"/>
      <c r="IK126" s="55"/>
      <c r="IL126" s="55"/>
      <c r="IM126" s="55"/>
      <c r="IN126" s="55"/>
      <c r="IO126" s="55"/>
      <c r="IP126" s="55"/>
      <c r="IQ126" s="55"/>
      <c r="IR126" s="55"/>
      <c r="IS126" s="55"/>
      <c r="IT126" s="55"/>
      <c r="IU126" s="55"/>
      <c r="IV126" s="55"/>
    </row>
    <row r="127" spans="169:256" s="40" customFormat="1">
      <c r="FM127" s="55"/>
      <c r="FN127" s="55"/>
      <c r="FO127" s="55"/>
      <c r="FP127" s="55"/>
      <c r="FQ127" s="55"/>
      <c r="FR127" s="55"/>
      <c r="FS127" s="55"/>
      <c r="FT127" s="55"/>
      <c r="FU127" s="55"/>
      <c r="FV127" s="55"/>
      <c r="FW127" s="55"/>
      <c r="FX127" s="55"/>
      <c r="FY127" s="55"/>
      <c r="FZ127" s="55"/>
      <c r="GA127" s="55"/>
      <c r="GB127" s="55"/>
      <c r="GC127" s="55"/>
      <c r="GD127" s="55"/>
      <c r="GE127" s="55"/>
      <c r="GF127" s="55"/>
      <c r="GG127" s="55"/>
      <c r="GH127" s="55"/>
      <c r="GI127" s="55"/>
      <c r="GJ127" s="55"/>
      <c r="GK127" s="55"/>
      <c r="GL127" s="55"/>
      <c r="GM127" s="55"/>
      <c r="GN127" s="55"/>
      <c r="GO127" s="55"/>
      <c r="GP127" s="55"/>
      <c r="GQ127" s="55"/>
      <c r="GR127" s="55"/>
      <c r="GS127" s="55"/>
      <c r="GT127" s="55"/>
      <c r="GU127" s="55"/>
      <c r="GV127" s="55"/>
      <c r="GW127" s="55"/>
      <c r="GX127" s="55"/>
      <c r="GY127" s="55"/>
      <c r="GZ127" s="55"/>
      <c r="HA127" s="55"/>
      <c r="HB127" s="55"/>
      <c r="HC127" s="55"/>
      <c r="HD127" s="55"/>
      <c r="HE127" s="55"/>
      <c r="HF127" s="55"/>
      <c r="HG127" s="55"/>
      <c r="HH127" s="55"/>
      <c r="HI127" s="55"/>
      <c r="HJ127" s="55"/>
      <c r="HK127" s="55"/>
      <c r="HL127" s="55"/>
      <c r="HM127" s="55"/>
      <c r="HN127" s="55"/>
      <c r="HO127" s="55"/>
      <c r="HP127" s="55"/>
      <c r="HQ127" s="55"/>
      <c r="HR127" s="55"/>
      <c r="HS127" s="55"/>
      <c r="HT127" s="55"/>
      <c r="HU127" s="55"/>
      <c r="HV127" s="55"/>
      <c r="HW127" s="55"/>
      <c r="HX127" s="55"/>
      <c r="HY127" s="55"/>
      <c r="HZ127" s="55"/>
      <c r="IA127" s="55"/>
      <c r="IB127" s="55"/>
      <c r="IC127" s="55"/>
      <c r="ID127" s="55"/>
      <c r="IE127" s="55"/>
      <c r="IF127" s="55"/>
      <c r="IG127" s="55"/>
      <c r="IH127" s="55"/>
      <c r="II127" s="55"/>
      <c r="IJ127" s="55"/>
      <c r="IK127" s="55"/>
      <c r="IL127" s="55"/>
      <c r="IM127" s="55"/>
      <c r="IN127" s="55"/>
      <c r="IO127" s="55"/>
      <c r="IP127" s="55"/>
      <c r="IQ127" s="55"/>
      <c r="IR127" s="55"/>
      <c r="IS127" s="55"/>
      <c r="IT127" s="55"/>
      <c r="IU127" s="55"/>
      <c r="IV127" s="55"/>
    </row>
    <row r="128" spans="169:256" s="40" customFormat="1">
      <c r="FM128" s="55"/>
      <c r="FN128" s="55"/>
      <c r="FO128" s="55"/>
      <c r="FP128" s="55"/>
      <c r="FQ128" s="55"/>
      <c r="FR128" s="55"/>
      <c r="FS128" s="55"/>
      <c r="FT128" s="55"/>
      <c r="FU128" s="55"/>
      <c r="FV128" s="55"/>
      <c r="FW128" s="55"/>
      <c r="FX128" s="55"/>
      <c r="FY128" s="55"/>
      <c r="FZ128" s="55"/>
      <c r="GA128" s="55"/>
      <c r="GB128" s="55"/>
      <c r="GC128" s="55"/>
      <c r="GD128" s="55"/>
      <c r="GE128" s="55"/>
      <c r="GF128" s="55"/>
      <c r="GG128" s="55"/>
      <c r="GH128" s="55"/>
      <c r="GI128" s="55"/>
      <c r="GJ128" s="55"/>
      <c r="GK128" s="55"/>
      <c r="GL128" s="55"/>
      <c r="GM128" s="55"/>
      <c r="GN128" s="55"/>
      <c r="GO128" s="55"/>
      <c r="GP128" s="55"/>
      <c r="GQ128" s="55"/>
      <c r="GR128" s="55"/>
      <c r="GS128" s="55"/>
      <c r="GT128" s="55"/>
      <c r="GU128" s="55"/>
      <c r="GV128" s="55"/>
      <c r="GW128" s="55"/>
      <c r="GX128" s="55"/>
      <c r="GY128" s="55"/>
      <c r="GZ128" s="55"/>
      <c r="HA128" s="55"/>
      <c r="HB128" s="55"/>
      <c r="HC128" s="55"/>
      <c r="HD128" s="55"/>
      <c r="HE128" s="55"/>
      <c r="HF128" s="55"/>
      <c r="HG128" s="55"/>
      <c r="HH128" s="55"/>
      <c r="HI128" s="55"/>
      <c r="HJ128" s="55"/>
      <c r="HK128" s="55"/>
      <c r="HL128" s="55"/>
      <c r="HM128" s="55"/>
      <c r="HN128" s="55"/>
      <c r="HO128" s="55"/>
      <c r="HP128" s="55"/>
      <c r="HQ128" s="55"/>
      <c r="HR128" s="55"/>
      <c r="HS128" s="55"/>
      <c r="HT128" s="55"/>
      <c r="HU128" s="55"/>
      <c r="HV128" s="55"/>
      <c r="HW128" s="55"/>
      <c r="HX128" s="55"/>
      <c r="HY128" s="55"/>
      <c r="HZ128" s="55"/>
      <c r="IA128" s="55"/>
      <c r="IB128" s="55"/>
      <c r="IC128" s="55"/>
      <c r="ID128" s="55"/>
      <c r="IE128" s="55"/>
      <c r="IF128" s="55"/>
      <c r="IG128" s="55"/>
      <c r="IH128" s="55"/>
      <c r="II128" s="55"/>
      <c r="IJ128" s="55"/>
      <c r="IK128" s="55"/>
      <c r="IL128" s="55"/>
      <c r="IM128" s="55"/>
      <c r="IN128" s="55"/>
      <c r="IO128" s="55"/>
      <c r="IP128" s="55"/>
      <c r="IQ128" s="55"/>
      <c r="IR128" s="55"/>
      <c r="IS128" s="55"/>
      <c r="IT128" s="55"/>
      <c r="IU128" s="55"/>
      <c r="IV128" s="55"/>
    </row>
    <row r="129" spans="169:256" s="40" customFormat="1">
      <c r="FM129" s="55"/>
      <c r="FN129" s="55"/>
      <c r="FO129" s="55"/>
      <c r="FP129" s="55"/>
      <c r="FQ129" s="55"/>
      <c r="FR129" s="55"/>
      <c r="FS129" s="55"/>
      <c r="FT129" s="55"/>
      <c r="FU129" s="55"/>
      <c r="FV129" s="55"/>
      <c r="FW129" s="55"/>
      <c r="FX129" s="55"/>
      <c r="FY129" s="55"/>
      <c r="FZ129" s="55"/>
      <c r="GA129" s="55"/>
      <c r="GB129" s="55"/>
      <c r="GC129" s="55"/>
      <c r="GD129" s="55"/>
      <c r="GE129" s="55"/>
      <c r="GF129" s="55"/>
      <c r="GG129" s="55"/>
      <c r="GH129" s="55"/>
      <c r="GI129" s="55"/>
      <c r="GJ129" s="55"/>
      <c r="GK129" s="55"/>
      <c r="GL129" s="55"/>
      <c r="GM129" s="55"/>
      <c r="GN129" s="55"/>
      <c r="GO129" s="55"/>
      <c r="GP129" s="55"/>
      <c r="GQ129" s="55"/>
      <c r="GR129" s="55"/>
      <c r="GS129" s="55"/>
      <c r="GT129" s="55"/>
      <c r="GU129" s="55"/>
      <c r="GV129" s="55"/>
      <c r="GW129" s="55"/>
      <c r="GX129" s="55"/>
      <c r="GY129" s="55"/>
      <c r="GZ129" s="55"/>
      <c r="HA129" s="55"/>
      <c r="HB129" s="55"/>
      <c r="HC129" s="55"/>
      <c r="HD129" s="55"/>
      <c r="HE129" s="55"/>
      <c r="HF129" s="55"/>
      <c r="HG129" s="55"/>
      <c r="HH129" s="55"/>
      <c r="HI129" s="55"/>
      <c r="HJ129" s="55"/>
      <c r="HK129" s="55"/>
      <c r="HL129" s="55"/>
      <c r="HM129" s="55"/>
      <c r="HN129" s="55"/>
      <c r="HO129" s="55"/>
      <c r="HP129" s="55"/>
      <c r="HQ129" s="55"/>
      <c r="HR129" s="55"/>
      <c r="HS129" s="55"/>
      <c r="HT129" s="55"/>
      <c r="HU129" s="55"/>
      <c r="HV129" s="55"/>
      <c r="HW129" s="55"/>
      <c r="HX129" s="55"/>
      <c r="HY129" s="55"/>
      <c r="HZ129" s="55"/>
      <c r="IA129" s="55"/>
      <c r="IB129" s="55"/>
      <c r="IC129" s="55"/>
      <c r="ID129" s="55"/>
      <c r="IE129" s="55"/>
      <c r="IF129" s="55"/>
      <c r="IG129" s="55"/>
      <c r="IH129" s="55"/>
      <c r="II129" s="55"/>
      <c r="IJ129" s="55"/>
      <c r="IK129" s="55"/>
      <c r="IL129" s="55"/>
      <c r="IM129" s="55"/>
      <c r="IN129" s="55"/>
      <c r="IO129" s="55"/>
      <c r="IP129" s="55"/>
      <c r="IQ129" s="55"/>
      <c r="IR129" s="55"/>
      <c r="IS129" s="55"/>
      <c r="IT129" s="55"/>
      <c r="IU129" s="55"/>
      <c r="IV129" s="55"/>
    </row>
    <row r="130" spans="169:256" s="40" customFormat="1">
      <c r="FM130" s="55"/>
      <c r="FN130" s="55"/>
      <c r="FO130" s="55"/>
      <c r="FP130" s="55"/>
      <c r="FQ130" s="55"/>
      <c r="FR130" s="55"/>
      <c r="FS130" s="55"/>
      <c r="FT130" s="55"/>
      <c r="FU130" s="55"/>
      <c r="FV130" s="55"/>
      <c r="FW130" s="55"/>
      <c r="FX130" s="55"/>
      <c r="FY130" s="55"/>
      <c r="FZ130" s="55"/>
      <c r="GA130" s="55"/>
      <c r="GB130" s="55"/>
      <c r="GC130" s="55"/>
      <c r="GD130" s="55"/>
      <c r="GE130" s="55"/>
      <c r="GF130" s="55"/>
      <c r="GG130" s="55"/>
      <c r="GH130" s="55"/>
      <c r="GI130" s="55"/>
      <c r="GJ130" s="55"/>
      <c r="GK130" s="55"/>
      <c r="GL130" s="55"/>
      <c r="GM130" s="55"/>
      <c r="GN130" s="55"/>
      <c r="GO130" s="55"/>
      <c r="GP130" s="55"/>
      <c r="GQ130" s="55"/>
      <c r="GR130" s="55"/>
      <c r="GS130" s="55"/>
      <c r="GT130" s="55"/>
      <c r="GU130" s="55"/>
      <c r="GV130" s="55"/>
      <c r="GW130" s="55"/>
      <c r="GX130" s="55"/>
      <c r="GY130" s="55"/>
      <c r="GZ130" s="55"/>
      <c r="HA130" s="55"/>
      <c r="HB130" s="55"/>
      <c r="HC130" s="55"/>
      <c r="HD130" s="55"/>
      <c r="HE130" s="55"/>
      <c r="HF130" s="55"/>
      <c r="HG130" s="55"/>
      <c r="HH130" s="55"/>
      <c r="HI130" s="55"/>
      <c r="HJ130" s="55"/>
      <c r="HK130" s="55"/>
      <c r="HL130" s="55"/>
      <c r="HM130" s="55"/>
      <c r="HN130" s="55"/>
      <c r="HO130" s="55"/>
      <c r="HP130" s="55"/>
      <c r="HQ130" s="55"/>
      <c r="HR130" s="55"/>
      <c r="HS130" s="55"/>
      <c r="HT130" s="55"/>
      <c r="HU130" s="55"/>
      <c r="HV130" s="55"/>
      <c r="HW130" s="55"/>
      <c r="HX130" s="55"/>
      <c r="HY130" s="55"/>
      <c r="HZ130" s="55"/>
      <c r="IA130" s="55"/>
      <c r="IB130" s="55"/>
      <c r="IC130" s="55"/>
      <c r="ID130" s="55"/>
      <c r="IE130" s="55"/>
      <c r="IF130" s="55"/>
      <c r="IG130" s="55"/>
      <c r="IH130" s="55"/>
      <c r="II130" s="55"/>
      <c r="IJ130" s="55"/>
      <c r="IK130" s="55"/>
      <c r="IL130" s="55"/>
      <c r="IM130" s="55"/>
      <c r="IN130" s="55"/>
      <c r="IO130" s="55"/>
      <c r="IP130" s="55"/>
      <c r="IQ130" s="55"/>
      <c r="IR130" s="55"/>
      <c r="IS130" s="55"/>
      <c r="IT130" s="55"/>
      <c r="IU130" s="55"/>
      <c r="IV130" s="55"/>
    </row>
    <row r="131" spans="169:256" s="40" customFormat="1">
      <c r="FM131" s="55"/>
      <c r="FN131" s="55"/>
      <c r="FO131" s="55"/>
      <c r="FP131" s="55"/>
      <c r="FQ131" s="55"/>
      <c r="FR131" s="55"/>
      <c r="FS131" s="55"/>
      <c r="FT131" s="55"/>
      <c r="FU131" s="55"/>
      <c r="FV131" s="55"/>
      <c r="FW131" s="55"/>
      <c r="FX131" s="55"/>
      <c r="FY131" s="55"/>
      <c r="FZ131" s="55"/>
      <c r="GA131" s="55"/>
      <c r="GB131" s="55"/>
      <c r="GC131" s="55"/>
      <c r="GD131" s="55"/>
      <c r="GE131" s="55"/>
      <c r="GF131" s="55"/>
      <c r="GG131" s="55"/>
      <c r="GH131" s="55"/>
      <c r="GI131" s="55"/>
      <c r="GJ131" s="55"/>
      <c r="GK131" s="55"/>
      <c r="GL131" s="55"/>
      <c r="GM131" s="55"/>
      <c r="GN131" s="55"/>
      <c r="GO131" s="55"/>
      <c r="GP131" s="55"/>
      <c r="GQ131" s="55"/>
      <c r="GR131" s="55"/>
      <c r="GS131" s="55"/>
      <c r="GT131" s="55"/>
      <c r="GU131" s="55"/>
      <c r="GV131" s="55"/>
      <c r="GW131" s="55"/>
      <c r="GX131" s="55"/>
      <c r="GY131" s="55"/>
      <c r="GZ131" s="55"/>
      <c r="HA131" s="55"/>
      <c r="HB131" s="55"/>
      <c r="HC131" s="55"/>
      <c r="HD131" s="55"/>
      <c r="HE131" s="55"/>
      <c r="HF131" s="55"/>
      <c r="HG131" s="55"/>
      <c r="HH131" s="55"/>
      <c r="HI131" s="55"/>
      <c r="HJ131" s="55"/>
      <c r="HK131" s="55"/>
      <c r="HL131" s="55"/>
      <c r="HM131" s="55"/>
      <c r="HN131" s="55"/>
      <c r="HO131" s="55"/>
      <c r="HP131" s="55"/>
      <c r="HQ131" s="55"/>
      <c r="HR131" s="55"/>
      <c r="HS131" s="55"/>
      <c r="HT131" s="55"/>
      <c r="HU131" s="55"/>
      <c r="HV131" s="55"/>
      <c r="HW131" s="55"/>
      <c r="HX131" s="55"/>
      <c r="HY131" s="55"/>
      <c r="HZ131" s="55"/>
      <c r="IA131" s="55"/>
      <c r="IB131" s="55"/>
      <c r="IC131" s="55"/>
      <c r="ID131" s="55"/>
      <c r="IE131" s="55"/>
      <c r="IF131" s="55"/>
      <c r="IG131" s="55"/>
      <c r="IH131" s="55"/>
      <c r="II131" s="55"/>
      <c r="IJ131" s="55"/>
      <c r="IK131" s="55"/>
      <c r="IL131" s="55"/>
      <c r="IM131" s="55"/>
      <c r="IN131" s="55"/>
      <c r="IO131" s="55"/>
      <c r="IP131" s="55"/>
      <c r="IQ131" s="55"/>
      <c r="IR131" s="55"/>
      <c r="IS131" s="55"/>
      <c r="IT131" s="55"/>
      <c r="IU131" s="55"/>
      <c r="IV131" s="55"/>
    </row>
    <row r="132" spans="169:256" s="40" customFormat="1">
      <c r="FM132" s="55"/>
      <c r="FN132" s="55"/>
      <c r="FO132" s="55"/>
      <c r="FP132" s="55"/>
      <c r="FQ132" s="55"/>
      <c r="FR132" s="55"/>
      <c r="FS132" s="55"/>
      <c r="FT132" s="55"/>
      <c r="FU132" s="55"/>
      <c r="FV132" s="55"/>
      <c r="FW132" s="55"/>
      <c r="FX132" s="55"/>
      <c r="FY132" s="55"/>
      <c r="FZ132" s="55"/>
      <c r="GA132" s="55"/>
      <c r="GB132" s="55"/>
      <c r="GC132" s="55"/>
      <c r="GD132" s="55"/>
      <c r="GE132" s="55"/>
      <c r="GF132" s="55"/>
      <c r="GG132" s="55"/>
      <c r="GH132" s="55"/>
      <c r="GI132" s="55"/>
      <c r="GJ132" s="55"/>
      <c r="GK132" s="55"/>
      <c r="GL132" s="55"/>
      <c r="GM132" s="55"/>
      <c r="GN132" s="55"/>
      <c r="GO132" s="55"/>
      <c r="GP132" s="55"/>
      <c r="GQ132" s="55"/>
      <c r="GR132" s="55"/>
      <c r="GS132" s="55"/>
      <c r="GT132" s="55"/>
      <c r="GU132" s="55"/>
      <c r="GV132" s="55"/>
      <c r="GW132" s="55"/>
      <c r="GX132" s="55"/>
      <c r="GY132" s="55"/>
      <c r="GZ132" s="55"/>
      <c r="HA132" s="55"/>
      <c r="HB132" s="55"/>
      <c r="HC132" s="55"/>
      <c r="HD132" s="55"/>
      <c r="HE132" s="55"/>
      <c r="HF132" s="55"/>
      <c r="HG132" s="55"/>
      <c r="HH132" s="55"/>
      <c r="HI132" s="55"/>
      <c r="HJ132" s="55"/>
      <c r="HK132" s="55"/>
      <c r="HL132" s="55"/>
      <c r="HM132" s="55"/>
      <c r="HN132" s="55"/>
      <c r="HO132" s="55"/>
      <c r="HP132" s="55"/>
      <c r="HQ132" s="55"/>
      <c r="HR132" s="55"/>
      <c r="HS132" s="55"/>
      <c r="HT132" s="55"/>
      <c r="HU132" s="55"/>
      <c r="HV132" s="55"/>
      <c r="HW132" s="55"/>
      <c r="HX132" s="55"/>
      <c r="HY132" s="55"/>
      <c r="HZ132" s="55"/>
      <c r="IA132" s="55"/>
      <c r="IB132" s="55"/>
      <c r="IC132" s="55"/>
      <c r="ID132" s="55"/>
      <c r="IE132" s="55"/>
      <c r="IF132" s="55"/>
      <c r="IG132" s="55"/>
      <c r="IH132" s="55"/>
      <c r="II132" s="55"/>
      <c r="IJ132" s="55"/>
      <c r="IK132" s="55"/>
      <c r="IL132" s="55"/>
      <c r="IM132" s="55"/>
      <c r="IN132" s="55"/>
      <c r="IO132" s="55"/>
      <c r="IP132" s="55"/>
      <c r="IQ132" s="55"/>
      <c r="IR132" s="55"/>
      <c r="IS132" s="55"/>
      <c r="IT132" s="55"/>
      <c r="IU132" s="55"/>
      <c r="IV132" s="55"/>
    </row>
    <row r="133" spans="169:256" s="40" customFormat="1">
      <c r="FM133" s="55"/>
      <c r="FN133" s="55"/>
      <c r="FO133" s="55"/>
      <c r="FP133" s="55"/>
      <c r="FQ133" s="55"/>
      <c r="FR133" s="55"/>
      <c r="FS133" s="55"/>
      <c r="FT133" s="55"/>
      <c r="FU133" s="55"/>
      <c r="FV133" s="55"/>
      <c r="FW133" s="55"/>
      <c r="FX133" s="55"/>
      <c r="FY133" s="55"/>
      <c r="FZ133" s="55"/>
      <c r="GA133" s="55"/>
      <c r="GB133" s="55"/>
      <c r="GC133" s="55"/>
      <c r="GD133" s="55"/>
      <c r="GE133" s="55"/>
      <c r="GF133" s="55"/>
      <c r="GG133" s="55"/>
      <c r="GH133" s="55"/>
      <c r="GI133" s="55"/>
      <c r="GJ133" s="55"/>
      <c r="GK133" s="55"/>
      <c r="GL133" s="55"/>
      <c r="GM133" s="55"/>
      <c r="GN133" s="55"/>
      <c r="GO133" s="55"/>
      <c r="GP133" s="55"/>
      <c r="GQ133" s="55"/>
      <c r="GR133" s="55"/>
      <c r="GS133" s="55"/>
      <c r="GT133" s="55"/>
      <c r="GU133" s="55"/>
      <c r="GV133" s="55"/>
      <c r="GW133" s="55"/>
      <c r="GX133" s="55"/>
      <c r="GY133" s="55"/>
      <c r="GZ133" s="55"/>
      <c r="HA133" s="55"/>
      <c r="HB133" s="55"/>
      <c r="HC133" s="55"/>
      <c r="HD133" s="55"/>
      <c r="HE133" s="55"/>
      <c r="HF133" s="55"/>
      <c r="HG133" s="55"/>
      <c r="HH133" s="55"/>
      <c r="HI133" s="55"/>
      <c r="HJ133" s="55"/>
      <c r="HK133" s="55"/>
      <c r="HL133" s="55"/>
      <c r="HM133" s="55"/>
      <c r="HN133" s="55"/>
      <c r="HO133" s="55"/>
      <c r="HP133" s="55"/>
      <c r="HQ133" s="55"/>
      <c r="HR133" s="55"/>
      <c r="HS133" s="55"/>
      <c r="HT133" s="55"/>
      <c r="HU133" s="55"/>
      <c r="HV133" s="55"/>
      <c r="HW133" s="55"/>
      <c r="HX133" s="55"/>
      <c r="HY133" s="55"/>
      <c r="HZ133" s="55"/>
      <c r="IA133" s="55"/>
      <c r="IB133" s="55"/>
      <c r="IC133" s="55"/>
      <c r="ID133" s="55"/>
      <c r="IE133" s="55"/>
      <c r="IF133" s="55"/>
      <c r="IG133" s="55"/>
      <c r="IH133" s="55"/>
      <c r="II133" s="55"/>
      <c r="IJ133" s="55"/>
      <c r="IK133" s="55"/>
      <c r="IL133" s="55"/>
      <c r="IM133" s="55"/>
      <c r="IN133" s="55"/>
      <c r="IO133" s="55"/>
      <c r="IP133" s="55"/>
      <c r="IQ133" s="55"/>
      <c r="IR133" s="55"/>
      <c r="IS133" s="55"/>
      <c r="IT133" s="55"/>
      <c r="IU133" s="55"/>
      <c r="IV133" s="55"/>
    </row>
    <row r="134" spans="169:256" s="40" customFormat="1">
      <c r="FM134" s="55"/>
      <c r="FN134" s="55"/>
      <c r="FO134" s="55"/>
      <c r="FP134" s="55"/>
      <c r="FQ134" s="55"/>
      <c r="FR134" s="55"/>
      <c r="FS134" s="55"/>
      <c r="FT134" s="55"/>
      <c r="FU134" s="55"/>
      <c r="FV134" s="55"/>
      <c r="FW134" s="55"/>
      <c r="FX134" s="55"/>
      <c r="FY134" s="55"/>
      <c r="FZ134" s="55"/>
      <c r="GA134" s="55"/>
      <c r="GB134" s="55"/>
      <c r="GC134" s="55"/>
      <c r="GD134" s="55"/>
      <c r="GE134" s="55"/>
      <c r="GF134" s="55"/>
      <c r="GG134" s="55"/>
      <c r="GH134" s="55"/>
      <c r="GI134" s="55"/>
      <c r="GJ134" s="55"/>
      <c r="GK134" s="55"/>
      <c r="GL134" s="55"/>
      <c r="GM134" s="55"/>
      <c r="GN134" s="55"/>
      <c r="GO134" s="55"/>
      <c r="GP134" s="55"/>
      <c r="GQ134" s="55"/>
      <c r="GR134" s="55"/>
      <c r="GS134" s="55"/>
      <c r="GT134" s="55"/>
      <c r="GU134" s="55"/>
      <c r="GV134" s="55"/>
      <c r="GW134" s="55"/>
      <c r="GX134" s="55"/>
      <c r="GY134" s="55"/>
      <c r="GZ134" s="55"/>
      <c r="HA134" s="55"/>
      <c r="HB134" s="55"/>
      <c r="HC134" s="55"/>
      <c r="HD134" s="55"/>
      <c r="HE134" s="55"/>
      <c r="HF134" s="55"/>
      <c r="HG134" s="55"/>
      <c r="HH134" s="55"/>
      <c r="HI134" s="55"/>
      <c r="HJ134" s="55"/>
      <c r="HK134" s="55"/>
      <c r="HL134" s="55"/>
      <c r="HM134" s="55"/>
      <c r="HN134" s="55"/>
      <c r="HO134" s="55"/>
      <c r="HP134" s="55"/>
      <c r="HQ134" s="55"/>
      <c r="HR134" s="55"/>
      <c r="HS134" s="55"/>
      <c r="HT134" s="55"/>
      <c r="HU134" s="55"/>
      <c r="HV134" s="55"/>
      <c r="HW134" s="55"/>
      <c r="HX134" s="55"/>
      <c r="HY134" s="55"/>
      <c r="HZ134" s="55"/>
      <c r="IA134" s="55"/>
      <c r="IB134" s="55"/>
      <c r="IC134" s="55"/>
      <c r="ID134" s="55"/>
      <c r="IE134" s="55"/>
      <c r="IF134" s="55"/>
      <c r="IG134" s="55"/>
      <c r="IH134" s="55"/>
      <c r="II134" s="55"/>
      <c r="IJ134" s="55"/>
      <c r="IK134" s="55"/>
      <c r="IL134" s="55"/>
      <c r="IM134" s="55"/>
      <c r="IN134" s="55"/>
      <c r="IO134" s="55"/>
      <c r="IP134" s="55"/>
      <c r="IQ134" s="55"/>
      <c r="IR134" s="55"/>
      <c r="IS134" s="55"/>
      <c r="IT134" s="55"/>
      <c r="IU134" s="55"/>
      <c r="IV134" s="55"/>
    </row>
    <row r="135" spans="169:256" s="40" customFormat="1">
      <c r="FM135" s="55"/>
      <c r="FN135" s="55"/>
      <c r="FO135" s="55"/>
      <c r="FP135" s="55"/>
      <c r="FQ135" s="55"/>
      <c r="FR135" s="55"/>
      <c r="FS135" s="55"/>
      <c r="FT135" s="55"/>
      <c r="FU135" s="55"/>
      <c r="FV135" s="55"/>
      <c r="FW135" s="55"/>
      <c r="FX135" s="55"/>
      <c r="FY135" s="55"/>
      <c r="FZ135" s="55"/>
      <c r="GA135" s="55"/>
      <c r="GB135" s="55"/>
      <c r="GC135" s="55"/>
      <c r="GD135" s="55"/>
      <c r="GE135" s="55"/>
      <c r="GF135" s="55"/>
      <c r="GG135" s="55"/>
      <c r="GH135" s="55"/>
      <c r="GI135" s="55"/>
      <c r="GJ135" s="55"/>
      <c r="GK135" s="55"/>
      <c r="GL135" s="55"/>
      <c r="GM135" s="55"/>
      <c r="GN135" s="55"/>
      <c r="GO135" s="55"/>
      <c r="GP135" s="55"/>
      <c r="GQ135" s="55"/>
      <c r="GR135" s="55"/>
      <c r="GS135" s="55"/>
      <c r="GT135" s="55"/>
      <c r="GU135" s="55"/>
      <c r="GV135" s="55"/>
      <c r="GW135" s="55"/>
      <c r="GX135" s="55"/>
      <c r="GY135" s="55"/>
      <c r="GZ135" s="55"/>
      <c r="HA135" s="55"/>
      <c r="HB135" s="55"/>
      <c r="HC135" s="55"/>
      <c r="HD135" s="55"/>
      <c r="HE135" s="55"/>
      <c r="HF135" s="55"/>
      <c r="HG135" s="55"/>
      <c r="HH135" s="55"/>
      <c r="HI135" s="55"/>
      <c r="HJ135" s="55"/>
      <c r="HK135" s="55"/>
      <c r="HL135" s="55"/>
      <c r="HM135" s="55"/>
      <c r="HN135" s="55"/>
      <c r="HO135" s="55"/>
      <c r="HP135" s="55"/>
      <c r="HQ135" s="55"/>
      <c r="HR135" s="55"/>
      <c r="HS135" s="55"/>
      <c r="HT135" s="55"/>
      <c r="HU135" s="55"/>
      <c r="HV135" s="55"/>
      <c r="HW135" s="55"/>
      <c r="HX135" s="55"/>
      <c r="HY135" s="55"/>
      <c r="HZ135" s="55"/>
      <c r="IA135" s="55"/>
      <c r="IB135" s="55"/>
      <c r="IC135" s="55"/>
      <c r="ID135" s="55"/>
      <c r="IE135" s="55"/>
      <c r="IF135" s="55"/>
      <c r="IG135" s="55"/>
      <c r="IH135" s="55"/>
      <c r="II135" s="55"/>
      <c r="IJ135" s="55"/>
      <c r="IK135" s="55"/>
      <c r="IL135" s="55"/>
      <c r="IM135" s="55"/>
      <c r="IN135" s="55"/>
      <c r="IO135" s="55"/>
      <c r="IP135" s="55"/>
      <c r="IQ135" s="55"/>
      <c r="IR135" s="55"/>
      <c r="IS135" s="55"/>
      <c r="IT135" s="55"/>
      <c r="IU135" s="55"/>
      <c r="IV135" s="55"/>
    </row>
    <row r="136" spans="169:256" s="40" customFormat="1">
      <c r="FM136" s="55"/>
      <c r="FN136" s="55"/>
      <c r="FO136" s="55"/>
      <c r="FP136" s="55"/>
      <c r="FQ136" s="55"/>
      <c r="FR136" s="55"/>
      <c r="FS136" s="55"/>
      <c r="FT136" s="55"/>
      <c r="FU136" s="55"/>
      <c r="FV136" s="55"/>
      <c r="FW136" s="55"/>
      <c r="FX136" s="55"/>
      <c r="FY136" s="55"/>
      <c r="FZ136" s="55"/>
      <c r="GA136" s="55"/>
      <c r="GB136" s="55"/>
      <c r="GC136" s="55"/>
      <c r="GD136" s="55"/>
      <c r="GE136" s="55"/>
      <c r="GF136" s="55"/>
      <c r="GG136" s="55"/>
      <c r="GH136" s="55"/>
      <c r="GI136" s="55"/>
      <c r="GJ136" s="55"/>
      <c r="GK136" s="55"/>
      <c r="GL136" s="55"/>
      <c r="GM136" s="55"/>
      <c r="GN136" s="55"/>
      <c r="GO136" s="55"/>
      <c r="GP136" s="55"/>
      <c r="GQ136" s="55"/>
      <c r="GR136" s="55"/>
      <c r="GS136" s="55"/>
      <c r="GT136" s="55"/>
      <c r="GU136" s="55"/>
      <c r="GV136" s="55"/>
      <c r="GW136" s="55"/>
      <c r="GX136" s="55"/>
      <c r="GY136" s="55"/>
      <c r="GZ136" s="55"/>
      <c r="HA136" s="55"/>
      <c r="HB136" s="55"/>
      <c r="HC136" s="55"/>
      <c r="HD136" s="55"/>
      <c r="HE136" s="55"/>
      <c r="HF136" s="55"/>
      <c r="HG136" s="55"/>
      <c r="HH136" s="55"/>
      <c r="HI136" s="55"/>
      <c r="HJ136" s="55"/>
      <c r="HK136" s="55"/>
      <c r="HL136" s="55"/>
      <c r="HM136" s="55"/>
      <c r="HN136" s="55"/>
      <c r="HO136" s="55"/>
      <c r="HP136" s="55"/>
      <c r="HQ136" s="55"/>
      <c r="HR136" s="55"/>
      <c r="HS136" s="55"/>
      <c r="HT136" s="55"/>
      <c r="HU136" s="55"/>
      <c r="HV136" s="55"/>
      <c r="HW136" s="55"/>
      <c r="HX136" s="55"/>
      <c r="HY136" s="55"/>
      <c r="HZ136" s="55"/>
      <c r="IA136" s="55"/>
      <c r="IB136" s="55"/>
      <c r="IC136" s="55"/>
      <c r="ID136" s="55"/>
      <c r="IE136" s="55"/>
      <c r="IF136" s="55"/>
      <c r="IG136" s="55"/>
      <c r="IH136" s="55"/>
      <c r="II136" s="55"/>
      <c r="IJ136" s="55"/>
      <c r="IK136" s="55"/>
      <c r="IL136" s="55"/>
      <c r="IM136" s="55"/>
      <c r="IN136" s="55"/>
      <c r="IO136" s="55"/>
      <c r="IP136" s="55"/>
      <c r="IQ136" s="55"/>
      <c r="IR136" s="55"/>
      <c r="IS136" s="55"/>
      <c r="IT136" s="55"/>
      <c r="IU136" s="55"/>
      <c r="IV136" s="55"/>
    </row>
    <row r="137" spans="169:256" s="40" customFormat="1">
      <c r="FM137" s="55"/>
      <c r="FN137" s="55"/>
      <c r="FO137" s="55"/>
      <c r="FP137" s="55"/>
      <c r="FQ137" s="55"/>
      <c r="FR137" s="55"/>
      <c r="FS137" s="55"/>
      <c r="FT137" s="55"/>
      <c r="FU137" s="55"/>
      <c r="FV137" s="55"/>
      <c r="FW137" s="55"/>
      <c r="FX137" s="55"/>
      <c r="FY137" s="55"/>
      <c r="FZ137" s="55"/>
      <c r="GA137" s="55"/>
      <c r="GB137" s="55"/>
      <c r="GC137" s="55"/>
      <c r="GD137" s="55"/>
      <c r="GE137" s="55"/>
      <c r="GF137" s="55"/>
      <c r="GG137" s="55"/>
      <c r="GH137" s="55"/>
      <c r="GI137" s="55"/>
      <c r="GJ137" s="55"/>
      <c r="GK137" s="55"/>
      <c r="GL137" s="55"/>
      <c r="GM137" s="55"/>
      <c r="GN137" s="55"/>
      <c r="GO137" s="55"/>
      <c r="GP137" s="55"/>
      <c r="GQ137" s="55"/>
      <c r="GR137" s="55"/>
      <c r="GS137" s="55"/>
      <c r="GT137" s="55"/>
      <c r="GU137" s="55"/>
      <c r="GV137" s="55"/>
      <c r="GW137" s="55"/>
      <c r="GX137" s="55"/>
      <c r="GY137" s="55"/>
      <c r="GZ137" s="55"/>
      <c r="HA137" s="55"/>
      <c r="HB137" s="55"/>
      <c r="HC137" s="55"/>
      <c r="HD137" s="55"/>
      <c r="HE137" s="55"/>
      <c r="HF137" s="55"/>
      <c r="HG137" s="55"/>
      <c r="HH137" s="55"/>
      <c r="HI137" s="55"/>
      <c r="HJ137" s="55"/>
      <c r="HK137" s="55"/>
      <c r="HL137" s="55"/>
      <c r="HM137" s="55"/>
      <c r="HN137" s="55"/>
      <c r="HO137" s="55"/>
      <c r="HP137" s="55"/>
      <c r="HQ137" s="55"/>
      <c r="HR137" s="55"/>
      <c r="HS137" s="55"/>
      <c r="HT137" s="55"/>
      <c r="HU137" s="55"/>
      <c r="HV137" s="55"/>
      <c r="HW137" s="55"/>
      <c r="HX137" s="55"/>
      <c r="HY137" s="55"/>
      <c r="HZ137" s="55"/>
      <c r="IA137" s="55"/>
      <c r="IB137" s="55"/>
      <c r="IC137" s="55"/>
      <c r="ID137" s="55"/>
      <c r="IE137" s="55"/>
      <c r="IF137" s="55"/>
      <c r="IG137" s="55"/>
      <c r="IH137" s="55"/>
      <c r="II137" s="55"/>
      <c r="IJ137" s="55"/>
      <c r="IK137" s="55"/>
      <c r="IL137" s="55"/>
      <c r="IM137" s="55"/>
      <c r="IN137" s="55"/>
      <c r="IO137" s="55"/>
      <c r="IP137" s="55"/>
      <c r="IQ137" s="55"/>
      <c r="IR137" s="55"/>
      <c r="IS137" s="55"/>
      <c r="IT137" s="55"/>
      <c r="IU137" s="55"/>
      <c r="IV137" s="55"/>
    </row>
    <row r="138" spans="169:256" s="40" customFormat="1">
      <c r="FM138" s="55"/>
      <c r="FN138" s="55"/>
      <c r="FO138" s="55"/>
      <c r="FP138" s="55"/>
      <c r="FQ138" s="55"/>
      <c r="FR138" s="55"/>
      <c r="FS138" s="55"/>
      <c r="FT138" s="55"/>
      <c r="FU138" s="55"/>
      <c r="FV138" s="55"/>
      <c r="FW138" s="55"/>
      <c r="FX138" s="55"/>
      <c r="FY138" s="55"/>
      <c r="FZ138" s="55"/>
      <c r="GA138" s="55"/>
      <c r="GB138" s="55"/>
      <c r="GC138" s="55"/>
      <c r="GD138" s="55"/>
      <c r="GE138" s="55"/>
      <c r="GF138" s="55"/>
      <c r="GG138" s="55"/>
      <c r="GH138" s="55"/>
      <c r="GI138" s="55"/>
      <c r="GJ138" s="55"/>
      <c r="GK138" s="55"/>
      <c r="GL138" s="55"/>
      <c r="GM138" s="55"/>
      <c r="GN138" s="55"/>
      <c r="GO138" s="55"/>
      <c r="GP138" s="55"/>
      <c r="GQ138" s="55"/>
      <c r="GR138" s="55"/>
      <c r="GS138" s="55"/>
      <c r="GT138" s="55"/>
      <c r="GU138" s="55"/>
      <c r="GV138" s="55"/>
      <c r="GW138" s="55"/>
      <c r="GX138" s="55"/>
      <c r="GY138" s="55"/>
      <c r="GZ138" s="55"/>
      <c r="HA138" s="55"/>
      <c r="HB138" s="55"/>
      <c r="HC138" s="55"/>
      <c r="HD138" s="55"/>
      <c r="HE138" s="55"/>
      <c r="HF138" s="55"/>
      <c r="HG138" s="55"/>
      <c r="HH138" s="55"/>
      <c r="HI138" s="55"/>
      <c r="HJ138" s="55"/>
      <c r="HK138" s="55"/>
      <c r="HL138" s="55"/>
      <c r="HM138" s="55"/>
      <c r="HN138" s="55"/>
      <c r="HO138" s="55"/>
      <c r="HP138" s="55"/>
      <c r="HQ138" s="55"/>
      <c r="HR138" s="55"/>
      <c r="HS138" s="55"/>
      <c r="HT138" s="55"/>
      <c r="HU138" s="55"/>
      <c r="HV138" s="55"/>
      <c r="HW138" s="55"/>
      <c r="HX138" s="55"/>
      <c r="HY138" s="55"/>
      <c r="HZ138" s="55"/>
      <c r="IA138" s="55"/>
      <c r="IB138" s="55"/>
      <c r="IC138" s="55"/>
      <c r="ID138" s="55"/>
      <c r="IE138" s="55"/>
      <c r="IF138" s="55"/>
      <c r="IG138" s="55"/>
      <c r="IH138" s="55"/>
      <c r="II138" s="55"/>
      <c r="IJ138" s="55"/>
      <c r="IK138" s="55"/>
      <c r="IL138" s="55"/>
      <c r="IM138" s="55"/>
      <c r="IN138" s="55"/>
      <c r="IO138" s="55"/>
      <c r="IP138" s="55"/>
      <c r="IQ138" s="55"/>
      <c r="IR138" s="55"/>
      <c r="IS138" s="55"/>
      <c r="IT138" s="55"/>
      <c r="IU138" s="55"/>
      <c r="IV138" s="55"/>
    </row>
    <row r="139" spans="169:256" s="40" customFormat="1">
      <c r="FM139" s="55"/>
      <c r="FN139" s="55"/>
      <c r="FO139" s="55"/>
      <c r="FP139" s="55"/>
      <c r="FQ139" s="55"/>
      <c r="FR139" s="55"/>
      <c r="FS139" s="55"/>
      <c r="FT139" s="55"/>
      <c r="FU139" s="55"/>
      <c r="FV139" s="55"/>
      <c r="FW139" s="55"/>
      <c r="FX139" s="55"/>
      <c r="FY139" s="55"/>
      <c r="FZ139" s="55"/>
      <c r="GA139" s="55"/>
      <c r="GB139" s="55"/>
      <c r="GC139" s="55"/>
      <c r="GD139" s="55"/>
      <c r="GE139" s="55"/>
      <c r="GF139" s="55"/>
      <c r="GG139" s="55"/>
      <c r="GH139" s="55"/>
      <c r="GI139" s="55"/>
      <c r="GJ139" s="55"/>
      <c r="GK139" s="55"/>
      <c r="GL139" s="55"/>
      <c r="GM139" s="55"/>
      <c r="GN139" s="55"/>
      <c r="GO139" s="55"/>
      <c r="GP139" s="55"/>
      <c r="GQ139" s="55"/>
      <c r="GR139" s="55"/>
      <c r="GS139" s="55"/>
      <c r="GT139" s="55"/>
      <c r="GU139" s="55"/>
      <c r="GV139" s="55"/>
      <c r="GW139" s="55"/>
      <c r="GX139" s="55"/>
      <c r="GY139" s="55"/>
      <c r="GZ139" s="55"/>
      <c r="HA139" s="55"/>
      <c r="HB139" s="55"/>
      <c r="HC139" s="55"/>
      <c r="HD139" s="55"/>
      <c r="HE139" s="55"/>
      <c r="HF139" s="55"/>
      <c r="HG139" s="55"/>
      <c r="HH139" s="55"/>
      <c r="HI139" s="55"/>
      <c r="HJ139" s="55"/>
      <c r="HK139" s="55"/>
      <c r="HL139" s="55"/>
      <c r="HM139" s="55"/>
      <c r="HN139" s="55"/>
      <c r="HO139" s="55"/>
      <c r="HP139" s="55"/>
      <c r="HQ139" s="55"/>
      <c r="HR139" s="55"/>
      <c r="HS139" s="55"/>
      <c r="HT139" s="55"/>
      <c r="HU139" s="55"/>
      <c r="HV139" s="55"/>
      <c r="HW139" s="55"/>
      <c r="HX139" s="55"/>
      <c r="HY139" s="55"/>
      <c r="HZ139" s="55"/>
      <c r="IA139" s="55"/>
      <c r="IB139" s="55"/>
      <c r="IC139" s="55"/>
      <c r="ID139" s="55"/>
      <c r="IE139" s="55"/>
      <c r="IF139" s="55"/>
      <c r="IG139" s="55"/>
      <c r="IH139" s="55"/>
      <c r="II139" s="55"/>
      <c r="IJ139" s="55"/>
      <c r="IK139" s="55"/>
      <c r="IL139" s="55"/>
      <c r="IM139" s="55"/>
      <c r="IN139" s="55"/>
      <c r="IO139" s="55"/>
      <c r="IP139" s="55"/>
      <c r="IQ139" s="55"/>
      <c r="IR139" s="55"/>
      <c r="IS139" s="55"/>
      <c r="IT139" s="55"/>
      <c r="IU139" s="55"/>
      <c r="IV139" s="55"/>
    </row>
    <row r="140" spans="169:256" s="40" customFormat="1">
      <c r="FM140" s="55"/>
      <c r="FN140" s="55"/>
      <c r="FO140" s="55"/>
      <c r="FP140" s="55"/>
      <c r="FQ140" s="55"/>
      <c r="FR140" s="55"/>
      <c r="FS140" s="55"/>
      <c r="FT140" s="55"/>
      <c r="FU140" s="55"/>
      <c r="FV140" s="55"/>
      <c r="FW140" s="55"/>
      <c r="FX140" s="55"/>
      <c r="FY140" s="55"/>
      <c r="FZ140" s="55"/>
      <c r="GA140" s="55"/>
      <c r="GB140" s="55"/>
      <c r="GC140" s="55"/>
      <c r="GD140" s="55"/>
      <c r="GE140" s="55"/>
      <c r="GF140" s="55"/>
      <c r="GG140" s="55"/>
      <c r="GH140" s="55"/>
      <c r="GI140" s="55"/>
      <c r="GJ140" s="55"/>
      <c r="GK140" s="55"/>
      <c r="GL140" s="55"/>
      <c r="GM140" s="55"/>
      <c r="GN140" s="55"/>
      <c r="GO140" s="55"/>
      <c r="GP140" s="55"/>
      <c r="GQ140" s="55"/>
      <c r="GR140" s="55"/>
      <c r="GS140" s="55"/>
      <c r="GT140" s="55"/>
      <c r="GU140" s="55"/>
      <c r="GV140" s="55"/>
      <c r="GW140" s="55"/>
      <c r="GX140" s="55"/>
      <c r="GY140" s="55"/>
      <c r="GZ140" s="55"/>
      <c r="HA140" s="55"/>
      <c r="HB140" s="55"/>
      <c r="HC140" s="55"/>
      <c r="HD140" s="55"/>
      <c r="HE140" s="55"/>
      <c r="HF140" s="55"/>
      <c r="HG140" s="55"/>
      <c r="HH140" s="55"/>
      <c r="HI140" s="55"/>
      <c r="HJ140" s="55"/>
      <c r="HK140" s="55"/>
      <c r="HL140" s="55"/>
      <c r="HM140" s="55"/>
      <c r="HN140" s="55"/>
      <c r="HO140" s="55"/>
      <c r="HP140" s="55"/>
      <c r="HQ140" s="55"/>
      <c r="HR140" s="55"/>
      <c r="HS140" s="55"/>
      <c r="HT140" s="55"/>
      <c r="HU140" s="55"/>
      <c r="HV140" s="55"/>
      <c r="HW140" s="55"/>
      <c r="HX140" s="55"/>
      <c r="HY140" s="55"/>
      <c r="HZ140" s="55"/>
      <c r="IA140" s="55"/>
      <c r="IB140" s="55"/>
      <c r="IC140" s="55"/>
      <c r="ID140" s="55"/>
      <c r="IE140" s="55"/>
      <c r="IF140" s="55"/>
      <c r="IG140" s="55"/>
      <c r="IH140" s="55"/>
      <c r="II140" s="55"/>
      <c r="IJ140" s="55"/>
      <c r="IK140" s="55"/>
      <c r="IL140" s="55"/>
      <c r="IM140" s="55"/>
      <c r="IN140" s="55"/>
      <c r="IO140" s="55"/>
      <c r="IP140" s="55"/>
      <c r="IQ140" s="55"/>
      <c r="IR140" s="55"/>
      <c r="IS140" s="55"/>
      <c r="IT140" s="55"/>
      <c r="IU140" s="55"/>
      <c r="IV140" s="55"/>
    </row>
    <row r="141" spans="169:256" s="40" customFormat="1">
      <c r="FM141" s="55"/>
      <c r="FN141" s="55"/>
      <c r="FO141" s="55"/>
      <c r="FP141" s="55"/>
      <c r="FQ141" s="55"/>
      <c r="FR141" s="55"/>
      <c r="FS141" s="55"/>
      <c r="FT141" s="55"/>
      <c r="FU141" s="55"/>
      <c r="FV141" s="55"/>
      <c r="FW141" s="55"/>
      <c r="FX141" s="55"/>
      <c r="FY141" s="55"/>
      <c r="FZ141" s="55"/>
      <c r="GA141" s="55"/>
      <c r="GB141" s="55"/>
      <c r="GC141" s="55"/>
      <c r="GD141" s="55"/>
      <c r="GE141" s="55"/>
      <c r="GF141" s="55"/>
      <c r="GG141" s="55"/>
      <c r="GH141" s="55"/>
      <c r="GI141" s="55"/>
      <c r="GJ141" s="55"/>
      <c r="GK141" s="55"/>
      <c r="GL141" s="55"/>
      <c r="GM141" s="55"/>
      <c r="GN141" s="55"/>
      <c r="GO141" s="55"/>
      <c r="GP141" s="55"/>
      <c r="GQ141" s="55"/>
      <c r="GR141" s="55"/>
      <c r="GS141" s="55"/>
      <c r="GT141" s="55"/>
      <c r="GU141" s="55"/>
      <c r="GV141" s="55"/>
      <c r="GW141" s="55"/>
      <c r="GX141" s="55"/>
      <c r="GY141" s="55"/>
      <c r="GZ141" s="55"/>
      <c r="HA141" s="55"/>
      <c r="HB141" s="55"/>
      <c r="HC141" s="55"/>
      <c r="HD141" s="55"/>
      <c r="HE141" s="55"/>
      <c r="HF141" s="55"/>
      <c r="HG141" s="55"/>
      <c r="HH141" s="55"/>
      <c r="HI141" s="55"/>
      <c r="HJ141" s="55"/>
      <c r="HK141" s="55"/>
      <c r="HL141" s="55"/>
      <c r="HM141" s="55"/>
      <c r="HN141" s="55"/>
      <c r="HO141" s="55"/>
      <c r="HP141" s="55"/>
      <c r="HQ141" s="55"/>
      <c r="HR141" s="55"/>
      <c r="HS141" s="55"/>
      <c r="HT141" s="55"/>
      <c r="HU141" s="55"/>
      <c r="HV141" s="55"/>
      <c r="HW141" s="55"/>
      <c r="HX141" s="55"/>
      <c r="HY141" s="55"/>
      <c r="HZ141" s="55"/>
      <c r="IA141" s="55"/>
      <c r="IB141" s="55"/>
      <c r="IC141" s="55"/>
      <c r="ID141" s="55"/>
      <c r="IE141" s="55"/>
      <c r="IF141" s="55"/>
      <c r="IG141" s="55"/>
      <c r="IH141" s="55"/>
      <c r="II141" s="55"/>
      <c r="IJ141" s="55"/>
      <c r="IK141" s="55"/>
      <c r="IL141" s="55"/>
      <c r="IM141" s="55"/>
      <c r="IN141" s="55"/>
      <c r="IO141" s="55"/>
      <c r="IP141" s="55"/>
      <c r="IQ141" s="55"/>
      <c r="IR141" s="55"/>
      <c r="IS141" s="55"/>
      <c r="IT141" s="55"/>
      <c r="IU141" s="55"/>
      <c r="IV141" s="55"/>
    </row>
    <row r="142" spans="169:256" s="40" customFormat="1">
      <c r="FM142" s="55"/>
      <c r="FN142" s="55"/>
      <c r="FO142" s="55"/>
      <c r="FP142" s="55"/>
      <c r="FQ142" s="55"/>
      <c r="FR142" s="55"/>
      <c r="FS142" s="55"/>
      <c r="FT142" s="55"/>
      <c r="FU142" s="55"/>
      <c r="FV142" s="55"/>
      <c r="FW142" s="55"/>
      <c r="FX142" s="55"/>
      <c r="FY142" s="55"/>
      <c r="FZ142" s="55"/>
      <c r="GA142" s="55"/>
      <c r="GB142" s="55"/>
      <c r="GC142" s="55"/>
      <c r="GD142" s="55"/>
      <c r="GE142" s="55"/>
      <c r="GF142" s="55"/>
      <c r="GG142" s="55"/>
      <c r="GH142" s="55"/>
      <c r="GI142" s="55"/>
      <c r="GJ142" s="55"/>
      <c r="GK142" s="55"/>
      <c r="GL142" s="55"/>
      <c r="GM142" s="55"/>
      <c r="GN142" s="55"/>
      <c r="GO142" s="55"/>
      <c r="GP142" s="55"/>
      <c r="GQ142" s="55"/>
      <c r="GR142" s="55"/>
      <c r="GS142" s="55"/>
      <c r="GT142" s="55"/>
      <c r="GU142" s="55"/>
      <c r="GV142" s="55"/>
      <c r="GW142" s="55"/>
      <c r="GX142" s="55"/>
      <c r="GY142" s="55"/>
      <c r="GZ142" s="55"/>
      <c r="HA142" s="55"/>
      <c r="HB142" s="55"/>
      <c r="HC142" s="55"/>
      <c r="HD142" s="55"/>
      <c r="HE142" s="55"/>
      <c r="HF142" s="55"/>
      <c r="HG142" s="55"/>
      <c r="HH142" s="55"/>
      <c r="HI142" s="55"/>
      <c r="HJ142" s="55"/>
      <c r="HK142" s="55"/>
      <c r="HL142" s="55"/>
      <c r="HM142" s="55"/>
      <c r="HN142" s="55"/>
      <c r="HO142" s="55"/>
      <c r="HP142" s="55"/>
      <c r="HQ142" s="55"/>
      <c r="HR142" s="55"/>
      <c r="HS142" s="55"/>
      <c r="HT142" s="55"/>
      <c r="HU142" s="55"/>
      <c r="HV142" s="55"/>
      <c r="HW142" s="55"/>
      <c r="HX142" s="55"/>
      <c r="HY142" s="55"/>
      <c r="HZ142" s="55"/>
      <c r="IA142" s="55"/>
      <c r="IB142" s="55"/>
      <c r="IC142" s="55"/>
      <c r="ID142" s="55"/>
      <c r="IE142" s="55"/>
      <c r="IF142" s="55"/>
      <c r="IG142" s="55"/>
      <c r="IH142" s="55"/>
      <c r="II142" s="55"/>
      <c r="IJ142" s="55"/>
      <c r="IK142" s="55"/>
      <c r="IL142" s="55"/>
      <c r="IM142" s="55"/>
      <c r="IN142" s="55"/>
      <c r="IO142" s="55"/>
      <c r="IP142" s="55"/>
      <c r="IQ142" s="55"/>
      <c r="IR142" s="55"/>
      <c r="IS142" s="55"/>
      <c r="IT142" s="55"/>
      <c r="IU142" s="55"/>
      <c r="IV142" s="55"/>
    </row>
    <row r="143" spans="169:256" s="40" customFormat="1">
      <c r="FM143" s="55"/>
      <c r="FN143" s="55"/>
      <c r="FO143" s="55"/>
      <c r="FP143" s="55"/>
      <c r="FQ143" s="55"/>
      <c r="FR143" s="55"/>
      <c r="FS143" s="55"/>
      <c r="FT143" s="55"/>
      <c r="FU143" s="55"/>
      <c r="FV143" s="55"/>
      <c r="FW143" s="55"/>
      <c r="FX143" s="55"/>
      <c r="FY143" s="55"/>
      <c r="FZ143" s="55"/>
      <c r="GA143" s="55"/>
      <c r="GB143" s="55"/>
      <c r="GC143" s="55"/>
      <c r="GD143" s="55"/>
      <c r="GE143" s="55"/>
      <c r="GF143" s="55"/>
      <c r="GG143" s="55"/>
      <c r="GH143" s="55"/>
      <c r="GI143" s="55"/>
      <c r="GJ143" s="55"/>
      <c r="GK143" s="55"/>
      <c r="GL143" s="55"/>
      <c r="GM143" s="55"/>
      <c r="GN143" s="55"/>
      <c r="GO143" s="55"/>
      <c r="GP143" s="55"/>
      <c r="GQ143" s="55"/>
      <c r="GR143" s="55"/>
      <c r="GS143" s="55"/>
      <c r="GT143" s="55"/>
      <c r="GU143" s="55"/>
      <c r="GV143" s="55"/>
      <c r="GW143" s="55"/>
      <c r="GX143" s="55"/>
      <c r="GY143" s="55"/>
      <c r="GZ143" s="55"/>
      <c r="HA143" s="55"/>
      <c r="HB143" s="55"/>
      <c r="HC143" s="55"/>
      <c r="HD143" s="55"/>
      <c r="HE143" s="55"/>
      <c r="HF143" s="55"/>
      <c r="HG143" s="55"/>
      <c r="HH143" s="55"/>
      <c r="HI143" s="55"/>
      <c r="HJ143" s="55"/>
      <c r="HK143" s="55"/>
      <c r="HL143" s="55"/>
      <c r="HM143" s="55"/>
      <c r="HN143" s="55"/>
      <c r="HO143" s="55"/>
      <c r="HP143" s="55"/>
      <c r="HQ143" s="55"/>
      <c r="HR143" s="55"/>
      <c r="HS143" s="55"/>
      <c r="HT143" s="55"/>
      <c r="HU143" s="55"/>
      <c r="HV143" s="55"/>
      <c r="HW143" s="55"/>
      <c r="HX143" s="55"/>
      <c r="HY143" s="55"/>
      <c r="HZ143" s="55"/>
      <c r="IA143" s="55"/>
      <c r="IB143" s="55"/>
      <c r="IC143" s="55"/>
      <c r="ID143" s="55"/>
      <c r="IE143" s="55"/>
      <c r="IF143" s="55"/>
      <c r="IG143" s="55"/>
      <c r="IH143" s="55"/>
      <c r="II143" s="55"/>
      <c r="IJ143" s="55"/>
      <c r="IK143" s="55"/>
      <c r="IL143" s="55"/>
      <c r="IM143" s="55"/>
      <c r="IN143" s="55"/>
      <c r="IO143" s="55"/>
      <c r="IP143" s="55"/>
      <c r="IQ143" s="55"/>
      <c r="IR143" s="55"/>
      <c r="IS143" s="55"/>
      <c r="IT143" s="55"/>
      <c r="IU143" s="55"/>
      <c r="IV143" s="55"/>
    </row>
    <row r="144" spans="169:256" s="40" customFormat="1">
      <c r="FM144" s="55"/>
      <c r="FN144" s="55"/>
      <c r="FO144" s="55"/>
      <c r="FP144" s="55"/>
      <c r="FQ144" s="55"/>
      <c r="FR144" s="55"/>
      <c r="FS144" s="55"/>
      <c r="FT144" s="55"/>
      <c r="FU144" s="55"/>
      <c r="FV144" s="55"/>
      <c r="FW144" s="55"/>
      <c r="FX144" s="55"/>
      <c r="FY144" s="55"/>
      <c r="FZ144" s="55"/>
      <c r="GA144" s="55"/>
      <c r="GB144" s="55"/>
      <c r="GC144" s="55"/>
      <c r="GD144" s="55"/>
      <c r="GE144" s="55"/>
      <c r="GF144" s="55"/>
      <c r="GG144" s="55"/>
      <c r="GH144" s="55"/>
      <c r="GI144" s="55"/>
      <c r="GJ144" s="55"/>
      <c r="GK144" s="55"/>
      <c r="GL144" s="55"/>
      <c r="GM144" s="55"/>
      <c r="GN144" s="55"/>
      <c r="GO144" s="55"/>
      <c r="GP144" s="55"/>
      <c r="GQ144" s="55"/>
      <c r="GR144" s="55"/>
      <c r="GS144" s="55"/>
      <c r="GT144" s="55"/>
      <c r="GU144" s="55"/>
      <c r="GV144" s="55"/>
      <c r="GW144" s="55"/>
      <c r="GX144" s="55"/>
      <c r="GY144" s="55"/>
      <c r="GZ144" s="55"/>
      <c r="HA144" s="55"/>
      <c r="HB144" s="55"/>
      <c r="HC144" s="55"/>
      <c r="HD144" s="55"/>
      <c r="HE144" s="55"/>
      <c r="HF144" s="55"/>
      <c r="HG144" s="55"/>
      <c r="HH144" s="55"/>
      <c r="HI144" s="55"/>
      <c r="HJ144" s="55"/>
      <c r="HK144" s="55"/>
      <c r="HL144" s="55"/>
      <c r="HM144" s="55"/>
      <c r="HN144" s="55"/>
      <c r="HO144" s="55"/>
      <c r="HP144" s="55"/>
      <c r="HQ144" s="55"/>
      <c r="HR144" s="55"/>
      <c r="HS144" s="55"/>
      <c r="HT144" s="55"/>
      <c r="HU144" s="55"/>
      <c r="HV144" s="55"/>
      <c r="HW144" s="55"/>
      <c r="HX144" s="55"/>
      <c r="HY144" s="55"/>
      <c r="HZ144" s="55"/>
      <c r="IA144" s="55"/>
      <c r="IB144" s="55"/>
      <c r="IC144" s="55"/>
      <c r="ID144" s="55"/>
      <c r="IE144" s="55"/>
      <c r="IF144" s="55"/>
      <c r="IG144" s="55"/>
      <c r="IH144" s="55"/>
      <c r="II144" s="55"/>
      <c r="IJ144" s="55"/>
      <c r="IK144" s="55"/>
      <c r="IL144" s="55"/>
      <c r="IM144" s="55"/>
      <c r="IN144" s="55"/>
      <c r="IO144" s="55"/>
      <c r="IP144" s="55"/>
      <c r="IQ144" s="55"/>
      <c r="IR144" s="55"/>
      <c r="IS144" s="55"/>
      <c r="IT144" s="55"/>
      <c r="IU144" s="55"/>
      <c r="IV144" s="55"/>
    </row>
    <row r="145" spans="169:256" s="40" customFormat="1">
      <c r="FM145" s="55"/>
      <c r="FN145" s="55"/>
      <c r="FO145" s="55"/>
      <c r="FP145" s="55"/>
      <c r="FQ145" s="55"/>
      <c r="FR145" s="55"/>
      <c r="FS145" s="55"/>
      <c r="FT145" s="55"/>
      <c r="FU145" s="55"/>
      <c r="FV145" s="55"/>
      <c r="FW145" s="55"/>
      <c r="FX145" s="55"/>
      <c r="FY145" s="55"/>
      <c r="FZ145" s="55"/>
      <c r="GA145" s="55"/>
      <c r="GB145" s="55"/>
      <c r="GC145" s="55"/>
      <c r="GD145" s="55"/>
      <c r="GE145" s="55"/>
      <c r="GF145" s="55"/>
      <c r="GG145" s="55"/>
      <c r="GH145" s="55"/>
      <c r="GI145" s="55"/>
      <c r="GJ145" s="55"/>
      <c r="GK145" s="55"/>
      <c r="GL145" s="55"/>
      <c r="GM145" s="55"/>
      <c r="GN145" s="55"/>
      <c r="GO145" s="55"/>
      <c r="GP145" s="55"/>
      <c r="GQ145" s="55"/>
      <c r="GR145" s="55"/>
      <c r="GS145" s="55"/>
      <c r="GT145" s="55"/>
      <c r="GU145" s="55"/>
      <c r="GV145" s="55"/>
      <c r="GW145" s="55"/>
      <c r="GX145" s="55"/>
      <c r="GY145" s="55"/>
      <c r="GZ145" s="55"/>
      <c r="HA145" s="55"/>
      <c r="HB145" s="55"/>
      <c r="HC145" s="55"/>
      <c r="HD145" s="55"/>
      <c r="HE145" s="55"/>
      <c r="HF145" s="55"/>
      <c r="HG145" s="55"/>
      <c r="HH145" s="55"/>
      <c r="HI145" s="55"/>
      <c r="HJ145" s="55"/>
      <c r="HK145" s="55"/>
      <c r="HL145" s="55"/>
      <c r="HM145" s="55"/>
      <c r="HN145" s="55"/>
      <c r="HO145" s="55"/>
      <c r="HP145" s="55"/>
      <c r="HQ145" s="55"/>
      <c r="HR145" s="55"/>
      <c r="HS145" s="55"/>
      <c r="HT145" s="55"/>
      <c r="HU145" s="55"/>
      <c r="HV145" s="55"/>
      <c r="HW145" s="55"/>
      <c r="HX145" s="55"/>
      <c r="HY145" s="55"/>
      <c r="HZ145" s="55"/>
      <c r="IA145" s="55"/>
      <c r="IB145" s="55"/>
      <c r="IC145" s="55"/>
      <c r="ID145" s="55"/>
      <c r="IE145" s="55"/>
      <c r="IF145" s="55"/>
      <c r="IG145" s="55"/>
      <c r="IH145" s="55"/>
      <c r="II145" s="55"/>
      <c r="IJ145" s="55"/>
      <c r="IK145" s="55"/>
      <c r="IL145" s="55"/>
      <c r="IM145" s="55"/>
      <c r="IN145" s="55"/>
      <c r="IO145" s="55"/>
      <c r="IP145" s="55"/>
      <c r="IQ145" s="55"/>
      <c r="IR145" s="55"/>
      <c r="IS145" s="55"/>
      <c r="IT145" s="55"/>
      <c r="IU145" s="55"/>
      <c r="IV145" s="55"/>
    </row>
    <row r="146" spans="169:256" s="40" customFormat="1">
      <c r="FM146" s="55"/>
      <c r="FN146" s="55"/>
      <c r="FO146" s="55"/>
      <c r="FP146" s="55"/>
      <c r="FQ146" s="55"/>
      <c r="FR146" s="55"/>
      <c r="FS146" s="55"/>
      <c r="FT146" s="55"/>
      <c r="FU146" s="55"/>
      <c r="FV146" s="55"/>
      <c r="FW146" s="55"/>
      <c r="FX146" s="55"/>
      <c r="FY146" s="55"/>
      <c r="FZ146" s="55"/>
      <c r="GA146" s="55"/>
      <c r="GB146" s="55"/>
      <c r="GC146" s="55"/>
      <c r="GD146" s="55"/>
      <c r="GE146" s="55"/>
      <c r="GF146" s="55"/>
      <c r="GG146" s="55"/>
      <c r="GH146" s="55"/>
      <c r="GI146" s="55"/>
      <c r="GJ146" s="55"/>
      <c r="GK146" s="55"/>
      <c r="GL146" s="55"/>
      <c r="GM146" s="55"/>
      <c r="GN146" s="55"/>
      <c r="GO146" s="55"/>
      <c r="GP146" s="55"/>
      <c r="GQ146" s="55"/>
      <c r="GR146" s="55"/>
      <c r="GS146" s="55"/>
      <c r="GT146" s="55"/>
      <c r="GU146" s="55"/>
      <c r="GV146" s="55"/>
      <c r="GW146" s="55"/>
      <c r="GX146" s="55"/>
      <c r="GY146" s="55"/>
      <c r="GZ146" s="55"/>
      <c r="HA146" s="55"/>
      <c r="HB146" s="55"/>
      <c r="HC146" s="55"/>
      <c r="HD146" s="55"/>
      <c r="HE146" s="55"/>
      <c r="HF146" s="55"/>
      <c r="HG146" s="55"/>
      <c r="HH146" s="55"/>
      <c r="HI146" s="55"/>
      <c r="HJ146" s="55"/>
      <c r="HK146" s="55"/>
      <c r="HL146" s="55"/>
      <c r="HM146" s="55"/>
      <c r="HN146" s="55"/>
      <c r="HO146" s="55"/>
      <c r="HP146" s="55"/>
      <c r="HQ146" s="55"/>
      <c r="HR146" s="55"/>
      <c r="HS146" s="55"/>
      <c r="HT146" s="55"/>
      <c r="HU146" s="55"/>
      <c r="HV146" s="55"/>
      <c r="HW146" s="55"/>
      <c r="HX146" s="55"/>
      <c r="HY146" s="55"/>
      <c r="HZ146" s="55"/>
      <c r="IA146" s="55"/>
      <c r="IB146" s="55"/>
      <c r="IC146" s="55"/>
      <c r="ID146" s="55"/>
      <c r="IE146" s="55"/>
      <c r="IF146" s="55"/>
      <c r="IG146" s="55"/>
      <c r="IH146" s="55"/>
      <c r="II146" s="55"/>
      <c r="IJ146" s="55"/>
      <c r="IK146" s="55"/>
      <c r="IL146" s="55"/>
      <c r="IM146" s="55"/>
      <c r="IN146" s="55"/>
      <c r="IO146" s="55"/>
      <c r="IP146" s="55"/>
      <c r="IQ146" s="55"/>
      <c r="IR146" s="55"/>
      <c r="IS146" s="55"/>
      <c r="IT146" s="55"/>
      <c r="IU146" s="55"/>
      <c r="IV146" s="55"/>
    </row>
    <row r="147" spans="169:256" s="40" customFormat="1">
      <c r="FM147" s="55"/>
      <c r="FN147" s="55"/>
      <c r="FO147" s="55"/>
      <c r="FP147" s="55"/>
      <c r="FQ147" s="55"/>
      <c r="FR147" s="55"/>
      <c r="FS147" s="55"/>
      <c r="FT147" s="55"/>
      <c r="FU147" s="55"/>
      <c r="FV147" s="55"/>
      <c r="FW147" s="55"/>
      <c r="FX147" s="55"/>
      <c r="FY147" s="55"/>
      <c r="FZ147" s="55"/>
      <c r="GA147" s="55"/>
      <c r="GB147" s="55"/>
      <c r="GC147" s="55"/>
      <c r="GD147" s="55"/>
      <c r="GE147" s="55"/>
      <c r="GF147" s="55"/>
      <c r="GG147" s="55"/>
      <c r="GH147" s="55"/>
      <c r="GI147" s="55"/>
      <c r="GJ147" s="55"/>
      <c r="GK147" s="55"/>
      <c r="GL147" s="55"/>
      <c r="GM147" s="55"/>
      <c r="GN147" s="55"/>
      <c r="GO147" s="55"/>
      <c r="GP147" s="55"/>
      <c r="GQ147" s="55"/>
      <c r="GR147" s="55"/>
      <c r="GS147" s="55"/>
      <c r="GT147" s="55"/>
      <c r="GU147" s="55"/>
      <c r="GV147" s="55"/>
      <c r="GW147" s="55"/>
      <c r="GX147" s="55"/>
      <c r="GY147" s="55"/>
      <c r="GZ147" s="55"/>
      <c r="HA147" s="55"/>
      <c r="HB147" s="55"/>
      <c r="HC147" s="55"/>
      <c r="HD147" s="55"/>
      <c r="HE147" s="55"/>
      <c r="HF147" s="55"/>
      <c r="HG147" s="55"/>
      <c r="HH147" s="55"/>
      <c r="HI147" s="55"/>
      <c r="HJ147" s="55"/>
      <c r="HK147" s="55"/>
      <c r="HL147" s="55"/>
      <c r="HM147" s="55"/>
      <c r="HN147" s="55"/>
      <c r="HO147" s="55"/>
      <c r="HP147" s="55"/>
      <c r="HQ147" s="55"/>
      <c r="HR147" s="55"/>
      <c r="HS147" s="55"/>
      <c r="HT147" s="55"/>
      <c r="HU147" s="55"/>
      <c r="HV147" s="55"/>
      <c r="HW147" s="55"/>
      <c r="HX147" s="55"/>
      <c r="HY147" s="55"/>
      <c r="HZ147" s="55"/>
      <c r="IA147" s="55"/>
      <c r="IB147" s="55"/>
      <c r="IC147" s="55"/>
      <c r="ID147" s="55"/>
      <c r="IE147" s="55"/>
      <c r="IF147" s="55"/>
      <c r="IG147" s="55"/>
      <c r="IH147" s="55"/>
      <c r="II147" s="55"/>
      <c r="IJ147" s="55"/>
      <c r="IK147" s="55"/>
      <c r="IL147" s="55"/>
      <c r="IM147" s="55"/>
      <c r="IN147" s="55"/>
      <c r="IO147" s="55"/>
      <c r="IP147" s="55"/>
      <c r="IQ147" s="55"/>
      <c r="IR147" s="55"/>
      <c r="IS147" s="55"/>
      <c r="IT147" s="55"/>
      <c r="IU147" s="55"/>
      <c r="IV147" s="55"/>
    </row>
    <row r="148" spans="169:256" s="40" customFormat="1">
      <c r="FM148" s="55"/>
      <c r="FN148" s="55"/>
      <c r="FO148" s="55"/>
      <c r="FP148" s="55"/>
      <c r="FQ148" s="55"/>
      <c r="FR148" s="55"/>
      <c r="FS148" s="55"/>
      <c r="FT148" s="55"/>
      <c r="FU148" s="55"/>
      <c r="FV148" s="55"/>
      <c r="FW148" s="55"/>
      <c r="FX148" s="55"/>
      <c r="FY148" s="55"/>
      <c r="FZ148" s="55"/>
      <c r="GA148" s="55"/>
      <c r="GB148" s="55"/>
      <c r="GC148" s="55"/>
      <c r="GD148" s="55"/>
      <c r="GE148" s="55"/>
      <c r="GF148" s="55"/>
      <c r="GG148" s="55"/>
      <c r="GH148" s="55"/>
      <c r="GI148" s="55"/>
      <c r="GJ148" s="55"/>
      <c r="GK148" s="55"/>
      <c r="GL148" s="55"/>
      <c r="GM148" s="55"/>
      <c r="GN148" s="55"/>
      <c r="GO148" s="55"/>
      <c r="GP148" s="55"/>
      <c r="GQ148" s="55"/>
      <c r="GR148" s="55"/>
      <c r="GS148" s="55"/>
      <c r="GT148" s="55"/>
      <c r="GU148" s="55"/>
      <c r="GV148" s="55"/>
      <c r="GW148" s="55"/>
      <c r="GX148" s="55"/>
      <c r="GY148" s="55"/>
      <c r="GZ148" s="55"/>
      <c r="HA148" s="55"/>
      <c r="HB148" s="55"/>
      <c r="HC148" s="55"/>
      <c r="HD148" s="55"/>
      <c r="HE148" s="55"/>
      <c r="HF148" s="55"/>
      <c r="HG148" s="55"/>
      <c r="HH148" s="55"/>
      <c r="HI148" s="55"/>
      <c r="HJ148" s="55"/>
      <c r="HK148" s="55"/>
      <c r="HL148" s="55"/>
      <c r="HM148" s="55"/>
      <c r="HN148" s="55"/>
      <c r="HO148" s="55"/>
      <c r="HP148" s="55"/>
      <c r="HQ148" s="55"/>
      <c r="HR148" s="55"/>
      <c r="HS148" s="55"/>
      <c r="HT148" s="55"/>
      <c r="HU148" s="55"/>
      <c r="HV148" s="55"/>
      <c r="HW148" s="55"/>
      <c r="HX148" s="55"/>
      <c r="HY148" s="55"/>
      <c r="HZ148" s="55"/>
      <c r="IA148" s="55"/>
      <c r="IB148" s="55"/>
      <c r="IC148" s="55"/>
      <c r="ID148" s="55"/>
      <c r="IE148" s="55"/>
      <c r="IF148" s="55"/>
      <c r="IG148" s="55"/>
      <c r="IH148" s="55"/>
      <c r="II148" s="55"/>
      <c r="IJ148" s="55"/>
      <c r="IK148" s="55"/>
      <c r="IL148" s="55"/>
      <c r="IM148" s="55"/>
      <c r="IN148" s="55"/>
      <c r="IO148" s="55"/>
      <c r="IP148" s="55"/>
      <c r="IQ148" s="55"/>
      <c r="IR148" s="55"/>
      <c r="IS148" s="55"/>
      <c r="IT148" s="55"/>
      <c r="IU148" s="55"/>
      <c r="IV148" s="55"/>
    </row>
    <row r="149" spans="169:256" s="40" customFormat="1">
      <c r="FM149" s="55"/>
      <c r="FN149" s="55"/>
      <c r="FO149" s="55"/>
      <c r="FP149" s="55"/>
      <c r="FQ149" s="55"/>
      <c r="FR149" s="55"/>
      <c r="FS149" s="55"/>
      <c r="FT149" s="55"/>
      <c r="FU149" s="55"/>
      <c r="FV149" s="55"/>
      <c r="FW149" s="55"/>
      <c r="FX149" s="55"/>
      <c r="FY149" s="55"/>
      <c r="FZ149" s="55"/>
      <c r="GA149" s="55"/>
      <c r="GB149" s="55"/>
      <c r="GC149" s="55"/>
      <c r="GD149" s="55"/>
      <c r="GE149" s="55"/>
      <c r="GF149" s="55"/>
      <c r="GG149" s="55"/>
      <c r="GH149" s="55"/>
      <c r="GI149" s="55"/>
      <c r="GJ149" s="55"/>
      <c r="GK149" s="55"/>
      <c r="GL149" s="55"/>
      <c r="GM149" s="55"/>
      <c r="GN149" s="55"/>
      <c r="GO149" s="55"/>
      <c r="GP149" s="55"/>
      <c r="GQ149" s="55"/>
      <c r="GR149" s="55"/>
      <c r="GS149" s="55"/>
      <c r="GT149" s="55"/>
      <c r="GU149" s="55"/>
      <c r="GV149" s="55"/>
      <c r="GW149" s="55"/>
      <c r="GX149" s="55"/>
      <c r="GY149" s="55"/>
      <c r="GZ149" s="55"/>
      <c r="HA149" s="55"/>
      <c r="HB149" s="55"/>
      <c r="HC149" s="55"/>
      <c r="HD149" s="55"/>
      <c r="HE149" s="55"/>
      <c r="HF149" s="55"/>
      <c r="HG149" s="55"/>
      <c r="HH149" s="55"/>
      <c r="HI149" s="55"/>
      <c r="HJ149" s="55"/>
      <c r="HK149" s="55"/>
      <c r="HL149" s="55"/>
      <c r="HM149" s="55"/>
      <c r="HN149" s="55"/>
      <c r="HO149" s="55"/>
      <c r="HP149" s="55"/>
      <c r="HQ149" s="55"/>
      <c r="HR149" s="55"/>
      <c r="HS149" s="55"/>
      <c r="HT149" s="55"/>
      <c r="HU149" s="55"/>
      <c r="HV149" s="55"/>
      <c r="HW149" s="55"/>
      <c r="HX149" s="55"/>
      <c r="HY149" s="55"/>
      <c r="HZ149" s="55"/>
      <c r="IA149" s="55"/>
      <c r="IB149" s="55"/>
      <c r="IC149" s="55"/>
      <c r="ID149" s="55"/>
      <c r="IE149" s="55"/>
      <c r="IF149" s="55"/>
      <c r="IG149" s="55"/>
      <c r="IH149" s="55"/>
      <c r="II149" s="55"/>
      <c r="IJ149" s="55"/>
      <c r="IK149" s="55"/>
      <c r="IL149" s="55"/>
      <c r="IM149" s="55"/>
      <c r="IN149" s="55"/>
      <c r="IO149" s="55"/>
      <c r="IP149" s="55"/>
      <c r="IQ149" s="55"/>
      <c r="IR149" s="55"/>
      <c r="IS149" s="55"/>
      <c r="IT149" s="55"/>
      <c r="IU149" s="55"/>
      <c r="IV149" s="55"/>
    </row>
    <row r="150" spans="169:256" s="40" customFormat="1">
      <c r="FM150" s="55"/>
      <c r="FN150" s="55"/>
      <c r="FO150" s="55"/>
      <c r="FP150" s="55"/>
      <c r="FQ150" s="55"/>
      <c r="FR150" s="55"/>
      <c r="FS150" s="55"/>
      <c r="FT150" s="55"/>
      <c r="FU150" s="55"/>
      <c r="FV150" s="55"/>
      <c r="FW150" s="55"/>
      <c r="FX150" s="55"/>
      <c r="FY150" s="55"/>
      <c r="FZ150" s="55"/>
      <c r="GA150" s="55"/>
      <c r="GB150" s="55"/>
      <c r="GC150" s="55"/>
      <c r="GD150" s="55"/>
      <c r="GE150" s="55"/>
      <c r="GF150" s="55"/>
      <c r="GG150" s="55"/>
      <c r="GH150" s="55"/>
      <c r="GI150" s="55"/>
      <c r="GJ150" s="55"/>
      <c r="GK150" s="55"/>
      <c r="GL150" s="55"/>
      <c r="GM150" s="55"/>
      <c r="GN150" s="55"/>
      <c r="GO150" s="55"/>
      <c r="GP150" s="55"/>
      <c r="GQ150" s="55"/>
      <c r="GR150" s="55"/>
      <c r="GS150" s="55"/>
      <c r="GT150" s="55"/>
      <c r="GU150" s="55"/>
      <c r="GV150" s="55"/>
      <c r="GW150" s="55"/>
      <c r="GX150" s="55"/>
      <c r="GY150" s="55"/>
      <c r="GZ150" s="55"/>
      <c r="HA150" s="55"/>
      <c r="HB150" s="55"/>
      <c r="HC150" s="55"/>
      <c r="HD150" s="55"/>
      <c r="HE150" s="55"/>
      <c r="HF150" s="55"/>
      <c r="HG150" s="55"/>
      <c r="HH150" s="55"/>
      <c r="HI150" s="55"/>
      <c r="HJ150" s="55"/>
      <c r="HK150" s="55"/>
      <c r="HL150" s="55"/>
      <c r="HM150" s="55"/>
      <c r="HN150" s="55"/>
      <c r="HO150" s="55"/>
      <c r="HP150" s="55"/>
      <c r="HQ150" s="55"/>
      <c r="HR150" s="55"/>
      <c r="HS150" s="55"/>
      <c r="HT150" s="55"/>
      <c r="HU150" s="55"/>
      <c r="HV150" s="55"/>
      <c r="HW150" s="55"/>
      <c r="HX150" s="55"/>
      <c r="HY150" s="55"/>
      <c r="HZ150" s="55"/>
      <c r="IA150" s="55"/>
      <c r="IB150" s="55"/>
      <c r="IC150" s="55"/>
      <c r="ID150" s="55"/>
      <c r="IE150" s="55"/>
      <c r="IF150" s="55"/>
      <c r="IG150" s="55"/>
      <c r="IH150" s="55"/>
      <c r="II150" s="55"/>
      <c r="IJ150" s="55"/>
      <c r="IK150" s="55"/>
      <c r="IL150" s="55"/>
      <c r="IM150" s="55"/>
      <c r="IN150" s="55"/>
      <c r="IO150" s="55"/>
      <c r="IP150" s="55"/>
      <c r="IQ150" s="55"/>
      <c r="IR150" s="55"/>
      <c r="IS150" s="55"/>
      <c r="IT150" s="55"/>
      <c r="IU150" s="55"/>
      <c r="IV150" s="55"/>
    </row>
    <row r="151" spans="169:256" s="40" customFormat="1">
      <c r="FM151" s="55"/>
      <c r="FN151" s="55"/>
      <c r="FO151" s="55"/>
      <c r="FP151" s="55"/>
      <c r="FQ151" s="55"/>
      <c r="FR151" s="55"/>
      <c r="FS151" s="55"/>
      <c r="FT151" s="55"/>
      <c r="FU151" s="55"/>
      <c r="FV151" s="55"/>
      <c r="FW151" s="55"/>
      <c r="FX151" s="55"/>
      <c r="FY151" s="55"/>
      <c r="FZ151" s="55"/>
      <c r="GA151" s="55"/>
      <c r="GB151" s="55"/>
      <c r="GC151" s="55"/>
      <c r="GD151" s="55"/>
      <c r="GE151" s="55"/>
      <c r="GF151" s="55"/>
      <c r="GG151" s="55"/>
      <c r="GH151" s="55"/>
      <c r="GI151" s="55"/>
      <c r="GJ151" s="55"/>
      <c r="GK151" s="55"/>
      <c r="GL151" s="55"/>
      <c r="GM151" s="55"/>
      <c r="GN151" s="55"/>
      <c r="GO151" s="55"/>
      <c r="GP151" s="55"/>
      <c r="GQ151" s="55"/>
      <c r="GR151" s="55"/>
      <c r="GS151" s="55"/>
      <c r="GT151" s="55"/>
      <c r="GU151" s="55"/>
      <c r="GV151" s="55"/>
      <c r="GW151" s="55"/>
      <c r="GX151" s="55"/>
      <c r="GY151" s="55"/>
      <c r="GZ151" s="55"/>
      <c r="HA151" s="55"/>
      <c r="HB151" s="55"/>
      <c r="HC151" s="55"/>
      <c r="HD151" s="55"/>
      <c r="HE151" s="55"/>
      <c r="HF151" s="55"/>
      <c r="HG151" s="55"/>
      <c r="HH151" s="55"/>
      <c r="HI151" s="55"/>
      <c r="HJ151" s="55"/>
      <c r="HK151" s="55"/>
      <c r="HL151" s="55"/>
      <c r="HM151" s="55"/>
      <c r="HN151" s="55"/>
      <c r="HO151" s="55"/>
      <c r="HP151" s="55"/>
      <c r="HQ151" s="55"/>
      <c r="HR151" s="55"/>
      <c r="HS151" s="55"/>
      <c r="HT151" s="55"/>
      <c r="HU151" s="55"/>
      <c r="HV151" s="55"/>
      <c r="HW151" s="55"/>
      <c r="HX151" s="55"/>
      <c r="HY151" s="55"/>
      <c r="HZ151" s="55"/>
      <c r="IA151" s="55"/>
      <c r="IB151" s="55"/>
      <c r="IC151" s="55"/>
      <c r="ID151" s="55"/>
      <c r="IE151" s="55"/>
      <c r="IF151" s="55"/>
      <c r="IG151" s="55"/>
      <c r="IH151" s="55"/>
      <c r="II151" s="55"/>
      <c r="IJ151" s="55"/>
      <c r="IK151" s="55"/>
      <c r="IL151" s="55"/>
      <c r="IM151" s="55"/>
      <c r="IN151" s="55"/>
      <c r="IO151" s="55"/>
      <c r="IP151" s="55"/>
      <c r="IQ151" s="55"/>
      <c r="IR151" s="55"/>
      <c r="IS151" s="55"/>
      <c r="IT151" s="55"/>
      <c r="IU151" s="55"/>
      <c r="IV151" s="55"/>
    </row>
    <row r="152" spans="169:256" s="40" customFormat="1">
      <c r="FM152" s="55"/>
      <c r="FN152" s="55"/>
      <c r="FO152" s="55"/>
      <c r="FP152" s="55"/>
      <c r="FQ152" s="55"/>
      <c r="FR152" s="55"/>
      <c r="FS152" s="55"/>
      <c r="FT152" s="55"/>
      <c r="FU152" s="55"/>
      <c r="FV152" s="55"/>
      <c r="FW152" s="55"/>
      <c r="FX152" s="55"/>
      <c r="FY152" s="55"/>
      <c r="FZ152" s="55"/>
      <c r="GA152" s="55"/>
      <c r="GB152" s="55"/>
      <c r="GC152" s="55"/>
      <c r="GD152" s="55"/>
      <c r="GE152" s="55"/>
      <c r="GF152" s="55"/>
      <c r="GG152" s="55"/>
      <c r="GH152" s="55"/>
      <c r="GI152" s="55"/>
      <c r="GJ152" s="55"/>
      <c r="GK152" s="55"/>
      <c r="GL152" s="55"/>
      <c r="GM152" s="55"/>
      <c r="GN152" s="55"/>
      <c r="GO152" s="55"/>
      <c r="GP152" s="55"/>
      <c r="GQ152" s="55"/>
      <c r="GR152" s="55"/>
      <c r="GS152" s="55"/>
      <c r="GT152" s="55"/>
      <c r="GU152" s="55"/>
      <c r="GV152" s="55"/>
      <c r="GW152" s="55"/>
      <c r="GX152" s="55"/>
      <c r="GY152" s="55"/>
      <c r="GZ152" s="55"/>
      <c r="HA152" s="55"/>
      <c r="HB152" s="55"/>
      <c r="HC152" s="55"/>
      <c r="HD152" s="55"/>
      <c r="HE152" s="55"/>
      <c r="HF152" s="55"/>
      <c r="HG152" s="55"/>
      <c r="HH152" s="55"/>
      <c r="HI152" s="55"/>
      <c r="HJ152" s="55"/>
      <c r="HK152" s="55"/>
      <c r="HL152" s="55"/>
      <c r="HM152" s="55"/>
      <c r="HN152" s="55"/>
      <c r="HO152" s="55"/>
      <c r="HP152" s="55"/>
      <c r="HQ152" s="55"/>
      <c r="HR152" s="55"/>
      <c r="HS152" s="55"/>
      <c r="HT152" s="55"/>
      <c r="HU152" s="55"/>
      <c r="HV152" s="55"/>
      <c r="HW152" s="55"/>
      <c r="HX152" s="55"/>
      <c r="HY152" s="55"/>
      <c r="HZ152" s="55"/>
      <c r="IA152" s="55"/>
      <c r="IB152" s="55"/>
      <c r="IC152" s="55"/>
      <c r="ID152" s="55"/>
      <c r="IE152" s="55"/>
      <c r="IF152" s="55"/>
      <c r="IG152" s="55"/>
      <c r="IH152" s="55"/>
      <c r="II152" s="55"/>
      <c r="IJ152" s="55"/>
      <c r="IK152" s="55"/>
      <c r="IL152" s="55"/>
      <c r="IM152" s="55"/>
      <c r="IN152" s="55"/>
      <c r="IO152" s="55"/>
      <c r="IP152" s="55"/>
      <c r="IQ152" s="55"/>
      <c r="IR152" s="55"/>
      <c r="IS152" s="55"/>
      <c r="IT152" s="55"/>
      <c r="IU152" s="55"/>
      <c r="IV152" s="55"/>
    </row>
    <row r="153" spans="169:256" s="40" customFormat="1">
      <c r="FM153" s="55"/>
      <c r="FN153" s="55"/>
      <c r="FO153" s="55"/>
      <c r="FP153" s="55"/>
      <c r="FQ153" s="55"/>
      <c r="FR153" s="55"/>
      <c r="FS153" s="55"/>
      <c r="FT153" s="55"/>
      <c r="FU153" s="55"/>
      <c r="FV153" s="55"/>
      <c r="FW153" s="55"/>
      <c r="FX153" s="55"/>
      <c r="FY153" s="55"/>
      <c r="FZ153" s="55"/>
      <c r="GA153" s="55"/>
      <c r="GB153" s="55"/>
      <c r="GC153" s="55"/>
      <c r="GD153" s="55"/>
      <c r="GE153" s="55"/>
      <c r="GF153" s="55"/>
      <c r="GG153" s="55"/>
      <c r="GH153" s="55"/>
      <c r="GI153" s="55"/>
      <c r="GJ153" s="55"/>
      <c r="GK153" s="55"/>
      <c r="GL153" s="55"/>
      <c r="GM153" s="55"/>
      <c r="GN153" s="55"/>
      <c r="GO153" s="55"/>
      <c r="GP153" s="55"/>
      <c r="GQ153" s="55"/>
      <c r="GR153" s="55"/>
      <c r="GS153" s="55"/>
      <c r="GT153" s="55"/>
      <c r="GU153" s="55"/>
      <c r="GV153" s="55"/>
      <c r="GW153" s="55"/>
      <c r="GX153" s="55"/>
      <c r="GY153" s="55"/>
      <c r="GZ153" s="55"/>
      <c r="HA153" s="55"/>
      <c r="HB153" s="55"/>
      <c r="HC153" s="55"/>
      <c r="HD153" s="55"/>
      <c r="HE153" s="55"/>
      <c r="HF153" s="55"/>
      <c r="HG153" s="55"/>
      <c r="HH153" s="55"/>
      <c r="HI153" s="55"/>
      <c r="HJ153" s="55"/>
      <c r="HK153" s="55"/>
      <c r="HL153" s="55"/>
      <c r="HM153" s="55"/>
      <c r="HN153" s="55"/>
      <c r="HO153" s="55"/>
      <c r="HP153" s="55"/>
      <c r="HQ153" s="55"/>
      <c r="HR153" s="55"/>
      <c r="HS153" s="55"/>
      <c r="HT153" s="55"/>
      <c r="HU153" s="55"/>
      <c r="HV153" s="55"/>
      <c r="HW153" s="55"/>
      <c r="HX153" s="55"/>
      <c r="HY153" s="55"/>
      <c r="HZ153" s="55"/>
      <c r="IA153" s="55"/>
      <c r="IB153" s="55"/>
      <c r="IC153" s="55"/>
      <c r="ID153" s="55"/>
      <c r="IE153" s="55"/>
      <c r="IF153" s="55"/>
      <c r="IG153" s="55"/>
      <c r="IH153" s="55"/>
      <c r="II153" s="55"/>
      <c r="IJ153" s="55"/>
      <c r="IK153" s="55"/>
      <c r="IL153" s="55"/>
      <c r="IM153" s="55"/>
      <c r="IN153" s="55"/>
      <c r="IO153" s="55"/>
      <c r="IP153" s="55"/>
      <c r="IQ153" s="55"/>
      <c r="IR153" s="55"/>
      <c r="IS153" s="55"/>
      <c r="IT153" s="55"/>
      <c r="IU153" s="55"/>
      <c r="IV153" s="55"/>
    </row>
    <row r="154" spans="169:256" s="40" customFormat="1">
      <c r="FM154" s="55"/>
      <c r="FN154" s="55"/>
      <c r="FO154" s="55"/>
      <c r="FP154" s="55"/>
      <c r="FQ154" s="55"/>
      <c r="FR154" s="55"/>
      <c r="FS154" s="55"/>
      <c r="FT154" s="55"/>
      <c r="FU154" s="55"/>
      <c r="FV154" s="55"/>
      <c r="FW154" s="55"/>
      <c r="FX154" s="55"/>
      <c r="FY154" s="55"/>
      <c r="FZ154" s="55"/>
      <c r="GA154" s="55"/>
      <c r="GB154" s="55"/>
      <c r="GC154" s="55"/>
      <c r="GD154" s="55"/>
      <c r="GE154" s="55"/>
      <c r="GF154" s="55"/>
      <c r="GG154" s="55"/>
      <c r="GH154" s="55"/>
      <c r="GI154" s="55"/>
      <c r="GJ154" s="55"/>
      <c r="GK154" s="55"/>
      <c r="GL154" s="55"/>
      <c r="GM154" s="55"/>
      <c r="GN154" s="55"/>
      <c r="GO154" s="55"/>
      <c r="GP154" s="55"/>
      <c r="GQ154" s="55"/>
      <c r="GR154" s="55"/>
      <c r="GS154" s="55"/>
      <c r="GT154" s="55"/>
      <c r="GU154" s="55"/>
      <c r="GV154" s="55"/>
      <c r="GW154" s="55"/>
      <c r="GX154" s="55"/>
      <c r="GY154" s="55"/>
      <c r="GZ154" s="55"/>
      <c r="HA154" s="55"/>
      <c r="HB154" s="55"/>
      <c r="HC154" s="55"/>
      <c r="HD154" s="55"/>
      <c r="HE154" s="55"/>
      <c r="HF154" s="55"/>
      <c r="HG154" s="55"/>
      <c r="HH154" s="55"/>
      <c r="HI154" s="55"/>
      <c r="HJ154" s="55"/>
      <c r="HK154" s="55"/>
      <c r="HL154" s="55"/>
      <c r="HM154" s="55"/>
      <c r="HN154" s="55"/>
      <c r="HO154" s="55"/>
      <c r="HP154" s="55"/>
      <c r="HQ154" s="55"/>
      <c r="HR154" s="55"/>
      <c r="HS154" s="55"/>
      <c r="HT154" s="55"/>
      <c r="HU154" s="55"/>
      <c r="HV154" s="55"/>
      <c r="HW154" s="55"/>
      <c r="HX154" s="55"/>
      <c r="HY154" s="55"/>
      <c r="HZ154" s="55"/>
      <c r="IA154" s="55"/>
      <c r="IB154" s="55"/>
      <c r="IC154" s="55"/>
      <c r="ID154" s="55"/>
      <c r="IE154" s="55"/>
      <c r="IF154" s="55"/>
      <c r="IG154" s="55"/>
      <c r="IH154" s="55"/>
      <c r="II154" s="55"/>
      <c r="IJ154" s="55"/>
      <c r="IK154" s="55"/>
      <c r="IL154" s="55"/>
      <c r="IM154" s="55"/>
      <c r="IN154" s="55"/>
      <c r="IO154" s="55"/>
      <c r="IP154" s="55"/>
      <c r="IQ154" s="55"/>
      <c r="IR154" s="55"/>
      <c r="IS154" s="55"/>
      <c r="IT154" s="55"/>
      <c r="IU154" s="55"/>
      <c r="IV154" s="55"/>
    </row>
  </sheetData>
  <sheetProtection selectLockedCells="1" selectUnlockedCells="1"/>
  <mergeCells count="18">
    <mergeCell ref="A26:G26"/>
    <mergeCell ref="M26:P26"/>
    <mergeCell ref="A5:A22"/>
    <mergeCell ref="B5:B8"/>
    <mergeCell ref="D5:D8"/>
    <mergeCell ref="E5:E8"/>
    <mergeCell ref="F5:F8"/>
    <mergeCell ref="A23:A25"/>
    <mergeCell ref="A1:E1"/>
    <mergeCell ref="A2:F2"/>
    <mergeCell ref="O2:P2"/>
    <mergeCell ref="A3:A4"/>
    <mergeCell ref="B3:B4"/>
    <mergeCell ref="C3:C4"/>
    <mergeCell ref="D3:D4"/>
    <mergeCell ref="E3:E4"/>
    <mergeCell ref="F3:F4"/>
    <mergeCell ref="G3:P3"/>
  </mergeCells>
  <phoneticPr fontId="3"/>
  <pageMargins left="0.78740157480314965" right="0.39370078740157483" top="0.39370078740157483" bottom="0.39370078740157483" header="0" footer="0"/>
  <pageSetup paperSize="9" scale="79" firstPageNumber="0" orientation="landscape" r:id="rId1"/>
  <headerFooter scaleWithDoc="0" alignWithMargins="0">
    <oddFooter>&amp;C&amp;"ＭＳ 明朝,標準"－３７－</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P52"/>
  <sheetViews>
    <sheetView view="pageLayout" zoomScaleNormal="100" zoomScaleSheetLayoutView="100" workbookViewId="0">
      <selection activeCell="E22" sqref="E22:F22"/>
    </sheetView>
  </sheetViews>
  <sheetFormatPr defaultColWidth="9" defaultRowHeight="14.4"/>
  <cols>
    <col min="1" max="1" width="9" style="6"/>
    <col min="2" max="2" width="7.88671875" style="6" customWidth="1"/>
    <col min="3" max="4" width="9.6640625" style="6" customWidth="1"/>
    <col min="5" max="5" width="9" style="6"/>
    <col min="6" max="6" width="17.109375" style="6" customWidth="1"/>
    <col min="7" max="7" width="4.33203125" style="6" customWidth="1"/>
    <col min="8" max="8" width="9" style="6"/>
    <col min="9" max="9" width="15.21875" style="6" customWidth="1"/>
    <col min="10" max="10" width="12.21875" style="6" customWidth="1"/>
    <col min="11" max="11" width="3.6640625" style="6" customWidth="1"/>
    <col min="12" max="13" width="9" style="6"/>
    <col min="14" max="14" width="5.21875" style="6" customWidth="1"/>
    <col min="15" max="15" width="17.88671875" style="6" customWidth="1"/>
    <col min="16" max="16" width="22" style="7" customWidth="1"/>
    <col min="17" max="16384" width="9" style="6"/>
  </cols>
  <sheetData>
    <row r="1" spans="1:16" s="22" customFormat="1" ht="20.95" customHeight="1">
      <c r="A1" s="572" t="s">
        <v>95</v>
      </c>
      <c r="B1" s="572"/>
      <c r="C1" s="572"/>
      <c r="D1" s="572"/>
      <c r="E1" s="6" t="s">
        <v>1829</v>
      </c>
      <c r="F1" s="6"/>
      <c r="G1" s="6"/>
    </row>
    <row r="2" spans="1:16">
      <c r="A2" s="8"/>
      <c r="B2" s="8"/>
      <c r="C2" s="8"/>
      <c r="D2" s="8"/>
      <c r="E2" s="8"/>
      <c r="F2" s="8"/>
      <c r="G2" s="8"/>
      <c r="H2" s="8"/>
      <c r="I2" s="8"/>
      <c r="J2" s="8"/>
      <c r="K2" s="8"/>
      <c r="L2" s="8"/>
      <c r="M2" s="8"/>
      <c r="N2" s="8"/>
      <c r="O2" s="8"/>
      <c r="P2" s="19" t="s">
        <v>94</v>
      </c>
    </row>
    <row r="3" spans="1:16" ht="15.05" customHeight="1">
      <c r="A3" s="8" t="s">
        <v>93</v>
      </c>
      <c r="B3" s="8"/>
      <c r="C3" s="8"/>
      <c r="D3" s="8"/>
      <c r="E3" s="567" t="s">
        <v>92</v>
      </c>
      <c r="F3" s="567"/>
      <c r="G3" s="8"/>
      <c r="H3" s="569"/>
      <c r="I3" s="569"/>
      <c r="J3" s="8"/>
      <c r="K3" s="8"/>
      <c r="L3" s="569"/>
      <c r="M3" s="569"/>
      <c r="N3" s="569"/>
      <c r="O3" s="569"/>
      <c r="P3" s="10" t="s">
        <v>1746</v>
      </c>
    </row>
    <row r="4" spans="1:16" ht="15.05" customHeight="1">
      <c r="A4" s="8"/>
      <c r="B4" s="8"/>
      <c r="C4" s="8"/>
      <c r="D4" s="8"/>
      <c r="E4" s="567" t="s">
        <v>91</v>
      </c>
      <c r="F4" s="567"/>
      <c r="G4" s="8"/>
      <c r="H4" s="17" t="s">
        <v>1702</v>
      </c>
      <c r="I4" s="8"/>
      <c r="J4" s="8" t="s">
        <v>90</v>
      </c>
      <c r="K4" s="8"/>
      <c r="L4" s="8" t="s">
        <v>89</v>
      </c>
      <c r="M4" s="8"/>
      <c r="N4" s="8"/>
      <c r="O4" s="8"/>
      <c r="P4" s="10" t="s">
        <v>1747</v>
      </c>
    </row>
    <row r="5" spans="1:16" ht="15.05" customHeight="1">
      <c r="A5" s="8"/>
      <c r="B5" s="8"/>
      <c r="C5" s="8"/>
      <c r="D5" s="8"/>
      <c r="G5" s="8"/>
      <c r="H5" s="8" t="s">
        <v>88</v>
      </c>
      <c r="I5" s="8"/>
      <c r="J5" s="8"/>
      <c r="K5" s="8"/>
      <c r="M5" s="8"/>
      <c r="N5" s="8"/>
      <c r="O5" s="8"/>
      <c r="P5" s="15">
        <v>3088</v>
      </c>
    </row>
    <row r="6" spans="1:16" ht="15.05" customHeight="1">
      <c r="A6" s="8"/>
      <c r="B6" s="8"/>
      <c r="C6" s="8"/>
      <c r="D6" s="8"/>
      <c r="E6" s="568" t="s">
        <v>87</v>
      </c>
      <c r="F6" s="568"/>
      <c r="G6" s="8"/>
      <c r="H6" s="8" t="s">
        <v>86</v>
      </c>
      <c r="I6" s="8"/>
      <c r="J6" s="21" t="s">
        <v>85</v>
      </c>
      <c r="K6" s="8"/>
      <c r="L6" s="569" t="s">
        <v>84</v>
      </c>
      <c r="M6" s="569"/>
      <c r="N6" s="569"/>
      <c r="O6" s="569"/>
      <c r="P6" s="10" t="s">
        <v>1748</v>
      </c>
    </row>
    <row r="7" spans="1:16" ht="15.05" customHeight="1">
      <c r="A7" s="8"/>
      <c r="B7" s="8"/>
      <c r="C7" s="8"/>
      <c r="D7" s="8"/>
      <c r="E7" s="8"/>
      <c r="F7" s="8"/>
      <c r="G7" s="8"/>
      <c r="H7" s="8" t="s">
        <v>77</v>
      </c>
      <c r="I7" s="8"/>
      <c r="J7" s="8"/>
      <c r="K7" s="8"/>
      <c r="P7" s="10" t="s">
        <v>83</v>
      </c>
    </row>
    <row r="8" spans="1:16" ht="15.05" customHeight="1">
      <c r="A8" s="8"/>
      <c r="B8" s="8"/>
      <c r="C8" s="8"/>
      <c r="D8" s="8"/>
      <c r="E8" s="20"/>
      <c r="F8" s="8"/>
      <c r="G8" s="8"/>
      <c r="P8" s="10" t="s">
        <v>82</v>
      </c>
    </row>
    <row r="9" spans="1:16" ht="15.05" customHeight="1">
      <c r="A9" s="8"/>
      <c r="B9" s="8"/>
      <c r="C9" s="8"/>
      <c r="D9" s="8"/>
      <c r="E9" s="8"/>
      <c r="F9" s="8"/>
      <c r="G9" s="8"/>
      <c r="P9" s="10" t="s">
        <v>1749</v>
      </c>
    </row>
    <row r="10" spans="1:16" ht="15.05" customHeight="1">
      <c r="A10" s="8"/>
      <c r="B10" s="8"/>
      <c r="C10" s="8"/>
      <c r="D10" s="8"/>
      <c r="E10" s="567" t="s">
        <v>81</v>
      </c>
      <c r="F10" s="567"/>
      <c r="G10" s="8"/>
      <c r="H10" s="8" t="s">
        <v>80</v>
      </c>
      <c r="I10" s="8"/>
      <c r="J10" s="8"/>
      <c r="K10" s="8"/>
      <c r="L10" s="8" t="s">
        <v>79</v>
      </c>
      <c r="M10" s="8"/>
      <c r="N10" s="8"/>
      <c r="O10" s="8"/>
      <c r="P10" s="10" t="s">
        <v>78</v>
      </c>
    </row>
    <row r="11" spans="1:16" ht="15.05" customHeight="1">
      <c r="A11" s="8"/>
      <c r="B11" s="8"/>
      <c r="C11" s="8"/>
      <c r="D11" s="8"/>
      <c r="E11" s="8" t="s">
        <v>70</v>
      </c>
      <c r="F11" s="8"/>
      <c r="G11" s="8"/>
      <c r="H11" s="8" t="s">
        <v>77</v>
      </c>
      <c r="I11" s="8"/>
      <c r="J11" s="8"/>
      <c r="K11" s="8"/>
      <c r="L11" s="8" t="s">
        <v>76</v>
      </c>
      <c r="M11" s="8"/>
      <c r="N11" s="8"/>
      <c r="O11" s="8"/>
      <c r="P11" s="10" t="s">
        <v>1750</v>
      </c>
    </row>
    <row r="12" spans="1:16" ht="15.05" customHeight="1">
      <c r="A12" s="8"/>
      <c r="B12" s="8"/>
      <c r="C12" s="8"/>
      <c r="D12" s="8"/>
      <c r="E12" s="8"/>
      <c r="F12" s="8"/>
      <c r="G12" s="8"/>
      <c r="I12" s="8"/>
      <c r="J12" s="8"/>
      <c r="K12" s="8"/>
      <c r="L12" s="8" t="s">
        <v>75</v>
      </c>
      <c r="M12" s="8"/>
      <c r="N12" s="8"/>
      <c r="O12" s="8"/>
      <c r="P12" s="10" t="s">
        <v>74</v>
      </c>
    </row>
    <row r="13" spans="1:16" ht="15.05" customHeight="1">
      <c r="A13" s="8"/>
      <c r="B13" s="8"/>
      <c r="C13" s="8"/>
      <c r="D13" s="8"/>
      <c r="E13" s="8"/>
      <c r="F13" s="8"/>
      <c r="G13" s="8"/>
      <c r="H13" s="8"/>
      <c r="I13" s="8"/>
      <c r="J13" s="8"/>
      <c r="K13" s="8"/>
      <c r="L13" s="8" t="s">
        <v>73</v>
      </c>
      <c r="M13" s="8"/>
      <c r="N13" s="8"/>
      <c r="O13" s="8"/>
      <c r="P13" s="10" t="s">
        <v>1751</v>
      </c>
    </row>
    <row r="14" spans="1:16" ht="15.05" customHeight="1">
      <c r="A14" s="8"/>
      <c r="B14" s="8"/>
      <c r="C14" s="8"/>
      <c r="D14" s="8"/>
      <c r="E14" s="8"/>
      <c r="F14" s="8"/>
      <c r="G14" s="8"/>
      <c r="H14" s="8"/>
      <c r="I14" s="8"/>
      <c r="J14" s="8"/>
      <c r="K14" s="8"/>
      <c r="L14" s="8" t="s">
        <v>72</v>
      </c>
      <c r="M14" s="8"/>
      <c r="N14" s="8"/>
      <c r="O14" s="8"/>
      <c r="P14" s="9" t="s">
        <v>26</v>
      </c>
    </row>
    <row r="15" spans="1:16" ht="15.05" customHeight="1">
      <c r="A15" s="8"/>
      <c r="B15" s="8"/>
      <c r="C15" s="8"/>
      <c r="D15" s="8"/>
      <c r="E15" s="8"/>
      <c r="F15" s="8"/>
      <c r="G15" s="8"/>
      <c r="H15" s="8"/>
      <c r="I15" s="8"/>
      <c r="J15" s="8"/>
      <c r="K15" s="8"/>
      <c r="L15" s="8" t="s">
        <v>71</v>
      </c>
      <c r="M15" s="8"/>
      <c r="N15" s="8"/>
      <c r="O15" s="8"/>
    </row>
    <row r="16" spans="1:16" ht="8.1999999999999993" customHeight="1" thickBot="1">
      <c r="A16" s="8"/>
      <c r="B16" s="8"/>
      <c r="C16" s="8"/>
      <c r="D16" s="13"/>
      <c r="E16" s="13"/>
      <c r="F16" s="13"/>
      <c r="G16" s="13"/>
      <c r="H16" s="13"/>
      <c r="I16" s="13"/>
      <c r="J16" s="13"/>
      <c r="K16" s="13"/>
      <c r="L16" s="13" t="s">
        <v>70</v>
      </c>
      <c r="M16" s="13"/>
      <c r="N16" s="13"/>
      <c r="O16" s="13"/>
      <c r="P16" s="12"/>
    </row>
    <row r="17" spans="1:16" ht="16.55" customHeight="1">
      <c r="A17" s="8"/>
      <c r="B17" s="8"/>
      <c r="C17" s="8"/>
      <c r="D17" s="8"/>
      <c r="E17" s="8"/>
      <c r="F17" s="8"/>
      <c r="G17" s="8"/>
      <c r="H17" s="8"/>
      <c r="I17" s="8"/>
      <c r="J17" s="8"/>
      <c r="K17" s="8"/>
      <c r="L17" s="8"/>
      <c r="M17" s="8"/>
      <c r="N17" s="8"/>
      <c r="O17" s="8"/>
    </row>
    <row r="18" spans="1:16" ht="16.55" customHeight="1">
      <c r="A18" s="8"/>
      <c r="B18" s="8"/>
      <c r="C18" s="8"/>
      <c r="D18" s="8"/>
      <c r="E18" s="568" t="s">
        <v>1752</v>
      </c>
      <c r="F18" s="568"/>
      <c r="G18" s="8"/>
      <c r="H18" s="569" t="s">
        <v>69</v>
      </c>
      <c r="I18" s="569"/>
      <c r="J18" s="569"/>
      <c r="K18" s="569"/>
      <c r="L18" s="569"/>
      <c r="M18" s="569"/>
      <c r="N18" s="569"/>
      <c r="O18" s="569"/>
      <c r="P18" s="19" t="s">
        <v>1753</v>
      </c>
    </row>
    <row r="19" spans="1:16" ht="15.05" customHeight="1">
      <c r="A19" s="8"/>
      <c r="B19" s="8"/>
      <c r="C19" s="8"/>
      <c r="D19" s="8"/>
      <c r="E19" s="8"/>
      <c r="F19" s="8"/>
      <c r="G19" s="8"/>
      <c r="H19" s="569" t="s">
        <v>68</v>
      </c>
      <c r="I19" s="569"/>
      <c r="J19" s="569"/>
      <c r="K19" s="569"/>
      <c r="L19" s="569"/>
      <c r="M19" s="569"/>
      <c r="N19" s="569"/>
      <c r="O19" s="569"/>
      <c r="P19" s="18" t="s">
        <v>1754</v>
      </c>
    </row>
    <row r="20" spans="1:16" ht="15.05" customHeight="1">
      <c r="A20" s="8" t="s">
        <v>67</v>
      </c>
      <c r="B20" s="8"/>
      <c r="C20" s="8"/>
      <c r="D20" s="8"/>
      <c r="E20" s="567" t="s">
        <v>66</v>
      </c>
      <c r="F20" s="567"/>
      <c r="G20" s="8"/>
      <c r="H20" s="571" t="s">
        <v>65</v>
      </c>
      <c r="I20" s="569"/>
      <c r="J20" s="569"/>
      <c r="K20" s="569"/>
      <c r="L20" s="569"/>
      <c r="M20" s="569"/>
      <c r="N20" s="569"/>
      <c r="O20" s="569"/>
      <c r="P20" s="10" t="s">
        <v>1755</v>
      </c>
    </row>
    <row r="21" spans="1:16" ht="15.05" customHeight="1">
      <c r="A21" s="8" t="s">
        <v>64</v>
      </c>
      <c r="B21" s="8"/>
      <c r="C21" s="8" t="s">
        <v>1830</v>
      </c>
      <c r="D21" s="8"/>
      <c r="H21" s="17" t="s">
        <v>63</v>
      </c>
      <c r="P21" s="10" t="s">
        <v>1756</v>
      </c>
    </row>
    <row r="22" spans="1:16" ht="15.05" customHeight="1">
      <c r="A22" s="8" t="s">
        <v>1757</v>
      </c>
      <c r="B22" s="16"/>
      <c r="C22" s="16" t="s">
        <v>62</v>
      </c>
      <c r="D22" s="8"/>
      <c r="E22" s="567" t="s">
        <v>61</v>
      </c>
      <c r="F22" s="567"/>
      <c r="G22" s="8"/>
      <c r="H22" s="569" t="s">
        <v>1758</v>
      </c>
      <c r="I22" s="569"/>
      <c r="J22" s="569"/>
      <c r="K22" s="569"/>
      <c r="L22" s="569"/>
      <c r="M22" s="569"/>
      <c r="P22" s="10" t="s">
        <v>1759</v>
      </c>
    </row>
    <row r="23" spans="1:16" ht="15.05" customHeight="1">
      <c r="A23" s="8"/>
      <c r="B23" s="8"/>
      <c r="D23" s="8"/>
      <c r="E23" s="567" t="s">
        <v>60</v>
      </c>
      <c r="F23" s="567"/>
      <c r="G23" s="8"/>
      <c r="H23" s="569" t="s">
        <v>59</v>
      </c>
      <c r="I23" s="569"/>
      <c r="J23" s="569"/>
      <c r="K23" s="569"/>
      <c r="L23" s="569"/>
      <c r="M23" s="569"/>
      <c r="N23" s="569"/>
      <c r="O23" s="569"/>
      <c r="P23" s="10" t="s">
        <v>58</v>
      </c>
    </row>
    <row r="24" spans="1:16" ht="18.850000000000001" customHeight="1">
      <c r="A24" s="8"/>
      <c r="B24" s="8"/>
      <c r="D24" s="8"/>
      <c r="E24" s="8"/>
      <c r="F24" s="8"/>
      <c r="G24" s="8"/>
      <c r="H24" s="569" t="s">
        <v>1760</v>
      </c>
      <c r="I24" s="569"/>
      <c r="J24" s="569"/>
      <c r="K24" s="569"/>
      <c r="L24" s="569"/>
      <c r="M24" s="569"/>
      <c r="N24" s="569"/>
      <c r="O24" s="569"/>
      <c r="P24" s="9" t="s">
        <v>57</v>
      </c>
    </row>
    <row r="25" spans="1:16" ht="15.05" customHeight="1">
      <c r="A25" s="8"/>
      <c r="B25" s="8"/>
      <c r="C25" s="8"/>
      <c r="D25" s="8"/>
      <c r="E25" s="8"/>
      <c r="F25" s="8"/>
      <c r="G25" s="8"/>
      <c r="H25" s="569" t="s">
        <v>56</v>
      </c>
      <c r="I25" s="569"/>
      <c r="J25" s="569"/>
      <c r="K25" s="569"/>
      <c r="L25" s="569"/>
      <c r="M25" s="569"/>
      <c r="N25" s="569"/>
      <c r="O25" s="569"/>
      <c r="P25" s="6"/>
    </row>
    <row r="26" spans="1:16" ht="7.55" customHeight="1" thickBot="1">
      <c r="A26" s="8"/>
      <c r="B26" s="8"/>
      <c r="C26" s="8"/>
      <c r="D26" s="13"/>
      <c r="E26" s="13"/>
      <c r="F26" s="13"/>
      <c r="G26" s="13"/>
      <c r="H26" s="13"/>
      <c r="I26" s="13"/>
      <c r="J26" s="13"/>
      <c r="K26" s="13"/>
      <c r="L26" s="13"/>
      <c r="M26" s="13"/>
      <c r="N26" s="13"/>
      <c r="O26" s="13"/>
      <c r="P26" s="12"/>
    </row>
    <row r="27" spans="1:16" ht="7.55" customHeight="1">
      <c r="A27" s="8"/>
      <c r="C27" s="8"/>
      <c r="D27" s="8"/>
      <c r="E27" s="8"/>
      <c r="F27" s="8"/>
      <c r="G27" s="8"/>
      <c r="H27" s="8"/>
      <c r="I27" s="8"/>
      <c r="J27" s="8"/>
      <c r="K27" s="8"/>
      <c r="L27" s="8"/>
      <c r="M27" s="8"/>
      <c r="N27" s="8"/>
      <c r="O27" s="8"/>
    </row>
    <row r="28" spans="1:16" ht="15.05" customHeight="1">
      <c r="A28" s="8"/>
      <c r="B28" s="8"/>
      <c r="C28" s="8"/>
      <c r="D28" s="8"/>
      <c r="E28" s="567" t="s">
        <v>55</v>
      </c>
      <c r="F28" s="567"/>
      <c r="G28" s="8"/>
      <c r="H28" s="8" t="s">
        <v>54</v>
      </c>
      <c r="I28" s="8"/>
      <c r="J28" s="8"/>
      <c r="K28" s="8"/>
      <c r="L28" s="8"/>
      <c r="M28" s="8"/>
      <c r="N28" s="8"/>
      <c r="O28" s="8"/>
      <c r="P28" s="11" t="s">
        <v>1761</v>
      </c>
    </row>
    <row r="29" spans="1:16" ht="15.05" customHeight="1">
      <c r="A29" s="8"/>
      <c r="B29" s="8"/>
      <c r="C29" s="8"/>
      <c r="D29" s="8"/>
      <c r="E29" s="8"/>
      <c r="F29" s="8"/>
      <c r="G29" s="8"/>
      <c r="H29" s="8"/>
      <c r="I29" s="8"/>
      <c r="J29" s="8"/>
      <c r="K29" s="8"/>
      <c r="L29" s="8"/>
      <c r="M29" s="8"/>
      <c r="N29" s="8"/>
      <c r="O29" s="8"/>
      <c r="P29" s="10" t="s">
        <v>1762</v>
      </c>
    </row>
    <row r="30" spans="1:16" ht="15.05" customHeight="1">
      <c r="A30" s="8" t="s">
        <v>1763</v>
      </c>
      <c r="B30" s="8"/>
      <c r="C30" s="8" t="s">
        <v>53</v>
      </c>
      <c r="D30" s="8"/>
      <c r="E30" s="570" t="s">
        <v>52</v>
      </c>
      <c r="F30" s="567"/>
      <c r="G30" s="8"/>
      <c r="H30" s="8" t="s">
        <v>1764</v>
      </c>
      <c r="I30" s="8"/>
      <c r="J30" s="8"/>
      <c r="K30" s="8"/>
      <c r="L30" s="8"/>
      <c r="M30" s="8"/>
      <c r="N30" s="8"/>
      <c r="O30" s="8"/>
      <c r="P30" s="15">
        <v>4382</v>
      </c>
    </row>
    <row r="31" spans="1:16" ht="15.05" customHeight="1">
      <c r="A31" s="8"/>
      <c r="B31" s="8"/>
      <c r="C31" s="8" t="s">
        <v>51</v>
      </c>
      <c r="D31" s="8"/>
      <c r="E31" s="8"/>
      <c r="F31" s="8"/>
      <c r="G31" s="8"/>
      <c r="H31" s="8"/>
      <c r="I31" s="8"/>
      <c r="J31" s="8"/>
      <c r="K31" s="8"/>
      <c r="L31" s="8"/>
      <c r="M31" s="8"/>
      <c r="N31" s="8"/>
      <c r="O31" s="8"/>
      <c r="P31" s="10" t="s">
        <v>1765</v>
      </c>
    </row>
    <row r="32" spans="1:16" ht="15.05" customHeight="1">
      <c r="A32" s="8"/>
      <c r="B32" s="8"/>
      <c r="C32" s="8"/>
      <c r="D32" s="8"/>
      <c r="E32" s="14" t="s">
        <v>50</v>
      </c>
      <c r="F32" s="8"/>
      <c r="G32" s="8"/>
      <c r="H32" s="14" t="s">
        <v>49</v>
      </c>
      <c r="I32" s="8"/>
      <c r="J32" s="8"/>
      <c r="K32" s="8"/>
      <c r="L32" s="8"/>
      <c r="M32" s="8"/>
      <c r="N32" s="8"/>
      <c r="O32" s="8"/>
      <c r="P32" s="10" t="s">
        <v>48</v>
      </c>
    </row>
    <row r="33" spans="1:16" ht="15.05" customHeight="1">
      <c r="A33" s="8"/>
      <c r="B33" s="8"/>
      <c r="C33" s="8"/>
      <c r="D33" s="8"/>
      <c r="E33" s="8"/>
      <c r="F33" s="8"/>
      <c r="G33" s="8"/>
      <c r="H33" s="8"/>
      <c r="I33" s="8"/>
      <c r="J33" s="8"/>
      <c r="K33" s="8"/>
      <c r="L33" s="8"/>
      <c r="M33" s="8"/>
      <c r="N33" s="8"/>
      <c r="O33" s="8"/>
      <c r="P33" s="9" t="s">
        <v>47</v>
      </c>
    </row>
    <row r="34" spans="1:16" ht="15.05" customHeight="1">
      <c r="A34" s="8"/>
      <c r="B34" s="8"/>
      <c r="C34" s="8"/>
      <c r="D34" s="8"/>
      <c r="E34" s="567" t="s">
        <v>46</v>
      </c>
      <c r="F34" s="567"/>
      <c r="G34" s="8"/>
      <c r="H34" s="8" t="s">
        <v>45</v>
      </c>
      <c r="I34" s="8"/>
      <c r="J34" s="8"/>
      <c r="K34" s="8"/>
      <c r="L34" s="8"/>
      <c r="M34" s="8"/>
      <c r="N34" s="8"/>
      <c r="O34" s="8"/>
    </row>
    <row r="35" spans="1:16" ht="15.05" customHeight="1" thickBot="1">
      <c r="A35" s="8"/>
      <c r="B35" s="8"/>
      <c r="C35" s="8"/>
      <c r="D35" s="13"/>
      <c r="E35" s="13"/>
      <c r="F35" s="13"/>
      <c r="G35" s="13"/>
      <c r="H35" s="13"/>
      <c r="I35" s="13"/>
      <c r="J35" s="13"/>
      <c r="K35" s="13"/>
      <c r="L35" s="13"/>
      <c r="M35" s="13"/>
      <c r="N35" s="13"/>
      <c r="O35" s="13"/>
      <c r="P35" s="12"/>
    </row>
    <row r="36" spans="1:16" ht="7.55" customHeight="1">
      <c r="A36" s="8"/>
      <c r="B36" s="8"/>
      <c r="C36" s="8"/>
      <c r="D36" s="8"/>
      <c r="E36" s="8"/>
      <c r="F36" s="8"/>
      <c r="G36" s="8"/>
      <c r="H36" s="8"/>
      <c r="I36" s="8"/>
      <c r="J36" s="8"/>
      <c r="K36" s="8"/>
      <c r="L36" s="8"/>
      <c r="M36" s="8"/>
      <c r="N36" s="8"/>
      <c r="O36" s="8"/>
    </row>
    <row r="37" spans="1:16" ht="15.75" customHeight="1">
      <c r="A37" s="8"/>
      <c r="B37" s="8"/>
      <c r="C37" s="8"/>
      <c r="D37" s="8"/>
      <c r="E37" s="567" t="s">
        <v>44</v>
      </c>
      <c r="F37" s="567"/>
      <c r="G37" s="8"/>
      <c r="H37" s="8" t="s">
        <v>43</v>
      </c>
      <c r="I37" s="8"/>
      <c r="J37" s="8"/>
      <c r="K37" s="8"/>
      <c r="L37" s="8"/>
      <c r="M37" s="8"/>
      <c r="N37" s="8"/>
      <c r="O37" s="8"/>
      <c r="P37" s="11" t="s">
        <v>42</v>
      </c>
    </row>
    <row r="38" spans="1:16" ht="15.05" customHeight="1">
      <c r="A38" s="8"/>
      <c r="B38" s="8"/>
      <c r="C38" s="8"/>
      <c r="D38" s="8"/>
      <c r="E38" s="8"/>
      <c r="F38" s="8"/>
      <c r="G38" s="8"/>
      <c r="H38" s="8"/>
      <c r="I38" s="8"/>
      <c r="J38" s="8"/>
      <c r="K38" s="8"/>
      <c r="L38" s="8"/>
      <c r="M38" s="8"/>
      <c r="N38" s="8"/>
      <c r="O38" s="8"/>
      <c r="P38" s="10" t="s">
        <v>27</v>
      </c>
    </row>
    <row r="39" spans="1:16" ht="15.05" customHeight="1">
      <c r="A39" s="8" t="s">
        <v>1766</v>
      </c>
      <c r="B39" s="8"/>
      <c r="C39" s="8"/>
      <c r="D39" s="8"/>
      <c r="E39" s="567" t="s">
        <v>41</v>
      </c>
      <c r="F39" s="567"/>
      <c r="G39" s="8"/>
      <c r="H39" s="8" t="s">
        <v>40</v>
      </c>
      <c r="I39" s="8"/>
      <c r="J39" s="8"/>
      <c r="K39" s="8"/>
      <c r="L39" s="8"/>
      <c r="M39" s="8"/>
      <c r="N39" s="8"/>
      <c r="O39" s="8"/>
      <c r="P39" s="9" t="s">
        <v>39</v>
      </c>
    </row>
    <row r="40" spans="1:16" ht="15.05" customHeight="1">
      <c r="A40" s="8" t="s">
        <v>38</v>
      </c>
      <c r="B40" s="8"/>
      <c r="D40" s="8"/>
      <c r="E40" s="8"/>
      <c r="F40" s="8"/>
      <c r="G40" s="8"/>
      <c r="H40" s="8"/>
      <c r="I40" s="8"/>
      <c r="J40" s="8"/>
      <c r="K40" s="8"/>
      <c r="L40" s="8"/>
      <c r="M40" s="8"/>
      <c r="N40" s="8"/>
      <c r="O40" s="8"/>
    </row>
    <row r="41" spans="1:16" ht="15.05" customHeight="1">
      <c r="A41" s="8" t="s">
        <v>37</v>
      </c>
      <c r="B41" s="8"/>
      <c r="D41" s="8"/>
      <c r="E41" s="567" t="s">
        <v>36</v>
      </c>
      <c r="F41" s="567"/>
      <c r="G41" s="8"/>
      <c r="H41" s="8" t="s">
        <v>35</v>
      </c>
      <c r="I41" s="8"/>
      <c r="J41" s="8"/>
      <c r="K41" s="8"/>
      <c r="L41" s="8"/>
      <c r="M41" s="8"/>
      <c r="N41" s="8"/>
      <c r="O41" s="8"/>
    </row>
    <row r="42" spans="1:16" ht="15.05" customHeight="1" thickBot="1">
      <c r="A42" s="8"/>
      <c r="B42" s="8"/>
      <c r="C42" s="8"/>
      <c r="D42" s="13"/>
      <c r="E42" s="13"/>
      <c r="F42" s="13"/>
      <c r="G42" s="13"/>
      <c r="H42" s="13"/>
      <c r="I42" s="13"/>
      <c r="J42" s="13"/>
      <c r="K42" s="13"/>
      <c r="L42" s="13"/>
      <c r="M42" s="13"/>
      <c r="N42" s="13"/>
      <c r="O42" s="13"/>
      <c r="P42" s="12"/>
    </row>
    <row r="43" spans="1:16" ht="7.55" customHeight="1">
      <c r="A43" s="8"/>
      <c r="B43" s="8"/>
      <c r="C43" s="8"/>
      <c r="D43" s="8"/>
      <c r="E43" s="8"/>
      <c r="F43" s="8"/>
      <c r="G43" s="8"/>
      <c r="H43" s="8"/>
      <c r="I43" s="8"/>
      <c r="J43" s="8"/>
      <c r="K43" s="8"/>
      <c r="L43" s="8"/>
      <c r="M43" s="8"/>
      <c r="N43" s="8"/>
      <c r="O43" s="8"/>
    </row>
    <row r="44" spans="1:16" ht="14.25" customHeight="1">
      <c r="A44" s="8" t="s">
        <v>1767</v>
      </c>
      <c r="B44" s="8"/>
      <c r="C44" s="8"/>
      <c r="D44" s="8"/>
      <c r="E44" s="567" t="s">
        <v>31</v>
      </c>
      <c r="F44" s="567"/>
      <c r="G44" s="8"/>
      <c r="H44" s="8" t="s">
        <v>34</v>
      </c>
      <c r="J44" s="8"/>
      <c r="K44" s="8"/>
      <c r="L44" s="8"/>
      <c r="M44" s="8"/>
      <c r="N44" s="8"/>
      <c r="O44" s="8"/>
      <c r="P44" s="11" t="s">
        <v>33</v>
      </c>
    </row>
    <row r="45" spans="1:16" ht="15.05" customHeight="1">
      <c r="A45" s="8"/>
      <c r="B45" s="8"/>
      <c r="C45" s="8" t="s">
        <v>1768</v>
      </c>
      <c r="D45" s="8"/>
      <c r="E45" s="567" t="s">
        <v>28</v>
      </c>
      <c r="F45" s="567"/>
      <c r="G45" s="8"/>
      <c r="I45" s="8"/>
      <c r="K45" s="8"/>
      <c r="L45" s="8"/>
      <c r="M45" s="8"/>
      <c r="N45" s="8"/>
      <c r="O45" s="8"/>
      <c r="P45" s="10" t="s">
        <v>27</v>
      </c>
    </row>
    <row r="46" spans="1:16" ht="15.05" customHeight="1">
      <c r="D46" s="8"/>
      <c r="F46" s="8"/>
      <c r="G46" s="8"/>
      <c r="J46" s="8"/>
      <c r="K46" s="8"/>
      <c r="L46" s="8"/>
      <c r="M46" s="8"/>
      <c r="N46" s="8"/>
      <c r="O46" s="8"/>
      <c r="P46" s="9" t="s">
        <v>32</v>
      </c>
    </row>
    <row r="47" spans="1:16" ht="15.05" customHeight="1" thickBot="1">
      <c r="A47" s="8"/>
      <c r="B47" s="8"/>
      <c r="C47" s="8"/>
      <c r="D47" s="13"/>
      <c r="E47" s="13"/>
      <c r="F47" s="13"/>
      <c r="G47" s="13"/>
      <c r="H47" s="13"/>
      <c r="I47" s="13"/>
      <c r="J47" s="13"/>
      <c r="K47" s="13"/>
      <c r="L47" s="13"/>
      <c r="M47" s="13"/>
      <c r="N47" s="13"/>
      <c r="O47" s="13"/>
      <c r="P47" s="12"/>
    </row>
    <row r="48" spans="1:16" ht="7.55" customHeight="1">
      <c r="A48" s="8"/>
      <c r="B48" s="8"/>
      <c r="C48" s="8"/>
      <c r="D48" s="8"/>
      <c r="E48" s="8"/>
      <c r="F48" s="8"/>
      <c r="G48" s="8"/>
      <c r="H48" s="8"/>
      <c r="I48" s="8"/>
      <c r="J48" s="8"/>
      <c r="K48" s="8"/>
      <c r="L48" s="8"/>
      <c r="M48" s="8"/>
      <c r="N48" s="8"/>
      <c r="O48" s="8"/>
    </row>
    <row r="49" spans="1:16" ht="14.25" customHeight="1">
      <c r="A49" s="8" t="s">
        <v>1769</v>
      </c>
      <c r="B49" s="8"/>
      <c r="C49" s="8"/>
      <c r="D49" s="8"/>
      <c r="E49" s="567" t="s">
        <v>31</v>
      </c>
      <c r="F49" s="567"/>
      <c r="G49" s="8"/>
      <c r="H49" s="8" t="s">
        <v>30</v>
      </c>
      <c r="I49" s="8"/>
      <c r="J49" s="8"/>
      <c r="K49" s="8"/>
      <c r="L49" s="8"/>
      <c r="M49" s="8"/>
      <c r="N49" s="8"/>
      <c r="O49" s="8"/>
      <c r="P49" s="11" t="s">
        <v>29</v>
      </c>
    </row>
    <row r="50" spans="1:16" ht="15.05" customHeight="1">
      <c r="A50" s="8"/>
      <c r="B50" s="8"/>
      <c r="C50" s="8" t="s">
        <v>1770</v>
      </c>
      <c r="D50" s="8"/>
      <c r="E50" s="567" t="s">
        <v>28</v>
      </c>
      <c r="F50" s="567"/>
      <c r="G50" s="8"/>
      <c r="H50" s="8"/>
      <c r="I50" s="8"/>
      <c r="J50" s="8"/>
      <c r="K50" s="8"/>
      <c r="L50" s="8"/>
      <c r="M50" s="8"/>
      <c r="N50" s="8"/>
      <c r="O50" s="8"/>
      <c r="P50" s="10" t="s">
        <v>27</v>
      </c>
    </row>
    <row r="51" spans="1:16" ht="9.85" customHeight="1">
      <c r="A51" s="8"/>
      <c r="B51" s="8"/>
      <c r="C51" s="8"/>
      <c r="D51" s="8"/>
      <c r="F51" s="8"/>
      <c r="G51" s="8"/>
      <c r="H51" s="8"/>
      <c r="I51" s="8"/>
      <c r="J51" s="8"/>
      <c r="K51" s="8"/>
      <c r="L51" s="8"/>
      <c r="M51" s="8"/>
      <c r="N51" s="8"/>
      <c r="O51" s="8"/>
      <c r="P51" s="9" t="s">
        <v>26</v>
      </c>
    </row>
    <row r="52" spans="1:16" ht="15.05" customHeight="1">
      <c r="A52" s="8"/>
      <c r="B52" s="8"/>
      <c r="C52" s="8"/>
    </row>
  </sheetData>
  <sheetProtection selectLockedCells="1" selectUnlockedCells="1"/>
  <mergeCells count="29">
    <mergeCell ref="E4:F4"/>
    <mergeCell ref="E6:F6"/>
    <mergeCell ref="L6:O6"/>
    <mergeCell ref="A1:D1"/>
    <mergeCell ref="E3:F3"/>
    <mergeCell ref="H3:I3"/>
    <mergeCell ref="L3:O3"/>
    <mergeCell ref="E37:F37"/>
    <mergeCell ref="E10:F10"/>
    <mergeCell ref="E18:F18"/>
    <mergeCell ref="H18:O18"/>
    <mergeCell ref="H19:O19"/>
    <mergeCell ref="E20:F20"/>
    <mergeCell ref="H25:O25"/>
    <mergeCell ref="E28:F28"/>
    <mergeCell ref="E30:F30"/>
    <mergeCell ref="H24:O24"/>
    <mergeCell ref="E34:F34"/>
    <mergeCell ref="H20:O20"/>
    <mergeCell ref="E22:F22"/>
    <mergeCell ref="H22:M22"/>
    <mergeCell ref="E23:F23"/>
    <mergeCell ref="H23:O23"/>
    <mergeCell ref="E49:F49"/>
    <mergeCell ref="E50:F50"/>
    <mergeCell ref="E39:F39"/>
    <mergeCell ref="E41:F41"/>
    <mergeCell ref="E44:F44"/>
    <mergeCell ref="E45:F45"/>
  </mergeCells>
  <phoneticPr fontId="3"/>
  <printOptions horizontalCentered="1" verticalCentered="1"/>
  <pageMargins left="0.78740157480314965" right="0.39370078740157483" top="0.39370078740157483" bottom="0.39370078740157483" header="0" footer="0"/>
  <pageSetup paperSize="9" scale="77" firstPageNumber="0" orientation="landscape" horizontalDpi="300" verticalDpi="300" r:id="rId1"/>
  <headerFooter scaleWithDoc="0" alignWithMargins="0">
    <oddFooter>&amp;C&amp;"ＭＳ 明朝,標準"－２－</oddFooter>
  </headerFooter>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pageSetUpPr fitToPage="1"/>
  </sheetPr>
  <dimension ref="B2:M23"/>
  <sheetViews>
    <sheetView view="pageLayout" zoomScaleNormal="100" workbookViewId="0">
      <selection activeCell="B9" sqref="B9"/>
    </sheetView>
  </sheetViews>
  <sheetFormatPr defaultColWidth="9" defaultRowHeight="14.4"/>
  <cols>
    <col min="1" max="1" width="5.6640625" style="509" customWidth="1"/>
    <col min="2" max="2" width="13.88671875" style="509" customWidth="1"/>
    <col min="3" max="14" width="8.21875" style="509" customWidth="1"/>
    <col min="15" max="16" width="9" style="509" customWidth="1"/>
    <col min="17" max="16384" width="9" style="509"/>
  </cols>
  <sheetData>
    <row r="2" spans="2:13" ht="24.05" customHeight="1">
      <c r="B2" s="509" t="s">
        <v>1946</v>
      </c>
    </row>
    <row r="3" spans="2:13" ht="24.05" customHeight="1">
      <c r="B3" s="509" t="s">
        <v>1947</v>
      </c>
    </row>
    <row r="4" spans="2:13" ht="24.05" customHeight="1">
      <c r="B4" s="510" t="s">
        <v>1948</v>
      </c>
    </row>
    <row r="5" spans="2:13" ht="24.05" customHeight="1">
      <c r="B5" s="510" t="s">
        <v>1949</v>
      </c>
    </row>
    <row r="6" spans="2:13" ht="24.05" customHeight="1">
      <c r="B6" s="510" t="s">
        <v>1612</v>
      </c>
    </row>
    <row r="7" spans="2:13" ht="16.55" customHeight="1"/>
    <row r="8" spans="2:13" ht="24.05" customHeight="1">
      <c r="B8" s="509" t="s">
        <v>1613</v>
      </c>
    </row>
    <row r="9" spans="2:13" ht="24.05" customHeight="1">
      <c r="B9" s="509" t="s">
        <v>1614</v>
      </c>
    </row>
    <row r="10" spans="2:13" ht="24.05" customHeight="1">
      <c r="B10" s="509" t="s">
        <v>1615</v>
      </c>
    </row>
    <row r="11" spans="2:13" ht="24.05" customHeight="1">
      <c r="B11" s="1122" t="s">
        <v>1616</v>
      </c>
      <c r="C11" s="1122"/>
      <c r="D11" s="1122" t="s">
        <v>1617</v>
      </c>
      <c r="E11" s="1122"/>
      <c r="F11" s="1122"/>
      <c r="G11" s="1122"/>
      <c r="H11" s="1122" t="s">
        <v>1618</v>
      </c>
      <c r="I11" s="1122"/>
      <c r="J11" s="1122"/>
      <c r="K11" s="1122" t="s">
        <v>1619</v>
      </c>
      <c r="L11" s="1122"/>
      <c r="M11" s="1122"/>
    </row>
    <row r="12" spans="2:13" ht="24.05" customHeight="1">
      <c r="B12" s="1122" t="s">
        <v>1620</v>
      </c>
      <c r="C12" s="1122"/>
      <c r="D12" s="1122" t="s">
        <v>1950</v>
      </c>
      <c r="E12" s="1122"/>
      <c r="F12" s="1122"/>
      <c r="G12" s="1122"/>
      <c r="H12" s="1122" t="s">
        <v>1621</v>
      </c>
      <c r="I12" s="1122"/>
      <c r="J12" s="1122"/>
      <c r="K12" s="1122" t="s">
        <v>1622</v>
      </c>
      <c r="L12" s="1122"/>
      <c r="M12" s="1122"/>
    </row>
    <row r="13" spans="2:13" ht="24.05" customHeight="1">
      <c r="B13" s="1122" t="s">
        <v>1623</v>
      </c>
      <c r="C13" s="1122"/>
      <c r="D13" s="1122" t="s">
        <v>1624</v>
      </c>
      <c r="E13" s="1122"/>
      <c r="F13" s="1122"/>
      <c r="G13" s="1122"/>
      <c r="H13" s="1122" t="s">
        <v>1625</v>
      </c>
      <c r="I13" s="1122"/>
      <c r="J13" s="1122"/>
      <c r="K13" s="1122" t="s">
        <v>1622</v>
      </c>
      <c r="L13" s="1122"/>
      <c r="M13" s="1122"/>
    </row>
    <row r="14" spans="2:13" ht="24.05" customHeight="1">
      <c r="B14" s="1122" t="s">
        <v>1623</v>
      </c>
      <c r="C14" s="1122"/>
      <c r="D14" s="1122" t="s">
        <v>1626</v>
      </c>
      <c r="E14" s="1122"/>
      <c r="F14" s="1122"/>
      <c r="G14" s="1122"/>
      <c r="H14" s="1122" t="s">
        <v>1627</v>
      </c>
      <c r="I14" s="1122"/>
      <c r="J14" s="1122"/>
      <c r="K14" s="1122" t="s">
        <v>1628</v>
      </c>
      <c r="L14" s="1122"/>
      <c r="M14" s="1122"/>
    </row>
    <row r="15" spans="2:13" ht="24.05" customHeight="1">
      <c r="B15" s="1122" t="s">
        <v>1629</v>
      </c>
      <c r="C15" s="1122"/>
      <c r="D15" s="1122" t="s">
        <v>1630</v>
      </c>
      <c r="E15" s="1122"/>
      <c r="F15" s="1122"/>
      <c r="G15" s="1122"/>
      <c r="H15" s="1122" t="s">
        <v>1631</v>
      </c>
      <c r="I15" s="1122"/>
      <c r="J15" s="1122"/>
      <c r="K15" s="1122" t="s">
        <v>1622</v>
      </c>
      <c r="L15" s="1122"/>
      <c r="M15" s="1122"/>
    </row>
    <row r="16" spans="2:13" ht="24.05" customHeight="1">
      <c r="B16" s="1122" t="s">
        <v>1629</v>
      </c>
      <c r="C16" s="1122"/>
      <c r="D16" s="1122" t="s">
        <v>1632</v>
      </c>
      <c r="E16" s="1122"/>
      <c r="F16" s="1122"/>
      <c r="G16" s="1122"/>
      <c r="H16" s="1122" t="s">
        <v>1633</v>
      </c>
      <c r="I16" s="1122"/>
      <c r="J16" s="1122"/>
      <c r="K16" s="1122" t="s">
        <v>1634</v>
      </c>
      <c r="L16" s="1122"/>
      <c r="M16" s="1122"/>
    </row>
    <row r="17" spans="2:13" ht="24.05" customHeight="1">
      <c r="B17" s="1122" t="s">
        <v>1629</v>
      </c>
      <c r="C17" s="1122"/>
      <c r="D17" s="1122" t="s">
        <v>1635</v>
      </c>
      <c r="E17" s="1122"/>
      <c r="F17" s="1122"/>
      <c r="G17" s="1122"/>
      <c r="H17" s="1122" t="s">
        <v>1636</v>
      </c>
      <c r="I17" s="1122"/>
      <c r="J17" s="1122"/>
      <c r="K17" s="1122" t="s">
        <v>1628</v>
      </c>
      <c r="L17" s="1122"/>
      <c r="M17" s="1122"/>
    </row>
    <row r="18" spans="2:13" ht="24.05" customHeight="1"/>
    <row r="19" spans="2:13" ht="24.05" customHeight="1">
      <c r="B19" s="509" t="s">
        <v>1637</v>
      </c>
    </row>
    <row r="20" spans="2:13" ht="24.05" customHeight="1">
      <c r="B20" s="511" t="s">
        <v>1951</v>
      </c>
    </row>
    <row r="21" spans="2:13" ht="24.05" customHeight="1">
      <c r="B21" s="509" t="s">
        <v>1638</v>
      </c>
    </row>
    <row r="22" spans="2:13" ht="24.05" customHeight="1">
      <c r="B22" s="1124" t="s">
        <v>1639</v>
      </c>
      <c r="C22" s="1124"/>
      <c r="D22" s="1124"/>
      <c r="E22" s="1122" t="s">
        <v>1640</v>
      </c>
      <c r="F22" s="1122"/>
      <c r="G22" s="1122"/>
      <c r="H22" s="1122"/>
      <c r="I22" s="1125" t="s">
        <v>1641</v>
      </c>
      <c r="J22" s="1125"/>
      <c r="K22" s="1125"/>
      <c r="L22" s="1125"/>
    </row>
    <row r="23" spans="2:13" ht="24.05" customHeight="1">
      <c r="B23" s="1123" t="s">
        <v>1828</v>
      </c>
      <c r="C23" s="1123"/>
      <c r="D23" s="1123"/>
      <c r="E23" s="1122" t="s">
        <v>1642</v>
      </c>
      <c r="F23" s="1122"/>
      <c r="G23" s="1122"/>
      <c r="H23" s="1122"/>
      <c r="I23" s="1122" t="s">
        <v>1643</v>
      </c>
      <c r="J23" s="1122"/>
      <c r="K23" s="1122"/>
      <c r="L23" s="1122"/>
    </row>
  </sheetData>
  <mergeCells count="34">
    <mergeCell ref="B23:D23"/>
    <mergeCell ref="E23:H23"/>
    <mergeCell ref="I23:L23"/>
    <mergeCell ref="B17:C17"/>
    <mergeCell ref="D17:G17"/>
    <mergeCell ref="H17:J17"/>
    <mergeCell ref="K17:M17"/>
    <mergeCell ref="B22:D22"/>
    <mergeCell ref="E22:H22"/>
    <mergeCell ref="I22:L22"/>
    <mergeCell ref="B15:C15"/>
    <mergeCell ref="D15:G15"/>
    <mergeCell ref="H15:J15"/>
    <mergeCell ref="K15:M15"/>
    <mergeCell ref="B16:C16"/>
    <mergeCell ref="D16:G16"/>
    <mergeCell ref="H16:J16"/>
    <mergeCell ref="K16:M16"/>
    <mergeCell ref="B13:C13"/>
    <mergeCell ref="D13:G13"/>
    <mergeCell ref="H13:J13"/>
    <mergeCell ref="K13:M13"/>
    <mergeCell ref="B14:C14"/>
    <mergeCell ref="D14:G14"/>
    <mergeCell ref="H14:J14"/>
    <mergeCell ref="K14:M14"/>
    <mergeCell ref="B11:C11"/>
    <mergeCell ref="D11:G11"/>
    <mergeCell ref="H11:J11"/>
    <mergeCell ref="K11:M11"/>
    <mergeCell ref="B12:C12"/>
    <mergeCell ref="D12:G12"/>
    <mergeCell ref="H12:J12"/>
    <mergeCell ref="K12:M12"/>
  </mergeCells>
  <phoneticPr fontId="3"/>
  <pageMargins left="0.78740157480314965" right="0.39370078740157483" top="0.39370078740157483" bottom="0.39370078740157483" header="0" footer="0"/>
  <pageSetup paperSize="9" orientation="landscape" horizontalDpi="4294967292" r:id="rId1"/>
  <headerFooter scaleWithDoc="0" alignWithMargins="0">
    <oddFooter>&amp;C&amp;"ＭＳ 明朝,標準"－３８－</oddFooter>
  </headerFooter>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pageSetUpPr fitToPage="1"/>
  </sheetPr>
  <dimension ref="A2:N27"/>
  <sheetViews>
    <sheetView view="pageLayout" zoomScaleNormal="100" workbookViewId="0">
      <selection activeCell="G27" sqref="G27"/>
    </sheetView>
  </sheetViews>
  <sheetFormatPr defaultColWidth="9" defaultRowHeight="14.4"/>
  <cols>
    <col min="1" max="1" width="9" style="509" customWidth="1"/>
    <col min="2" max="2" width="11.109375" style="509" customWidth="1"/>
    <col min="3" max="14" width="8.77734375" style="509" customWidth="1"/>
    <col min="15" max="15" width="1.77734375" style="509" customWidth="1"/>
    <col min="16" max="16" width="7.109375" style="509" customWidth="1"/>
    <col min="17" max="16384" width="9" style="509"/>
  </cols>
  <sheetData>
    <row r="2" spans="1:14" ht="19.5" customHeight="1">
      <c r="A2" s="509" t="s">
        <v>1644</v>
      </c>
    </row>
    <row r="3" spans="1:14" ht="19.5" customHeight="1">
      <c r="A3" s="510" t="s">
        <v>1645</v>
      </c>
    </row>
    <row r="4" spans="1:14" ht="19.5" customHeight="1">
      <c r="A4" s="512" t="s">
        <v>1952</v>
      </c>
    </row>
    <row r="5" spans="1:14" ht="19.5" customHeight="1">
      <c r="A5" s="1122"/>
      <c r="B5" s="1122"/>
      <c r="C5" s="1122" t="s">
        <v>1646</v>
      </c>
      <c r="D5" s="1122"/>
      <c r="E5" s="1122" t="s">
        <v>1647</v>
      </c>
      <c r="F5" s="1122"/>
      <c r="G5" s="1122" t="s">
        <v>1648</v>
      </c>
      <c r="H5" s="1122"/>
      <c r="I5" s="1122" t="s">
        <v>1649</v>
      </c>
      <c r="J5" s="1122"/>
    </row>
    <row r="6" spans="1:14" ht="19.5" customHeight="1">
      <c r="A6" s="1122" t="s">
        <v>1650</v>
      </c>
      <c r="B6" s="1122"/>
      <c r="C6" s="1122" t="s">
        <v>388</v>
      </c>
      <c r="D6" s="1122"/>
      <c r="E6" s="1122" t="s">
        <v>402</v>
      </c>
      <c r="F6" s="1122"/>
      <c r="G6" s="1122" t="s">
        <v>402</v>
      </c>
      <c r="H6" s="1122"/>
      <c r="I6" s="1122" t="s">
        <v>1651</v>
      </c>
      <c r="J6" s="1122"/>
    </row>
    <row r="7" spans="1:14" ht="15.05" customHeight="1"/>
    <row r="8" spans="1:14" ht="19.5" customHeight="1">
      <c r="A8" s="509" t="s">
        <v>1953</v>
      </c>
    </row>
    <row r="9" spans="1:14" ht="19.5" customHeight="1">
      <c r="A9" s="510" t="s">
        <v>1652</v>
      </c>
    </row>
    <row r="10" spans="1:14" ht="19.5" customHeight="1">
      <c r="A10" s="510" t="s">
        <v>1954</v>
      </c>
    </row>
    <row r="11" spans="1:14" ht="19.5" customHeight="1">
      <c r="A11" s="1126" t="s">
        <v>1653</v>
      </c>
      <c r="B11" s="1127"/>
      <c r="C11" s="1122" t="s">
        <v>1654</v>
      </c>
      <c r="D11" s="1122"/>
      <c r="E11" s="1122"/>
      <c r="F11" s="1122"/>
      <c r="G11" s="1122" t="s">
        <v>1655</v>
      </c>
      <c r="H11" s="1122"/>
      <c r="I11" s="1122"/>
      <c r="J11" s="1122"/>
      <c r="K11" s="1125" t="s">
        <v>1656</v>
      </c>
      <c r="L11" s="1122"/>
      <c r="M11" s="1122"/>
      <c r="N11" s="1122"/>
    </row>
    <row r="12" spans="1:14" ht="19.5" customHeight="1">
      <c r="A12" s="1128" t="s">
        <v>1657</v>
      </c>
      <c r="B12" s="1129"/>
      <c r="C12" s="513" t="s">
        <v>1658</v>
      </c>
      <c r="D12" s="513" t="s">
        <v>1659</v>
      </c>
      <c r="E12" s="513" t="s">
        <v>1660</v>
      </c>
      <c r="F12" s="513" t="s">
        <v>1661</v>
      </c>
      <c r="G12" s="513" t="s">
        <v>1658</v>
      </c>
      <c r="H12" s="513" t="s">
        <v>1659</v>
      </c>
      <c r="I12" s="513" t="s">
        <v>1660</v>
      </c>
      <c r="J12" s="513" t="s">
        <v>1661</v>
      </c>
      <c r="K12" s="513" t="s">
        <v>1658</v>
      </c>
      <c r="L12" s="513" t="s">
        <v>1659</v>
      </c>
      <c r="M12" s="513" t="s">
        <v>1660</v>
      </c>
      <c r="N12" s="513" t="s">
        <v>1661</v>
      </c>
    </row>
    <row r="13" spans="1:14" ht="19.5" customHeight="1">
      <c r="A13" s="1125" t="s">
        <v>1662</v>
      </c>
      <c r="B13" s="1122"/>
      <c r="C13" s="513" t="s">
        <v>382</v>
      </c>
      <c r="D13" s="513" t="s">
        <v>358</v>
      </c>
      <c r="E13" s="513" t="s">
        <v>384</v>
      </c>
      <c r="F13" s="513" t="s">
        <v>380</v>
      </c>
      <c r="G13" s="513" t="s">
        <v>332</v>
      </c>
      <c r="H13" s="513" t="s">
        <v>334</v>
      </c>
      <c r="I13" s="513" t="s">
        <v>342</v>
      </c>
      <c r="J13" s="513" t="s">
        <v>332</v>
      </c>
      <c r="K13" s="513" t="s">
        <v>332</v>
      </c>
      <c r="L13" s="513" t="s">
        <v>334</v>
      </c>
      <c r="M13" s="513" t="s">
        <v>338</v>
      </c>
      <c r="N13" s="513" t="s">
        <v>332</v>
      </c>
    </row>
    <row r="14" spans="1:14" ht="19.5" customHeight="1">
      <c r="A14" s="1125" t="s">
        <v>1663</v>
      </c>
      <c r="B14" s="1122"/>
      <c r="C14" s="513" t="s">
        <v>352</v>
      </c>
      <c r="D14" s="513" t="s">
        <v>362</v>
      </c>
      <c r="E14" s="513" t="s">
        <v>360</v>
      </c>
      <c r="F14" s="513" t="s">
        <v>344</v>
      </c>
      <c r="G14" s="513" t="s">
        <v>342</v>
      </c>
      <c r="H14" s="513" t="s">
        <v>342</v>
      </c>
      <c r="I14" s="513" t="s">
        <v>350</v>
      </c>
      <c r="J14" s="513" t="s">
        <v>342</v>
      </c>
      <c r="K14" s="513" t="s">
        <v>340</v>
      </c>
      <c r="L14" s="513" t="s">
        <v>354</v>
      </c>
      <c r="M14" s="513" t="s">
        <v>348</v>
      </c>
      <c r="N14" s="513" t="s">
        <v>338</v>
      </c>
    </row>
    <row r="15" spans="1:14" ht="19.5" customHeight="1">
      <c r="A15" s="1125" t="s">
        <v>1664</v>
      </c>
      <c r="B15" s="1122"/>
      <c r="C15" s="513" t="s">
        <v>338</v>
      </c>
      <c r="D15" s="513" t="s">
        <v>338</v>
      </c>
      <c r="E15" s="513" t="s">
        <v>336</v>
      </c>
      <c r="F15" s="513" t="s">
        <v>338</v>
      </c>
      <c r="G15" s="513" t="s">
        <v>1665</v>
      </c>
      <c r="H15" s="513" t="s">
        <v>332</v>
      </c>
      <c r="I15" s="513" t="s">
        <v>1665</v>
      </c>
      <c r="J15" s="513" t="s">
        <v>1665</v>
      </c>
      <c r="K15" s="513" t="s">
        <v>332</v>
      </c>
      <c r="L15" s="513" t="s">
        <v>332</v>
      </c>
      <c r="M15" s="513" t="s">
        <v>332</v>
      </c>
      <c r="N15" s="513" t="s">
        <v>332</v>
      </c>
    </row>
    <row r="16" spans="1:14" ht="19.5" customHeight="1">
      <c r="A16" s="1125" t="s">
        <v>1666</v>
      </c>
      <c r="B16" s="1122"/>
      <c r="C16" s="513" t="s">
        <v>340</v>
      </c>
      <c r="D16" s="513" t="s">
        <v>352</v>
      </c>
      <c r="E16" s="513" t="s">
        <v>356</v>
      </c>
      <c r="F16" s="513" t="s">
        <v>348</v>
      </c>
      <c r="G16" s="513" t="s">
        <v>336</v>
      </c>
      <c r="H16" s="513" t="s">
        <v>338</v>
      </c>
      <c r="I16" s="513" t="s">
        <v>336</v>
      </c>
      <c r="J16" s="513" t="s">
        <v>336</v>
      </c>
      <c r="K16" s="513" t="s">
        <v>350</v>
      </c>
      <c r="L16" s="513" t="s">
        <v>352</v>
      </c>
      <c r="M16" s="513" t="s">
        <v>352</v>
      </c>
      <c r="N16" s="513" t="s">
        <v>360</v>
      </c>
    </row>
    <row r="17" spans="1:14" ht="19.5" customHeight="1">
      <c r="A17" s="1125" t="s">
        <v>1667</v>
      </c>
      <c r="B17" s="1122"/>
      <c r="C17" s="513" t="s">
        <v>336</v>
      </c>
      <c r="D17" s="513" t="s">
        <v>332</v>
      </c>
      <c r="E17" s="513" t="s">
        <v>332</v>
      </c>
      <c r="F17" s="513" t="s">
        <v>334</v>
      </c>
      <c r="G17" s="513" t="s">
        <v>1665</v>
      </c>
      <c r="H17" s="513" t="s">
        <v>336</v>
      </c>
      <c r="I17" s="513" t="s">
        <v>1665</v>
      </c>
      <c r="J17" s="513" t="s">
        <v>1665</v>
      </c>
      <c r="K17" s="513" t="s">
        <v>1665</v>
      </c>
      <c r="L17" s="513" t="s">
        <v>1665</v>
      </c>
      <c r="M17" s="513" t="s">
        <v>1665</v>
      </c>
      <c r="N17" s="513" t="s">
        <v>1665</v>
      </c>
    </row>
    <row r="18" spans="1:14" ht="19.5" customHeight="1">
      <c r="A18" s="1125" t="s">
        <v>1668</v>
      </c>
      <c r="B18" s="1122"/>
      <c r="C18" s="513" t="s">
        <v>338</v>
      </c>
      <c r="D18" s="513" t="s">
        <v>336</v>
      </c>
      <c r="E18" s="513" t="s">
        <v>348</v>
      </c>
      <c r="F18" s="513" t="s">
        <v>342</v>
      </c>
      <c r="G18" s="513" t="s">
        <v>1665</v>
      </c>
      <c r="H18" s="513" t="s">
        <v>1665</v>
      </c>
      <c r="I18" s="513" t="s">
        <v>1665</v>
      </c>
      <c r="J18" s="513" t="s">
        <v>1665</v>
      </c>
      <c r="K18" s="513" t="s">
        <v>332</v>
      </c>
      <c r="L18" s="513" t="s">
        <v>1665</v>
      </c>
      <c r="M18" s="513" t="s">
        <v>1665</v>
      </c>
      <c r="N18" s="513" t="s">
        <v>332</v>
      </c>
    </row>
    <row r="19" spans="1:14" ht="19.5" customHeight="1">
      <c r="A19" s="1122" t="s">
        <v>1669</v>
      </c>
      <c r="B19" s="1122"/>
      <c r="C19" s="513" t="s">
        <v>1670</v>
      </c>
      <c r="D19" s="513" t="s">
        <v>1671</v>
      </c>
      <c r="E19" s="513" t="s">
        <v>1672</v>
      </c>
      <c r="F19" s="513" t="s">
        <v>1670</v>
      </c>
      <c r="G19" s="513" t="s">
        <v>350</v>
      </c>
      <c r="H19" s="513" t="s">
        <v>362</v>
      </c>
      <c r="I19" s="513" t="s">
        <v>370</v>
      </c>
      <c r="J19" s="513" t="s">
        <v>350</v>
      </c>
      <c r="K19" s="513" t="s">
        <v>434</v>
      </c>
      <c r="L19" s="513" t="s">
        <v>384</v>
      </c>
      <c r="M19" s="513" t="s">
        <v>382</v>
      </c>
      <c r="N19" s="513" t="s">
        <v>376</v>
      </c>
    </row>
    <row r="20" spans="1:14" ht="19.5" customHeight="1"/>
    <row r="21" spans="1:14" ht="19.5" customHeight="1">
      <c r="A21" s="509" t="s">
        <v>1673</v>
      </c>
    </row>
    <row r="22" spans="1:14" ht="19.5" customHeight="1">
      <c r="A22" s="509" t="s">
        <v>1674</v>
      </c>
    </row>
    <row r="23" spans="1:14" ht="19.5" customHeight="1">
      <c r="A23" s="509" t="s">
        <v>1675</v>
      </c>
    </row>
    <row r="24" spans="1:14" ht="19.5" customHeight="1">
      <c r="A24" s="509" t="s">
        <v>1676</v>
      </c>
    </row>
    <row r="25" spans="1:14" ht="19.5" customHeight="1">
      <c r="A25" s="1122" t="s">
        <v>1677</v>
      </c>
      <c r="B25" s="1122"/>
      <c r="C25" s="513" t="s">
        <v>1658</v>
      </c>
      <c r="D25" s="513" t="s">
        <v>1659</v>
      </c>
      <c r="E25" s="513" t="s">
        <v>1660</v>
      </c>
      <c r="F25" s="513" t="s">
        <v>1661</v>
      </c>
    </row>
    <row r="26" spans="1:14" ht="19.5" customHeight="1">
      <c r="A26" s="1125" t="s">
        <v>1955</v>
      </c>
      <c r="B26" s="1122"/>
      <c r="C26" s="513" t="s">
        <v>348</v>
      </c>
      <c r="D26" s="513" t="s">
        <v>344</v>
      </c>
      <c r="E26" s="513" t="s">
        <v>344</v>
      </c>
      <c r="F26" s="513" t="s">
        <v>342</v>
      </c>
    </row>
    <row r="27" spans="1:14" ht="19.5" customHeight="1">
      <c r="A27" s="1125" t="s">
        <v>1678</v>
      </c>
      <c r="B27" s="1122"/>
      <c r="C27" s="513" t="s">
        <v>1679</v>
      </c>
      <c r="D27" s="513" t="s">
        <v>1679</v>
      </c>
      <c r="E27" s="513" t="s">
        <v>1679</v>
      </c>
      <c r="F27" s="513" t="s">
        <v>1679</v>
      </c>
    </row>
  </sheetData>
  <mergeCells count="25">
    <mergeCell ref="K11:N11"/>
    <mergeCell ref="A12:B12"/>
    <mergeCell ref="A25:B25"/>
    <mergeCell ref="A26:B26"/>
    <mergeCell ref="A27:B27"/>
    <mergeCell ref="A14:B14"/>
    <mergeCell ref="A15:B15"/>
    <mergeCell ref="A16:B16"/>
    <mergeCell ref="A17:B17"/>
    <mergeCell ref="A18:B18"/>
    <mergeCell ref="A19:B19"/>
    <mergeCell ref="A13:B13"/>
    <mergeCell ref="A5:B5"/>
    <mergeCell ref="C5:D5"/>
    <mergeCell ref="E5:F5"/>
    <mergeCell ref="G5:H5"/>
    <mergeCell ref="A11:B11"/>
    <mergeCell ref="C11:F11"/>
    <mergeCell ref="G11:J11"/>
    <mergeCell ref="I5:J5"/>
    <mergeCell ref="A6:B6"/>
    <mergeCell ref="C6:D6"/>
    <mergeCell ref="E6:F6"/>
    <mergeCell ref="G6:H6"/>
    <mergeCell ref="I6:J6"/>
  </mergeCells>
  <phoneticPr fontId="3"/>
  <pageMargins left="0.78740157480314965" right="0.39370078740157483" top="0.39370078740157483" bottom="0.39370078740157483" header="0" footer="0"/>
  <pageSetup paperSize="9" orientation="landscape" horizontalDpi="4294967292" r:id="rId1"/>
  <headerFooter scaleWithDoc="0" alignWithMargins="0">
    <oddFooter>&amp;C&amp;"ＭＳ 明朝,標準"－３９－</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K36"/>
  <sheetViews>
    <sheetView tabSelected="1" view="pageLayout" zoomScaleNormal="100" workbookViewId="0">
      <selection activeCell="G14" sqref="G14:G20"/>
    </sheetView>
  </sheetViews>
  <sheetFormatPr defaultColWidth="9" defaultRowHeight="15.05" customHeight="1"/>
  <cols>
    <col min="1" max="1" width="5.21875" style="23" customWidth="1"/>
    <col min="2" max="2" width="13.77734375" style="23" customWidth="1"/>
    <col min="3" max="3" width="10.44140625" style="23" customWidth="1"/>
    <col min="4" max="4" width="7" style="23" customWidth="1"/>
    <col min="5" max="5" width="37.88671875" style="23" customWidth="1"/>
    <col min="6" max="7" width="5.33203125" style="23" customWidth="1"/>
    <col min="8" max="8" width="17.33203125" style="23" customWidth="1"/>
    <col min="9" max="9" width="9.77734375" style="23" customWidth="1"/>
    <col min="10" max="10" width="14.44140625" style="23" customWidth="1"/>
    <col min="11" max="11" width="14.21875" style="23" customWidth="1"/>
    <col min="12" max="16384" width="9" style="23"/>
  </cols>
  <sheetData>
    <row r="1" spans="1:11" ht="15.75" customHeight="1">
      <c r="A1" s="30" t="s">
        <v>96</v>
      </c>
      <c r="K1" s="24" t="s">
        <v>1965</v>
      </c>
    </row>
    <row r="2" spans="1:11" ht="15.75" customHeight="1">
      <c r="A2" s="1130" t="s">
        <v>1966</v>
      </c>
      <c r="B2" s="1131"/>
      <c r="C2" s="1132"/>
      <c r="D2" s="593" t="s">
        <v>1967</v>
      </c>
      <c r="E2" s="573"/>
      <c r="F2" s="574" t="s">
        <v>1968</v>
      </c>
      <c r="G2" s="574"/>
      <c r="H2" s="25" t="s">
        <v>1969</v>
      </c>
      <c r="I2" s="25" t="s">
        <v>97</v>
      </c>
      <c r="J2" s="25" t="s">
        <v>98</v>
      </c>
      <c r="K2" s="25" t="s">
        <v>99</v>
      </c>
    </row>
    <row r="3" spans="1:11" ht="15.75" customHeight="1">
      <c r="A3" s="1133" t="s">
        <v>1970</v>
      </c>
      <c r="B3" s="1134"/>
      <c r="C3" s="1135"/>
      <c r="D3" s="1160" t="s">
        <v>100</v>
      </c>
      <c r="E3" s="1161"/>
      <c r="F3" s="575" t="s">
        <v>1971</v>
      </c>
      <c r="G3" s="576"/>
      <c r="H3" s="26" t="s">
        <v>101</v>
      </c>
      <c r="I3" s="574" t="s">
        <v>102</v>
      </c>
      <c r="J3" s="26" t="s">
        <v>103</v>
      </c>
      <c r="K3" s="579" t="s">
        <v>104</v>
      </c>
    </row>
    <row r="4" spans="1:11" ht="15.75" customHeight="1">
      <c r="A4" s="1136"/>
      <c r="B4" s="1137"/>
      <c r="C4" s="1138"/>
      <c r="D4" s="1162" t="s">
        <v>105</v>
      </c>
      <c r="E4" s="1163"/>
      <c r="F4" s="577"/>
      <c r="G4" s="578"/>
      <c r="H4" s="27" t="s">
        <v>1972</v>
      </c>
      <c r="I4" s="574"/>
      <c r="J4" s="27" t="s">
        <v>106</v>
      </c>
      <c r="K4" s="580"/>
    </row>
    <row r="5" spans="1:11" ht="15.75" customHeight="1">
      <c r="A5" s="1133" t="s">
        <v>1973</v>
      </c>
      <c r="B5" s="1134"/>
      <c r="C5" s="1135"/>
      <c r="D5" s="1164" t="s">
        <v>107</v>
      </c>
      <c r="E5" s="1165"/>
      <c r="F5" s="575" t="s">
        <v>1974</v>
      </c>
      <c r="G5" s="576"/>
      <c r="H5" s="26" t="s">
        <v>108</v>
      </c>
      <c r="I5" s="574" t="s">
        <v>102</v>
      </c>
      <c r="J5" s="1139" t="s">
        <v>109</v>
      </c>
      <c r="K5" s="579" t="s">
        <v>110</v>
      </c>
    </row>
    <row r="6" spans="1:11" ht="15.75" customHeight="1">
      <c r="A6" s="1136"/>
      <c r="B6" s="1137"/>
      <c r="C6" s="1138"/>
      <c r="D6" s="1162" t="s">
        <v>111</v>
      </c>
      <c r="E6" s="1163"/>
      <c r="F6" s="577"/>
      <c r="G6" s="578"/>
      <c r="H6" s="27" t="s">
        <v>1972</v>
      </c>
      <c r="I6" s="574"/>
      <c r="J6" s="1139"/>
      <c r="K6" s="580"/>
    </row>
    <row r="7" spans="1:11" ht="15.75" customHeight="1">
      <c r="A7" s="1133" t="s">
        <v>1975</v>
      </c>
      <c r="B7" s="1134"/>
      <c r="C7" s="1135"/>
      <c r="D7" s="1164" t="s">
        <v>112</v>
      </c>
      <c r="E7" s="1165"/>
      <c r="F7" s="575" t="s">
        <v>1976</v>
      </c>
      <c r="G7" s="576"/>
      <c r="H7" s="26" t="s">
        <v>113</v>
      </c>
      <c r="I7" s="574" t="s">
        <v>114</v>
      </c>
      <c r="J7" s="1139" t="s">
        <v>115</v>
      </c>
      <c r="K7" s="579" t="s">
        <v>116</v>
      </c>
    </row>
    <row r="8" spans="1:11" ht="15.75" customHeight="1">
      <c r="A8" s="1136"/>
      <c r="B8" s="1137"/>
      <c r="C8" s="1138"/>
      <c r="D8" s="1162" t="s">
        <v>105</v>
      </c>
      <c r="E8" s="1163"/>
      <c r="F8" s="577"/>
      <c r="G8" s="578"/>
      <c r="H8" s="27" t="s">
        <v>1977</v>
      </c>
      <c r="I8" s="574"/>
      <c r="J8" s="1139"/>
      <c r="K8" s="580"/>
    </row>
    <row r="9" spans="1:11" ht="15.75" customHeight="1"/>
    <row r="10" spans="1:11" ht="15.75" customHeight="1">
      <c r="A10" s="1140" t="s">
        <v>1978</v>
      </c>
      <c r="B10" s="1140"/>
      <c r="C10" s="1140"/>
      <c r="D10" s="1140"/>
      <c r="E10" s="1140"/>
      <c r="J10" s="581" t="s">
        <v>1979</v>
      </c>
      <c r="K10" s="581"/>
    </row>
    <row r="11" spans="1:11" ht="15.75" customHeight="1">
      <c r="A11" s="1141"/>
      <c r="B11" s="1141"/>
      <c r="C11" s="1141"/>
      <c r="D11" s="1141"/>
      <c r="E11" s="1141"/>
      <c r="J11" s="581"/>
      <c r="K11" s="581"/>
    </row>
    <row r="12" spans="1:11" ht="15.75" customHeight="1">
      <c r="A12" s="1130" t="s">
        <v>1980</v>
      </c>
      <c r="B12" s="1132"/>
      <c r="C12" s="25" t="s">
        <v>1981</v>
      </c>
      <c r="D12" s="593" t="s">
        <v>1982</v>
      </c>
      <c r="E12" s="573"/>
    </row>
    <row r="13" spans="1:11" ht="15.75" customHeight="1">
      <c r="A13" s="1142" t="s">
        <v>1983</v>
      </c>
      <c r="B13" s="1143"/>
      <c r="C13" s="1144">
        <v>454901</v>
      </c>
      <c r="D13" s="582" t="s">
        <v>1984</v>
      </c>
      <c r="E13" s="583"/>
      <c r="G13" s="574" t="s">
        <v>1985</v>
      </c>
      <c r="H13" s="574"/>
      <c r="I13" s="25" t="s">
        <v>1981</v>
      </c>
      <c r="J13" s="593" t="s">
        <v>1986</v>
      </c>
      <c r="K13" s="573"/>
    </row>
    <row r="14" spans="1:11" ht="15.75" customHeight="1">
      <c r="A14" s="1145" t="s">
        <v>1987</v>
      </c>
      <c r="B14" s="1146"/>
      <c r="C14" s="1147"/>
      <c r="D14" s="584"/>
      <c r="E14" s="585"/>
      <c r="G14" s="586" t="s">
        <v>1988</v>
      </c>
      <c r="H14" s="574" t="s">
        <v>1989</v>
      </c>
      <c r="I14" s="589">
        <v>375461</v>
      </c>
      <c r="J14" s="582" t="s">
        <v>1990</v>
      </c>
      <c r="K14" s="583"/>
    </row>
    <row r="15" spans="1:11" ht="15.75" customHeight="1">
      <c r="A15" s="1148" t="s">
        <v>1991</v>
      </c>
      <c r="B15" s="1149" t="s">
        <v>1992</v>
      </c>
      <c r="C15" s="1144">
        <v>54080</v>
      </c>
      <c r="D15" s="582" t="s">
        <v>1993</v>
      </c>
      <c r="E15" s="583"/>
      <c r="G15" s="587"/>
      <c r="H15" s="574"/>
      <c r="I15" s="590"/>
      <c r="J15" s="584" t="s">
        <v>1994</v>
      </c>
      <c r="K15" s="585"/>
    </row>
    <row r="16" spans="1:11" ht="15.75" customHeight="1">
      <c r="A16" s="1150"/>
      <c r="B16" s="1151"/>
      <c r="C16" s="1152"/>
      <c r="D16" s="591" t="s">
        <v>1995</v>
      </c>
      <c r="E16" s="592"/>
      <c r="G16" s="587"/>
      <c r="H16" s="574" t="s">
        <v>1996</v>
      </c>
      <c r="I16" s="589">
        <v>62797</v>
      </c>
      <c r="J16" s="582" t="s">
        <v>1997</v>
      </c>
      <c r="K16" s="583"/>
    </row>
    <row r="17" spans="1:11" ht="15.75" customHeight="1">
      <c r="A17" s="1150"/>
      <c r="B17" s="1151"/>
      <c r="C17" s="1152"/>
      <c r="D17" s="591" t="s">
        <v>1998</v>
      </c>
      <c r="E17" s="592"/>
      <c r="G17" s="587"/>
      <c r="H17" s="574"/>
      <c r="I17" s="590"/>
      <c r="J17" s="584" t="s">
        <v>1999</v>
      </c>
      <c r="K17" s="585"/>
    </row>
    <row r="18" spans="1:11" ht="15.75" customHeight="1">
      <c r="A18" s="1150"/>
      <c r="B18" s="1151"/>
      <c r="C18" s="1152"/>
      <c r="D18" s="591" t="s">
        <v>2000</v>
      </c>
      <c r="E18" s="592"/>
      <c r="G18" s="587"/>
      <c r="H18" s="574" t="s">
        <v>2001</v>
      </c>
      <c r="I18" s="594">
        <v>0</v>
      </c>
      <c r="J18" s="574"/>
      <c r="K18" s="574"/>
    </row>
    <row r="19" spans="1:11" ht="15.75" customHeight="1">
      <c r="A19" s="1150"/>
      <c r="B19" s="1151"/>
      <c r="C19" s="1152"/>
      <c r="D19" s="591" t="s">
        <v>2002</v>
      </c>
      <c r="E19" s="592"/>
      <c r="G19" s="587"/>
      <c r="H19" s="574"/>
      <c r="I19" s="594"/>
      <c r="J19" s="574"/>
      <c r="K19" s="574"/>
    </row>
    <row r="20" spans="1:11" ht="15.75" customHeight="1">
      <c r="A20" s="1150"/>
      <c r="B20" s="1151"/>
      <c r="C20" s="1152"/>
      <c r="D20" s="591" t="s">
        <v>2003</v>
      </c>
      <c r="E20" s="592"/>
      <c r="G20" s="588"/>
      <c r="H20" s="25" t="s">
        <v>1669</v>
      </c>
      <c r="I20" s="28">
        <f>SUM(I14:I19)</f>
        <v>438258</v>
      </c>
      <c r="J20" s="593"/>
      <c r="K20" s="573"/>
    </row>
    <row r="21" spans="1:11" ht="15.75" customHeight="1">
      <c r="A21" s="1150"/>
      <c r="B21" s="1151"/>
      <c r="C21" s="1152"/>
      <c r="D21" s="591" t="s">
        <v>1999</v>
      </c>
      <c r="E21" s="592"/>
      <c r="G21" s="593" t="s">
        <v>2004</v>
      </c>
      <c r="H21" s="573"/>
      <c r="I21" s="29">
        <v>0</v>
      </c>
      <c r="J21" s="593"/>
      <c r="K21" s="573"/>
    </row>
    <row r="22" spans="1:11" ht="15.75" customHeight="1">
      <c r="A22" s="1150"/>
      <c r="B22" s="1151"/>
      <c r="C22" s="1152"/>
      <c r="D22" s="591" t="s">
        <v>2005</v>
      </c>
      <c r="E22" s="592"/>
      <c r="G22" s="593" t="s">
        <v>2006</v>
      </c>
      <c r="H22" s="573"/>
      <c r="I22" s="28">
        <f>C13+C36+I20+I21</f>
        <v>1029940</v>
      </c>
      <c r="J22" s="593"/>
      <c r="K22" s="573"/>
    </row>
    <row r="23" spans="1:11" ht="15.75" customHeight="1">
      <c r="A23" s="1150"/>
      <c r="B23" s="1151"/>
      <c r="C23" s="1152"/>
      <c r="D23" s="591" t="s">
        <v>2007</v>
      </c>
      <c r="E23" s="592"/>
    </row>
    <row r="24" spans="1:11" ht="15.75" customHeight="1">
      <c r="A24" s="1150"/>
      <c r="B24" s="1151"/>
      <c r="C24" s="1152"/>
      <c r="D24" s="591" t="s">
        <v>2008</v>
      </c>
      <c r="E24" s="592"/>
    </row>
    <row r="25" spans="1:11" ht="15.75" customHeight="1">
      <c r="A25" s="1150"/>
      <c r="B25" s="1153"/>
      <c r="C25" s="1147"/>
      <c r="D25" s="584" t="s">
        <v>2009</v>
      </c>
      <c r="E25" s="585"/>
    </row>
    <row r="26" spans="1:11" ht="15.75" customHeight="1">
      <c r="A26" s="1150"/>
      <c r="B26" s="1154" t="s">
        <v>2010</v>
      </c>
      <c r="C26" s="1155">
        <v>15842</v>
      </c>
      <c r="D26" s="595" t="s">
        <v>2008</v>
      </c>
      <c r="E26" s="596"/>
    </row>
    <row r="27" spans="1:11" ht="15.75" customHeight="1">
      <c r="A27" s="1150"/>
      <c r="B27" s="1149" t="s">
        <v>2011</v>
      </c>
      <c r="C27" s="1156">
        <v>66859</v>
      </c>
      <c r="D27" s="582" t="s">
        <v>2012</v>
      </c>
      <c r="E27" s="583"/>
    </row>
    <row r="28" spans="1:11" ht="15.75" customHeight="1">
      <c r="A28" s="1150"/>
      <c r="B28" s="1151"/>
      <c r="C28" s="1157"/>
      <c r="D28" s="597" t="s">
        <v>2003</v>
      </c>
      <c r="E28" s="598"/>
      <c r="G28" s="30" t="s">
        <v>2013</v>
      </c>
      <c r="J28" s="30"/>
      <c r="K28" s="24" t="s">
        <v>2014</v>
      </c>
    </row>
    <row r="29" spans="1:11" ht="15.75" customHeight="1">
      <c r="A29" s="1150"/>
      <c r="B29" s="1151"/>
      <c r="C29" s="1157"/>
      <c r="D29" s="597" t="s">
        <v>2015</v>
      </c>
      <c r="E29" s="598"/>
    </row>
    <row r="30" spans="1:11" ht="15.75" customHeight="1">
      <c r="A30" s="1150"/>
      <c r="B30" s="1151"/>
      <c r="C30" s="1157"/>
      <c r="D30" s="597" t="s">
        <v>2000</v>
      </c>
      <c r="E30" s="598"/>
      <c r="G30" s="574" t="s">
        <v>1985</v>
      </c>
      <c r="H30" s="574"/>
      <c r="I30" s="25" t="s">
        <v>1981</v>
      </c>
      <c r="J30" s="574" t="s">
        <v>1982</v>
      </c>
      <c r="K30" s="574"/>
    </row>
    <row r="31" spans="1:11" ht="15.75" customHeight="1">
      <c r="A31" s="1150"/>
      <c r="B31" s="1151"/>
      <c r="C31" s="1157"/>
      <c r="D31" s="597" t="s">
        <v>1997</v>
      </c>
      <c r="E31" s="598"/>
      <c r="G31" s="556" t="s">
        <v>2016</v>
      </c>
      <c r="H31" s="25" t="s">
        <v>2017</v>
      </c>
      <c r="I31" s="31">
        <v>6450</v>
      </c>
      <c r="J31" s="599" t="s">
        <v>2018</v>
      </c>
      <c r="K31" s="599"/>
    </row>
    <row r="32" spans="1:11" ht="15.75" customHeight="1">
      <c r="A32" s="1150"/>
      <c r="B32" s="1151"/>
      <c r="C32" s="1157"/>
      <c r="D32" s="597" t="s">
        <v>2019</v>
      </c>
      <c r="E32" s="598"/>
      <c r="G32" s="555" t="s">
        <v>2020</v>
      </c>
      <c r="H32" s="25" t="s">
        <v>2021</v>
      </c>
      <c r="I32" s="32">
        <v>222</v>
      </c>
      <c r="J32" s="599" t="s">
        <v>2022</v>
      </c>
      <c r="K32" s="599"/>
    </row>
    <row r="33" spans="1:11" ht="15.75" customHeight="1">
      <c r="A33" s="1150"/>
      <c r="B33" s="1151"/>
      <c r="C33" s="1157"/>
      <c r="D33" s="597" t="s">
        <v>2008</v>
      </c>
      <c r="E33" s="598"/>
      <c r="G33" s="574" t="s">
        <v>1669</v>
      </c>
      <c r="H33" s="574"/>
      <c r="I33" s="31">
        <v>6672</v>
      </c>
      <c r="J33" s="599"/>
      <c r="K33" s="599"/>
    </row>
    <row r="34" spans="1:11" ht="15.75" customHeight="1">
      <c r="A34" s="1150"/>
      <c r="B34" s="1151"/>
      <c r="C34" s="1157"/>
      <c r="D34" s="597" t="s">
        <v>2023</v>
      </c>
      <c r="E34" s="598"/>
    </row>
    <row r="35" spans="1:11" ht="15.75" customHeight="1">
      <c r="A35" s="1150"/>
      <c r="B35" s="1153"/>
      <c r="C35" s="1158"/>
      <c r="D35" s="584" t="s">
        <v>2009</v>
      </c>
      <c r="E35" s="585"/>
    </row>
    <row r="36" spans="1:11" ht="15.75" customHeight="1">
      <c r="A36" s="1159"/>
      <c r="B36" s="1154" t="s">
        <v>304</v>
      </c>
      <c r="C36" s="31">
        <f>SUM(C15:C35)</f>
        <v>136781</v>
      </c>
      <c r="D36" s="595"/>
      <c r="E36" s="596"/>
    </row>
  </sheetData>
  <mergeCells count="82">
    <mergeCell ref="G33:H33"/>
    <mergeCell ref="J33:K33"/>
    <mergeCell ref="D34:E34"/>
    <mergeCell ref="D35:E35"/>
    <mergeCell ref="D36:E36"/>
    <mergeCell ref="G30:H30"/>
    <mergeCell ref="J30:K30"/>
    <mergeCell ref="D31:E31"/>
    <mergeCell ref="J31:K31"/>
    <mergeCell ref="D32:E32"/>
    <mergeCell ref="J32:K32"/>
    <mergeCell ref="D22:E22"/>
    <mergeCell ref="G22:H22"/>
    <mergeCell ref="J22:K22"/>
    <mergeCell ref="D23:E23"/>
    <mergeCell ref="D24:E24"/>
    <mergeCell ref="J18:K19"/>
    <mergeCell ref="D19:E19"/>
    <mergeCell ref="D20:E20"/>
    <mergeCell ref="J20:K20"/>
    <mergeCell ref="D21:E21"/>
    <mergeCell ref="G21:H21"/>
    <mergeCell ref="J21:K21"/>
    <mergeCell ref="J15:K15"/>
    <mergeCell ref="D16:E16"/>
    <mergeCell ref="I16:I17"/>
    <mergeCell ref="J16:K16"/>
    <mergeCell ref="D17:E17"/>
    <mergeCell ref="J17:K17"/>
    <mergeCell ref="A10:E11"/>
    <mergeCell ref="J10:K11"/>
    <mergeCell ref="A12:B12"/>
    <mergeCell ref="D12:E12"/>
    <mergeCell ref="A13:B13"/>
    <mergeCell ref="C13:C14"/>
    <mergeCell ref="D13:E14"/>
    <mergeCell ref="G13:H13"/>
    <mergeCell ref="J13:K13"/>
    <mergeCell ref="A14:B14"/>
    <mergeCell ref="G14:G20"/>
    <mergeCell ref="I14:I15"/>
    <mergeCell ref="J14:K14"/>
    <mergeCell ref="A15:A36"/>
    <mergeCell ref="C15:C25"/>
    <mergeCell ref="D15:E15"/>
    <mergeCell ref="A7:C8"/>
    <mergeCell ref="D7:E7"/>
    <mergeCell ref="F7:G8"/>
    <mergeCell ref="K7:K8"/>
    <mergeCell ref="D8:E8"/>
    <mergeCell ref="I3:I4"/>
    <mergeCell ref="K3:K4"/>
    <mergeCell ref="D4:E4"/>
    <mergeCell ref="A5:C6"/>
    <mergeCell ref="D5:E5"/>
    <mergeCell ref="F5:G6"/>
    <mergeCell ref="K5:K6"/>
    <mergeCell ref="D6:E6"/>
    <mergeCell ref="C27:C35"/>
    <mergeCell ref="D27:E27"/>
    <mergeCell ref="D28:E28"/>
    <mergeCell ref="D29:E29"/>
    <mergeCell ref="B27:B35"/>
    <mergeCell ref="D25:E25"/>
    <mergeCell ref="D26:E26"/>
    <mergeCell ref="D30:E30"/>
    <mergeCell ref="D33:E33"/>
    <mergeCell ref="H18:H19"/>
    <mergeCell ref="D18:E18"/>
    <mergeCell ref="I18:I19"/>
    <mergeCell ref="H16:H17"/>
    <mergeCell ref="I7:I8"/>
    <mergeCell ref="H14:H15"/>
    <mergeCell ref="B15:B25"/>
    <mergeCell ref="J7:J8"/>
    <mergeCell ref="I5:I6"/>
    <mergeCell ref="J5:J6"/>
    <mergeCell ref="A2:C2"/>
    <mergeCell ref="D2:E2"/>
    <mergeCell ref="F2:G2"/>
    <mergeCell ref="A3:C4"/>
    <mergeCell ref="F3:G4"/>
  </mergeCells>
  <phoneticPr fontId="3"/>
  <pageMargins left="0.78740157480314965" right="0.39370078740157483" top="0.39370078740157483" bottom="0.39370078740157483" header="0" footer="0"/>
  <pageSetup paperSize="9" scale="96" orientation="landscape" horizontalDpi="4294967292" r:id="rId1"/>
  <headerFooter scaleWithDoc="0" alignWithMargins="0">
    <oddFooter>&amp;C&amp;"ＭＳ 明朝,標準"－３－</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K28"/>
  <sheetViews>
    <sheetView view="pageLayout" topLeftCell="A10" zoomScaleNormal="75" workbookViewId="0"/>
  </sheetViews>
  <sheetFormatPr defaultColWidth="9" defaultRowHeight="13.1"/>
  <cols>
    <col min="1" max="1" width="16.21875" style="57" customWidth="1"/>
    <col min="2" max="2" width="10.6640625" style="58" customWidth="1"/>
    <col min="3" max="3" width="21.6640625" style="58" customWidth="1"/>
    <col min="4" max="4" width="32.77734375" style="58" customWidth="1"/>
    <col min="5" max="5" width="5.77734375" style="57" customWidth="1"/>
    <col min="6" max="6" width="16.44140625" style="57" customWidth="1"/>
    <col min="7" max="7" width="10.6640625" style="58" customWidth="1"/>
    <col min="8" max="8" width="21.6640625" style="58" customWidth="1"/>
    <col min="9" max="9" width="28.6640625" style="58" customWidth="1"/>
    <col min="10" max="16384" width="9" style="57"/>
  </cols>
  <sheetData>
    <row r="1" spans="1:11" s="36" customFormat="1" ht="20.95" customHeight="1">
      <c r="A1" s="33" t="s">
        <v>118</v>
      </c>
      <c r="B1" s="34"/>
      <c r="C1" s="34"/>
      <c r="D1" s="35"/>
      <c r="E1" s="33"/>
      <c r="F1" s="33"/>
      <c r="G1" s="34"/>
      <c r="H1" s="34"/>
      <c r="I1" s="35"/>
      <c r="J1" s="33"/>
      <c r="K1" s="33"/>
    </row>
    <row r="2" spans="1:11" s="41" customFormat="1" ht="24.9" customHeight="1">
      <c r="A2" s="37" t="s">
        <v>119</v>
      </c>
      <c r="B2" s="38" t="s">
        <v>120</v>
      </c>
      <c r="C2" s="38" t="s">
        <v>121</v>
      </c>
      <c r="D2" s="39" t="s">
        <v>122</v>
      </c>
      <c r="E2" s="40"/>
      <c r="F2" s="37" t="s">
        <v>119</v>
      </c>
      <c r="G2" s="38" t="s">
        <v>120</v>
      </c>
      <c r="H2" s="38" t="s">
        <v>121</v>
      </c>
      <c r="I2" s="39" t="s">
        <v>122</v>
      </c>
      <c r="J2" s="40"/>
      <c r="K2" s="40"/>
    </row>
    <row r="3" spans="1:11" s="41" customFormat="1" ht="24.9" customHeight="1">
      <c r="A3" s="42" t="s">
        <v>123</v>
      </c>
      <c r="B3" s="43" t="s">
        <v>124</v>
      </c>
      <c r="C3" s="44" t="s">
        <v>125</v>
      </c>
      <c r="D3" s="45" t="s">
        <v>126</v>
      </c>
      <c r="E3" s="40"/>
      <c r="F3" s="600" t="s">
        <v>127</v>
      </c>
      <c r="G3" s="43" t="s">
        <v>128</v>
      </c>
      <c r="H3" s="44" t="s">
        <v>129</v>
      </c>
      <c r="I3" s="45" t="s">
        <v>130</v>
      </c>
      <c r="J3" s="40"/>
      <c r="K3" s="40"/>
    </row>
    <row r="4" spans="1:11" s="41" customFormat="1" ht="24.9" customHeight="1">
      <c r="A4" s="600" t="s">
        <v>131</v>
      </c>
      <c r="B4" s="43" t="s">
        <v>124</v>
      </c>
      <c r="C4" s="44" t="s">
        <v>132</v>
      </c>
      <c r="D4" s="45" t="s">
        <v>133</v>
      </c>
      <c r="E4" s="40"/>
      <c r="F4" s="600"/>
      <c r="G4" s="43" t="s">
        <v>134</v>
      </c>
      <c r="H4" s="44" t="s">
        <v>135</v>
      </c>
      <c r="I4" s="45" t="s">
        <v>136</v>
      </c>
      <c r="J4" s="40"/>
      <c r="K4" s="40"/>
    </row>
    <row r="5" spans="1:11" s="41" customFormat="1" ht="24.9" customHeight="1">
      <c r="A5" s="600"/>
      <c r="B5" s="43" t="s">
        <v>137</v>
      </c>
      <c r="C5" s="44" t="s">
        <v>138</v>
      </c>
      <c r="D5" s="45" t="s">
        <v>139</v>
      </c>
      <c r="E5" s="40"/>
      <c r="F5" s="42" t="s">
        <v>140</v>
      </c>
      <c r="G5" s="43" t="s">
        <v>141</v>
      </c>
      <c r="H5" s="44" t="s">
        <v>129</v>
      </c>
      <c r="I5" s="45" t="s">
        <v>142</v>
      </c>
      <c r="J5" s="40"/>
      <c r="K5" s="40"/>
    </row>
    <row r="6" spans="1:11" s="41" customFormat="1" ht="24.9" customHeight="1">
      <c r="A6" s="600"/>
      <c r="B6" s="43" t="s">
        <v>143</v>
      </c>
      <c r="C6" s="44" t="s">
        <v>144</v>
      </c>
      <c r="D6" s="45" t="s">
        <v>126</v>
      </c>
      <c r="E6" s="40"/>
      <c r="F6" s="42" t="s">
        <v>145</v>
      </c>
      <c r="G6" s="43" t="s">
        <v>141</v>
      </c>
      <c r="H6" s="44" t="s">
        <v>129</v>
      </c>
      <c r="I6" s="45" t="s">
        <v>146</v>
      </c>
      <c r="J6" s="40"/>
      <c r="K6" s="40"/>
    </row>
    <row r="7" spans="1:11" s="41" customFormat="1" ht="24.9" customHeight="1">
      <c r="A7" s="600" t="s">
        <v>147</v>
      </c>
      <c r="B7" s="43" t="s">
        <v>148</v>
      </c>
      <c r="C7" s="44" t="s">
        <v>132</v>
      </c>
      <c r="D7" s="45" t="s">
        <v>149</v>
      </c>
      <c r="E7" s="40"/>
      <c r="F7" s="600" t="s">
        <v>150</v>
      </c>
      <c r="G7" s="43" t="s">
        <v>151</v>
      </c>
      <c r="H7" s="44" t="s">
        <v>129</v>
      </c>
      <c r="I7" s="45" t="s">
        <v>152</v>
      </c>
      <c r="J7" s="40"/>
      <c r="K7" s="40"/>
    </row>
    <row r="8" spans="1:11" s="41" customFormat="1" ht="24.9" customHeight="1">
      <c r="A8" s="600"/>
      <c r="B8" s="43" t="s">
        <v>153</v>
      </c>
      <c r="C8" s="44" t="s">
        <v>135</v>
      </c>
      <c r="D8" s="45" t="s">
        <v>154</v>
      </c>
      <c r="E8" s="40"/>
      <c r="F8" s="600"/>
      <c r="G8" s="43" t="s">
        <v>155</v>
      </c>
      <c r="H8" s="44" t="s">
        <v>135</v>
      </c>
      <c r="I8" s="45" t="s">
        <v>156</v>
      </c>
      <c r="J8" s="40"/>
      <c r="K8" s="40"/>
    </row>
    <row r="9" spans="1:11" s="41" customFormat="1" ht="24.9" customHeight="1">
      <c r="A9" s="42" t="s">
        <v>157</v>
      </c>
      <c r="B9" s="43" t="s">
        <v>158</v>
      </c>
      <c r="C9" s="44" t="s">
        <v>125</v>
      </c>
      <c r="D9" s="45" t="s">
        <v>126</v>
      </c>
      <c r="E9" s="40"/>
      <c r="F9" s="600"/>
      <c r="G9" s="43" t="s">
        <v>159</v>
      </c>
      <c r="H9" s="44" t="s">
        <v>160</v>
      </c>
      <c r="I9" s="45" t="s">
        <v>161</v>
      </c>
      <c r="J9" s="40"/>
      <c r="K9" s="40"/>
    </row>
    <row r="10" spans="1:11" s="41" customFormat="1" ht="24.9" customHeight="1">
      <c r="A10" s="600" t="s">
        <v>162</v>
      </c>
      <c r="B10" s="43" t="s">
        <v>163</v>
      </c>
      <c r="C10" s="44" t="s">
        <v>164</v>
      </c>
      <c r="D10" s="45" t="s">
        <v>165</v>
      </c>
      <c r="E10" s="40"/>
      <c r="F10" s="600" t="s">
        <v>166</v>
      </c>
      <c r="G10" s="43" t="s">
        <v>167</v>
      </c>
      <c r="H10" s="44" t="s">
        <v>129</v>
      </c>
      <c r="I10" s="45" t="s">
        <v>168</v>
      </c>
      <c r="J10" s="40"/>
      <c r="K10" s="40"/>
    </row>
    <row r="11" spans="1:11" s="41" customFormat="1" ht="24.9" customHeight="1">
      <c r="A11" s="600"/>
      <c r="B11" s="43" t="s">
        <v>169</v>
      </c>
      <c r="C11" s="44" t="s">
        <v>164</v>
      </c>
      <c r="D11" s="45" t="s">
        <v>170</v>
      </c>
      <c r="E11" s="40"/>
      <c r="F11" s="600"/>
      <c r="G11" s="43" t="s">
        <v>171</v>
      </c>
      <c r="H11" s="44" t="s">
        <v>172</v>
      </c>
      <c r="I11" s="45" t="s">
        <v>173</v>
      </c>
      <c r="J11" s="40"/>
      <c r="K11" s="40"/>
    </row>
    <row r="12" spans="1:11" s="41" customFormat="1" ht="24.9" customHeight="1">
      <c r="A12" s="600"/>
      <c r="B12" s="43" t="s">
        <v>163</v>
      </c>
      <c r="C12" s="44" t="s">
        <v>125</v>
      </c>
      <c r="D12" s="45" t="s">
        <v>126</v>
      </c>
      <c r="E12" s="40"/>
      <c r="F12" s="600"/>
      <c r="G12" s="43" t="s">
        <v>174</v>
      </c>
      <c r="H12" s="44" t="s">
        <v>135</v>
      </c>
      <c r="I12" s="45" t="s">
        <v>175</v>
      </c>
      <c r="J12" s="40"/>
      <c r="K12" s="40"/>
    </row>
    <row r="13" spans="1:11" s="41" customFormat="1" ht="24.9" customHeight="1">
      <c r="A13" s="42" t="s">
        <v>176</v>
      </c>
      <c r="B13" s="43" t="s">
        <v>177</v>
      </c>
      <c r="C13" s="44" t="s">
        <v>178</v>
      </c>
      <c r="D13" s="45" t="s">
        <v>179</v>
      </c>
      <c r="E13" s="40"/>
      <c r="F13" s="600"/>
      <c r="G13" s="43" t="s">
        <v>180</v>
      </c>
      <c r="H13" s="44" t="s">
        <v>178</v>
      </c>
      <c r="I13" s="45" t="s">
        <v>181</v>
      </c>
      <c r="J13" s="40"/>
      <c r="K13" s="40"/>
    </row>
    <row r="14" spans="1:11" s="41" customFormat="1" ht="24.9" customHeight="1">
      <c r="A14" s="600" t="s">
        <v>182</v>
      </c>
      <c r="B14" s="43" t="s">
        <v>183</v>
      </c>
      <c r="C14" s="44" t="s">
        <v>178</v>
      </c>
      <c r="D14" s="45" t="s">
        <v>184</v>
      </c>
      <c r="E14" s="40"/>
      <c r="F14" s="600"/>
      <c r="G14" s="43" t="s">
        <v>185</v>
      </c>
      <c r="H14" s="44" t="s">
        <v>144</v>
      </c>
      <c r="I14" s="45" t="s">
        <v>126</v>
      </c>
      <c r="J14" s="40"/>
      <c r="K14" s="40"/>
    </row>
    <row r="15" spans="1:11" s="41" customFormat="1" ht="24.9" customHeight="1">
      <c r="A15" s="600"/>
      <c r="B15" s="43" t="s">
        <v>186</v>
      </c>
      <c r="C15" s="44" t="s">
        <v>125</v>
      </c>
      <c r="D15" s="45" t="s">
        <v>187</v>
      </c>
      <c r="E15" s="40"/>
      <c r="F15" s="42" t="s">
        <v>188</v>
      </c>
      <c r="G15" s="43" t="s">
        <v>189</v>
      </c>
      <c r="H15" s="44" t="s">
        <v>160</v>
      </c>
      <c r="I15" s="45" t="s">
        <v>190</v>
      </c>
      <c r="J15" s="40"/>
      <c r="K15" s="40"/>
    </row>
    <row r="16" spans="1:11" s="41" customFormat="1" ht="24.9" customHeight="1">
      <c r="A16" s="600"/>
      <c r="B16" s="43" t="s">
        <v>159</v>
      </c>
      <c r="C16" s="44" t="s">
        <v>160</v>
      </c>
      <c r="D16" s="45" t="s">
        <v>191</v>
      </c>
      <c r="E16" s="40"/>
      <c r="F16" s="42" t="s">
        <v>192</v>
      </c>
      <c r="G16" s="43" t="s">
        <v>193</v>
      </c>
      <c r="H16" s="44" t="s">
        <v>160</v>
      </c>
      <c r="I16" s="45" t="s">
        <v>194</v>
      </c>
      <c r="J16" s="40"/>
      <c r="K16" s="40"/>
    </row>
    <row r="17" spans="1:11" s="41" customFormat="1" ht="24.9" customHeight="1">
      <c r="A17" s="600"/>
      <c r="B17" s="43" t="s">
        <v>195</v>
      </c>
      <c r="C17" s="44" t="s">
        <v>129</v>
      </c>
      <c r="D17" s="45" t="s">
        <v>146</v>
      </c>
      <c r="E17" s="40"/>
      <c r="F17" s="600" t="s">
        <v>196</v>
      </c>
      <c r="G17" s="43" t="s">
        <v>197</v>
      </c>
      <c r="H17" s="44" t="s">
        <v>160</v>
      </c>
      <c r="I17" s="45" t="s">
        <v>198</v>
      </c>
      <c r="J17" s="40"/>
      <c r="K17" s="40"/>
    </row>
    <row r="18" spans="1:11" s="41" customFormat="1" ht="24.9" customHeight="1">
      <c r="A18" s="600" t="s">
        <v>199</v>
      </c>
      <c r="B18" s="43" t="s">
        <v>141</v>
      </c>
      <c r="C18" s="44" t="s">
        <v>129</v>
      </c>
      <c r="D18" s="45" t="s">
        <v>200</v>
      </c>
      <c r="E18" s="40"/>
      <c r="F18" s="600"/>
      <c r="G18" s="43" t="s">
        <v>201</v>
      </c>
      <c r="H18" s="44" t="s">
        <v>178</v>
      </c>
      <c r="I18" s="45" t="s">
        <v>202</v>
      </c>
      <c r="J18" s="40"/>
      <c r="K18" s="40"/>
    </row>
    <row r="19" spans="1:11" s="41" customFormat="1" ht="24.9" customHeight="1">
      <c r="A19" s="600"/>
      <c r="B19" s="43" t="s">
        <v>203</v>
      </c>
      <c r="C19" s="44" t="s">
        <v>160</v>
      </c>
      <c r="D19" s="45" t="s">
        <v>204</v>
      </c>
      <c r="E19" s="40"/>
      <c r="F19" s="42" t="s">
        <v>205</v>
      </c>
      <c r="G19" s="46" t="s">
        <v>206</v>
      </c>
      <c r="H19" s="44" t="s">
        <v>135</v>
      </c>
      <c r="I19" s="45" t="s">
        <v>207</v>
      </c>
      <c r="J19" s="40"/>
      <c r="K19" s="40"/>
    </row>
    <row r="20" spans="1:11" s="41" customFormat="1" ht="24.9" customHeight="1">
      <c r="A20" s="600"/>
      <c r="B20" s="43" t="s">
        <v>208</v>
      </c>
      <c r="C20" s="44" t="s">
        <v>209</v>
      </c>
      <c r="D20" s="45" t="s">
        <v>181</v>
      </c>
      <c r="E20" s="40"/>
      <c r="F20" s="47" t="s">
        <v>210</v>
      </c>
      <c r="G20" s="43" t="s">
        <v>141</v>
      </c>
      <c r="H20" s="44" t="s">
        <v>129</v>
      </c>
      <c r="I20" s="45" t="s">
        <v>211</v>
      </c>
      <c r="J20" s="40"/>
      <c r="K20" s="40"/>
    </row>
    <row r="21" spans="1:11" s="41" customFormat="1" ht="24.9" customHeight="1">
      <c r="A21" s="600" t="s">
        <v>212</v>
      </c>
      <c r="B21" s="43" t="s">
        <v>183</v>
      </c>
      <c r="C21" s="44" t="s">
        <v>129</v>
      </c>
      <c r="D21" s="45" t="s">
        <v>213</v>
      </c>
      <c r="E21" s="40"/>
      <c r="F21" s="42" t="s">
        <v>214</v>
      </c>
      <c r="G21" s="43" t="s">
        <v>208</v>
      </c>
      <c r="H21" s="44" t="s">
        <v>160</v>
      </c>
      <c r="I21" s="45" t="s">
        <v>215</v>
      </c>
      <c r="J21" s="40"/>
      <c r="K21" s="40"/>
    </row>
    <row r="22" spans="1:11" s="41" customFormat="1" ht="24.9" customHeight="1">
      <c r="A22" s="600"/>
      <c r="B22" s="43" t="s">
        <v>216</v>
      </c>
      <c r="C22" s="44" t="s">
        <v>135</v>
      </c>
      <c r="D22" s="45" t="s">
        <v>136</v>
      </c>
      <c r="E22" s="40"/>
      <c r="F22" s="42" t="s">
        <v>217</v>
      </c>
      <c r="G22" s="43" t="s">
        <v>195</v>
      </c>
      <c r="H22" s="44" t="s">
        <v>129</v>
      </c>
      <c r="I22" s="45" t="s">
        <v>156</v>
      </c>
      <c r="J22" s="40"/>
      <c r="K22" s="40"/>
    </row>
    <row r="23" spans="1:11" s="41" customFormat="1" ht="24.9" customHeight="1">
      <c r="A23" s="600"/>
      <c r="B23" s="43" t="s">
        <v>218</v>
      </c>
      <c r="C23" s="44" t="s">
        <v>160</v>
      </c>
      <c r="D23" s="45" t="s">
        <v>219</v>
      </c>
      <c r="E23" s="40"/>
      <c r="F23" s="42" t="s">
        <v>220</v>
      </c>
      <c r="G23" s="43" t="s">
        <v>221</v>
      </c>
      <c r="H23" s="44" t="s">
        <v>222</v>
      </c>
      <c r="I23" s="45" t="s">
        <v>223</v>
      </c>
      <c r="J23" s="40"/>
      <c r="K23" s="40"/>
    </row>
    <row r="24" spans="1:11" s="41" customFormat="1" ht="24.9" customHeight="1">
      <c r="A24" s="42" t="s">
        <v>224</v>
      </c>
      <c r="B24" s="43" t="s">
        <v>225</v>
      </c>
      <c r="C24" s="44" t="s">
        <v>129</v>
      </c>
      <c r="D24" s="45" t="s">
        <v>226</v>
      </c>
      <c r="E24" s="40"/>
      <c r="F24" s="42" t="s">
        <v>227</v>
      </c>
      <c r="G24" s="43" t="s">
        <v>189</v>
      </c>
      <c r="H24" s="44" t="s">
        <v>160</v>
      </c>
      <c r="I24" s="45" t="s">
        <v>228</v>
      </c>
      <c r="J24" s="40"/>
      <c r="K24" s="40"/>
    </row>
    <row r="25" spans="1:11" s="41" customFormat="1" ht="24.9" customHeight="1">
      <c r="A25" s="601" t="s">
        <v>229</v>
      </c>
      <c r="B25" s="43" t="s">
        <v>230</v>
      </c>
      <c r="C25" s="44" t="s">
        <v>135</v>
      </c>
      <c r="D25" s="45" t="s">
        <v>231</v>
      </c>
      <c r="E25" s="40"/>
      <c r="F25" s="42" t="s">
        <v>232</v>
      </c>
      <c r="G25" s="43" t="s">
        <v>233</v>
      </c>
      <c r="H25" s="44" t="s">
        <v>222</v>
      </c>
      <c r="I25" s="45" t="s">
        <v>234</v>
      </c>
      <c r="J25" s="40"/>
      <c r="K25" s="40"/>
    </row>
    <row r="26" spans="1:11" s="41" customFormat="1" ht="31.6" customHeight="1">
      <c r="A26" s="601"/>
      <c r="B26" s="48" t="s">
        <v>235</v>
      </c>
      <c r="C26" s="49" t="s">
        <v>125</v>
      </c>
      <c r="D26" s="50" t="s">
        <v>236</v>
      </c>
      <c r="E26" s="40"/>
      <c r="F26" s="51" t="s">
        <v>237</v>
      </c>
      <c r="G26" s="52" t="s">
        <v>233</v>
      </c>
      <c r="H26" s="53" t="s">
        <v>238</v>
      </c>
      <c r="I26" s="54" t="s">
        <v>126</v>
      </c>
    </row>
    <row r="27" spans="1:11" ht="24.9" customHeight="1">
      <c r="A27" s="55"/>
      <c r="B27" s="56"/>
      <c r="C27" s="56"/>
      <c r="D27" s="56"/>
      <c r="E27" s="55"/>
      <c r="F27" s="55"/>
      <c r="G27" s="56"/>
      <c r="H27" s="56"/>
      <c r="I27" s="56"/>
      <c r="J27" s="55"/>
      <c r="K27" s="55"/>
    </row>
    <row r="28" spans="1:11" ht="24.9" customHeight="1"/>
  </sheetData>
  <sheetProtection selectLockedCells="1" selectUnlockedCells="1"/>
  <mergeCells count="11">
    <mergeCell ref="A21:A23"/>
    <mergeCell ref="A25:A26"/>
    <mergeCell ref="F3:F4"/>
    <mergeCell ref="A4:A6"/>
    <mergeCell ref="A7:A8"/>
    <mergeCell ref="F7:F9"/>
    <mergeCell ref="A10:A12"/>
    <mergeCell ref="F10:F14"/>
    <mergeCell ref="A14:A17"/>
    <mergeCell ref="F17:F18"/>
    <mergeCell ref="A18:A20"/>
  </mergeCells>
  <phoneticPr fontId="3"/>
  <pageMargins left="0.78740157480314965" right="0.39370078740157483" top="0.39370078740157483" bottom="0.39370078740157483" header="0" footer="0"/>
  <pageSetup paperSize="9" scale="83" firstPageNumber="0" orientation="landscape" r:id="rId1"/>
  <headerFooter scaleWithDoc="0" alignWithMargins="0">
    <oddFooter>&amp;C&amp;"ＭＳ 明朝,標準"－４－</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P23"/>
  <sheetViews>
    <sheetView view="pageLayout" topLeftCell="A13" zoomScaleNormal="100" workbookViewId="0"/>
  </sheetViews>
  <sheetFormatPr defaultColWidth="9" defaultRowHeight="14.4"/>
  <cols>
    <col min="1" max="1" width="25.88671875" style="6" customWidth="1"/>
    <col min="2" max="2" width="10.33203125" style="6" customWidth="1"/>
    <col min="3" max="3" width="8.109375" style="6" customWidth="1"/>
    <col min="4" max="4" width="8.6640625" style="6" customWidth="1"/>
    <col min="5" max="14" width="8.109375" style="6" customWidth="1"/>
    <col min="15" max="16" width="9.109375" style="6" customWidth="1"/>
    <col min="17" max="25" width="8.109375" style="6" customWidth="1"/>
    <col min="26" max="16384" width="9" style="6"/>
  </cols>
  <sheetData>
    <row r="1" spans="1:16" ht="23.6" customHeight="1"/>
    <row r="2" spans="1:16" s="22" customFormat="1" ht="20.95" customHeight="1">
      <c r="A2" s="605" t="s">
        <v>279</v>
      </c>
      <c r="B2" s="605"/>
      <c r="C2" s="605"/>
      <c r="D2" s="605"/>
      <c r="E2" s="612" t="s">
        <v>1771</v>
      </c>
      <c r="F2" s="612"/>
      <c r="G2" s="612"/>
      <c r="H2" s="612"/>
      <c r="I2" s="612"/>
      <c r="J2" s="612"/>
      <c r="K2" s="612"/>
      <c r="L2" s="612"/>
      <c r="M2" s="612"/>
      <c r="N2" s="604" t="s">
        <v>278</v>
      </c>
      <c r="O2" s="604"/>
      <c r="P2" s="604"/>
    </row>
    <row r="3" spans="1:16" ht="20.3" customHeight="1">
      <c r="A3" s="607" t="s">
        <v>277</v>
      </c>
      <c r="B3" s="613" t="s">
        <v>276</v>
      </c>
      <c r="C3" s="614" t="s">
        <v>275</v>
      </c>
      <c r="D3" s="608" t="s">
        <v>274</v>
      </c>
      <c r="E3" s="608" t="s">
        <v>273</v>
      </c>
      <c r="F3" s="608"/>
      <c r="G3" s="608"/>
      <c r="H3" s="608"/>
      <c r="I3" s="608"/>
      <c r="J3" s="608"/>
      <c r="K3" s="608"/>
      <c r="L3" s="608"/>
      <c r="M3" s="608"/>
      <c r="N3" s="608"/>
      <c r="O3" s="608" t="s">
        <v>272</v>
      </c>
      <c r="P3" s="609" t="s">
        <v>271</v>
      </c>
    </row>
    <row r="4" spans="1:16" ht="40.6" customHeight="1">
      <c r="A4" s="607"/>
      <c r="B4" s="608"/>
      <c r="C4" s="608"/>
      <c r="D4" s="608"/>
      <c r="E4" s="72" t="s">
        <v>270</v>
      </c>
      <c r="F4" s="72" t="s">
        <v>269</v>
      </c>
      <c r="G4" s="72" t="s">
        <v>268</v>
      </c>
      <c r="H4" s="72" t="s">
        <v>267</v>
      </c>
      <c r="I4" s="72" t="s">
        <v>266</v>
      </c>
      <c r="J4" s="72" t="s">
        <v>265</v>
      </c>
      <c r="K4" s="72" t="s">
        <v>264</v>
      </c>
      <c r="L4" s="72" t="s">
        <v>263</v>
      </c>
      <c r="M4" s="64" t="s">
        <v>262</v>
      </c>
      <c r="N4" s="72" t="s">
        <v>261</v>
      </c>
      <c r="O4" s="608"/>
      <c r="P4" s="609"/>
    </row>
    <row r="5" spans="1:16" ht="23.1" customHeight="1">
      <c r="A5" s="70" t="s">
        <v>260</v>
      </c>
      <c r="B5" s="69">
        <v>359</v>
      </c>
      <c r="C5" s="69">
        <v>5</v>
      </c>
      <c r="D5" s="69">
        <v>1</v>
      </c>
      <c r="E5" s="69">
        <v>147</v>
      </c>
      <c r="F5" s="69">
        <v>88</v>
      </c>
      <c r="G5" s="69">
        <v>68</v>
      </c>
      <c r="H5" s="69">
        <v>15</v>
      </c>
      <c r="I5" s="69">
        <v>23</v>
      </c>
      <c r="J5" s="69">
        <v>1</v>
      </c>
      <c r="K5" s="69" t="s">
        <v>251</v>
      </c>
      <c r="L5" s="69" t="s">
        <v>251</v>
      </c>
      <c r="M5" s="69">
        <v>5</v>
      </c>
      <c r="N5" s="69" t="s">
        <v>251</v>
      </c>
      <c r="O5" s="69">
        <v>5</v>
      </c>
      <c r="P5" s="68">
        <v>1</v>
      </c>
    </row>
    <row r="6" spans="1:16" ht="23.1" customHeight="1">
      <c r="A6" s="70" t="s">
        <v>259</v>
      </c>
      <c r="B6" s="69">
        <v>33</v>
      </c>
      <c r="C6" s="69">
        <v>4</v>
      </c>
      <c r="D6" s="69">
        <v>1</v>
      </c>
      <c r="E6" s="69">
        <v>9</v>
      </c>
      <c r="F6" s="69">
        <v>9</v>
      </c>
      <c r="G6" s="69">
        <v>5</v>
      </c>
      <c r="H6" s="69">
        <v>2</v>
      </c>
      <c r="I6" s="69">
        <v>2</v>
      </c>
      <c r="J6" s="69" t="s">
        <v>251</v>
      </c>
      <c r="K6" s="69" t="s">
        <v>251</v>
      </c>
      <c r="L6" s="69" t="s">
        <v>251</v>
      </c>
      <c r="M6" s="69" t="s">
        <v>251</v>
      </c>
      <c r="N6" s="69" t="s">
        <v>251</v>
      </c>
      <c r="O6" s="69">
        <v>1</v>
      </c>
      <c r="P6" s="68" t="s">
        <v>251</v>
      </c>
    </row>
    <row r="7" spans="1:16" ht="23.1" customHeight="1">
      <c r="A7" s="71" t="s">
        <v>258</v>
      </c>
      <c r="B7" s="69">
        <v>60</v>
      </c>
      <c r="C7" s="69" t="s">
        <v>251</v>
      </c>
      <c r="D7" s="69" t="s">
        <v>251</v>
      </c>
      <c r="E7" s="69">
        <v>9</v>
      </c>
      <c r="F7" s="69">
        <v>24</v>
      </c>
      <c r="G7" s="69">
        <v>19</v>
      </c>
      <c r="H7" s="69">
        <v>3</v>
      </c>
      <c r="I7" s="69">
        <v>2</v>
      </c>
      <c r="J7" s="69" t="s">
        <v>251</v>
      </c>
      <c r="K7" s="69" t="s">
        <v>251</v>
      </c>
      <c r="L7" s="69" t="s">
        <v>251</v>
      </c>
      <c r="M7" s="69">
        <v>3</v>
      </c>
      <c r="N7" s="69" t="s">
        <v>251</v>
      </c>
      <c r="O7" s="69" t="s">
        <v>251</v>
      </c>
      <c r="P7" s="68" t="s">
        <v>251</v>
      </c>
    </row>
    <row r="8" spans="1:16" ht="23.1" customHeight="1">
      <c r="A8" s="70" t="s">
        <v>257</v>
      </c>
      <c r="B8" s="69">
        <v>68</v>
      </c>
      <c r="C8" s="69" t="s">
        <v>251</v>
      </c>
      <c r="D8" s="69" t="s">
        <v>251</v>
      </c>
      <c r="E8" s="69">
        <v>23</v>
      </c>
      <c r="F8" s="69">
        <v>16</v>
      </c>
      <c r="G8" s="69">
        <v>24</v>
      </c>
      <c r="H8" s="69">
        <v>3</v>
      </c>
      <c r="I8" s="69">
        <v>1</v>
      </c>
      <c r="J8" s="69">
        <v>1</v>
      </c>
      <c r="K8" s="69" t="s">
        <v>251</v>
      </c>
      <c r="L8" s="69" t="s">
        <v>251</v>
      </c>
      <c r="M8" s="69" t="s">
        <v>251</v>
      </c>
      <c r="N8" s="69" t="s">
        <v>251</v>
      </c>
      <c r="O8" s="69" t="s">
        <v>251</v>
      </c>
      <c r="P8" s="68" t="s">
        <v>251</v>
      </c>
    </row>
    <row r="9" spans="1:16" ht="23.1" customHeight="1">
      <c r="A9" s="70" t="s">
        <v>256</v>
      </c>
      <c r="B9" s="69">
        <v>35</v>
      </c>
      <c r="C9" s="69">
        <v>1</v>
      </c>
      <c r="D9" s="69" t="s">
        <v>251</v>
      </c>
      <c r="E9" s="69">
        <v>22</v>
      </c>
      <c r="F9" s="69">
        <v>6</v>
      </c>
      <c r="G9" s="69">
        <v>4</v>
      </c>
      <c r="H9" s="69">
        <v>1</v>
      </c>
      <c r="I9" s="69" t="s">
        <v>251</v>
      </c>
      <c r="J9" s="69" t="s">
        <v>251</v>
      </c>
      <c r="K9" s="69" t="s">
        <v>251</v>
      </c>
      <c r="L9" s="69" t="s">
        <v>251</v>
      </c>
      <c r="M9" s="69">
        <v>1</v>
      </c>
      <c r="N9" s="69" t="s">
        <v>251</v>
      </c>
      <c r="O9" s="69" t="s">
        <v>251</v>
      </c>
      <c r="P9" s="68" t="s">
        <v>251</v>
      </c>
    </row>
    <row r="10" spans="1:16" ht="23.1" customHeight="1">
      <c r="A10" s="70" t="s">
        <v>255</v>
      </c>
      <c r="B10" s="69">
        <v>29</v>
      </c>
      <c r="C10" s="69" t="s">
        <v>251</v>
      </c>
      <c r="D10" s="69" t="s">
        <v>251</v>
      </c>
      <c r="E10" s="69">
        <v>13</v>
      </c>
      <c r="F10" s="69">
        <v>5</v>
      </c>
      <c r="G10" s="69">
        <v>2</v>
      </c>
      <c r="H10" s="69">
        <v>4</v>
      </c>
      <c r="I10" s="69">
        <v>4</v>
      </c>
      <c r="J10" s="69" t="s">
        <v>251</v>
      </c>
      <c r="K10" s="69" t="s">
        <v>251</v>
      </c>
      <c r="L10" s="69" t="s">
        <v>251</v>
      </c>
      <c r="M10" s="69" t="s">
        <v>251</v>
      </c>
      <c r="N10" s="69" t="s">
        <v>251</v>
      </c>
      <c r="O10" s="69">
        <v>1</v>
      </c>
      <c r="P10" s="68" t="s">
        <v>251</v>
      </c>
    </row>
    <row r="11" spans="1:16" ht="23.1" customHeight="1">
      <c r="A11" s="70" t="s">
        <v>254</v>
      </c>
      <c r="B11" s="69">
        <v>37</v>
      </c>
      <c r="C11" s="69" t="s">
        <v>251</v>
      </c>
      <c r="D11" s="69" t="s">
        <v>251</v>
      </c>
      <c r="E11" s="69">
        <v>20</v>
      </c>
      <c r="F11" s="69">
        <v>7</v>
      </c>
      <c r="G11" s="69">
        <v>4</v>
      </c>
      <c r="H11" s="69" t="s">
        <v>251</v>
      </c>
      <c r="I11" s="69">
        <v>3</v>
      </c>
      <c r="J11" s="69" t="s">
        <v>251</v>
      </c>
      <c r="K11" s="69" t="s">
        <v>251</v>
      </c>
      <c r="L11" s="69" t="s">
        <v>251</v>
      </c>
      <c r="M11" s="69">
        <v>1</v>
      </c>
      <c r="N11" s="69" t="s">
        <v>251</v>
      </c>
      <c r="O11" s="69">
        <v>1</v>
      </c>
      <c r="P11" s="68">
        <v>1</v>
      </c>
    </row>
    <row r="12" spans="1:16" ht="23.1" customHeight="1">
      <c r="A12" s="70" t="s">
        <v>253</v>
      </c>
      <c r="B12" s="69">
        <v>32</v>
      </c>
      <c r="C12" s="69" t="s">
        <v>251</v>
      </c>
      <c r="D12" s="69" t="s">
        <v>251</v>
      </c>
      <c r="E12" s="69">
        <v>17</v>
      </c>
      <c r="F12" s="69">
        <v>12</v>
      </c>
      <c r="G12" s="69">
        <v>3</v>
      </c>
      <c r="H12" s="69" t="s">
        <v>251</v>
      </c>
      <c r="I12" s="69" t="s">
        <v>251</v>
      </c>
      <c r="J12" s="69" t="s">
        <v>251</v>
      </c>
      <c r="K12" s="69" t="s">
        <v>251</v>
      </c>
      <c r="L12" s="69" t="s">
        <v>251</v>
      </c>
      <c r="M12" s="69" t="s">
        <v>251</v>
      </c>
      <c r="N12" s="69" t="s">
        <v>251</v>
      </c>
      <c r="O12" s="69" t="s">
        <v>251</v>
      </c>
      <c r="P12" s="68" t="s">
        <v>251</v>
      </c>
    </row>
    <row r="13" spans="1:16" ht="23.1" customHeight="1">
      <c r="A13" s="67" t="s">
        <v>252</v>
      </c>
      <c r="B13" s="66">
        <v>65</v>
      </c>
      <c r="C13" s="66" t="s">
        <v>251</v>
      </c>
      <c r="D13" s="66" t="s">
        <v>251</v>
      </c>
      <c r="E13" s="66">
        <v>34</v>
      </c>
      <c r="F13" s="66">
        <v>9</v>
      </c>
      <c r="G13" s="66">
        <v>7</v>
      </c>
      <c r="H13" s="66">
        <v>2</v>
      </c>
      <c r="I13" s="66">
        <v>11</v>
      </c>
      <c r="J13" s="66" t="s">
        <v>251</v>
      </c>
      <c r="K13" s="66" t="s">
        <v>251</v>
      </c>
      <c r="L13" s="66" t="s">
        <v>251</v>
      </c>
      <c r="M13" s="66" t="s">
        <v>251</v>
      </c>
      <c r="N13" s="66" t="s">
        <v>251</v>
      </c>
      <c r="O13" s="66">
        <v>2</v>
      </c>
      <c r="P13" s="65" t="s">
        <v>251</v>
      </c>
    </row>
    <row r="14" spans="1:16" ht="20.95" customHeight="1">
      <c r="A14" s="59"/>
      <c r="B14" s="59"/>
      <c r="C14" s="59"/>
      <c r="D14" s="59"/>
      <c r="E14" s="59"/>
      <c r="F14" s="59"/>
      <c r="G14" s="59"/>
      <c r="H14" s="59"/>
      <c r="I14" s="59"/>
      <c r="J14" s="59"/>
      <c r="K14" s="59"/>
      <c r="L14" s="604" t="s">
        <v>1772</v>
      </c>
      <c r="M14" s="604"/>
      <c r="N14" s="604"/>
      <c r="O14" s="604"/>
      <c r="P14" s="604"/>
    </row>
    <row r="15" spans="1:16" ht="15.05" customHeight="1">
      <c r="A15" s="59"/>
      <c r="B15" s="59"/>
      <c r="C15" s="59"/>
      <c r="D15" s="59"/>
      <c r="E15" s="59"/>
      <c r="F15" s="59"/>
      <c r="G15" s="59"/>
      <c r="H15" s="59"/>
      <c r="I15" s="59"/>
      <c r="J15" s="59"/>
      <c r="K15" s="59"/>
      <c r="L15" s="59"/>
      <c r="M15" s="59"/>
      <c r="N15" s="59"/>
      <c r="O15" s="59"/>
      <c r="P15" s="59"/>
    </row>
    <row r="16" spans="1:16" ht="20.95" customHeight="1">
      <c r="A16" s="605" t="s">
        <v>250</v>
      </c>
      <c r="B16" s="605"/>
      <c r="C16" s="605"/>
      <c r="D16" s="59"/>
      <c r="E16" s="59"/>
      <c r="F16" s="59"/>
      <c r="G16" s="606" t="s">
        <v>1772</v>
      </c>
      <c r="H16" s="606"/>
      <c r="I16" s="606"/>
      <c r="J16" s="59"/>
      <c r="K16" s="59"/>
      <c r="L16" s="59"/>
      <c r="M16" s="59"/>
      <c r="N16" s="59"/>
      <c r="O16" s="59"/>
      <c r="P16" s="59"/>
    </row>
    <row r="17" spans="1:16" ht="20.95" customHeight="1">
      <c r="A17" s="607" t="s">
        <v>249</v>
      </c>
      <c r="B17" s="608" t="s">
        <v>248</v>
      </c>
      <c r="C17" s="608"/>
      <c r="D17" s="609" t="s">
        <v>247</v>
      </c>
      <c r="E17" s="609"/>
      <c r="F17" s="609"/>
      <c r="G17" s="609"/>
      <c r="H17" s="609"/>
      <c r="I17" s="609"/>
      <c r="J17" s="59"/>
      <c r="K17" s="59"/>
      <c r="L17" s="59"/>
      <c r="M17" s="59"/>
      <c r="N17" s="59"/>
      <c r="O17" s="59"/>
      <c r="P17" s="59"/>
    </row>
    <row r="18" spans="1:16" ht="23.25" customHeight="1">
      <c r="A18" s="607"/>
      <c r="B18" s="608"/>
      <c r="C18" s="608"/>
      <c r="D18" s="610" t="s">
        <v>246</v>
      </c>
      <c r="E18" s="610"/>
      <c r="F18" s="610"/>
      <c r="G18" s="610"/>
      <c r="H18" s="610"/>
      <c r="I18" s="611" t="s">
        <v>245</v>
      </c>
      <c r="J18" s="59"/>
      <c r="K18" s="59"/>
      <c r="L18" s="59"/>
      <c r="M18" s="59"/>
      <c r="N18" s="59"/>
      <c r="O18" s="59"/>
      <c r="P18" s="59"/>
    </row>
    <row r="19" spans="1:16" ht="27" customHeight="1">
      <c r="A19" s="607"/>
      <c r="B19" s="608"/>
      <c r="C19" s="608"/>
      <c r="D19" s="64" t="s">
        <v>244</v>
      </c>
      <c r="E19" s="64" t="s">
        <v>243</v>
      </c>
      <c r="F19" s="64" t="s">
        <v>242</v>
      </c>
      <c r="G19" s="64" t="s">
        <v>241</v>
      </c>
      <c r="H19" s="64" t="s">
        <v>240</v>
      </c>
      <c r="I19" s="611"/>
      <c r="J19" s="59"/>
      <c r="K19" s="59"/>
      <c r="L19" s="59"/>
      <c r="M19" s="59"/>
      <c r="N19" s="59"/>
      <c r="O19" s="59"/>
      <c r="P19" s="59"/>
    </row>
    <row r="20" spans="1:16" ht="42.75" customHeight="1">
      <c r="A20" s="63" t="s">
        <v>239</v>
      </c>
      <c r="B20" s="602">
        <f>SUM(D20,I20)</f>
        <v>474</v>
      </c>
      <c r="C20" s="602"/>
      <c r="D20" s="62">
        <f>SUM(E20,F20,G20,H20)</f>
        <v>462</v>
      </c>
      <c r="E20" s="62">
        <v>14</v>
      </c>
      <c r="F20" s="62">
        <v>43</v>
      </c>
      <c r="G20" s="62">
        <v>90</v>
      </c>
      <c r="H20" s="62">
        <v>315</v>
      </c>
      <c r="I20" s="61">
        <v>12</v>
      </c>
      <c r="J20" s="59"/>
      <c r="K20" s="59"/>
      <c r="L20" s="59"/>
      <c r="M20" s="59"/>
      <c r="N20" s="59"/>
      <c r="O20" s="59"/>
      <c r="P20" s="59"/>
    </row>
    <row r="21" spans="1:16" ht="20.95" customHeight="1">
      <c r="A21" s="60"/>
      <c r="B21" s="59"/>
      <c r="C21" s="59"/>
      <c r="D21" s="59"/>
      <c r="E21" s="59"/>
      <c r="F21" s="59"/>
      <c r="G21" s="59"/>
      <c r="H21" s="603" t="s">
        <v>1831</v>
      </c>
      <c r="I21" s="603"/>
      <c r="J21" s="59"/>
      <c r="K21" s="59"/>
      <c r="L21" s="59"/>
      <c r="M21" s="59"/>
      <c r="N21" s="59"/>
      <c r="O21" s="59"/>
      <c r="P21" s="59"/>
    </row>
    <row r="22" spans="1:16" ht="20.95" customHeight="1"/>
    <row r="23" spans="1:16" ht="20.95" customHeight="1"/>
  </sheetData>
  <sheetProtection selectLockedCells="1" selectUnlockedCells="1"/>
  <mergeCells count="20">
    <mergeCell ref="A2:D2"/>
    <mergeCell ref="E2:M2"/>
    <mergeCell ref="N2:P2"/>
    <mergeCell ref="A3:A4"/>
    <mergeCell ref="B3:B4"/>
    <mergeCell ref="C3:C4"/>
    <mergeCell ref="D3:D4"/>
    <mergeCell ref="E3:N3"/>
    <mergeCell ref="O3:O4"/>
    <mergeCell ref="P3:P4"/>
    <mergeCell ref="B20:C20"/>
    <mergeCell ref="H21:I21"/>
    <mergeCell ref="L14:P14"/>
    <mergeCell ref="A16:C16"/>
    <mergeCell ref="G16:I16"/>
    <mergeCell ref="A17:A19"/>
    <mergeCell ref="B17:C19"/>
    <mergeCell ref="D17:I17"/>
    <mergeCell ref="D18:H18"/>
    <mergeCell ref="I18:I19"/>
  </mergeCells>
  <phoneticPr fontId="3"/>
  <pageMargins left="0.78740157480314965" right="0.39370078740157483" top="0.39370078740157483" bottom="0.39370078740157483" header="0" footer="0"/>
  <pageSetup paperSize="9" scale="88" firstPageNumber="0" orientation="landscape" horizontalDpi="300" verticalDpi="300" r:id="rId1"/>
  <headerFooter alignWithMargins="0">
    <oddFooter>&amp;C&amp;"ＭＳ 明朝,標準"－５－</oddFooter>
  </headerFooter>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V28"/>
  <sheetViews>
    <sheetView view="pageLayout" topLeftCell="A16" zoomScaleNormal="71" workbookViewId="0">
      <selection activeCell="H8" sqref="H8"/>
    </sheetView>
  </sheetViews>
  <sheetFormatPr defaultColWidth="9" defaultRowHeight="14.4"/>
  <cols>
    <col min="1" max="1" width="2.6640625" style="59" customWidth="1"/>
    <col min="2" max="2" width="2.21875" style="59" customWidth="1"/>
    <col min="3" max="3" width="7.6640625" style="59" customWidth="1"/>
    <col min="4" max="7" width="8.33203125" style="59" customWidth="1"/>
    <col min="8" max="8" width="10.6640625" style="59" customWidth="1"/>
    <col min="9" max="15" width="8.33203125" style="59" customWidth="1"/>
    <col min="16" max="17" width="10.6640625" style="59" customWidth="1"/>
    <col min="18" max="19" width="8.33203125" style="59" customWidth="1"/>
    <col min="20" max="16384" width="9" style="59"/>
  </cols>
  <sheetData>
    <row r="1" spans="1:22" ht="28.15" customHeight="1"/>
    <row r="2" spans="1:22" ht="20.95" customHeight="1">
      <c r="A2" s="572" t="s">
        <v>280</v>
      </c>
      <c r="B2" s="572"/>
      <c r="C2" s="572"/>
      <c r="D2" s="572"/>
      <c r="E2" s="572"/>
      <c r="F2" s="6"/>
      <c r="G2" s="6"/>
      <c r="H2" s="6"/>
      <c r="I2" s="6"/>
      <c r="J2" s="6"/>
      <c r="K2" s="6"/>
      <c r="L2" s="6"/>
      <c r="M2" s="6"/>
      <c r="N2" s="6"/>
      <c r="O2" s="6"/>
      <c r="P2" s="6"/>
      <c r="Q2" s="6"/>
      <c r="R2" s="6"/>
      <c r="S2" s="6"/>
      <c r="T2" s="6"/>
      <c r="U2" s="6"/>
      <c r="V2" s="6"/>
    </row>
    <row r="3" spans="1:22" ht="20.149999999999999" customHeight="1">
      <c r="A3" s="73"/>
      <c r="B3" s="615" t="s">
        <v>281</v>
      </c>
      <c r="C3" s="615"/>
      <c r="D3" s="615"/>
      <c r="E3" s="615"/>
      <c r="F3" s="615"/>
      <c r="G3" s="615"/>
      <c r="H3" s="615"/>
      <c r="I3" s="615"/>
      <c r="J3" s="615"/>
      <c r="K3" s="615"/>
      <c r="L3" s="615"/>
      <c r="M3" s="615"/>
      <c r="N3" s="615"/>
      <c r="O3" s="615"/>
      <c r="P3" s="615"/>
      <c r="Q3" s="615"/>
      <c r="R3" s="615"/>
      <c r="S3" s="615"/>
      <c r="T3" s="6"/>
      <c r="U3" s="6"/>
      <c r="V3" s="6"/>
    </row>
    <row r="4" spans="1:22" ht="20.149999999999999" customHeight="1">
      <c r="A4" s="6" t="s">
        <v>282</v>
      </c>
      <c r="B4" s="6"/>
      <c r="C4" s="6"/>
      <c r="D4" s="6"/>
      <c r="E4" s="6"/>
      <c r="F4" s="6"/>
      <c r="G4" s="6"/>
      <c r="H4" s="6"/>
      <c r="I4" s="6"/>
      <c r="J4" s="6"/>
      <c r="K4" s="6"/>
      <c r="L4" s="6"/>
      <c r="M4" s="6"/>
      <c r="N4" s="6"/>
      <c r="O4" s="6"/>
      <c r="P4" s="6"/>
      <c r="Q4" s="6"/>
      <c r="R4" s="6"/>
      <c r="S4" s="6"/>
      <c r="T4" s="6"/>
      <c r="U4" s="6"/>
    </row>
    <row r="5" spans="1:22" ht="20.149999999999999" customHeight="1">
      <c r="A5" s="6" t="s">
        <v>283</v>
      </c>
      <c r="B5" s="6"/>
      <c r="C5" s="6"/>
      <c r="D5" s="6"/>
      <c r="E5" s="6"/>
      <c r="F5" s="6"/>
      <c r="G5" s="6"/>
      <c r="H5" s="6"/>
      <c r="I5" s="6"/>
      <c r="J5" s="6"/>
      <c r="K5" s="6"/>
      <c r="L5" s="6"/>
      <c r="M5" s="6"/>
      <c r="N5" s="6"/>
      <c r="O5" s="6"/>
      <c r="P5" s="6"/>
      <c r="Q5" s="6"/>
      <c r="R5" s="6"/>
      <c r="S5" s="6"/>
      <c r="T5" s="6"/>
      <c r="U5" s="6"/>
    </row>
    <row r="6" spans="1:22" ht="20.149999999999999" customHeight="1">
      <c r="A6" s="6" t="s">
        <v>284</v>
      </c>
      <c r="B6" s="6"/>
      <c r="C6" s="6"/>
      <c r="D6" s="6"/>
      <c r="E6" s="6"/>
      <c r="F6" s="6"/>
      <c r="G6" s="6"/>
      <c r="H6" s="6"/>
      <c r="I6" s="6"/>
      <c r="J6" s="6"/>
      <c r="K6" s="6"/>
      <c r="L6" s="6"/>
      <c r="M6" s="6"/>
      <c r="N6" s="6"/>
      <c r="O6" s="6"/>
      <c r="P6" s="6"/>
      <c r="Q6" s="6"/>
      <c r="R6" s="6"/>
      <c r="S6" s="6"/>
      <c r="T6" s="6"/>
      <c r="U6" s="6"/>
    </row>
    <row r="7" spans="1:22" ht="20.149999999999999" customHeight="1">
      <c r="A7" s="6" t="s">
        <v>285</v>
      </c>
      <c r="B7" s="6"/>
      <c r="C7" s="6"/>
      <c r="D7" s="6"/>
      <c r="E7" s="6"/>
      <c r="F7" s="6"/>
      <c r="G7" s="6"/>
      <c r="H7" s="6"/>
      <c r="I7" s="6"/>
      <c r="J7" s="6"/>
      <c r="K7" s="6"/>
      <c r="L7" s="6"/>
      <c r="M7" s="6"/>
      <c r="N7" s="6"/>
      <c r="O7" s="6"/>
      <c r="P7" s="6"/>
      <c r="Q7" s="6"/>
      <c r="R7" s="6"/>
      <c r="S7" s="6"/>
      <c r="T7" s="6"/>
      <c r="U7" s="6"/>
    </row>
    <row r="8" spans="1:22" ht="20.149999999999999" customHeight="1">
      <c r="A8" s="6" t="s">
        <v>1832</v>
      </c>
      <c r="B8" s="6"/>
      <c r="C8" s="6"/>
      <c r="D8" s="6"/>
      <c r="E8" s="6"/>
      <c r="F8" s="6"/>
      <c r="G8" s="6"/>
      <c r="H8" s="6"/>
      <c r="I8" s="6"/>
      <c r="J8" s="6"/>
      <c r="K8" s="6"/>
      <c r="L8" s="6"/>
      <c r="M8" s="6"/>
      <c r="N8" s="6"/>
      <c r="O8" s="6"/>
      <c r="P8" s="6"/>
      <c r="Q8" s="6"/>
      <c r="R8" s="6"/>
      <c r="S8" s="6"/>
      <c r="T8" s="6"/>
      <c r="U8" s="6"/>
    </row>
    <row r="9" spans="1:22" ht="20.95" customHeight="1">
      <c r="A9" s="6"/>
      <c r="B9" s="6"/>
      <c r="C9" s="6"/>
      <c r="D9" s="6"/>
      <c r="E9" s="6"/>
      <c r="F9" s="6"/>
      <c r="G9" s="6"/>
      <c r="H9" s="6"/>
      <c r="I9" s="6"/>
      <c r="J9" s="6"/>
      <c r="K9" s="6"/>
      <c r="L9" s="6"/>
      <c r="M9" s="6"/>
      <c r="N9" s="6"/>
      <c r="O9" s="6"/>
      <c r="P9" s="6"/>
      <c r="Q9" s="618" t="s">
        <v>286</v>
      </c>
      <c r="R9" s="618"/>
      <c r="S9" s="618"/>
      <c r="T9" s="6"/>
      <c r="U9" s="6"/>
      <c r="V9" s="6"/>
    </row>
    <row r="10" spans="1:22" ht="24.75" customHeight="1">
      <c r="A10" s="619" t="s">
        <v>287</v>
      </c>
      <c r="B10" s="619"/>
      <c r="C10" s="620" t="s">
        <v>288</v>
      </c>
      <c r="D10" s="620" t="s">
        <v>289</v>
      </c>
      <c r="E10" s="620"/>
      <c r="F10" s="620"/>
      <c r="G10" s="620"/>
      <c r="H10" s="620"/>
      <c r="I10" s="620"/>
      <c r="J10" s="620"/>
      <c r="K10" s="620"/>
      <c r="L10" s="620"/>
      <c r="M10" s="620"/>
      <c r="N10" s="620"/>
      <c r="O10" s="620"/>
      <c r="P10" s="620"/>
      <c r="Q10" s="620"/>
      <c r="R10" s="621" t="s">
        <v>290</v>
      </c>
      <c r="S10" s="621"/>
      <c r="T10" s="6"/>
      <c r="U10" s="6"/>
      <c r="V10" s="6"/>
    </row>
    <row r="11" spans="1:22" ht="45" customHeight="1">
      <c r="A11" s="619"/>
      <c r="B11" s="619"/>
      <c r="C11" s="620"/>
      <c r="D11" s="74" t="s">
        <v>291</v>
      </c>
      <c r="E11" s="75" t="s">
        <v>292</v>
      </c>
      <c r="F11" s="74" t="s">
        <v>293</v>
      </c>
      <c r="G11" s="74" t="s">
        <v>294</v>
      </c>
      <c r="H11" s="75" t="s">
        <v>295</v>
      </c>
      <c r="I11" s="74" t="s">
        <v>296</v>
      </c>
      <c r="J11" s="74" t="s">
        <v>297</v>
      </c>
      <c r="K11" s="74" t="s">
        <v>298</v>
      </c>
      <c r="L11" s="74" t="s">
        <v>299</v>
      </c>
      <c r="M11" s="74" t="s">
        <v>300</v>
      </c>
      <c r="N11" s="74" t="s">
        <v>301</v>
      </c>
      <c r="O11" s="75" t="s">
        <v>302</v>
      </c>
      <c r="P11" s="75" t="s">
        <v>303</v>
      </c>
      <c r="Q11" s="74" t="s">
        <v>304</v>
      </c>
      <c r="R11" s="74" t="s">
        <v>291</v>
      </c>
      <c r="S11" s="76" t="s">
        <v>305</v>
      </c>
      <c r="T11" s="6"/>
      <c r="U11" s="6"/>
      <c r="V11" s="6"/>
    </row>
    <row r="12" spans="1:22" ht="27" customHeight="1">
      <c r="A12" s="616" t="s">
        <v>306</v>
      </c>
      <c r="B12" s="616"/>
      <c r="C12" s="74" t="s">
        <v>307</v>
      </c>
      <c r="D12" s="77"/>
      <c r="E12" s="77">
        <v>5</v>
      </c>
      <c r="F12" s="77"/>
      <c r="G12" s="77"/>
      <c r="H12" s="77">
        <f>SUM(D12:G12)</f>
        <v>5</v>
      </c>
      <c r="I12" s="77"/>
      <c r="J12" s="77"/>
      <c r="K12" s="77"/>
      <c r="L12" s="77"/>
      <c r="M12" s="77"/>
      <c r="N12" s="77"/>
      <c r="O12" s="77"/>
      <c r="P12" s="77">
        <f t="shared" ref="P12:P20" si="0">SUM(I12:O12)</f>
        <v>0</v>
      </c>
      <c r="Q12" s="77">
        <f t="shared" ref="Q12:Q20" si="1">SUM(H12+P12)</f>
        <v>5</v>
      </c>
      <c r="R12" s="77">
        <v>6</v>
      </c>
      <c r="S12" s="78">
        <v>14</v>
      </c>
      <c r="T12" s="6"/>
      <c r="U12" s="6"/>
      <c r="V12" s="6"/>
    </row>
    <row r="13" spans="1:22" ht="27" customHeight="1">
      <c r="A13" s="616"/>
      <c r="B13" s="616"/>
      <c r="C13" s="74" t="s">
        <v>308</v>
      </c>
      <c r="D13" s="79"/>
      <c r="E13" s="79">
        <v>2.71</v>
      </c>
      <c r="F13" s="79"/>
      <c r="G13" s="79"/>
      <c r="H13" s="79">
        <f>SUM(D13:G13)</f>
        <v>2.71</v>
      </c>
      <c r="I13" s="79"/>
      <c r="J13" s="79"/>
      <c r="K13" s="79"/>
      <c r="L13" s="79"/>
      <c r="M13" s="79"/>
      <c r="N13" s="79"/>
      <c r="O13" s="79"/>
      <c r="P13" s="79">
        <f t="shared" si="0"/>
        <v>0</v>
      </c>
      <c r="Q13" s="79">
        <f t="shared" si="1"/>
        <v>2.71</v>
      </c>
      <c r="R13" s="79">
        <v>4.2</v>
      </c>
      <c r="S13" s="80">
        <v>4.3600000000000003</v>
      </c>
      <c r="T13" s="6"/>
      <c r="U13" s="6"/>
      <c r="V13" s="6"/>
    </row>
    <row r="14" spans="1:22" ht="27" customHeight="1">
      <c r="A14" s="616"/>
      <c r="B14" s="616"/>
      <c r="C14" s="74" t="s">
        <v>309</v>
      </c>
      <c r="D14" s="77"/>
      <c r="E14" s="77">
        <v>150</v>
      </c>
      <c r="F14" s="77"/>
      <c r="G14" s="77"/>
      <c r="H14" s="77">
        <f>SUM(E14:G14)</f>
        <v>150</v>
      </c>
      <c r="I14" s="77"/>
      <c r="J14" s="77"/>
      <c r="K14" s="77"/>
      <c r="L14" s="77"/>
      <c r="M14" s="77"/>
      <c r="N14" s="77"/>
      <c r="O14" s="77"/>
      <c r="P14" s="77">
        <f t="shared" si="0"/>
        <v>0</v>
      </c>
      <c r="Q14" s="77">
        <f t="shared" si="1"/>
        <v>150</v>
      </c>
      <c r="R14" s="77">
        <v>0</v>
      </c>
      <c r="S14" s="78">
        <v>394</v>
      </c>
      <c r="T14" s="6"/>
      <c r="U14" s="6"/>
      <c r="V14" s="6"/>
    </row>
    <row r="15" spans="1:22" ht="27" customHeight="1">
      <c r="A15" s="616" t="s">
        <v>310</v>
      </c>
      <c r="B15" s="616"/>
      <c r="C15" s="74" t="s">
        <v>307</v>
      </c>
      <c r="D15" s="77"/>
      <c r="E15" s="77"/>
      <c r="F15" s="77"/>
      <c r="G15" s="77">
        <v>2</v>
      </c>
      <c r="H15" s="77">
        <f>SUM(D15:G15)</f>
        <v>2</v>
      </c>
      <c r="I15" s="77"/>
      <c r="J15" s="77">
        <v>1</v>
      </c>
      <c r="K15" s="77"/>
      <c r="L15" s="77"/>
      <c r="M15" s="77">
        <v>2</v>
      </c>
      <c r="N15" s="77">
        <v>4</v>
      </c>
      <c r="O15" s="77">
        <v>1</v>
      </c>
      <c r="P15" s="77">
        <f t="shared" si="0"/>
        <v>8</v>
      </c>
      <c r="Q15" s="77">
        <f t="shared" si="1"/>
        <v>10</v>
      </c>
      <c r="R15" s="77"/>
      <c r="S15" s="78"/>
      <c r="T15" s="6"/>
      <c r="U15" s="6"/>
      <c r="V15" s="6"/>
    </row>
    <row r="16" spans="1:22" ht="27" customHeight="1">
      <c r="A16" s="616"/>
      <c r="B16" s="616"/>
      <c r="C16" s="74" t="s">
        <v>308</v>
      </c>
      <c r="D16" s="79"/>
      <c r="E16" s="79"/>
      <c r="F16" s="79"/>
      <c r="G16" s="79">
        <v>9.8000000000000007</v>
      </c>
      <c r="H16" s="79">
        <f>SUM(D16:G16)</f>
        <v>9.8000000000000007</v>
      </c>
      <c r="I16" s="79"/>
      <c r="J16" s="79">
        <v>14</v>
      </c>
      <c r="K16" s="79"/>
      <c r="L16" s="79"/>
      <c r="M16" s="79">
        <v>150</v>
      </c>
      <c r="N16" s="79">
        <v>596</v>
      </c>
      <c r="O16" s="79">
        <v>233</v>
      </c>
      <c r="P16" s="79">
        <f t="shared" si="0"/>
        <v>993</v>
      </c>
      <c r="Q16" s="79">
        <f t="shared" si="1"/>
        <v>1002.8</v>
      </c>
      <c r="R16" s="79"/>
      <c r="S16" s="80"/>
      <c r="T16" s="6"/>
      <c r="U16" s="6"/>
      <c r="V16" s="6"/>
    </row>
    <row r="17" spans="1:22" ht="27" customHeight="1">
      <c r="A17" s="616"/>
      <c r="B17" s="616"/>
      <c r="C17" s="74" t="s">
        <v>309</v>
      </c>
      <c r="D17" s="77"/>
      <c r="E17" s="77"/>
      <c r="F17" s="77"/>
      <c r="G17" s="77">
        <v>645</v>
      </c>
      <c r="H17" s="77">
        <f>SUM(E17:G17)</f>
        <v>645</v>
      </c>
      <c r="I17" s="77"/>
      <c r="J17" s="77">
        <v>515</v>
      </c>
      <c r="K17" s="77"/>
      <c r="L17" s="77"/>
      <c r="M17" s="77">
        <v>3878</v>
      </c>
      <c r="N17" s="77">
        <v>1690</v>
      </c>
      <c r="O17" s="77">
        <v>1044</v>
      </c>
      <c r="P17" s="77">
        <f t="shared" si="0"/>
        <v>7127</v>
      </c>
      <c r="Q17" s="77">
        <f t="shared" si="1"/>
        <v>7772</v>
      </c>
      <c r="R17" s="77"/>
      <c r="S17" s="78"/>
      <c r="T17" s="6"/>
      <c r="U17" s="6"/>
      <c r="V17" s="6"/>
    </row>
    <row r="18" spans="1:22" ht="27" customHeight="1">
      <c r="A18" s="616" t="s">
        <v>311</v>
      </c>
      <c r="B18" s="616"/>
      <c r="C18" s="74" t="s">
        <v>307</v>
      </c>
      <c r="D18" s="77">
        <v>1</v>
      </c>
      <c r="E18" s="77">
        <v>421</v>
      </c>
      <c r="F18" s="77">
        <v>191</v>
      </c>
      <c r="G18" s="77">
        <v>53</v>
      </c>
      <c r="H18" s="77">
        <f>SUM(D18:G18)</f>
        <v>666</v>
      </c>
      <c r="I18" s="77">
        <v>13</v>
      </c>
      <c r="J18" s="77">
        <v>23</v>
      </c>
      <c r="K18" s="77"/>
      <c r="L18" s="77"/>
      <c r="M18" s="77"/>
      <c r="N18" s="77"/>
      <c r="O18" s="77"/>
      <c r="P18" s="77">
        <f t="shared" si="0"/>
        <v>36</v>
      </c>
      <c r="Q18" s="77">
        <f t="shared" si="1"/>
        <v>702</v>
      </c>
      <c r="R18" s="77">
        <v>2</v>
      </c>
      <c r="S18" s="78">
        <v>33</v>
      </c>
      <c r="T18" s="6"/>
      <c r="U18" s="6"/>
      <c r="V18" s="6"/>
    </row>
    <row r="19" spans="1:22" ht="27" customHeight="1">
      <c r="A19" s="616"/>
      <c r="B19" s="616"/>
      <c r="C19" s="74" t="s">
        <v>308</v>
      </c>
      <c r="D19" s="79">
        <v>0.4</v>
      </c>
      <c r="E19" s="79">
        <v>248</v>
      </c>
      <c r="F19" s="79">
        <v>404.15</v>
      </c>
      <c r="G19" s="79">
        <v>242.61</v>
      </c>
      <c r="H19" s="79">
        <f>SUM(D19:G19)</f>
        <v>895.16</v>
      </c>
      <c r="I19" s="79">
        <v>115.68</v>
      </c>
      <c r="J19" s="79">
        <v>339.86</v>
      </c>
      <c r="K19" s="79"/>
      <c r="L19" s="79"/>
      <c r="M19" s="79"/>
      <c r="N19" s="79"/>
      <c r="O19" s="79"/>
      <c r="P19" s="79">
        <f t="shared" si="0"/>
        <v>455.54</v>
      </c>
      <c r="Q19" s="79">
        <f t="shared" si="1"/>
        <v>1350.7</v>
      </c>
      <c r="R19" s="79">
        <v>1.4</v>
      </c>
      <c r="S19" s="80">
        <v>24.17</v>
      </c>
      <c r="T19" s="6"/>
      <c r="U19" s="6"/>
      <c r="V19" s="6"/>
    </row>
    <row r="20" spans="1:22" ht="27" customHeight="1">
      <c r="A20" s="616"/>
      <c r="B20" s="616"/>
      <c r="C20" s="74" t="s">
        <v>309</v>
      </c>
      <c r="D20" s="77">
        <v>0</v>
      </c>
      <c r="E20" s="77">
        <v>13664</v>
      </c>
      <c r="F20" s="81">
        <v>12873</v>
      </c>
      <c r="G20" s="77">
        <v>11448</v>
      </c>
      <c r="H20" s="77">
        <f>SUM(D20:G20)</f>
        <v>37985</v>
      </c>
      <c r="I20" s="77">
        <v>3869</v>
      </c>
      <c r="J20" s="77">
        <v>9819</v>
      </c>
      <c r="K20" s="77"/>
      <c r="L20" s="77"/>
      <c r="M20" s="77"/>
      <c r="N20" s="77"/>
      <c r="O20" s="77"/>
      <c r="P20" s="77">
        <f t="shared" si="0"/>
        <v>13688</v>
      </c>
      <c r="Q20" s="77">
        <f t="shared" si="1"/>
        <v>51673</v>
      </c>
      <c r="R20" s="77">
        <v>0</v>
      </c>
      <c r="S20" s="78">
        <v>990</v>
      </c>
      <c r="T20" s="6"/>
      <c r="U20" s="6"/>
      <c r="V20" s="6"/>
    </row>
    <row r="21" spans="1:22" ht="27" customHeight="1">
      <c r="A21" s="617" t="s">
        <v>304</v>
      </c>
      <c r="B21" s="617"/>
      <c r="C21" s="74" t="s">
        <v>307</v>
      </c>
      <c r="D21" s="77">
        <f t="shared" ref="D21:S21" si="2">SUM(D12+D15+D18)</f>
        <v>1</v>
      </c>
      <c r="E21" s="77">
        <f t="shared" si="2"/>
        <v>426</v>
      </c>
      <c r="F21" s="77">
        <f t="shared" si="2"/>
        <v>191</v>
      </c>
      <c r="G21" s="77">
        <f t="shared" si="2"/>
        <v>55</v>
      </c>
      <c r="H21" s="77">
        <f t="shared" si="2"/>
        <v>673</v>
      </c>
      <c r="I21" s="77">
        <f t="shared" si="2"/>
        <v>13</v>
      </c>
      <c r="J21" s="77">
        <f t="shared" si="2"/>
        <v>24</v>
      </c>
      <c r="K21" s="77">
        <f t="shared" si="2"/>
        <v>0</v>
      </c>
      <c r="L21" s="77">
        <f t="shared" si="2"/>
        <v>0</v>
      </c>
      <c r="M21" s="77">
        <f t="shared" si="2"/>
        <v>2</v>
      </c>
      <c r="N21" s="77">
        <f t="shared" si="2"/>
        <v>4</v>
      </c>
      <c r="O21" s="77">
        <f t="shared" si="2"/>
        <v>1</v>
      </c>
      <c r="P21" s="77">
        <f t="shared" si="2"/>
        <v>44</v>
      </c>
      <c r="Q21" s="77">
        <f t="shared" si="2"/>
        <v>717</v>
      </c>
      <c r="R21" s="77">
        <f t="shared" si="2"/>
        <v>8</v>
      </c>
      <c r="S21" s="78">
        <f t="shared" si="2"/>
        <v>47</v>
      </c>
      <c r="T21" s="6"/>
      <c r="U21" s="6"/>
      <c r="V21" s="6"/>
    </row>
    <row r="22" spans="1:22" ht="27" customHeight="1">
      <c r="A22" s="617"/>
      <c r="B22" s="617"/>
      <c r="C22" s="74" t="s">
        <v>308</v>
      </c>
      <c r="D22" s="79">
        <f t="shared" ref="D22:S22" si="3">SUM(D13+D16+D19)</f>
        <v>0.4</v>
      </c>
      <c r="E22" s="79">
        <f t="shared" si="3"/>
        <v>250.71</v>
      </c>
      <c r="F22" s="79">
        <f t="shared" si="3"/>
        <v>404.15</v>
      </c>
      <c r="G22" s="79">
        <f t="shared" si="3"/>
        <v>252.41000000000003</v>
      </c>
      <c r="H22" s="79">
        <f t="shared" si="3"/>
        <v>907.67</v>
      </c>
      <c r="I22" s="79">
        <f t="shared" si="3"/>
        <v>115.68</v>
      </c>
      <c r="J22" s="79">
        <f t="shared" si="3"/>
        <v>353.86</v>
      </c>
      <c r="K22" s="79">
        <f t="shared" si="3"/>
        <v>0</v>
      </c>
      <c r="L22" s="79">
        <f t="shared" si="3"/>
        <v>0</v>
      </c>
      <c r="M22" s="79">
        <f t="shared" si="3"/>
        <v>150</v>
      </c>
      <c r="N22" s="79">
        <f t="shared" si="3"/>
        <v>596</v>
      </c>
      <c r="O22" s="79">
        <f t="shared" si="3"/>
        <v>233</v>
      </c>
      <c r="P22" s="79">
        <f t="shared" si="3"/>
        <v>1448.54</v>
      </c>
      <c r="Q22" s="79">
        <f t="shared" si="3"/>
        <v>2356.21</v>
      </c>
      <c r="R22" s="79">
        <f t="shared" si="3"/>
        <v>5.6</v>
      </c>
      <c r="S22" s="80">
        <f t="shared" si="3"/>
        <v>28.53</v>
      </c>
      <c r="T22" s="6"/>
      <c r="U22" s="6"/>
      <c r="V22" s="6"/>
    </row>
    <row r="23" spans="1:22" ht="27" customHeight="1">
      <c r="A23" s="617"/>
      <c r="B23" s="617"/>
      <c r="C23" s="82" t="s">
        <v>309</v>
      </c>
      <c r="D23" s="83">
        <f t="shared" ref="D23:S23" si="4">SUM(D14+D17+D20)</f>
        <v>0</v>
      </c>
      <c r="E23" s="83">
        <f t="shared" si="4"/>
        <v>13814</v>
      </c>
      <c r="F23" s="83">
        <f t="shared" si="4"/>
        <v>12873</v>
      </c>
      <c r="G23" s="83">
        <f t="shared" si="4"/>
        <v>12093</v>
      </c>
      <c r="H23" s="83">
        <f t="shared" si="4"/>
        <v>38780</v>
      </c>
      <c r="I23" s="83">
        <f t="shared" si="4"/>
        <v>3869</v>
      </c>
      <c r="J23" s="83">
        <f t="shared" si="4"/>
        <v>10334</v>
      </c>
      <c r="K23" s="83">
        <f t="shared" si="4"/>
        <v>0</v>
      </c>
      <c r="L23" s="83">
        <f t="shared" si="4"/>
        <v>0</v>
      </c>
      <c r="M23" s="83">
        <f t="shared" si="4"/>
        <v>3878</v>
      </c>
      <c r="N23" s="83">
        <f t="shared" si="4"/>
        <v>1690</v>
      </c>
      <c r="O23" s="83">
        <f t="shared" si="4"/>
        <v>1044</v>
      </c>
      <c r="P23" s="83">
        <f t="shared" si="4"/>
        <v>20815</v>
      </c>
      <c r="Q23" s="83">
        <f t="shared" si="4"/>
        <v>59595</v>
      </c>
      <c r="R23" s="83">
        <f t="shared" si="4"/>
        <v>0</v>
      </c>
      <c r="S23" s="84">
        <f t="shared" si="4"/>
        <v>1384</v>
      </c>
      <c r="T23" s="6"/>
      <c r="U23" s="6"/>
      <c r="V23" s="6"/>
    </row>
    <row r="24" spans="1:22">
      <c r="A24" s="6"/>
      <c r="B24" s="6"/>
      <c r="C24" s="6"/>
      <c r="D24" s="6"/>
      <c r="E24" s="6"/>
      <c r="F24" s="6"/>
      <c r="G24" s="6"/>
      <c r="H24" s="6"/>
      <c r="I24" s="6"/>
      <c r="J24" s="6"/>
      <c r="K24" s="6"/>
      <c r="L24" s="6"/>
      <c r="M24" s="6"/>
      <c r="N24" s="6"/>
      <c r="O24" s="6"/>
      <c r="P24" s="6"/>
      <c r="Q24" s="6"/>
      <c r="R24" s="6"/>
      <c r="S24" s="6"/>
      <c r="T24" s="6"/>
      <c r="U24" s="6"/>
      <c r="V24" s="6"/>
    </row>
    <row r="25" spans="1:22">
      <c r="A25" s="6"/>
      <c r="B25" s="6"/>
      <c r="C25" s="6"/>
      <c r="D25" s="6"/>
      <c r="E25" s="6"/>
      <c r="F25" s="6"/>
      <c r="G25" s="6"/>
      <c r="H25" s="6"/>
      <c r="I25" s="6"/>
      <c r="J25" s="6"/>
      <c r="K25" s="6"/>
      <c r="L25" s="6"/>
      <c r="M25" s="6"/>
      <c r="N25" s="6"/>
      <c r="O25" s="6"/>
      <c r="P25" s="6"/>
      <c r="Q25" s="6"/>
      <c r="R25" s="6"/>
      <c r="S25" s="6"/>
      <c r="T25" s="6"/>
      <c r="U25" s="6"/>
      <c r="V25" s="6"/>
    </row>
    <row r="26" spans="1:22">
      <c r="A26" s="6"/>
      <c r="B26" s="6"/>
      <c r="C26" s="6"/>
      <c r="D26" s="6"/>
      <c r="E26" s="6"/>
      <c r="F26" s="6"/>
      <c r="G26" s="6"/>
      <c r="H26" s="6"/>
      <c r="I26" s="6"/>
      <c r="J26" s="6"/>
      <c r="K26" s="6"/>
      <c r="L26" s="6"/>
      <c r="M26" s="6"/>
      <c r="N26" s="6"/>
      <c r="O26" s="6"/>
      <c r="P26" s="6"/>
      <c r="Q26" s="6"/>
      <c r="R26" s="6"/>
      <c r="S26" s="6"/>
      <c r="T26" s="6"/>
      <c r="U26" s="6"/>
      <c r="V26" s="6"/>
    </row>
    <row r="27" spans="1:22">
      <c r="A27" s="6"/>
      <c r="B27" s="6"/>
      <c r="C27" s="85"/>
      <c r="D27" s="85"/>
      <c r="E27" s="85"/>
      <c r="F27" s="85"/>
      <c r="G27" s="85"/>
      <c r="H27" s="85"/>
      <c r="I27" s="85"/>
      <c r="J27" s="85"/>
      <c r="K27" s="85"/>
      <c r="L27" s="85"/>
      <c r="M27" s="85"/>
      <c r="N27" s="85"/>
      <c r="O27" s="85"/>
      <c r="P27" s="85"/>
      <c r="Q27" s="85"/>
      <c r="R27" s="85"/>
      <c r="S27" s="85"/>
      <c r="T27" s="6"/>
      <c r="U27" s="6"/>
      <c r="V27" s="6"/>
    </row>
    <row r="28" spans="1:22">
      <c r="A28" s="6"/>
      <c r="B28" s="6"/>
      <c r="C28" s="6"/>
      <c r="D28" s="6"/>
      <c r="E28" s="6"/>
      <c r="F28" s="6"/>
      <c r="G28" s="6"/>
      <c r="H28" s="6"/>
      <c r="I28" s="6"/>
      <c r="J28" s="6"/>
      <c r="K28" s="6"/>
      <c r="L28" s="6"/>
      <c r="M28" s="6"/>
      <c r="N28" s="6"/>
      <c r="O28" s="6"/>
      <c r="P28" s="6"/>
      <c r="Q28" s="6"/>
      <c r="R28" s="6"/>
      <c r="S28" s="6"/>
      <c r="T28" s="6"/>
      <c r="U28" s="6"/>
      <c r="V28" s="6"/>
    </row>
  </sheetData>
  <sheetProtection selectLockedCells="1" selectUnlockedCells="1"/>
  <mergeCells count="11">
    <mergeCell ref="A21:B23"/>
    <mergeCell ref="Q9:S9"/>
    <mergeCell ref="A10:B11"/>
    <mergeCell ref="C10:C11"/>
    <mergeCell ref="D10:Q10"/>
    <mergeCell ref="R10:S10"/>
    <mergeCell ref="A2:E2"/>
    <mergeCell ref="B3:S3"/>
    <mergeCell ref="A12:B14"/>
    <mergeCell ref="A15:B17"/>
    <mergeCell ref="A18:B20"/>
  </mergeCells>
  <phoneticPr fontId="3"/>
  <pageMargins left="0.78740157480314965" right="0.39370078740157483" top="0.39370078740157483" bottom="0.39370078740157483" header="0" footer="0"/>
  <pageSetup paperSize="9" scale="88" firstPageNumber="0" orientation="landscape" r:id="rId1"/>
  <headerFooter scaleWithDoc="0" alignWithMargins="0">
    <oddFooter>&amp;C&amp;"ＭＳ 明朝,標準"－６－</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Q27"/>
  <sheetViews>
    <sheetView view="pageLayout" topLeftCell="A13" zoomScaleNormal="100" workbookViewId="0">
      <selection sqref="A1:C1"/>
    </sheetView>
  </sheetViews>
  <sheetFormatPr defaultColWidth="9" defaultRowHeight="14.4"/>
  <cols>
    <col min="1" max="1" width="3.109375" style="87" customWidth="1"/>
    <col min="2" max="2" width="17.77734375" style="59" customWidth="1"/>
    <col min="3" max="16" width="9.44140625" style="59" customWidth="1"/>
    <col min="17" max="17" width="8.109375" style="59" customWidth="1"/>
    <col min="18" max="16384" width="9" style="59"/>
  </cols>
  <sheetData>
    <row r="1" spans="1:17" s="86" customFormat="1" ht="20.95" customHeight="1">
      <c r="A1" s="623" t="s">
        <v>312</v>
      </c>
      <c r="B1" s="623"/>
      <c r="C1" s="623"/>
      <c r="D1" s="22"/>
      <c r="E1" s="22"/>
      <c r="F1" s="22"/>
      <c r="G1" s="22"/>
      <c r="H1" s="22"/>
      <c r="I1" s="22"/>
      <c r="J1" s="22"/>
      <c r="K1" s="22"/>
      <c r="L1" s="22"/>
      <c r="M1" s="22"/>
      <c r="N1" s="22"/>
      <c r="O1" s="22"/>
      <c r="P1" s="22"/>
      <c r="Q1" s="22"/>
    </row>
    <row r="2" spans="1:17" ht="17.2" customHeight="1">
      <c r="A2" s="624" t="s">
        <v>1833</v>
      </c>
      <c r="B2" s="624"/>
      <c r="C2" s="624"/>
      <c r="D2" s="624"/>
      <c r="E2" s="624"/>
      <c r="F2" s="624"/>
      <c r="G2" s="624"/>
      <c r="H2" s="624"/>
      <c r="I2" s="624"/>
      <c r="J2" s="624"/>
      <c r="K2" s="624"/>
      <c r="L2" s="624"/>
      <c r="M2" s="624"/>
      <c r="N2" s="624"/>
      <c r="O2" s="624"/>
      <c r="P2" s="624"/>
      <c r="Q2" s="624"/>
    </row>
    <row r="3" spans="1:17" s="86" customFormat="1" ht="20.95" customHeight="1">
      <c r="A3" s="624" t="s">
        <v>313</v>
      </c>
      <c r="B3" s="624"/>
      <c r="C3" s="624"/>
      <c r="D3" s="624"/>
      <c r="E3" s="624"/>
      <c r="F3" s="624"/>
      <c r="G3" s="624"/>
      <c r="H3" s="624"/>
      <c r="I3" s="624"/>
      <c r="J3" s="624"/>
      <c r="K3" s="624"/>
      <c r="L3" s="624"/>
      <c r="M3" s="624"/>
      <c r="N3" s="624"/>
      <c r="O3" s="624"/>
      <c r="P3" s="624"/>
      <c r="Q3" s="624"/>
    </row>
    <row r="4" spans="1:17" ht="24.05" customHeight="1">
      <c r="A4" s="615" t="s">
        <v>314</v>
      </c>
      <c r="B4" s="615"/>
      <c r="C4" s="615"/>
      <c r="D4" s="615"/>
      <c r="E4" s="615"/>
      <c r="F4" s="615"/>
      <c r="G4" s="615"/>
      <c r="H4" s="615"/>
      <c r="I4" s="615"/>
      <c r="J4" s="615"/>
      <c r="K4" s="615"/>
      <c r="L4" s="615"/>
      <c r="M4" s="615"/>
      <c r="N4" s="615"/>
      <c r="O4" s="615"/>
      <c r="P4" s="615"/>
      <c r="Q4" s="615"/>
    </row>
    <row r="5" spans="1:17" ht="24.05" customHeight="1">
      <c r="A5" s="615" t="s">
        <v>1834</v>
      </c>
      <c r="B5" s="615"/>
      <c r="C5" s="615"/>
      <c r="D5" s="615"/>
      <c r="E5" s="615"/>
      <c r="F5" s="615"/>
      <c r="G5" s="615"/>
      <c r="H5" s="615"/>
      <c r="I5" s="615"/>
      <c r="J5" s="615"/>
      <c r="K5" s="615"/>
      <c r="L5" s="615"/>
      <c r="M5" s="615"/>
      <c r="N5" s="615"/>
      <c r="O5" s="615"/>
      <c r="P5" s="615"/>
      <c r="Q5" s="615"/>
    </row>
    <row r="6" spans="1:17" ht="24.05" customHeight="1">
      <c r="A6" s="615" t="s">
        <v>1835</v>
      </c>
      <c r="B6" s="615"/>
      <c r="C6" s="615"/>
      <c r="D6" s="615"/>
      <c r="E6" s="615"/>
      <c r="F6" s="615"/>
      <c r="G6" s="615"/>
      <c r="H6" s="615"/>
      <c r="I6" s="615"/>
      <c r="J6" s="615"/>
      <c r="K6" s="615"/>
      <c r="L6" s="615"/>
      <c r="M6" s="615"/>
      <c r="N6" s="615"/>
      <c r="O6" s="615"/>
      <c r="P6" s="615"/>
      <c r="Q6" s="615"/>
    </row>
    <row r="7" spans="1:17" ht="19.5" customHeight="1">
      <c r="O7" s="618" t="s">
        <v>315</v>
      </c>
      <c r="P7" s="618"/>
      <c r="Q7" s="618"/>
    </row>
    <row r="8" spans="1:17" s="91" customFormat="1" ht="29.95" customHeight="1">
      <c r="A8" s="622" t="s">
        <v>316</v>
      </c>
      <c r="B8" s="622"/>
      <c r="C8" s="88" t="s">
        <v>317</v>
      </c>
      <c r="D8" s="88" t="s">
        <v>318</v>
      </c>
      <c r="E8" s="88" t="s">
        <v>319</v>
      </c>
      <c r="F8" s="88" t="s">
        <v>320</v>
      </c>
      <c r="G8" s="88" t="s">
        <v>321</v>
      </c>
      <c r="H8" s="88" t="s">
        <v>322</v>
      </c>
      <c r="I8" s="88" t="s">
        <v>323</v>
      </c>
      <c r="J8" s="88" t="s">
        <v>324</v>
      </c>
      <c r="K8" s="88" t="s">
        <v>325</v>
      </c>
      <c r="L8" s="88" t="s">
        <v>326</v>
      </c>
      <c r="M8" s="88" t="s">
        <v>327</v>
      </c>
      <c r="N8" s="88" t="s">
        <v>328</v>
      </c>
      <c r="O8" s="88" t="s">
        <v>329</v>
      </c>
      <c r="P8" s="89" t="s">
        <v>330</v>
      </c>
      <c r="Q8" s="90" t="s">
        <v>331</v>
      </c>
    </row>
    <row r="9" spans="1:17" ht="26.2" customHeight="1">
      <c r="A9" s="92" t="s">
        <v>332</v>
      </c>
      <c r="B9" s="93" t="s">
        <v>333</v>
      </c>
      <c r="C9" s="94">
        <v>0</v>
      </c>
      <c r="D9" s="95">
        <v>0</v>
      </c>
      <c r="E9" s="95">
        <v>0</v>
      </c>
      <c r="F9" s="94">
        <v>0</v>
      </c>
      <c r="G9" s="94">
        <v>0</v>
      </c>
      <c r="H9" s="94">
        <v>0</v>
      </c>
      <c r="I9" s="94">
        <v>0</v>
      </c>
      <c r="J9" s="94">
        <v>0</v>
      </c>
      <c r="K9" s="94">
        <v>331</v>
      </c>
      <c r="L9" s="94">
        <v>55716</v>
      </c>
      <c r="M9" s="94">
        <v>164071</v>
      </c>
      <c r="N9" s="94">
        <v>14116</v>
      </c>
      <c r="O9" s="94">
        <v>234234</v>
      </c>
      <c r="P9" s="94">
        <v>220654</v>
      </c>
      <c r="Q9" s="96">
        <v>1.0615443182539179</v>
      </c>
    </row>
    <row r="10" spans="1:17" ht="26.2" customHeight="1">
      <c r="A10" s="92" t="s">
        <v>334</v>
      </c>
      <c r="B10" s="93" t="s">
        <v>335</v>
      </c>
      <c r="C10" s="94">
        <v>0</v>
      </c>
      <c r="D10" s="95">
        <v>0</v>
      </c>
      <c r="E10" s="95">
        <v>162</v>
      </c>
      <c r="F10" s="94">
        <v>907</v>
      </c>
      <c r="G10" s="94">
        <v>438</v>
      </c>
      <c r="H10" s="94">
        <v>72</v>
      </c>
      <c r="I10" s="94">
        <v>0</v>
      </c>
      <c r="J10" s="94">
        <v>27</v>
      </c>
      <c r="K10" s="94">
        <v>0</v>
      </c>
      <c r="L10" s="94">
        <v>0</v>
      </c>
      <c r="M10" s="94">
        <v>0</v>
      </c>
      <c r="N10" s="94">
        <v>0</v>
      </c>
      <c r="O10" s="94">
        <v>1606</v>
      </c>
      <c r="P10" s="94">
        <v>6184</v>
      </c>
      <c r="Q10" s="96">
        <v>0.25970245795601554</v>
      </c>
    </row>
    <row r="11" spans="1:17" ht="26.2" customHeight="1">
      <c r="A11" s="92" t="s">
        <v>336</v>
      </c>
      <c r="B11" s="93" t="s">
        <v>337</v>
      </c>
      <c r="C11" s="94">
        <v>9488</v>
      </c>
      <c r="D11" s="95">
        <v>7428.9</v>
      </c>
      <c r="E11" s="95">
        <v>23759</v>
      </c>
      <c r="F11" s="94">
        <v>31884</v>
      </c>
      <c r="G11" s="94">
        <v>35327</v>
      </c>
      <c r="H11" s="94">
        <v>34982</v>
      </c>
      <c r="I11" s="94">
        <v>37282</v>
      </c>
      <c r="J11" s="94">
        <v>32794</v>
      </c>
      <c r="K11" s="94">
        <v>22792</v>
      </c>
      <c r="L11" s="94">
        <v>22994</v>
      </c>
      <c r="M11" s="94">
        <v>16839</v>
      </c>
      <c r="N11" s="94">
        <v>26097</v>
      </c>
      <c r="O11" s="94">
        <v>301666.90000000002</v>
      </c>
      <c r="P11" s="94">
        <v>262984</v>
      </c>
      <c r="Q11" s="96">
        <v>1.1470922185380099</v>
      </c>
    </row>
    <row r="12" spans="1:17" ht="26.2" customHeight="1">
      <c r="A12" s="92" t="s">
        <v>338</v>
      </c>
      <c r="B12" s="93" t="s">
        <v>339</v>
      </c>
      <c r="C12" s="94">
        <v>184</v>
      </c>
      <c r="D12" s="95">
        <v>1219</v>
      </c>
      <c r="E12" s="95">
        <v>8433</v>
      </c>
      <c r="F12" s="94">
        <v>7187</v>
      </c>
      <c r="G12" s="94">
        <v>1203</v>
      </c>
      <c r="H12" s="94">
        <v>4960</v>
      </c>
      <c r="I12" s="94">
        <v>265</v>
      </c>
      <c r="J12" s="94">
        <v>1</v>
      </c>
      <c r="K12" s="94">
        <v>3123</v>
      </c>
      <c r="L12" s="94">
        <v>657</v>
      </c>
      <c r="M12" s="94">
        <v>848</v>
      </c>
      <c r="N12" s="94">
        <v>1110</v>
      </c>
      <c r="O12" s="94">
        <v>29190</v>
      </c>
      <c r="P12" s="94">
        <v>29069</v>
      </c>
      <c r="Q12" s="96">
        <v>1.0041625098902611</v>
      </c>
    </row>
    <row r="13" spans="1:17" ht="26.2" customHeight="1">
      <c r="A13" s="92" t="s">
        <v>340</v>
      </c>
      <c r="B13" s="93" t="s">
        <v>341</v>
      </c>
      <c r="C13" s="94">
        <v>5751</v>
      </c>
      <c r="D13" s="95">
        <v>5631</v>
      </c>
      <c r="E13" s="95">
        <v>13799</v>
      </c>
      <c r="F13" s="94">
        <v>16129</v>
      </c>
      <c r="G13" s="94">
        <v>16979</v>
      </c>
      <c r="H13" s="94">
        <v>22605</v>
      </c>
      <c r="I13" s="94">
        <v>1835</v>
      </c>
      <c r="J13" s="94">
        <v>955</v>
      </c>
      <c r="K13" s="94">
        <v>16334</v>
      </c>
      <c r="L13" s="94">
        <v>8986</v>
      </c>
      <c r="M13" s="94">
        <v>3855</v>
      </c>
      <c r="N13" s="94">
        <v>7417</v>
      </c>
      <c r="O13" s="94">
        <v>120276</v>
      </c>
      <c r="P13" s="94">
        <v>149359</v>
      </c>
      <c r="Q13" s="96">
        <v>0.80528123514485228</v>
      </c>
    </row>
    <row r="14" spans="1:17" ht="26.2" customHeight="1">
      <c r="A14" s="92" t="s">
        <v>342</v>
      </c>
      <c r="B14" s="93" t="s">
        <v>343</v>
      </c>
      <c r="C14" s="94">
        <v>880</v>
      </c>
      <c r="D14" s="95">
        <v>2168</v>
      </c>
      <c r="E14" s="95">
        <v>4295</v>
      </c>
      <c r="F14" s="94">
        <v>5729</v>
      </c>
      <c r="G14" s="94">
        <v>12954</v>
      </c>
      <c r="H14" s="94">
        <v>7523</v>
      </c>
      <c r="I14" s="94">
        <v>605</v>
      </c>
      <c r="J14" s="94">
        <v>424</v>
      </c>
      <c r="K14" s="94">
        <v>2035</v>
      </c>
      <c r="L14" s="94">
        <v>2558</v>
      </c>
      <c r="M14" s="94">
        <v>3568</v>
      </c>
      <c r="N14" s="94">
        <v>2882</v>
      </c>
      <c r="O14" s="94">
        <v>45621</v>
      </c>
      <c r="P14" s="94">
        <v>50311</v>
      </c>
      <c r="Q14" s="96">
        <v>0.90677982946075408</v>
      </c>
    </row>
    <row r="15" spans="1:17" ht="26.2" customHeight="1">
      <c r="A15" s="92" t="s">
        <v>344</v>
      </c>
      <c r="B15" s="93" t="s">
        <v>345</v>
      </c>
      <c r="C15" s="94">
        <v>77</v>
      </c>
      <c r="D15" s="95">
        <v>244</v>
      </c>
      <c r="E15" s="95">
        <v>333</v>
      </c>
      <c r="F15" s="94">
        <v>219</v>
      </c>
      <c r="G15" s="94">
        <v>403</v>
      </c>
      <c r="H15" s="94">
        <v>3922</v>
      </c>
      <c r="I15" s="94">
        <v>14</v>
      </c>
      <c r="J15" s="94">
        <v>0</v>
      </c>
      <c r="K15" s="94">
        <v>9062</v>
      </c>
      <c r="L15" s="94">
        <v>7020</v>
      </c>
      <c r="M15" s="94">
        <v>313</v>
      </c>
      <c r="N15" s="94">
        <v>99</v>
      </c>
      <c r="O15" s="94">
        <v>21706</v>
      </c>
      <c r="P15" s="94">
        <v>15081</v>
      </c>
      <c r="Q15" s="96">
        <v>1.4392944764936013</v>
      </c>
    </row>
    <row r="16" spans="1:17" ht="26.2" customHeight="1">
      <c r="A16" s="92" t="s">
        <v>346</v>
      </c>
      <c r="B16" s="93" t="s">
        <v>347</v>
      </c>
      <c r="C16" s="94">
        <v>45356</v>
      </c>
      <c r="D16" s="95">
        <v>70194</v>
      </c>
      <c r="E16" s="95">
        <v>39897</v>
      </c>
      <c r="F16" s="94">
        <v>11487</v>
      </c>
      <c r="G16" s="94">
        <v>10913</v>
      </c>
      <c r="H16" s="94">
        <v>11779</v>
      </c>
      <c r="I16" s="94">
        <v>825</v>
      </c>
      <c r="J16" s="94">
        <v>331</v>
      </c>
      <c r="K16" s="94">
        <v>22583</v>
      </c>
      <c r="L16" s="94">
        <v>44067</v>
      </c>
      <c r="M16" s="94">
        <v>17947</v>
      </c>
      <c r="N16" s="94">
        <v>15978</v>
      </c>
      <c r="O16" s="94">
        <v>291357</v>
      </c>
      <c r="P16" s="94">
        <v>500570</v>
      </c>
      <c r="Q16" s="96">
        <v>0.58205046247278103</v>
      </c>
    </row>
    <row r="17" spans="1:17" ht="26.2" customHeight="1">
      <c r="A17" s="92" t="s">
        <v>348</v>
      </c>
      <c r="B17" s="93" t="s">
        <v>349</v>
      </c>
      <c r="C17" s="94">
        <v>167</v>
      </c>
      <c r="D17" s="95">
        <v>36</v>
      </c>
      <c r="E17" s="95">
        <v>18</v>
      </c>
      <c r="F17" s="94">
        <v>0</v>
      </c>
      <c r="G17" s="94">
        <v>61</v>
      </c>
      <c r="H17" s="94">
        <v>159</v>
      </c>
      <c r="I17" s="94">
        <v>0</v>
      </c>
      <c r="J17" s="94">
        <v>0</v>
      </c>
      <c r="K17" s="94">
        <v>612</v>
      </c>
      <c r="L17" s="94">
        <v>488</v>
      </c>
      <c r="M17" s="94">
        <v>204</v>
      </c>
      <c r="N17" s="94">
        <v>63</v>
      </c>
      <c r="O17" s="94">
        <v>1808</v>
      </c>
      <c r="P17" s="94">
        <v>5443</v>
      </c>
      <c r="Q17" s="96">
        <v>0.33216975932390225</v>
      </c>
    </row>
    <row r="18" spans="1:17" ht="26.2" customHeight="1">
      <c r="A18" s="92" t="s">
        <v>350</v>
      </c>
      <c r="B18" s="93" t="s">
        <v>351</v>
      </c>
      <c r="C18" s="94">
        <v>4</v>
      </c>
      <c r="D18" s="95">
        <v>0</v>
      </c>
      <c r="E18" s="95">
        <v>47</v>
      </c>
      <c r="F18" s="94">
        <v>0</v>
      </c>
      <c r="G18" s="94">
        <v>30</v>
      </c>
      <c r="H18" s="94">
        <v>1994</v>
      </c>
      <c r="I18" s="94">
        <v>29</v>
      </c>
      <c r="J18" s="94">
        <v>0</v>
      </c>
      <c r="K18" s="94">
        <v>500</v>
      </c>
      <c r="L18" s="94">
        <v>1606</v>
      </c>
      <c r="M18" s="94">
        <v>88</v>
      </c>
      <c r="N18" s="94">
        <v>3</v>
      </c>
      <c r="O18" s="94">
        <v>4301</v>
      </c>
      <c r="P18" s="94">
        <v>8040</v>
      </c>
      <c r="Q18" s="96">
        <v>0.53495024875621888</v>
      </c>
    </row>
    <row r="19" spans="1:17" ht="26.2" customHeight="1">
      <c r="A19" s="92" t="s">
        <v>352</v>
      </c>
      <c r="B19" s="93" t="s">
        <v>353</v>
      </c>
      <c r="C19" s="94">
        <v>5674</v>
      </c>
      <c r="D19" s="95">
        <v>21150</v>
      </c>
      <c r="E19" s="95">
        <v>12849</v>
      </c>
      <c r="F19" s="94">
        <v>1768</v>
      </c>
      <c r="G19" s="94">
        <v>120</v>
      </c>
      <c r="H19" s="94">
        <v>20</v>
      </c>
      <c r="I19" s="94">
        <v>0</v>
      </c>
      <c r="J19" s="94">
        <v>0</v>
      </c>
      <c r="K19" s="94">
        <v>5</v>
      </c>
      <c r="L19" s="94">
        <v>8</v>
      </c>
      <c r="M19" s="94">
        <v>40</v>
      </c>
      <c r="N19" s="94">
        <v>249</v>
      </c>
      <c r="O19" s="94">
        <v>41883</v>
      </c>
      <c r="P19" s="94">
        <v>45218</v>
      </c>
      <c r="Q19" s="96">
        <v>0.92624618514750767</v>
      </c>
    </row>
    <row r="20" spans="1:17" ht="26.2" customHeight="1">
      <c r="A20" s="92" t="s">
        <v>354</v>
      </c>
      <c r="B20" s="93" t="s">
        <v>355</v>
      </c>
      <c r="C20" s="94">
        <v>46162</v>
      </c>
      <c r="D20" s="95">
        <v>62689</v>
      </c>
      <c r="E20" s="95">
        <v>55490</v>
      </c>
      <c r="F20" s="94">
        <v>6208</v>
      </c>
      <c r="G20" s="94">
        <v>1486</v>
      </c>
      <c r="H20" s="94">
        <v>852</v>
      </c>
      <c r="I20" s="94">
        <v>0</v>
      </c>
      <c r="J20" s="94">
        <v>15</v>
      </c>
      <c r="K20" s="94">
        <v>5087</v>
      </c>
      <c r="L20" s="94">
        <v>36682</v>
      </c>
      <c r="M20" s="94">
        <v>44891</v>
      </c>
      <c r="N20" s="94">
        <v>11970</v>
      </c>
      <c r="O20" s="94">
        <v>271532</v>
      </c>
      <c r="P20" s="94">
        <v>339501</v>
      </c>
      <c r="Q20" s="96">
        <v>0.79979734963961813</v>
      </c>
    </row>
    <row r="21" spans="1:17" ht="26.2" customHeight="1">
      <c r="A21" s="92" t="s">
        <v>356</v>
      </c>
      <c r="B21" s="93" t="s">
        <v>357</v>
      </c>
      <c r="C21" s="94">
        <v>1551</v>
      </c>
      <c r="D21" s="95">
        <v>3989</v>
      </c>
      <c r="E21" s="95">
        <v>8490</v>
      </c>
      <c r="F21" s="94">
        <v>8089</v>
      </c>
      <c r="G21" s="94">
        <v>3798</v>
      </c>
      <c r="H21" s="94">
        <v>7059</v>
      </c>
      <c r="I21" s="94">
        <v>150</v>
      </c>
      <c r="J21" s="94">
        <v>3</v>
      </c>
      <c r="K21" s="94">
        <v>5686</v>
      </c>
      <c r="L21" s="94">
        <v>1918</v>
      </c>
      <c r="M21" s="94">
        <v>2374</v>
      </c>
      <c r="N21" s="94">
        <v>3467</v>
      </c>
      <c r="O21" s="94">
        <v>46574</v>
      </c>
      <c r="P21" s="94">
        <v>49366</v>
      </c>
      <c r="Q21" s="96">
        <v>0.94344285540655515</v>
      </c>
    </row>
    <row r="22" spans="1:17" ht="26.2" customHeight="1">
      <c r="A22" s="92" t="s">
        <v>358</v>
      </c>
      <c r="B22" s="93" t="s">
        <v>359</v>
      </c>
      <c r="C22" s="94">
        <v>0</v>
      </c>
      <c r="D22" s="95">
        <v>0</v>
      </c>
      <c r="E22" s="95">
        <v>0</v>
      </c>
      <c r="F22" s="94">
        <v>8</v>
      </c>
      <c r="G22" s="94">
        <v>27</v>
      </c>
      <c r="H22" s="94">
        <v>0</v>
      </c>
      <c r="I22" s="94">
        <v>3</v>
      </c>
      <c r="J22" s="94">
        <v>0</v>
      </c>
      <c r="K22" s="94">
        <v>2</v>
      </c>
      <c r="L22" s="94">
        <v>0</v>
      </c>
      <c r="M22" s="94">
        <v>0</v>
      </c>
      <c r="N22" s="94">
        <v>0</v>
      </c>
      <c r="O22" s="94">
        <v>40</v>
      </c>
      <c r="P22" s="94">
        <v>3382</v>
      </c>
      <c r="Q22" s="96">
        <v>1.1827321111768185E-2</v>
      </c>
    </row>
    <row r="23" spans="1:17" ht="26.2" customHeight="1">
      <c r="A23" s="92" t="s">
        <v>360</v>
      </c>
      <c r="B23" s="93" t="s">
        <v>361</v>
      </c>
      <c r="C23" s="94">
        <v>4178</v>
      </c>
      <c r="D23" s="95">
        <v>1421.9</v>
      </c>
      <c r="E23" s="95">
        <v>1522</v>
      </c>
      <c r="F23" s="94">
        <v>13193</v>
      </c>
      <c r="G23" s="94">
        <v>159630</v>
      </c>
      <c r="H23" s="94">
        <v>21025</v>
      </c>
      <c r="I23" s="94">
        <v>4676</v>
      </c>
      <c r="J23" s="94">
        <v>1534</v>
      </c>
      <c r="K23" s="94">
        <v>1623</v>
      </c>
      <c r="L23" s="94">
        <v>9169</v>
      </c>
      <c r="M23" s="94">
        <v>33584</v>
      </c>
      <c r="N23" s="94">
        <v>25520</v>
      </c>
      <c r="O23" s="94">
        <v>277075.90000000002</v>
      </c>
      <c r="P23" s="94">
        <v>296103</v>
      </c>
      <c r="Q23" s="96">
        <v>0.93574161693734959</v>
      </c>
    </row>
    <row r="24" spans="1:17" ht="26.2" customHeight="1">
      <c r="A24" s="92" t="s">
        <v>362</v>
      </c>
      <c r="B24" s="93" t="s">
        <v>363</v>
      </c>
      <c r="C24" s="94">
        <v>1004</v>
      </c>
      <c r="D24" s="95">
        <v>1075.9000000000001</v>
      </c>
      <c r="E24" s="95">
        <v>5508</v>
      </c>
      <c r="F24" s="94">
        <v>10430</v>
      </c>
      <c r="G24" s="94">
        <v>6661</v>
      </c>
      <c r="H24" s="94">
        <v>7556</v>
      </c>
      <c r="I24" s="94">
        <v>3175</v>
      </c>
      <c r="J24" s="94">
        <v>2583</v>
      </c>
      <c r="K24" s="94">
        <v>10304</v>
      </c>
      <c r="L24" s="94">
        <v>8336</v>
      </c>
      <c r="M24" s="94">
        <v>2121</v>
      </c>
      <c r="N24" s="94">
        <v>1068</v>
      </c>
      <c r="O24" s="94">
        <v>59821.9</v>
      </c>
      <c r="P24" s="94">
        <v>89467</v>
      </c>
      <c r="Q24" s="96">
        <v>0.66864765779561186</v>
      </c>
    </row>
    <row r="25" spans="1:17" ht="26.2" customHeight="1">
      <c r="A25" s="97" t="s">
        <v>364</v>
      </c>
      <c r="B25" s="98" t="s">
        <v>365</v>
      </c>
      <c r="C25" s="99">
        <v>0</v>
      </c>
      <c r="D25" s="100">
        <v>0</v>
      </c>
      <c r="E25" s="100">
        <v>0</v>
      </c>
      <c r="F25" s="99">
        <v>0</v>
      </c>
      <c r="G25" s="99">
        <v>12</v>
      </c>
      <c r="H25" s="99">
        <v>257</v>
      </c>
      <c r="I25" s="99">
        <v>278</v>
      </c>
      <c r="J25" s="99">
        <v>145</v>
      </c>
      <c r="K25" s="99">
        <v>220</v>
      </c>
      <c r="L25" s="99">
        <v>16</v>
      </c>
      <c r="M25" s="99">
        <v>0</v>
      </c>
      <c r="N25" s="99">
        <v>0</v>
      </c>
      <c r="O25" s="99">
        <v>928</v>
      </c>
      <c r="P25" s="99">
        <v>3374</v>
      </c>
      <c r="Q25" s="101">
        <v>0.27504445761707175</v>
      </c>
    </row>
    <row r="26" spans="1:17" ht="11.3" customHeight="1"/>
    <row r="27" spans="1:17" ht="16.55" customHeight="1"/>
  </sheetData>
  <sheetProtection selectLockedCells="1" selectUnlockedCells="1"/>
  <mergeCells count="8">
    <mergeCell ref="O7:Q7"/>
    <mergeCell ref="A8:B8"/>
    <mergeCell ref="A1:C1"/>
    <mergeCell ref="A2:Q2"/>
    <mergeCell ref="A3:Q3"/>
    <mergeCell ref="A4:Q4"/>
    <mergeCell ref="A5:Q5"/>
    <mergeCell ref="A6:Q6"/>
  </mergeCells>
  <phoneticPr fontId="3"/>
  <pageMargins left="0.78740157480314965" right="0.39370078740157483" top="0.39370078740157483" bottom="0.39370078740157483" header="0" footer="0"/>
  <pageSetup paperSize="9" scale="85" firstPageNumber="0" orientation="landscape" horizontalDpi="300" verticalDpi="300" r:id="rId1"/>
  <headerFooter scaleWithDoc="0" alignWithMargins="0">
    <oddFooter>&amp;C&amp;"ＭＳ 明朝,標準"－７－</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41</vt:i4>
      </vt:variant>
      <vt:variant>
        <vt:lpstr>名前付き一覧</vt:lpstr>
      </vt:variant>
      <vt:variant>
        <vt:i4>6</vt:i4>
      </vt:variant>
    </vt:vector>
  </HeadingPairs>
  <TitlesOfParts>
    <vt:vector size="47" baseType="lpstr">
      <vt:lpstr>表紙</vt:lpstr>
      <vt:lpstr>目次</vt:lpstr>
      <vt:lpstr>P1</vt:lpstr>
      <vt:lpstr>P2</vt:lpstr>
      <vt:lpstr>P3</vt:lpstr>
      <vt:lpstr>P4</vt:lpstr>
      <vt:lpstr>P5</vt:lpstr>
      <vt:lpstr>P6</vt:lpstr>
      <vt:lpstr>P7</vt:lpstr>
      <vt:lpstr>P8</vt:lpstr>
      <vt:lpstr>P9</vt:lpstr>
      <vt:lpstr>P10</vt:lpstr>
      <vt:lpstr>P11</vt:lpstr>
      <vt:lpstr>P12</vt:lpstr>
      <vt:lpstr>P13</vt:lpstr>
      <vt:lpstr>P14</vt:lpstr>
      <vt:lpstr>P15</vt:lpstr>
      <vt:lpstr>P16</vt:lpstr>
      <vt:lpstr>P17</vt:lpstr>
      <vt:lpstr>P18</vt:lpstr>
      <vt:lpstr>P19</vt:lpstr>
      <vt:lpstr>P20</vt:lpstr>
      <vt:lpstr>P21</vt:lpstr>
      <vt:lpstr>P22</vt:lpstr>
      <vt:lpstr>P23</vt:lpstr>
      <vt:lpstr>P24</vt:lpstr>
      <vt:lpstr>P25</vt:lpstr>
      <vt:lpstr>P26</vt:lpstr>
      <vt:lpstr>P27</vt:lpstr>
      <vt:lpstr>P28</vt:lpstr>
      <vt:lpstr>P29</vt:lpstr>
      <vt:lpstr>P30</vt:lpstr>
      <vt:lpstr>P31</vt:lpstr>
      <vt:lpstr>P32</vt:lpstr>
      <vt:lpstr>P33</vt:lpstr>
      <vt:lpstr>P34</vt:lpstr>
      <vt:lpstr>P35</vt:lpstr>
      <vt:lpstr>P36</vt:lpstr>
      <vt:lpstr>P37</vt:lpstr>
      <vt:lpstr>P38</vt:lpstr>
      <vt:lpstr>P39</vt:lpstr>
      <vt:lpstr>'P1'!Print_Area</vt:lpstr>
      <vt:lpstr>'P14'!Print_Area</vt:lpstr>
      <vt:lpstr>'P24'!Print_Area</vt:lpstr>
      <vt:lpstr>'P26'!Print_Area</vt:lpstr>
      <vt:lpstr>'P27'!Print_Area</vt:lpstr>
      <vt:lpstr>'P7'!Print_Area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2025-08-07T04:59:42Z</dcterms:modified>
</cp:coreProperties>
</file>