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C1059092-6513-49AD-A65A-73FC34C374F5}" xr6:coauthVersionLast="47" xr6:coauthVersionMax="47" xr10:uidLastSave="{00000000-0000-0000-0000-000000000000}"/>
  <bookViews>
    <workbookView xWindow="-118" yWindow="-118" windowWidth="33749" windowHeight="18471" activeTab="13" xr2:uid="{00000000-000D-0000-FFFF-FFFF00000000}"/>
  </bookViews>
  <sheets>
    <sheet name="付表表紙" sheetId="4" r:id="rId1"/>
    <sheet name="付表目次" sheetId="23" r:id="rId2"/>
    <sheet name="P40" sheetId="31" r:id="rId3"/>
    <sheet name="P41" sheetId="30" r:id="rId4"/>
    <sheet name="P42" sheetId="26" r:id="rId5"/>
    <sheet name="P43" sheetId="25" r:id="rId6"/>
    <sheet name="P44" sheetId="27" r:id="rId7"/>
    <sheet name="P45" sheetId="28" r:id="rId8"/>
    <sheet name="P46" sheetId="24" r:id="rId9"/>
    <sheet name="P47" sheetId="29" r:id="rId10"/>
    <sheet name="P48" sheetId="35" r:id="rId11"/>
    <sheet name="P49" sheetId="36" r:id="rId12"/>
    <sheet name="P50" sheetId="37" r:id="rId13"/>
    <sheet name="P51" sheetId="34" r:id="rId14"/>
    <sheet name="P52" sheetId="32" r:id="rId15"/>
    <sheet name="P53" sheetId="33" r:id="rId16"/>
    <sheet name="P54" sheetId="38" r:id="rId17"/>
    <sheet name="P55" sheetId="39" r:id="rId18"/>
    <sheet name="P56" sheetId="40" r:id="rId19"/>
    <sheet name="P57" sheetId="41" r:id="rId20"/>
  </sheets>
  <definedNames>
    <definedName name="_xlnm.Print_Area" localSheetId="8">'P46'!$A$1:$K$23</definedName>
    <definedName name="_xlnm.Print_Area" localSheetId="9">'P47'!$A$1:$Q$35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" i="37" l="1"/>
  <c r="P49" i="37"/>
  <c r="P48" i="37"/>
  <c r="P47" i="37"/>
  <c r="P43" i="37"/>
  <c r="X25" i="37"/>
  <c r="X24" i="37"/>
  <c r="X23" i="37"/>
  <c r="X22" i="37"/>
  <c r="X21" i="37"/>
  <c r="X20" i="37"/>
  <c r="X19" i="37"/>
  <c r="X18" i="37"/>
  <c r="S20" i="35"/>
  <c r="R20" i="35"/>
  <c r="Q20" i="35"/>
  <c r="V19" i="35"/>
  <c r="U19" i="35"/>
  <c r="T19" i="35"/>
  <c r="T26" i="34"/>
  <c r="T25" i="34"/>
  <c r="T24" i="34"/>
  <c r="T23" i="34"/>
  <c r="T22" i="34"/>
  <c r="L22" i="34"/>
  <c r="H22" i="34"/>
  <c r="T21" i="34"/>
  <c r="T20" i="34"/>
  <c r="T19" i="34"/>
  <c r="T18" i="34"/>
  <c r="I51" i="33"/>
  <c r="I50" i="33"/>
  <c r="I49" i="33"/>
  <c r="I48" i="33"/>
  <c r="I47" i="33"/>
  <c r="I46" i="33"/>
  <c r="I45" i="33"/>
  <c r="I44" i="33"/>
  <c r="I43" i="33"/>
  <c r="I42" i="33"/>
  <c r="I41" i="33"/>
  <c r="I40" i="33"/>
  <c r="I39" i="33"/>
  <c r="I38" i="33"/>
  <c r="I37" i="33"/>
  <c r="I36" i="33"/>
  <c r="I35" i="33"/>
  <c r="I34" i="33"/>
  <c r="I30" i="33"/>
  <c r="I29" i="33"/>
  <c r="I28" i="33"/>
  <c r="I24" i="33"/>
  <c r="I23" i="33"/>
  <c r="I22" i="33"/>
  <c r="I21" i="33"/>
  <c r="I20" i="33"/>
  <c r="I19" i="33"/>
  <c r="E14" i="33"/>
  <c r="D14" i="33"/>
  <c r="F14" i="33" s="1"/>
  <c r="F7" i="33"/>
  <c r="F6" i="33"/>
  <c r="F5" i="33"/>
  <c r="F4" i="33"/>
  <c r="J40" i="32"/>
  <c r="J39" i="32"/>
  <c r="J38" i="32"/>
  <c r="J37" i="32"/>
  <c r="L31" i="32"/>
  <c r="L30" i="32"/>
  <c r="L29" i="32"/>
  <c r="L28" i="32"/>
  <c r="L27" i="32"/>
  <c r="L26" i="32"/>
  <c r="L25" i="32"/>
  <c r="L24" i="32"/>
  <c r="L23" i="32"/>
  <c r="L22" i="32"/>
  <c r="L21" i="32"/>
  <c r="L20" i="32"/>
  <c r="L19" i="32"/>
  <c r="L18" i="32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E18" i="31"/>
  <c r="B18" i="31"/>
  <c r="E31" i="27"/>
  <c r="D31" i="27"/>
</calcChain>
</file>

<file path=xl/sharedStrings.xml><?xml version="1.0" encoding="utf-8"?>
<sst xmlns="http://schemas.openxmlformats.org/spreadsheetml/2006/main" count="1567" uniqueCount="749">
  <si>
    <t>付　　　表</t>
  </si>
  <si>
    <r>
      <rPr>
        <sz val="12"/>
        <color indexed="8"/>
        <rFont val="ＭＳ 明朝"/>
        <family val="1"/>
        <charset val="128"/>
      </rPr>
      <t>１　年次別漁業経営体数</t>
    </r>
    <phoneticPr fontId="8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</si>
  <si>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</si>
  <si>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</si>
  <si>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</si>
  <si>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t>漁　船
非使用</t>
    <phoneticPr fontId="8"/>
  </si>
  <si>
    <r>
      <rPr>
        <sz val="11"/>
        <color indexed="8"/>
        <rFont val="ＭＳ 明朝"/>
        <family val="1"/>
        <charset val="128"/>
      </rPr>
      <t>無動力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</si>
  <si>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</si>
  <si>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</si>
  <si>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</si>
  <si>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</si>
  <si>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>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</si>
  <si>
    <r>
      <t>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</si>
  <si>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</si>
  <si>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</si>
  <si>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</si>
  <si>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</si>
  <si>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</si>
  <si>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</si>
  <si>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200</t>
    </r>
    <r>
      <rPr>
        <sz val="11"/>
        <color indexed="8"/>
        <rFont val="ＭＳ 明朝"/>
        <family val="1"/>
        <charset val="128"/>
      </rPr>
      <t>～</t>
    </r>
  </si>
  <si>
    <t>平成6</t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</si>
  <si>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―</t>
    </r>
  </si>
  <si>
    <t>―</t>
  </si>
  <si>
    <r>
      <rPr>
        <sz val="11"/>
        <color indexed="8"/>
        <rFont val="ＭＳ 明朝"/>
        <family val="1"/>
        <charset val="128"/>
      </rPr>
      <t>（農林水産統計）</t>
    </r>
  </si>
  <si>
    <t>　　海面漁業就業者数</t>
    <phoneticPr fontId="8"/>
  </si>
  <si>
    <r>
      <rPr>
        <sz val="11"/>
        <color indexed="8"/>
        <rFont val="ＭＳ 明朝"/>
        <family val="1"/>
        <charset val="128"/>
      </rPr>
      <t>　　　単位：人</t>
    </r>
  </si>
  <si>
    <r>
      <rPr>
        <sz val="11"/>
        <color indexed="8"/>
        <rFont val="ＭＳ 明朝"/>
        <family val="1"/>
        <charset val="128"/>
      </rPr>
      <t>区　　　分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</si>
  <si>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</si>
  <si>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</si>
  <si>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</si>
  <si>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</si>
  <si>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</si>
  <si>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</si>
  <si>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</si>
  <si>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</si>
  <si>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</si>
  <si>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3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</si>
  <si>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8"/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</si>
  <si>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</si>
  <si>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</si>
  <si>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t>2</t>
    </r>
    <r>
      <rPr>
        <sz val="11"/>
        <color indexed="8"/>
        <rFont val="ＭＳ 明朝"/>
        <family val="1"/>
        <charset val="128"/>
      </rPr>
      <t>　年次別魚種別漁獲量</t>
    </r>
    <phoneticPr fontId="8"/>
  </si>
  <si>
    <r>
      <rPr>
        <sz val="11"/>
        <color indexed="8"/>
        <rFont val="ＭＳ 明朝"/>
        <family val="1"/>
        <charset val="128"/>
      </rPr>
      <t>単位：㎏</t>
    </r>
  </si>
  <si>
    <r>
      <rPr>
        <sz val="11"/>
        <color indexed="8"/>
        <rFont val="ＭＳ 明朝"/>
        <family val="1"/>
        <charset val="128"/>
      </rPr>
      <t>魚　種　　　　　　　　年</t>
    </r>
  </si>
  <si>
    <r>
      <t>20</t>
    </r>
    <r>
      <rPr>
        <sz val="11"/>
        <rFont val="ＭＳ 明朝"/>
        <family val="1"/>
        <charset val="128"/>
      </rPr>
      <t>年</t>
    </r>
  </si>
  <si>
    <r>
      <t>21</t>
    </r>
    <r>
      <rPr>
        <sz val="11"/>
        <rFont val="ＭＳ 明朝"/>
        <family val="1"/>
        <charset val="128"/>
      </rPr>
      <t>年</t>
    </r>
  </si>
  <si>
    <r>
      <t>22</t>
    </r>
    <r>
      <rPr>
        <sz val="11"/>
        <rFont val="ＭＳ 明朝"/>
        <family val="1"/>
        <charset val="128"/>
      </rPr>
      <t>年</t>
    </r>
  </si>
  <si>
    <r>
      <t>23</t>
    </r>
    <r>
      <rPr>
        <sz val="11"/>
        <rFont val="ＭＳ 明朝"/>
        <family val="1"/>
        <charset val="128"/>
      </rPr>
      <t>年</t>
    </r>
  </si>
  <si>
    <r>
      <t>24</t>
    </r>
    <r>
      <rPr>
        <sz val="11"/>
        <rFont val="ＭＳ 明朝"/>
        <family val="1"/>
        <charset val="128"/>
      </rPr>
      <t>年</t>
    </r>
  </si>
  <si>
    <r>
      <t>25</t>
    </r>
    <r>
      <rPr>
        <sz val="11"/>
        <rFont val="ＭＳ 明朝"/>
        <family val="1"/>
        <charset val="128"/>
      </rPr>
      <t>年</t>
    </r>
  </si>
  <si>
    <r>
      <t>26</t>
    </r>
    <r>
      <rPr>
        <sz val="11"/>
        <rFont val="ＭＳ 明朝"/>
        <family val="1"/>
        <charset val="128"/>
      </rPr>
      <t>年</t>
    </r>
  </si>
  <si>
    <r>
      <t>27</t>
    </r>
    <r>
      <rPr>
        <sz val="11"/>
        <rFont val="ＭＳ 明朝"/>
        <family val="1"/>
        <charset val="128"/>
      </rPr>
      <t>年</t>
    </r>
  </si>
  <si>
    <r>
      <t>28</t>
    </r>
    <r>
      <rPr>
        <sz val="11"/>
        <rFont val="ＭＳ 明朝"/>
        <family val="1"/>
        <charset val="128"/>
      </rPr>
      <t>年</t>
    </r>
  </si>
  <si>
    <r>
      <t>29</t>
    </r>
    <r>
      <rPr>
        <sz val="11"/>
        <rFont val="ＭＳ 明朝"/>
        <family val="1"/>
        <charset val="128"/>
      </rPr>
      <t>年</t>
    </r>
  </si>
  <si>
    <r>
      <t>10</t>
    </r>
    <r>
      <rPr>
        <sz val="11"/>
        <rFont val="ＭＳ 明朝"/>
        <family val="1"/>
        <charset val="128"/>
      </rPr>
      <t>ヵ年平均</t>
    </r>
    <rPh sb="3" eb="4">
      <t>ネン</t>
    </rPh>
    <rPh sb="4" eb="6">
      <t>ヘイキン</t>
    </rPh>
    <phoneticPr fontId="7"/>
  </si>
  <si>
    <r>
      <rPr>
        <sz val="11"/>
        <color indexed="8"/>
        <rFont val="ＭＳ 明朝"/>
        <family val="1"/>
        <charset val="128"/>
      </rPr>
      <t>さけ・ます</t>
    </r>
  </si>
  <si>
    <r>
      <rPr>
        <sz val="11"/>
        <color indexed="8"/>
        <rFont val="ＭＳ 明朝"/>
        <family val="1"/>
        <charset val="128"/>
      </rPr>
      <t>たい類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</si>
  <si>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まがれい</t>
    </r>
  </si>
  <si>
    <r>
      <rPr>
        <sz val="11"/>
        <color indexed="8"/>
        <rFont val="ＭＳ 明朝"/>
        <family val="1"/>
        <charset val="128"/>
      </rPr>
      <t>その他のかれい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</si>
  <si>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ひらめ</t>
    </r>
  </si>
  <si>
    <r>
      <rPr>
        <sz val="11"/>
        <color indexed="8"/>
        <rFont val="ＭＳ 明朝"/>
        <family val="1"/>
        <charset val="128"/>
      </rPr>
      <t>にぎす</t>
    </r>
  </si>
  <si>
    <r>
      <rPr>
        <sz val="11"/>
        <color indexed="8"/>
        <rFont val="ＭＳ 明朝"/>
        <family val="1"/>
        <charset val="128"/>
      </rPr>
      <t>たら</t>
    </r>
  </si>
  <si>
    <r>
      <rPr>
        <sz val="11"/>
        <color indexed="8"/>
        <rFont val="ＭＳ 明朝"/>
        <family val="1"/>
        <charset val="128"/>
      </rPr>
      <t>すけとうだら</t>
    </r>
  </si>
  <si>
    <r>
      <rPr>
        <sz val="11"/>
        <color indexed="8"/>
        <rFont val="ＭＳ 明朝"/>
        <family val="1"/>
        <charset val="128"/>
      </rPr>
      <t>ほっけ</t>
    </r>
  </si>
  <si>
    <r>
      <rPr>
        <sz val="11"/>
        <color indexed="8"/>
        <rFont val="ＭＳ 明朝"/>
        <family val="1"/>
        <charset val="128"/>
      </rPr>
      <t>さめ類</t>
    </r>
    <rPh sb="2" eb="3">
      <t>ルイ</t>
    </rPh>
    <phoneticPr fontId="4"/>
  </si>
  <si>
    <r>
      <rPr>
        <sz val="11"/>
        <color indexed="8"/>
        <rFont val="ＭＳ 明朝"/>
        <family val="1"/>
        <charset val="128"/>
      </rPr>
      <t>はたはた</t>
    </r>
  </si>
  <si>
    <r>
      <rPr>
        <sz val="11"/>
        <color indexed="8"/>
        <rFont val="ＭＳ 明朝"/>
        <family val="1"/>
        <charset val="128"/>
      </rPr>
      <t>あんこう</t>
    </r>
  </si>
  <si>
    <r>
      <rPr>
        <sz val="11"/>
        <color indexed="8"/>
        <rFont val="ＭＳ 明朝"/>
        <family val="1"/>
        <charset val="128"/>
      </rPr>
      <t>いわし</t>
    </r>
  </si>
  <si>
    <r>
      <rPr>
        <sz val="11"/>
        <color indexed="8"/>
        <rFont val="ＭＳ 明朝"/>
        <family val="1"/>
        <charset val="128"/>
      </rPr>
      <t>ぶり・いなだ</t>
    </r>
  </si>
  <si>
    <r>
      <rPr>
        <sz val="11"/>
        <color indexed="8"/>
        <rFont val="ＭＳ 明朝"/>
        <family val="1"/>
        <charset val="128"/>
      </rPr>
      <t>めばる類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</si>
  <si>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きす</t>
    </r>
  </si>
  <si>
    <r>
      <rPr>
        <sz val="11"/>
        <color indexed="8"/>
        <rFont val="ＭＳ 明朝"/>
        <family val="1"/>
        <charset val="128"/>
      </rPr>
      <t>かながしら類</t>
    </r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</si>
  <si>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あじ</t>
    </r>
  </si>
  <si>
    <r>
      <rPr>
        <sz val="11"/>
        <color indexed="8"/>
        <rFont val="ＭＳ 明朝"/>
        <family val="1"/>
        <charset val="128"/>
      </rPr>
      <t>まぐろ類</t>
    </r>
    <rPh sb="3" eb="4">
      <t>ルイ</t>
    </rPh>
    <phoneticPr fontId="4"/>
  </si>
  <si>
    <r>
      <rPr>
        <sz val="11"/>
        <color indexed="8"/>
        <rFont val="ＭＳ 明朝"/>
        <family val="1"/>
        <charset val="128"/>
      </rPr>
      <t>さわら</t>
    </r>
  </si>
  <si>
    <r>
      <rPr>
        <sz val="11"/>
        <color indexed="8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4"/>
  </si>
  <si>
    <r>
      <rPr>
        <sz val="11"/>
        <color indexed="8"/>
        <rFont val="ＭＳ 明朝"/>
        <family val="1"/>
        <charset val="128"/>
      </rPr>
      <t>するめいか</t>
    </r>
  </si>
  <si>
    <r>
      <rPr>
        <sz val="11"/>
        <color indexed="8"/>
        <rFont val="ＭＳ 明朝"/>
        <family val="1"/>
        <charset val="128"/>
      </rPr>
      <t>やりいか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</si>
  <si>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4"/>
  </si>
  <si>
    <r>
      <rPr>
        <sz val="11"/>
        <color indexed="8"/>
        <rFont val="ＭＳ 明朝"/>
        <family val="1"/>
        <charset val="128"/>
      </rPr>
      <t>くるまえび</t>
    </r>
  </si>
  <si>
    <r>
      <rPr>
        <sz val="11"/>
        <color indexed="8"/>
        <rFont val="ＭＳ 明朝"/>
        <family val="1"/>
        <charset val="128"/>
      </rPr>
      <t>ほっこくあかえび</t>
    </r>
  </si>
  <si>
    <r>
      <rPr>
        <sz val="11"/>
        <color indexed="8"/>
        <rFont val="ＭＳ 明朝"/>
        <family val="1"/>
        <charset val="128"/>
      </rPr>
      <t>その他のえび</t>
    </r>
    <rPh sb="2" eb="3">
      <t>タ</t>
    </rPh>
    <phoneticPr fontId="4"/>
  </si>
  <si>
    <r>
      <rPr>
        <sz val="11"/>
        <color indexed="8"/>
        <rFont val="ＭＳ 明朝"/>
        <family val="1"/>
        <charset val="128"/>
      </rPr>
      <t>ずわいがに</t>
    </r>
  </si>
  <si>
    <r>
      <rPr>
        <sz val="11"/>
        <color indexed="8"/>
        <rFont val="ＭＳ 明朝"/>
        <family val="1"/>
        <charset val="128"/>
      </rPr>
      <t>べにずわい</t>
    </r>
  </si>
  <si>
    <r>
      <rPr>
        <sz val="11"/>
        <color indexed="8"/>
        <rFont val="ＭＳ 明朝"/>
        <family val="1"/>
        <charset val="128"/>
      </rPr>
      <t>がざみ</t>
    </r>
  </si>
  <si>
    <r>
      <rPr>
        <sz val="11"/>
        <color indexed="8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4"/>
  </si>
  <si>
    <r>
      <rPr>
        <sz val="11"/>
        <color indexed="8"/>
        <rFont val="ＭＳ 明朝"/>
        <family val="1"/>
        <charset val="128"/>
      </rPr>
      <t>あわび</t>
    </r>
  </si>
  <si>
    <r>
      <rPr>
        <sz val="11"/>
        <color indexed="8"/>
        <rFont val="ＭＳ 明朝"/>
        <family val="1"/>
        <charset val="128"/>
      </rPr>
      <t>さざえ</t>
    </r>
  </si>
  <si>
    <r>
      <rPr>
        <sz val="11"/>
        <color indexed="8"/>
        <rFont val="ＭＳ 明朝"/>
        <family val="1"/>
        <charset val="128"/>
      </rPr>
      <t>いわがき</t>
    </r>
  </si>
  <si>
    <r>
      <rPr>
        <sz val="11"/>
        <color indexed="8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4"/>
  </si>
  <si>
    <r>
      <rPr>
        <sz val="11"/>
        <color indexed="8"/>
        <rFont val="ＭＳ 明朝"/>
        <family val="1"/>
        <charset val="128"/>
      </rPr>
      <t>わかめ</t>
    </r>
  </si>
  <si>
    <r>
      <rPr>
        <sz val="11"/>
        <color indexed="8"/>
        <rFont val="ＭＳ 明朝"/>
        <family val="1"/>
        <charset val="128"/>
      </rPr>
      <t>生のり</t>
    </r>
    <rPh sb="0" eb="1">
      <t>ナマ</t>
    </rPh>
    <phoneticPr fontId="4"/>
  </si>
  <si>
    <r>
      <rPr>
        <sz val="11"/>
        <color indexed="8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4"/>
  </si>
  <si>
    <r>
      <rPr>
        <sz val="11"/>
        <color indexed="8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4"/>
  </si>
  <si>
    <r>
      <rPr>
        <sz val="11"/>
        <color indexed="8"/>
        <rFont val="ＭＳ 明朝"/>
        <family val="1"/>
        <charset val="128"/>
      </rPr>
      <t>（漁協統計）</t>
    </r>
  </si>
  <si>
    <r>
      <t>3</t>
    </r>
    <r>
      <rPr>
        <sz val="12"/>
        <color indexed="8"/>
        <rFont val="ＭＳ 明朝"/>
        <family val="1"/>
        <charset val="128"/>
      </rPr>
      <t>　年次別魚種別生産額</t>
    </r>
    <phoneticPr fontId="8"/>
  </si>
  <si>
    <r>
      <rPr>
        <sz val="11"/>
        <color indexed="8"/>
        <rFont val="ＭＳ 明朝"/>
        <family val="1"/>
        <charset val="128"/>
      </rPr>
      <t>単位：千円</t>
    </r>
  </si>
  <si>
    <r>
      <rPr>
        <sz val="11"/>
        <color indexed="8"/>
        <rFont val="ＭＳ 明朝"/>
        <family val="1"/>
        <charset val="128"/>
      </rPr>
      <t>魚　種　　　　</t>
    </r>
    <r>
      <rPr>
        <sz val="11"/>
        <color indexed="8"/>
        <rFont val="Century"/>
        <family val="1"/>
      </rPr>
      <t xml:space="preserve">  </t>
    </r>
    <r>
      <rPr>
        <sz val="11"/>
        <color indexed="8"/>
        <rFont val="ＭＳ 明朝"/>
        <family val="1"/>
        <charset val="128"/>
      </rPr>
      <t>　　　年</t>
    </r>
  </si>
  <si>
    <r>
      <rPr>
        <sz val="11"/>
        <color indexed="8"/>
        <rFont val="ＭＳ 明朝"/>
        <family val="1"/>
        <charset val="128"/>
      </rPr>
      <t>たい類</t>
    </r>
  </si>
  <si>
    <r>
      <rPr>
        <sz val="11"/>
        <color indexed="8"/>
        <rFont val="ＭＳ 明朝"/>
        <family val="1"/>
        <charset val="128"/>
      </rPr>
      <t>その他のかれい</t>
    </r>
  </si>
  <si>
    <r>
      <rPr>
        <sz val="11"/>
        <color indexed="8"/>
        <rFont val="ＭＳ 明朝"/>
        <family val="1"/>
        <charset val="128"/>
      </rPr>
      <t>さめ類</t>
    </r>
  </si>
  <si>
    <r>
      <rPr>
        <sz val="11"/>
        <color indexed="8"/>
        <rFont val="ＭＳ 明朝"/>
        <family val="1"/>
        <charset val="128"/>
      </rPr>
      <t>めばる類</t>
    </r>
  </si>
  <si>
    <r>
      <rPr>
        <sz val="11"/>
        <color indexed="8"/>
        <rFont val="ＭＳ 明朝"/>
        <family val="1"/>
        <charset val="128"/>
      </rPr>
      <t>かながしら類</t>
    </r>
  </si>
  <si>
    <r>
      <rPr>
        <sz val="11"/>
        <color indexed="8"/>
        <rFont val="ＭＳ 明朝"/>
        <family val="1"/>
        <charset val="128"/>
      </rPr>
      <t>まぐろ類</t>
    </r>
  </si>
  <si>
    <r>
      <rPr>
        <sz val="11"/>
        <color indexed="8"/>
        <rFont val="ＭＳ 明朝"/>
        <family val="1"/>
        <charset val="128"/>
      </rPr>
      <t>その他の魚類</t>
    </r>
  </si>
  <si>
    <r>
      <rPr>
        <sz val="11"/>
        <color indexed="8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8"/>
  </si>
  <si>
    <r>
      <rPr>
        <sz val="11"/>
        <color indexed="8"/>
        <rFont val="ＭＳ 明朝"/>
        <family val="1"/>
        <charset val="128"/>
      </rPr>
      <t>その他のえび</t>
    </r>
  </si>
  <si>
    <r>
      <rPr>
        <sz val="11"/>
        <color indexed="8"/>
        <rFont val="ＭＳ 明朝"/>
        <family val="1"/>
        <charset val="128"/>
      </rPr>
      <t>その他の水産動物</t>
    </r>
  </si>
  <si>
    <r>
      <rPr>
        <sz val="11"/>
        <color indexed="8"/>
        <rFont val="ＭＳ 明朝"/>
        <family val="1"/>
        <charset val="128"/>
      </rPr>
      <t>その他の貝類</t>
    </r>
  </si>
  <si>
    <r>
      <rPr>
        <sz val="11"/>
        <color indexed="8"/>
        <rFont val="ＭＳ 明朝"/>
        <family val="1"/>
        <charset val="128"/>
      </rPr>
      <t>生のり</t>
    </r>
  </si>
  <si>
    <r>
      <rPr>
        <sz val="11"/>
        <color indexed="8"/>
        <rFont val="ＭＳ 明朝"/>
        <family val="1"/>
        <charset val="128"/>
      </rPr>
      <t>その他の藻類</t>
    </r>
  </si>
  <si>
    <r>
      <rPr>
        <sz val="11"/>
        <color indexed="8"/>
        <rFont val="ＭＳ 明朝"/>
        <family val="1"/>
        <charset val="128"/>
      </rPr>
      <t>合</t>
    </r>
    <r>
      <rPr>
        <sz val="11"/>
        <color indexed="8"/>
        <rFont val="Century"/>
        <family val="1"/>
      </rPr>
      <t xml:space="preserve">      </t>
    </r>
    <r>
      <rPr>
        <sz val="11"/>
        <color indexed="8"/>
        <rFont val="ＭＳ 明朝"/>
        <family val="1"/>
        <charset val="128"/>
      </rPr>
      <t>計　</t>
    </r>
  </si>
  <si>
    <r>
      <t>4</t>
    </r>
    <r>
      <rPr>
        <sz val="12"/>
        <color indexed="8"/>
        <rFont val="ＭＳ 明朝"/>
        <family val="1"/>
        <charset val="128"/>
      </rPr>
      <t>　年次別魚種別平均単価</t>
    </r>
    <phoneticPr fontId="8"/>
  </si>
  <si>
    <r>
      <rPr>
        <sz val="12"/>
        <color indexed="8"/>
        <rFont val="ＭＳ 明朝"/>
        <family val="1"/>
        <charset val="128"/>
      </rPr>
      <t>単位：円</t>
    </r>
    <r>
      <rPr>
        <sz val="12"/>
        <color indexed="8"/>
        <rFont val="Century"/>
        <family val="1"/>
      </rPr>
      <t>/</t>
    </r>
    <r>
      <rPr>
        <sz val="12"/>
        <color indexed="8"/>
        <rFont val="ＭＳ 明朝"/>
        <family val="1"/>
        <charset val="128"/>
      </rPr>
      <t>㎏</t>
    </r>
  </si>
  <si>
    <r>
      <rPr>
        <sz val="11"/>
        <color indexed="8"/>
        <rFont val="ＭＳ 明朝"/>
        <family val="1"/>
        <charset val="128"/>
      </rPr>
      <t>平均</t>
    </r>
  </si>
  <si>
    <r>
      <rPr>
        <sz val="12"/>
        <color indexed="8"/>
        <rFont val="ＭＳ 明朝"/>
        <family val="1"/>
        <charset val="128"/>
      </rPr>
      <t>５　築磯事業実施一覧表</t>
    </r>
  </si>
  <si>
    <r>
      <rPr>
        <sz val="12"/>
        <color indexed="8"/>
        <rFont val="ＭＳ 明朝"/>
        <family val="1"/>
        <charset val="128"/>
      </rPr>
      <t>６　並型魚礁設置事業実施一覧表</t>
    </r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</si>
  <si>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</si>
  <si>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</si>
  <si>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</si>
  <si>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rPr>
        <sz val="11"/>
        <color indexed="8"/>
        <rFont val="ＭＳ 明朝"/>
        <family val="1"/>
        <charset val="128"/>
      </rPr>
      <t>事業量（㎡）</t>
    </r>
  </si>
  <si>
    <r>
      <rPr>
        <sz val="11"/>
        <color indexed="8"/>
        <rFont val="ＭＳ 明朝"/>
        <family val="1"/>
        <charset val="128"/>
      </rPr>
      <t>事業費（千円）</t>
    </r>
  </si>
  <si>
    <r>
      <rPr>
        <sz val="11"/>
        <color indexed="8"/>
        <rFont val="ＭＳ 明朝"/>
        <family val="1"/>
        <charset val="128"/>
      </rPr>
      <t>事業量（個・基）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</si>
  <si>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</si>
  <si>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</si>
  <si>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</si>
  <si>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</si>
  <si>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</si>
  <si>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</si>
  <si>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鼠ヶ関（弁天島）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</si>
  <si>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</si>
  <si>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</si>
  <si>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3)9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 xml:space="preserve"> 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)7</t>
    </r>
  </si>
  <si>
    <r>
      <rPr>
        <sz val="11"/>
        <color indexed="8"/>
        <rFont val="ＭＳ 明朝"/>
        <family val="1"/>
        <charset val="128"/>
      </rPr>
      <t>小岩川（境沢）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</si>
  <si>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</si>
  <si>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</si>
  <si>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</si>
  <si>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</si>
  <si>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t>(</t>
    </r>
    <r>
      <rPr>
        <sz val="11"/>
        <color indexed="8"/>
        <rFont val="ＭＳ 明朝"/>
        <family val="1"/>
        <charset val="128"/>
      </rPr>
      <t>ジ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>4</t>
    </r>
  </si>
  <si>
    <r>
      <rPr>
        <sz val="11"/>
        <color indexed="8"/>
        <rFont val="ＭＳ 明朝"/>
        <family val="1"/>
        <charset val="128"/>
      </rPr>
      <t>由良（楮）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</si>
  <si>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</si>
  <si>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小岩川（巌）</t>
    </r>
  </si>
  <si>
    <r>
      <rPr>
        <sz val="11"/>
        <color indexed="8"/>
        <rFont val="ＭＳ 明朝"/>
        <family val="1"/>
        <charset val="128"/>
      </rPr>
      <t>大岩川沖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</si>
  <si>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2)17(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</si>
  <si>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加　茂（弁慶沢）</t>
    </r>
  </si>
  <si>
    <r>
      <rPr>
        <sz val="11"/>
        <color indexed="8"/>
        <rFont val="ＭＳ 明朝"/>
        <family val="1"/>
        <charset val="128"/>
      </rPr>
      <t>早田沖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</si>
  <si>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2)16(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3)10</t>
    </r>
  </si>
  <si>
    <r>
      <rPr>
        <sz val="11"/>
        <color indexed="8"/>
        <rFont val="ＭＳ 明朝"/>
        <family val="1"/>
        <charset val="128"/>
      </rPr>
      <t>大岩川（白岩）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</si>
  <si>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</si>
  <si>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</si>
  <si>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t>(</t>
    </r>
    <r>
      <rPr>
        <sz val="11"/>
        <color indexed="8"/>
        <rFont val="ＭＳ 明朝"/>
        <family val="1"/>
        <charset val="128"/>
      </rPr>
      <t>十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 xml:space="preserve"> 6</t>
    </r>
  </si>
  <si>
    <r>
      <rPr>
        <sz val="11"/>
        <color indexed="8"/>
        <rFont val="ＭＳ 明朝"/>
        <family val="1"/>
        <charset val="128"/>
      </rPr>
      <t>今　泉（八東島）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</si>
  <si>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</si>
  <si>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小岩川（深澗）</t>
    </r>
  </si>
  <si>
    <r>
      <rPr>
        <sz val="11"/>
        <color indexed="8"/>
        <rFont val="ＭＳ 明朝"/>
        <family val="1"/>
        <charset val="128"/>
      </rPr>
      <t>十里塚沖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</si>
  <si>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3)8</t>
    </r>
  </si>
  <si>
    <r>
      <rPr>
        <sz val="11"/>
        <color indexed="8"/>
        <rFont val="ＭＳ 明朝"/>
        <family val="1"/>
        <charset val="128"/>
      </rPr>
      <t>早　田（横枕）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</si>
  <si>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</si>
  <si>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五十川（平島）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</si>
  <si>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</si>
  <si>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</si>
  <si>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</si>
  <si>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</si>
  <si>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2)3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3)16</t>
    </r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</si>
  <si>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</si>
  <si>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</si>
  <si>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</si>
  <si>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</si>
  <si>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t>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15</t>
    </r>
  </si>
  <si>
    <r>
      <rPr>
        <sz val="11"/>
        <color indexed="8"/>
        <rFont val="ＭＳ 明朝"/>
        <family val="1"/>
        <charset val="128"/>
      </rPr>
      <t>堅苔沢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</si>
  <si>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)10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3)6</t>
    </r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</si>
  <si>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</si>
  <si>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</si>
  <si>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</si>
  <si>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</si>
  <si>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</si>
  <si>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</si>
  <si>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</si>
  <si>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</si>
  <si>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rPr>
        <sz val="11"/>
        <color indexed="8"/>
        <rFont val="ＭＳ 明朝"/>
        <family val="1"/>
        <charset val="128"/>
      </rPr>
      <t>（庄内総合支庁水産振興課）</t>
    </r>
    <rPh sb="9" eb="11">
      <t>シンコウ</t>
    </rPh>
    <phoneticPr fontId="8"/>
  </si>
  <si>
    <r>
      <rPr>
        <sz val="11"/>
        <color indexed="8"/>
        <rFont val="ＭＳ 明朝"/>
        <family val="1"/>
        <charset val="128"/>
      </rPr>
      <t>つづき</t>
    </r>
  </si>
  <si>
    <r>
      <rPr>
        <sz val="11"/>
        <color indexed="8"/>
        <rFont val="ＭＳ 明朝"/>
        <family val="1"/>
        <charset val="128"/>
      </rPr>
      <t>　〃</t>
    </r>
  </si>
  <si>
    <r>
      <t>(</t>
    </r>
    <r>
      <rPr>
        <sz val="11"/>
        <color indexed="8"/>
        <rFont val="ＭＳ 明朝"/>
        <family val="1"/>
        <charset val="128"/>
      </rPr>
      <t>サ</t>
    </r>
    <r>
      <rPr>
        <sz val="11"/>
        <color indexed="8"/>
        <rFont val="Century"/>
        <family val="1"/>
      </rPr>
      <t>)12  (</t>
    </r>
    <r>
      <rPr>
        <sz val="11"/>
        <color indexed="8"/>
        <rFont val="ＭＳ 明朝"/>
        <family val="1"/>
        <charset val="128"/>
      </rPr>
      <t>エ</t>
    </r>
    <r>
      <rPr>
        <sz val="11"/>
        <color indexed="8"/>
        <rFont val="Century"/>
        <family val="1"/>
      </rPr>
      <t>3)4</t>
    </r>
  </si>
  <si>
    <r>
      <rPr>
        <sz val="11"/>
        <color indexed="8"/>
        <rFont val="ＭＳ 明朝"/>
        <family val="1"/>
        <charset val="128"/>
      </rPr>
      <t>勝浦沖</t>
    </r>
  </si>
  <si>
    <r>
      <rPr>
        <sz val="11"/>
        <color indexed="8"/>
        <rFont val="ＭＳ 明朝"/>
        <family val="1"/>
        <charset val="128"/>
      </rPr>
      <t>中村沖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</si>
  <si>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10</t>
    </r>
  </si>
  <si>
    <r>
      <t>(</t>
    </r>
    <r>
      <rPr>
        <sz val="11"/>
        <color indexed="8"/>
        <rFont val="ＭＳ 明朝"/>
        <family val="1"/>
        <charset val="128"/>
      </rPr>
      <t>タ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　　　</t>
    </r>
    <r>
      <rPr>
        <sz val="11"/>
        <color indexed="8"/>
        <rFont val="Century"/>
        <family val="1"/>
      </rPr>
      <t>44</t>
    </r>
  </si>
  <si>
    <r>
      <rPr>
        <sz val="11"/>
        <color indexed="8"/>
        <rFont val="ＭＳ 明朝"/>
        <family val="1"/>
        <charset val="128"/>
      </rPr>
      <t>法木沖</t>
    </r>
  </si>
  <si>
    <r>
      <t>(A)</t>
    </r>
    <r>
      <rPr>
        <sz val="11"/>
        <color indexed="8"/>
        <rFont val="ＭＳ 明朝"/>
        <family val="1"/>
        <charset val="128"/>
      </rPr>
      <t>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　</t>
    </r>
    <r>
      <rPr>
        <sz val="11"/>
        <color indexed="8"/>
        <rFont val="Century"/>
        <family val="1"/>
      </rPr>
      <t xml:space="preserve"> 5</t>
    </r>
  </si>
  <si>
    <r>
      <t>(F-3.25)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35</t>
    </r>
  </si>
  <si>
    <r>
      <rPr>
        <sz val="11"/>
        <color indexed="8"/>
        <rFont val="ＭＳ 明朝"/>
        <family val="1"/>
        <charset val="128"/>
      </rPr>
      <t>暮坪沖</t>
    </r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</si>
  <si>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</si>
  <si>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</si>
  <si>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14</t>
    </r>
  </si>
  <si>
    <r>
      <t>(F-5.00)</t>
    </r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12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</si>
  <si>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</si>
  <si>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（注１）</t>
    </r>
  </si>
  <si>
    <r>
      <rPr>
        <sz val="11"/>
        <color indexed="8"/>
        <rFont val="ＭＳ 明朝"/>
        <family val="1"/>
        <charset val="128"/>
      </rPr>
      <t>Ｓ</t>
    </r>
    <r>
      <rPr>
        <sz val="11"/>
        <color indexed="8"/>
        <rFont val="Century"/>
        <family val="1"/>
      </rPr>
      <t>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、Ｓ</t>
    </r>
    <r>
      <rPr>
        <sz val="11"/>
        <color indexed="8"/>
        <rFont val="Century"/>
        <family val="1"/>
      </rPr>
      <t>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　Ｆ：ＦＰ魚礁　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</t>
    </r>
    <r>
      <rPr>
        <sz val="11"/>
        <color indexed="8"/>
        <rFont val="Century"/>
        <family val="1"/>
      </rPr>
      <t xml:space="preserve">    </t>
    </r>
    <r>
      <rPr>
        <sz val="11"/>
        <color indexed="8"/>
        <rFont val="ＭＳ 明朝"/>
        <family val="1"/>
        <charset val="128"/>
      </rPr>
      <t>　十：十字魚礁　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　　　</t>
    </r>
  </si>
  <si>
    <r>
      <rPr>
        <sz val="11"/>
        <color indexed="8"/>
        <rFont val="ＭＳ 明朝"/>
        <family val="1"/>
        <charset val="128"/>
      </rPr>
      <t>（注２）</t>
    </r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</si>
  <si>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</si>
  <si>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r>
      <rPr>
        <sz val="11"/>
        <color indexed="8"/>
        <rFont val="ＭＳ 明朝"/>
        <family val="1"/>
        <charset val="128"/>
      </rPr>
      <t>（注３）</t>
    </r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</si>
  <si>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</si>
  <si>
    <r>
      <rPr>
        <sz val="12"/>
        <rFont val="ＭＳ 明朝"/>
        <family val="1"/>
        <charset val="128"/>
      </rPr>
      <t>７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魚礁施設設置事業（事業主体：県）実施一覧表</t>
    </r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</si>
  <si>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</si>
  <si>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</si>
  <si>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r>
      <rPr>
        <sz val="11"/>
        <rFont val="ＭＳ 明朝"/>
        <family val="1"/>
        <charset val="128"/>
      </rPr>
      <t>事業量（個、基、隻）</t>
    </r>
  </si>
  <si>
    <r>
      <rPr>
        <sz val="11"/>
        <rFont val="ＭＳ 明朝"/>
        <family val="1"/>
        <charset val="128"/>
      </rPr>
      <t>事業費（千円）</t>
    </r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</si>
  <si>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</si>
  <si>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</si>
  <si>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</si>
  <si>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r>
      <rPr>
        <sz val="11"/>
        <rFont val="ＭＳ 明朝"/>
        <family val="1"/>
        <charset val="128"/>
      </rPr>
      <t>Ｆ</t>
    </r>
    <r>
      <rPr>
        <sz val="11"/>
        <rFont val="Century"/>
        <family val="1"/>
      </rPr>
      <t>-3.25</t>
    </r>
    <phoneticPr fontId="8"/>
  </si>
  <si>
    <r>
      <rPr>
        <sz val="11"/>
        <rFont val="ＭＳ 明朝"/>
        <family val="1"/>
        <charset val="128"/>
      </rPr>
      <t>温海沖</t>
    </r>
    <phoneticPr fontId="8"/>
  </si>
  <si>
    <r>
      <rPr>
        <sz val="11"/>
        <rFont val="ＭＳ 明朝"/>
        <family val="1"/>
        <charset val="128"/>
      </rPr>
      <t>　豊浦沖</t>
    </r>
    <phoneticPr fontId="8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</si>
  <si>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</si>
  <si>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船</t>
    </r>
    <phoneticPr fontId="8"/>
  </si>
  <si>
    <r>
      <rPr>
        <sz val="11"/>
        <rFont val="ＭＳ 明朝"/>
        <family val="1"/>
        <charset val="128"/>
      </rPr>
      <t>飛島沖</t>
    </r>
  </si>
  <si>
    <r>
      <rPr>
        <sz val="11"/>
        <rFont val="ＭＳ 明朝"/>
        <family val="1"/>
        <charset val="128"/>
      </rPr>
      <t>Ｉ</t>
    </r>
    <phoneticPr fontId="8"/>
  </si>
  <si>
    <r>
      <rPr>
        <sz val="11"/>
        <rFont val="ＭＳ 明朝"/>
        <family val="1"/>
        <charset val="128"/>
      </rPr>
      <t>　吹浦沖</t>
    </r>
    <phoneticPr fontId="8"/>
  </si>
  <si>
    <r>
      <rPr>
        <sz val="11"/>
        <rFont val="ＭＳ 明朝"/>
        <family val="1"/>
        <charset val="128"/>
      </rPr>
      <t>Ｊ</t>
    </r>
    <phoneticPr fontId="8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</si>
  <si>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</si>
  <si>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</si>
  <si>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</si>
  <si>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</si>
  <si>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</si>
  <si>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</si>
  <si>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</si>
  <si>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</si>
  <si>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r>
      <rPr>
        <sz val="11"/>
        <rFont val="ＭＳ 明朝"/>
        <family val="1"/>
        <charset val="128"/>
      </rPr>
      <t>（注１）</t>
    </r>
  </si>
  <si>
    <r>
      <rPr>
        <sz val="11"/>
        <rFont val="ＭＳ 明朝"/>
        <family val="1"/>
        <charset val="128"/>
      </rPr>
      <t>Ｓ</t>
    </r>
    <r>
      <rPr>
        <sz val="11"/>
        <rFont val="Century"/>
        <family val="1"/>
      </rPr>
      <t>45</t>
    </r>
    <r>
      <rPr>
        <sz val="11"/>
        <rFont val="ＭＳ 明朝"/>
        <family val="1"/>
        <charset val="128"/>
      </rPr>
      <t>年までは径</t>
    </r>
    <r>
      <rPr>
        <sz val="11"/>
        <rFont val="Century"/>
        <family val="1"/>
      </rPr>
      <t>1m×</t>
    </r>
    <r>
      <rPr>
        <sz val="11"/>
        <rFont val="ＭＳ 明朝"/>
        <family val="1"/>
        <charset val="128"/>
      </rPr>
      <t>高さ</t>
    </r>
    <r>
      <rPr>
        <sz val="11"/>
        <rFont val="Century"/>
        <family val="1"/>
      </rPr>
      <t>1m</t>
    </r>
    <r>
      <rPr>
        <sz val="11"/>
        <rFont val="ＭＳ 明朝"/>
        <family val="1"/>
        <charset val="128"/>
      </rPr>
      <t>、Ｓ</t>
    </r>
    <r>
      <rPr>
        <sz val="11"/>
        <rFont val="Century"/>
        <family val="1"/>
      </rPr>
      <t>46</t>
    </r>
    <r>
      <rPr>
        <sz val="11"/>
        <rFont val="ＭＳ 明朝"/>
        <family val="1"/>
        <charset val="128"/>
      </rPr>
      <t>年以降は径</t>
    </r>
    <r>
      <rPr>
        <sz val="11"/>
        <rFont val="Century"/>
        <family val="1"/>
      </rPr>
      <t>1.8m×</t>
    </r>
    <r>
      <rPr>
        <sz val="11"/>
        <rFont val="ＭＳ 明朝"/>
        <family val="1"/>
        <charset val="128"/>
      </rPr>
      <t>高さ</t>
    </r>
    <r>
      <rPr>
        <sz val="11"/>
        <rFont val="Century"/>
        <family val="1"/>
      </rPr>
      <t>1.8m</t>
    </r>
    <r>
      <rPr>
        <sz val="11"/>
        <rFont val="ＭＳ 明朝"/>
        <family val="1"/>
        <charset val="128"/>
      </rPr>
      <t>の円筒型コンクリートブロックである。但し、
　船：沈船魚礁　　　Ｊ：ＪＭＣ鋼製魚礁　　　　Ｆ：ＦＰ魚礁
　Ａ：ＡＴ魚礁　　　Ｉ：鋼製魚礁Ｉ－２ＳＮ型</t>
    </r>
    <phoneticPr fontId="8"/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</si>
  <si>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</si>
  <si>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</si>
  <si>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r>
      <rPr>
        <sz val="11"/>
        <rFont val="ＭＳ 明朝"/>
        <family val="1"/>
        <charset val="128"/>
      </rPr>
      <t>（注２）</t>
    </r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</si>
  <si>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</si>
  <si>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</si>
  <si>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rPr>
        <sz val="11"/>
        <rFont val="ＭＳ 明朝"/>
        <family val="1"/>
        <charset val="128"/>
      </rPr>
      <t>Ｆ</t>
    </r>
    <r>
      <rPr>
        <sz val="11"/>
        <rFont val="Century"/>
        <family val="1"/>
      </rPr>
      <t>-5.00</t>
    </r>
    <phoneticPr fontId="8"/>
  </si>
  <si>
    <r>
      <rPr>
        <sz val="11"/>
        <rFont val="ＭＳ 明朝"/>
        <family val="1"/>
        <charset val="128"/>
      </rPr>
      <t>Ａ</t>
    </r>
    <phoneticPr fontId="8"/>
  </si>
  <si>
    <r>
      <rPr>
        <sz val="12"/>
        <rFont val="ＭＳ 明朝"/>
        <family val="1"/>
        <charset val="128"/>
      </rPr>
      <t>８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増殖礁施設設置事業実施一覧表</t>
    </r>
    <rPh sb="3" eb="5">
      <t>ゾウショク</t>
    </rPh>
    <phoneticPr fontId="8"/>
  </si>
  <si>
    <r>
      <rPr>
        <sz val="11"/>
        <rFont val="ＭＳ 明朝"/>
        <family val="1"/>
        <charset val="128"/>
      </rPr>
      <t>事業
主体</t>
    </r>
    <rPh sb="0" eb="2">
      <t>ジギョウ</t>
    </rPh>
    <rPh sb="3" eb="5">
      <t>シュタイ</t>
    </rPh>
    <phoneticPr fontId="8"/>
  </si>
  <si>
    <r>
      <rPr>
        <sz val="11"/>
        <rFont val="ＭＳ 明朝"/>
        <family val="1"/>
        <charset val="128"/>
      </rPr>
      <t>対象種</t>
    </r>
    <rPh sb="0" eb="2">
      <t>タイショウ</t>
    </rPh>
    <rPh sb="2" eb="3">
      <t>シュ</t>
    </rPh>
    <phoneticPr fontId="8"/>
  </si>
  <si>
    <r>
      <rPr>
        <sz val="11"/>
        <rFont val="ＭＳ 明朝"/>
        <family val="1"/>
        <charset val="128"/>
      </rPr>
      <t>面積
（㎡）</t>
    </r>
    <rPh sb="0" eb="2">
      <t>メンセキ</t>
    </rPh>
    <phoneticPr fontId="8"/>
  </si>
  <si>
    <r>
      <rPr>
        <sz val="11"/>
        <rFont val="ＭＳ 明朝"/>
        <family val="1"/>
        <charset val="128"/>
      </rPr>
      <t>事業費
（千円）</t>
    </r>
    <phoneticPr fontId="8"/>
  </si>
  <si>
    <r>
      <rPr>
        <sz val="11"/>
        <rFont val="ＭＳ 明朝"/>
        <family val="1"/>
        <charset val="128"/>
      </rPr>
      <t>県</t>
    </r>
    <rPh sb="0" eb="1">
      <t>ケン</t>
    </rPh>
    <phoneticPr fontId="8"/>
  </si>
  <si>
    <t>小岩川地先</t>
    <rPh sb="0" eb="3">
      <t>コイワガワ</t>
    </rPh>
    <rPh sb="3" eb="4">
      <t>チ</t>
    </rPh>
    <rPh sb="4" eb="5">
      <t>サキ</t>
    </rPh>
    <phoneticPr fontId="8"/>
  </si>
  <si>
    <r>
      <rPr>
        <sz val="11"/>
        <rFont val="ＭＳ 明朝"/>
        <family val="1"/>
        <charset val="128"/>
      </rPr>
      <t>アワビ</t>
    </r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</si>
  <si>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-15.8</t>
    </r>
    <r>
      <rPr>
        <sz val="11"/>
        <rFont val="ＭＳ 明朝"/>
        <family val="1"/>
        <charset val="128"/>
      </rPr>
      <t>ｔ</t>
    </r>
    <rPh sb="0" eb="1">
      <t>ロッ</t>
    </rPh>
    <phoneticPr fontId="8"/>
  </si>
  <si>
    <r>
      <rPr>
        <sz val="11"/>
        <rFont val="ＭＳ 明朝"/>
        <family val="1"/>
        <charset val="128"/>
      </rPr>
      <t>鈴地先</t>
    </r>
    <rPh sb="0" eb="1">
      <t>スズ</t>
    </rPh>
    <rPh sb="1" eb="2">
      <t>チ</t>
    </rPh>
    <rPh sb="2" eb="3">
      <t>サキ</t>
    </rPh>
    <phoneticPr fontId="8"/>
  </si>
  <si>
    <r>
      <rPr>
        <sz val="11"/>
        <rFont val="ＭＳ 明朝"/>
        <family val="1"/>
        <charset val="128"/>
      </rPr>
      <t>イワガキ</t>
    </r>
    <phoneticPr fontId="8"/>
  </si>
  <si>
    <r>
      <rPr>
        <sz val="11"/>
        <rFont val="ＭＳ 明朝"/>
        <family val="1"/>
        <charset val="128"/>
      </rPr>
      <t>中</t>
    </r>
    <rPh sb="0" eb="1">
      <t>ナカ</t>
    </rPh>
    <phoneticPr fontId="8"/>
  </si>
  <si>
    <r>
      <rPr>
        <sz val="11"/>
        <rFont val="ＭＳ 明朝"/>
        <family val="1"/>
        <charset val="128"/>
      </rPr>
      <t>コンクリート礁枠</t>
    </r>
    <rPh sb="6" eb="7">
      <t>ショウ</t>
    </rPh>
    <rPh sb="7" eb="8">
      <t>ワク</t>
    </rPh>
    <phoneticPr fontId="8"/>
  </si>
  <si>
    <t>ＦＲＰ蛇籠</t>
    <rPh sb="3" eb="4">
      <t>ジャ</t>
    </rPh>
    <rPh sb="4" eb="5">
      <t>カゴ</t>
    </rPh>
    <phoneticPr fontId="8"/>
  </si>
  <si>
    <r>
      <t>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11</t>
    </r>
    <phoneticPr fontId="8"/>
  </si>
  <si>
    <r>
      <rPr>
        <sz val="11"/>
        <rFont val="ＭＳ 明朝"/>
        <family val="1"/>
        <charset val="128"/>
      </rPr>
      <t>飛島法木</t>
    </r>
    <rPh sb="0" eb="2">
      <t>トビシマ</t>
    </rPh>
    <rPh sb="2" eb="4">
      <t>ホウキ</t>
    </rPh>
    <phoneticPr fontId="8"/>
  </si>
  <si>
    <r>
      <rPr>
        <sz val="11"/>
        <rFont val="ＭＳ 明朝"/>
        <family val="1"/>
        <charset val="128"/>
      </rPr>
      <t>ヤリイカ</t>
    </r>
    <phoneticPr fontId="8"/>
  </si>
  <si>
    <r>
      <t>FC-</t>
    </r>
    <r>
      <rPr>
        <sz val="11"/>
        <rFont val="ＭＳ 明朝"/>
        <family val="1"/>
        <charset val="128"/>
      </rPr>
      <t>Ⅱ型</t>
    </r>
    <phoneticPr fontId="8"/>
  </si>
  <si>
    <r>
      <rPr>
        <sz val="11"/>
        <rFont val="ＭＳ 明朝"/>
        <family val="1"/>
        <charset val="128"/>
      </rPr>
      <t>女鹿地先</t>
    </r>
    <rPh sb="0" eb="2">
      <t>メガ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</si>
  <si>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</t>
    </r>
    <r>
      <rPr>
        <sz val="11"/>
        <rFont val="ＭＳ 明朝"/>
        <family val="1"/>
        <charset val="128"/>
      </rPr>
      <t>Ａ</t>
    </r>
    <r>
      <rPr>
        <sz val="11"/>
        <rFont val="Century"/>
        <family val="1"/>
      </rPr>
      <t>1.0×1.0</t>
    </r>
    <rPh sb="0" eb="1">
      <t>ロッ</t>
    </rPh>
    <phoneticPr fontId="8"/>
  </si>
  <si>
    <r>
      <t>HK-</t>
    </r>
    <r>
      <rPr>
        <sz val="11"/>
        <rFont val="ＭＳ 明朝"/>
        <family val="1"/>
        <charset val="128"/>
      </rPr>
      <t>Ⅲ型</t>
    </r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</si>
  <si>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</t>
    </r>
    <r>
      <rPr>
        <sz val="11"/>
        <rFont val="ＭＳ 明朝"/>
        <family val="1"/>
        <charset val="128"/>
      </rPr>
      <t>Ａ</t>
    </r>
    <r>
      <rPr>
        <sz val="11"/>
        <rFont val="Century"/>
        <family val="1"/>
      </rPr>
      <t>0.7×0.7</t>
    </r>
    <rPh sb="0" eb="1">
      <t>ロッ</t>
    </rPh>
    <phoneticPr fontId="8"/>
  </si>
  <si>
    <r>
      <rPr>
        <sz val="11"/>
        <rFont val="ＭＳ 明朝"/>
        <family val="1"/>
        <charset val="128"/>
      </rPr>
      <t>鼠ヶ関</t>
    </r>
    <rPh sb="0" eb="3">
      <t>ネズガセキ</t>
    </rPh>
    <phoneticPr fontId="8"/>
  </si>
  <si>
    <r>
      <t>FC-</t>
    </r>
    <r>
      <rPr>
        <sz val="11"/>
        <rFont val="ＭＳ 明朝"/>
        <family val="1"/>
        <charset val="128"/>
      </rPr>
      <t>Ⅲ型</t>
    </r>
    <phoneticPr fontId="8"/>
  </si>
  <si>
    <r>
      <rPr>
        <sz val="11"/>
        <rFont val="ＭＳ 明朝"/>
        <family val="1"/>
        <charset val="128"/>
      </rPr>
      <t>投石（㎥）</t>
    </r>
    <rPh sb="0" eb="2">
      <t>トウセキ</t>
    </rPh>
    <phoneticPr fontId="8"/>
  </si>
  <si>
    <r>
      <rPr>
        <sz val="11"/>
        <rFont val="ＭＳ 明朝"/>
        <family val="1"/>
        <charset val="128"/>
      </rPr>
      <t>シ</t>
    </r>
    <r>
      <rPr>
        <sz val="11"/>
        <rFont val="Century"/>
        <family val="1"/>
      </rPr>
      <t>A7.5-D</t>
    </r>
    <r>
      <rPr>
        <sz val="11"/>
        <rFont val="ＭＳ 明朝"/>
        <family val="1"/>
        <charset val="128"/>
      </rPr>
      <t>型</t>
    </r>
    <phoneticPr fontId="8"/>
  </si>
  <si>
    <r>
      <rPr>
        <sz val="11"/>
        <rFont val="ＭＳ 明朝"/>
        <family val="1"/>
        <charset val="128"/>
      </rPr>
      <t>由良地先</t>
    </r>
    <rPh sb="0" eb="2">
      <t>ユラ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</si>
  <si>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-8t</t>
    </r>
    <r>
      <rPr>
        <sz val="11"/>
        <rFont val="ＭＳ 明朝"/>
        <family val="1"/>
        <charset val="128"/>
      </rPr>
      <t>　Ａ</t>
    </r>
    <r>
      <rPr>
        <sz val="11"/>
        <rFont val="Century"/>
        <family val="1"/>
      </rPr>
      <t>0.8×0.8</t>
    </r>
    <rPh sb="0" eb="1">
      <t>ロッ</t>
    </rPh>
    <phoneticPr fontId="8"/>
  </si>
  <si>
    <r>
      <rPr>
        <sz val="11"/>
        <rFont val="ＭＳ 明朝"/>
        <family val="1"/>
        <charset val="128"/>
      </rPr>
      <t>鼠ヶ関地先</t>
    </r>
    <rPh sb="0" eb="3">
      <t>ネズガセキ</t>
    </rPh>
    <rPh sb="3" eb="4">
      <t>チ</t>
    </rPh>
    <rPh sb="4" eb="5">
      <t>サキ</t>
    </rPh>
    <phoneticPr fontId="8"/>
  </si>
  <si>
    <r>
      <rPr>
        <sz val="11"/>
        <rFont val="ＭＳ 明朝"/>
        <family val="1"/>
        <charset val="128"/>
      </rPr>
      <t>日</t>
    </r>
    <rPh sb="0" eb="1">
      <t>ビ</t>
    </rPh>
    <phoneticPr fontId="8"/>
  </si>
  <si>
    <r>
      <rPr>
        <sz val="11"/>
        <rFont val="ＭＳ 明朝"/>
        <family val="1"/>
        <charset val="128"/>
      </rPr>
      <t>六</t>
    </r>
    <r>
      <rPr>
        <sz val="11"/>
        <rFont val="Century"/>
        <family val="1"/>
      </rPr>
      <t>-1t</t>
    </r>
    <r>
      <rPr>
        <sz val="11"/>
        <rFont val="ＭＳ 明朝"/>
        <family val="1"/>
        <charset val="128"/>
      </rPr>
      <t>　Ａ</t>
    </r>
    <r>
      <rPr>
        <sz val="11"/>
        <rFont val="Century"/>
        <family val="1"/>
      </rPr>
      <t>0.4×0.4</t>
    </r>
    <rPh sb="0" eb="1">
      <t>ロッ</t>
    </rPh>
    <phoneticPr fontId="8"/>
  </si>
  <si>
    <r>
      <rPr>
        <sz val="11"/>
        <rFont val="ＭＳ 明朝"/>
        <family val="1"/>
        <charset val="128"/>
      </rPr>
      <t>温海地先</t>
    </r>
    <rPh sb="0" eb="2">
      <t>アツミ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</si>
  <si>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Ｘ</t>
    </r>
    <phoneticPr fontId="8"/>
  </si>
  <si>
    <r>
      <rPr>
        <sz val="11"/>
        <rFont val="ＭＳ 明朝"/>
        <family val="1"/>
        <charset val="128"/>
      </rPr>
      <t>早田地先</t>
    </r>
    <rPh sb="0" eb="2">
      <t>ワサダ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</si>
  <si>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12t</t>
    </r>
    <rPh sb="5" eb="6">
      <t>ショウ</t>
    </rPh>
    <phoneticPr fontId="8"/>
  </si>
  <si>
    <r>
      <rPr>
        <sz val="11"/>
        <rFont val="ＭＳ 明朝"/>
        <family val="1"/>
        <charset val="128"/>
      </rPr>
      <t>Ｍ</t>
    </r>
    <r>
      <rPr>
        <sz val="11"/>
        <rFont val="Century"/>
        <family val="1"/>
      </rPr>
      <t>-2.50</t>
    </r>
    <phoneticPr fontId="8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</si>
  <si>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8t</t>
    </r>
    <rPh sb="5" eb="6">
      <t>ショウ</t>
    </rPh>
    <phoneticPr fontId="8"/>
  </si>
  <si>
    <r>
      <t>13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15</t>
    </r>
    <phoneticPr fontId="8"/>
  </si>
  <si>
    <r>
      <rPr>
        <sz val="11"/>
        <rFont val="ＭＳ 明朝"/>
        <family val="1"/>
        <charset val="128"/>
      </rPr>
      <t>由良</t>
    </r>
    <rPh sb="0" eb="2">
      <t>ユラ</t>
    </rPh>
    <phoneticPr fontId="8"/>
  </si>
  <si>
    <r>
      <t>60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63</t>
    </r>
    <phoneticPr fontId="8"/>
  </si>
  <si>
    <r>
      <rPr>
        <sz val="11"/>
        <rFont val="ＭＳ 明朝"/>
        <family val="1"/>
        <charset val="128"/>
      </rPr>
      <t>飛島荒崎</t>
    </r>
    <rPh sb="0" eb="2">
      <t>トビシマ</t>
    </rPh>
    <rPh sb="2" eb="4">
      <t>アラサキ</t>
    </rPh>
    <phoneticPr fontId="8"/>
  </si>
  <si>
    <t>BSI-5</t>
  </si>
  <si>
    <r>
      <rPr>
        <sz val="11"/>
        <rFont val="ＭＳ 明朝"/>
        <family val="1"/>
        <charset val="128"/>
      </rPr>
      <t>大岩川地先</t>
    </r>
    <rPh sb="0" eb="2">
      <t>オオイワ</t>
    </rPh>
    <rPh sb="2" eb="3">
      <t>ガワ</t>
    </rPh>
    <rPh sb="3" eb="4">
      <t>チ</t>
    </rPh>
    <rPh sb="4" eb="5">
      <t>サキ</t>
    </rPh>
    <phoneticPr fontId="8"/>
  </si>
  <si>
    <t>KU-5</t>
  </si>
  <si>
    <r>
      <t>12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16</t>
    </r>
    <phoneticPr fontId="8"/>
  </si>
  <si>
    <r>
      <rPr>
        <sz val="11"/>
        <rFont val="ＭＳ 明朝"/>
        <family val="1"/>
        <charset val="128"/>
      </rPr>
      <t>飛島</t>
    </r>
    <rPh sb="0" eb="2">
      <t>トビシマ</t>
    </rPh>
    <phoneticPr fontId="8"/>
  </si>
  <si>
    <r>
      <rPr>
        <sz val="11"/>
        <rFont val="ＭＳ 明朝"/>
        <family val="1"/>
        <charset val="128"/>
      </rPr>
      <t>ウスメバル</t>
    </r>
    <phoneticPr fontId="8"/>
  </si>
  <si>
    <r>
      <t>SP-35-2</t>
    </r>
    <r>
      <rPr>
        <sz val="11"/>
        <rFont val="ＭＳ 明朝"/>
        <family val="1"/>
        <charset val="128"/>
      </rPr>
      <t>型</t>
    </r>
    <rPh sb="7" eb="8">
      <t>ガタ</t>
    </rPh>
    <phoneticPr fontId="8"/>
  </si>
  <si>
    <t>AK-5</t>
  </si>
  <si>
    <r>
      <t>FP3.25</t>
    </r>
    <r>
      <rPr>
        <sz val="11"/>
        <rFont val="ＭＳ 明朝"/>
        <family val="1"/>
        <charset val="128"/>
      </rPr>
      <t>型</t>
    </r>
    <phoneticPr fontId="8"/>
  </si>
  <si>
    <t>HK-5</t>
  </si>
  <si>
    <r>
      <rPr>
        <sz val="11"/>
        <rFont val="ＭＳ 明朝"/>
        <family val="1"/>
        <charset val="128"/>
      </rPr>
      <t>小岩川地先</t>
    </r>
    <rPh sb="0" eb="3">
      <t>コイワガワ</t>
    </rPh>
    <rPh sb="3" eb="4">
      <t>チ</t>
    </rPh>
    <rPh sb="4" eb="5">
      <t>サキ</t>
    </rPh>
    <phoneticPr fontId="8"/>
  </si>
  <si>
    <r>
      <rPr>
        <sz val="11"/>
        <rFont val="ＭＳ 明朝"/>
        <family val="1"/>
        <charset val="128"/>
      </rPr>
      <t>ス</t>
    </r>
    <phoneticPr fontId="8"/>
  </si>
  <si>
    <r>
      <rPr>
        <sz val="11"/>
        <rFont val="ＭＳ 明朝"/>
        <family val="1"/>
        <charset val="128"/>
      </rPr>
      <t>元</t>
    </r>
    <rPh sb="0" eb="1">
      <t>ゲン</t>
    </rPh>
    <phoneticPr fontId="8"/>
  </si>
  <si>
    <r>
      <t>17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20</t>
    </r>
    <phoneticPr fontId="8"/>
  </si>
  <si>
    <r>
      <rPr>
        <sz val="11"/>
        <rFont val="ＭＳ 明朝"/>
        <family val="1"/>
        <charset val="128"/>
      </rPr>
      <t>温海</t>
    </r>
    <rPh sb="0" eb="2">
      <t>アツミ</t>
    </rPh>
    <phoneticPr fontId="8"/>
  </si>
  <si>
    <r>
      <t>57</t>
    </r>
    <r>
      <rPr>
        <sz val="11"/>
        <rFont val="ＭＳ 明朝"/>
        <family val="1"/>
        <charset val="128"/>
      </rPr>
      <t>～元</t>
    </r>
    <rPh sb="3" eb="4">
      <t>ゲン</t>
    </rPh>
    <phoneticPr fontId="8"/>
  </si>
  <si>
    <r>
      <rPr>
        <sz val="11"/>
        <rFont val="ＭＳ 明朝"/>
        <family val="1"/>
        <charset val="128"/>
      </rPr>
      <t>飛島中村
地先</t>
    </r>
    <rPh sb="0" eb="2">
      <t>トビシマ</t>
    </rPh>
    <rPh sb="2" eb="4">
      <t>ナカムラ</t>
    </rPh>
    <rPh sb="5" eb="6">
      <t>チ</t>
    </rPh>
    <rPh sb="6" eb="7">
      <t>サキ</t>
    </rPh>
    <phoneticPr fontId="8"/>
  </si>
  <si>
    <r>
      <rPr>
        <sz val="11"/>
        <rFont val="ＭＳ 明朝"/>
        <family val="1"/>
        <charset val="128"/>
      </rPr>
      <t>増殖溝（㎡）</t>
    </r>
    <rPh sb="0" eb="2">
      <t>ゾウショク</t>
    </rPh>
    <rPh sb="2" eb="3">
      <t>ミゾ</t>
    </rPh>
    <phoneticPr fontId="8"/>
  </si>
  <si>
    <r>
      <rPr>
        <sz val="11"/>
        <rFont val="ＭＳ 明朝"/>
        <family val="1"/>
        <charset val="128"/>
      </rPr>
      <t>加茂地先</t>
    </r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</si>
  <si>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潜堤（㎡）</t>
    </r>
    <rPh sb="0" eb="1">
      <t>セン</t>
    </rPh>
    <rPh sb="1" eb="2">
      <t>テイ</t>
    </rPh>
    <phoneticPr fontId="8"/>
  </si>
  <si>
    <r>
      <rPr>
        <sz val="11"/>
        <rFont val="ＭＳ 明朝"/>
        <family val="1"/>
        <charset val="128"/>
      </rPr>
      <t>小波渡地先</t>
    </r>
    <rPh sb="3" eb="4">
      <t>チ</t>
    </rPh>
    <rPh sb="4" eb="5">
      <t>サキ</t>
    </rPh>
    <phoneticPr fontId="8"/>
  </si>
  <si>
    <r>
      <rPr>
        <sz val="11"/>
        <rFont val="ＭＳ 明朝"/>
        <family val="1"/>
        <charset val="128"/>
      </rPr>
      <t>稚貝保護施設（㎡）</t>
    </r>
    <rPh sb="0" eb="1">
      <t>チ</t>
    </rPh>
    <rPh sb="1" eb="2">
      <t>ガイ</t>
    </rPh>
    <rPh sb="2" eb="4">
      <t>ホゴ</t>
    </rPh>
    <rPh sb="4" eb="6">
      <t>シセツ</t>
    </rPh>
    <phoneticPr fontId="8"/>
  </si>
  <si>
    <r>
      <rPr>
        <sz val="11"/>
        <rFont val="ＭＳ 明朝"/>
        <family val="1"/>
        <charset val="128"/>
      </rPr>
      <t>由良地先</t>
    </r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</si>
  <si>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Ｈ</t>
    </r>
    <r>
      <rPr>
        <sz val="11"/>
        <rFont val="Century"/>
        <family val="1"/>
      </rPr>
      <t>-20t</t>
    </r>
    <phoneticPr fontId="8"/>
  </si>
  <si>
    <r>
      <rPr>
        <sz val="11"/>
        <rFont val="ＭＳ 明朝"/>
        <family val="1"/>
        <charset val="128"/>
      </rPr>
      <t>成貝礁（㎡）</t>
    </r>
    <rPh sb="0" eb="1">
      <t>セイ</t>
    </rPh>
    <rPh sb="1" eb="2">
      <t>ガイ</t>
    </rPh>
    <rPh sb="2" eb="3">
      <t>ショウ</t>
    </rPh>
    <phoneticPr fontId="8"/>
  </si>
  <si>
    <r>
      <rPr>
        <sz val="11"/>
        <rFont val="ＭＳ 明朝"/>
        <family val="1"/>
        <charset val="128"/>
      </rPr>
      <t>鼠ヶ関地先</t>
    </r>
    <rPh sb="3" eb="4">
      <t>チ</t>
    </rPh>
    <rPh sb="4" eb="5">
      <t>サキ</t>
    </rPh>
    <phoneticPr fontId="8"/>
  </si>
  <si>
    <r>
      <t>57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phoneticPr fontId="8"/>
  </si>
  <si>
    <r>
      <rPr>
        <sz val="11"/>
        <rFont val="ＭＳ 明朝"/>
        <family val="1"/>
        <charset val="128"/>
      </rPr>
      <t>酒田</t>
    </r>
    <rPh sb="0" eb="2">
      <t>サカタ</t>
    </rPh>
    <phoneticPr fontId="8"/>
  </si>
  <si>
    <r>
      <rPr>
        <sz val="11"/>
        <rFont val="ＭＳ 明朝"/>
        <family val="1"/>
        <charset val="128"/>
      </rPr>
      <t>タイ</t>
    </r>
    <phoneticPr fontId="8"/>
  </si>
  <si>
    <t>AK</t>
  </si>
  <si>
    <r>
      <rPr>
        <sz val="11"/>
        <rFont val="ＭＳ 明朝"/>
        <family val="1"/>
        <charset val="128"/>
      </rPr>
      <t>温福地先</t>
    </r>
    <rPh sb="0" eb="1">
      <t>ヌク</t>
    </rPh>
    <rPh sb="1" eb="2">
      <t>フク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</si>
  <si>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シェルターリーフ</t>
    </r>
  </si>
  <si>
    <r>
      <rPr>
        <sz val="11"/>
        <rFont val="ＭＳ 明朝"/>
        <family val="1"/>
        <charset val="128"/>
      </rPr>
      <t>吹浦地先</t>
    </r>
    <rPh sb="0" eb="2">
      <t>フクラ</t>
    </rPh>
    <rPh sb="2" eb="3">
      <t>チ</t>
    </rPh>
    <rPh sb="3" eb="4">
      <t>サキ</t>
    </rPh>
    <phoneticPr fontId="8"/>
  </si>
  <si>
    <r>
      <rPr>
        <sz val="11"/>
        <rFont val="ＭＳ 明朝"/>
        <family val="1"/>
        <charset val="128"/>
      </rPr>
      <t>Ｔ</t>
    </r>
    <r>
      <rPr>
        <sz val="11"/>
        <rFont val="Century"/>
        <family val="1"/>
      </rPr>
      <t>-20t</t>
    </r>
    <phoneticPr fontId="8"/>
  </si>
  <si>
    <r>
      <rPr>
        <sz val="11"/>
        <rFont val="ＭＳ 明朝"/>
        <family val="1"/>
        <charset val="128"/>
      </rPr>
      <t>サブ</t>
    </r>
    <r>
      <rPr>
        <sz val="11"/>
        <rFont val="Century"/>
        <family val="1"/>
      </rPr>
      <t>1.8</t>
    </r>
  </si>
  <si>
    <r>
      <rPr>
        <sz val="11"/>
        <rFont val="ＭＳ 明朝"/>
        <family val="1"/>
        <charset val="128"/>
      </rPr>
      <t>テラス</t>
    </r>
    <r>
      <rPr>
        <sz val="11"/>
        <rFont val="Century"/>
        <family val="1"/>
      </rPr>
      <t>Σ</t>
    </r>
  </si>
  <si>
    <r>
      <rPr>
        <sz val="11"/>
        <rFont val="ＭＳ 明朝"/>
        <family val="1"/>
        <charset val="128"/>
      </rPr>
      <t>　六：六脚ブロック　　　中：中空三脚増殖ブロック（ネストン</t>
    </r>
    <r>
      <rPr>
        <sz val="11"/>
        <rFont val="Century"/>
        <family val="1"/>
      </rPr>
      <t>16</t>
    </r>
    <r>
      <rPr>
        <sz val="11"/>
        <rFont val="ＭＳ 明朝"/>
        <family val="1"/>
        <charset val="128"/>
      </rPr>
      <t>ｔ型）</t>
    </r>
    <rPh sb="1" eb="2">
      <t>ロク</t>
    </rPh>
    <rPh sb="3" eb="4">
      <t>ロッ</t>
    </rPh>
    <rPh sb="4" eb="5">
      <t>キャク</t>
    </rPh>
    <rPh sb="12" eb="13">
      <t>ナカ</t>
    </rPh>
    <rPh sb="14" eb="16">
      <t>チュウクウ</t>
    </rPh>
    <rPh sb="16" eb="18">
      <t>サンキャク</t>
    </rPh>
    <rPh sb="18" eb="20">
      <t>ゾウショク</t>
    </rPh>
    <rPh sb="32" eb="33">
      <t>ガタ</t>
    </rPh>
    <phoneticPr fontId="8"/>
  </si>
  <si>
    <r>
      <t>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8"/>
  </si>
  <si>
    <r>
      <rPr>
        <sz val="11"/>
        <rFont val="ＭＳ 明朝"/>
        <family val="1"/>
        <charset val="128"/>
      </rPr>
      <t>酒田市
十里塚</t>
    </r>
    <rPh sb="0" eb="3">
      <t>サカタシ</t>
    </rPh>
    <rPh sb="4" eb="6">
      <t>ジュウリ</t>
    </rPh>
    <rPh sb="6" eb="7">
      <t>ヅカ</t>
    </rPh>
    <phoneticPr fontId="8"/>
  </si>
  <si>
    <r>
      <rPr>
        <sz val="11"/>
        <rFont val="ＭＳ 明朝"/>
        <family val="1"/>
        <charset val="128"/>
      </rPr>
      <t>ヒラメ</t>
    </r>
    <phoneticPr fontId="8"/>
  </si>
  <si>
    <r>
      <rPr>
        <sz val="11"/>
        <rFont val="ＭＳ 明朝"/>
        <family val="1"/>
        <charset val="128"/>
      </rPr>
      <t>十字礁</t>
    </r>
  </si>
  <si>
    <r>
      <rPr>
        <sz val="11"/>
        <color indexed="8"/>
        <rFont val="ＭＳ 明朝"/>
        <family val="1"/>
        <charset val="128"/>
      </rPr>
      <t>　日：日鐵式イワガキ増殖礁　　　Ｘ：エックスブロック</t>
    </r>
    <r>
      <rPr>
        <sz val="11"/>
        <color indexed="8"/>
        <rFont val="Century"/>
        <family val="1"/>
      </rPr>
      <t>9t</t>
    </r>
    <r>
      <rPr>
        <sz val="11"/>
        <color indexed="8"/>
        <rFont val="ＭＳ 明朝"/>
        <family val="1"/>
        <charset val="128"/>
      </rPr>
      <t>突起型</t>
    </r>
    <rPh sb="1" eb="2">
      <t>ニチ</t>
    </rPh>
    <rPh sb="3" eb="5">
      <t>ニッテツ</t>
    </rPh>
    <rPh sb="5" eb="6">
      <t>シキ</t>
    </rPh>
    <rPh sb="10" eb="12">
      <t>ゾウショク</t>
    </rPh>
    <rPh sb="12" eb="13">
      <t>ショウ</t>
    </rPh>
    <phoneticPr fontId="8"/>
  </si>
  <si>
    <r>
      <rPr>
        <sz val="11"/>
        <rFont val="ＭＳ 明朝"/>
        <family val="1"/>
        <charset val="128"/>
      </rPr>
      <t>台型Ⅱ</t>
    </r>
    <r>
      <rPr>
        <sz val="11"/>
        <rFont val="Century"/>
        <family val="1"/>
      </rPr>
      <t>-B</t>
    </r>
    <phoneticPr fontId="8"/>
  </si>
  <si>
    <r>
      <rPr>
        <sz val="11"/>
        <rFont val="ＭＳ 明朝"/>
        <family val="1"/>
        <charset val="128"/>
      </rPr>
      <t>　Ｍ：マルチリーフ　　　ス：スリースターリーフ</t>
    </r>
    <phoneticPr fontId="8"/>
  </si>
  <si>
    <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8"/>
  </si>
  <si>
    <r>
      <rPr>
        <sz val="11"/>
        <rFont val="ＭＳ 明朝"/>
        <family val="1"/>
        <charset val="128"/>
      </rPr>
      <t>県南</t>
    </r>
    <rPh sb="0" eb="2">
      <t>ケンナン</t>
    </rPh>
    <phoneticPr fontId="8"/>
  </si>
  <si>
    <r>
      <t>KS-3</t>
    </r>
    <r>
      <rPr>
        <sz val="11"/>
        <rFont val="ＭＳ 明朝"/>
        <family val="1"/>
        <charset val="128"/>
      </rPr>
      <t>型</t>
    </r>
  </si>
  <si>
    <r>
      <rPr>
        <sz val="11"/>
        <color indexed="8"/>
        <rFont val="ＭＳ 明朝"/>
        <family val="1"/>
        <charset val="128"/>
      </rPr>
      <t>　Ｈ：ホールブロック（孔なし）　　　Ｔ：テトラブロック</t>
    </r>
    <rPh sb="11" eb="12">
      <t>コウ</t>
    </rPh>
    <phoneticPr fontId="8"/>
  </si>
  <si>
    <r>
      <t>HK-3</t>
    </r>
    <r>
      <rPr>
        <sz val="11"/>
        <rFont val="ＭＳ 明朝"/>
        <family val="1"/>
        <charset val="128"/>
      </rPr>
      <t>型</t>
    </r>
  </si>
  <si>
    <r>
      <rPr>
        <sz val="11"/>
        <color indexed="8"/>
        <rFont val="ＭＳ 明朝"/>
        <family val="1"/>
        <charset val="128"/>
      </rPr>
      <t>　シ：シークロスリーフ</t>
    </r>
    <phoneticPr fontId="8"/>
  </si>
  <si>
    <r>
      <t>YM-3</t>
    </r>
    <r>
      <rPr>
        <sz val="11"/>
        <rFont val="ＭＳ 明朝"/>
        <family val="1"/>
        <charset val="128"/>
      </rPr>
      <t>型</t>
    </r>
  </si>
  <si>
    <r>
      <t>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8"/>
  </si>
  <si>
    <r>
      <rPr>
        <sz val="11"/>
        <rFont val="ＭＳ 明朝"/>
        <family val="1"/>
        <charset val="128"/>
      </rPr>
      <t>遊佐町</t>
    </r>
    <rPh sb="0" eb="2">
      <t>ユザ</t>
    </rPh>
    <rPh sb="2" eb="3">
      <t>マチ</t>
    </rPh>
    <phoneticPr fontId="8"/>
  </si>
  <si>
    <r>
      <rPr>
        <sz val="11"/>
        <rFont val="ＭＳ 明朝"/>
        <family val="1"/>
        <charset val="128"/>
      </rPr>
      <t>タートルＢ</t>
    </r>
    <phoneticPr fontId="8"/>
  </si>
  <si>
    <r>
      <rPr>
        <sz val="11"/>
        <rFont val="ＭＳ 明朝"/>
        <family val="1"/>
        <charset val="128"/>
      </rPr>
      <t>タートル</t>
    </r>
    <r>
      <rPr>
        <sz val="11"/>
        <rFont val="Century"/>
        <family val="1"/>
      </rPr>
      <t>5t</t>
    </r>
    <phoneticPr fontId="8"/>
  </si>
  <si>
    <r>
      <rPr>
        <sz val="11"/>
        <color indexed="8"/>
        <rFont val="ＭＳ 明朝"/>
        <family val="1"/>
        <charset val="128"/>
      </rPr>
      <t>９　さけ人工ふ化放流事業実施一覧表</t>
    </r>
    <phoneticPr fontId="8"/>
  </si>
  <si>
    <r>
      <rPr>
        <sz val="10"/>
        <color indexed="8"/>
        <rFont val="ＭＳ 明朝"/>
        <family val="1"/>
        <charset val="128"/>
      </rPr>
      <t>　　水系</t>
    </r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</si>
  <si>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</si>
  <si>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</si>
  <si>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</si>
  <si>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</si>
  <si>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</si>
  <si>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</si>
  <si>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</si>
  <si>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0"/>
        <color indexed="8"/>
        <rFont val="ＭＳ 明朝"/>
        <family val="1"/>
        <charset val="128"/>
      </rPr>
      <t>　</t>
    </r>
    <r>
      <rPr>
        <sz val="10"/>
        <color indexed="8"/>
        <rFont val="Century"/>
        <family val="1"/>
      </rPr>
      <t xml:space="preserve">  </t>
    </r>
    <r>
      <rPr>
        <sz val="10"/>
        <color indexed="8"/>
        <rFont val="ＭＳ 明朝"/>
        <family val="1"/>
        <charset val="128"/>
      </rPr>
      <t>項目</t>
    </r>
  </si>
  <si>
    <r>
      <rPr>
        <sz val="11"/>
        <color indexed="8"/>
        <rFont val="ＭＳ 明朝"/>
        <family val="1"/>
        <charset val="128"/>
      </rPr>
      <t>親　魚
採捕数
（尾）</t>
    </r>
  </si>
  <si>
    <r>
      <rPr>
        <sz val="11"/>
        <color indexed="8"/>
        <rFont val="ＭＳ 明朝"/>
        <family val="1"/>
        <charset val="128"/>
      </rPr>
      <t>採卵数
（千粒）</t>
    </r>
  </si>
  <si>
    <r>
      <rPr>
        <sz val="11"/>
        <color indexed="8"/>
        <rFont val="ＭＳ 明朝"/>
        <family val="1"/>
        <charset val="128"/>
      </rPr>
      <t>放流
尾数
（千尾）</t>
    </r>
  </si>
  <si>
    <r>
      <rPr>
        <sz val="10"/>
        <color indexed="8"/>
        <rFont val="ＭＳ 明朝"/>
        <family val="1"/>
        <charset val="128"/>
      </rPr>
      <t>年度　　</t>
    </r>
  </si>
  <si>
    <r>
      <rPr>
        <sz val="11"/>
        <color indexed="8"/>
        <rFont val="ＭＳ 明朝"/>
        <family val="1"/>
        <charset val="128"/>
      </rPr>
      <t>（注）　採卵数を上回る放流尾数は、卵、稚魚の移入による。</t>
    </r>
  </si>
  <si>
    <t>10　さけ海中飼育放流事業実施一覧表</t>
    <phoneticPr fontId="8"/>
  </si>
  <si>
    <t>単位：千尾</t>
  </si>
  <si>
    <t>年度</t>
  </si>
  <si>
    <t>事 業 主 体</t>
  </si>
  <si>
    <t>飼 育 場 所</t>
  </si>
  <si>
    <t>放流尾数</t>
  </si>
  <si>
    <t>種苗生産ふ化場</t>
  </si>
  <si>
    <t>山形県漁協</t>
  </si>
  <si>
    <t>吹浦漁港内</t>
  </si>
  <si>
    <t>三　瀬</t>
  </si>
  <si>
    <t>箕　輪</t>
  </si>
  <si>
    <t>加茂港内</t>
  </si>
  <si>
    <t>　〃</t>
  </si>
  <si>
    <t>由良漁港内</t>
  </si>
  <si>
    <t>鼠ヶ関港内</t>
  </si>
  <si>
    <t>〃</t>
  </si>
  <si>
    <t>桝　川</t>
  </si>
  <si>
    <t>箕輪、高瀬川</t>
  </si>
  <si>
    <t>暮坪釣堀内</t>
  </si>
  <si>
    <t>箕輪、桝川</t>
  </si>
  <si>
    <t>元</t>
  </si>
  <si>
    <t>高瀬川</t>
  </si>
  <si>
    <t>　　〃</t>
  </si>
  <si>
    <t>堅苔沢漁港内</t>
  </si>
  <si>
    <t>箕輪、桝川、高瀬川</t>
  </si>
  <si>
    <t>〃</t>
    <phoneticPr fontId="8"/>
  </si>
  <si>
    <t>　　〃</t>
    <phoneticPr fontId="8"/>
  </si>
  <si>
    <t>１１　あわび放流事業実施一覧表</t>
    <phoneticPr fontId="8"/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</si>
  <si>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</si>
  <si>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地区名</t>
    </r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</si>
  <si>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</si>
  <si>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</si>
  <si>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</si>
  <si>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</si>
  <si>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</si>
  <si>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　茂</t>
    </r>
  </si>
  <si>
    <r>
      <rPr>
        <sz val="11"/>
        <rFont val="ＭＳ 明朝"/>
        <family val="1"/>
        <charset val="128"/>
      </rPr>
      <t>由　良</t>
    </r>
  </si>
  <si>
    <r>
      <rPr>
        <sz val="11"/>
        <rFont val="ＭＳ 明朝"/>
        <family val="1"/>
        <charset val="128"/>
      </rPr>
      <t>豊　浦</t>
    </r>
  </si>
  <si>
    <r>
      <rPr>
        <sz val="11"/>
        <rFont val="ＭＳ 明朝"/>
        <family val="1"/>
        <charset val="128"/>
      </rPr>
      <t>温　海</t>
    </r>
  </si>
  <si>
    <r>
      <rPr>
        <sz val="11"/>
        <rFont val="ＭＳ 明朝"/>
        <family val="1"/>
        <charset val="128"/>
      </rPr>
      <t>念珠関</t>
    </r>
  </si>
  <si>
    <r>
      <rPr>
        <sz val="11"/>
        <rFont val="ＭＳ 明朝"/>
        <family val="1"/>
        <charset val="128"/>
      </rPr>
      <t>　有　償（殻長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以上）</t>
    </r>
  </si>
  <si>
    <r>
      <rPr>
        <sz val="11"/>
        <rFont val="ＭＳ 明朝"/>
        <family val="1"/>
        <charset val="128"/>
      </rPr>
      <t>　　〃　（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）</t>
    </r>
  </si>
  <si>
    <t>１２　くるまえび放流事業実施一覧表</t>
    <phoneticPr fontId="8"/>
  </si>
  <si>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</si>
  <si>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</si>
  <si>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遊佐町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</si>
  <si>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</si>
  <si>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</si>
  <si>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合計</t>
    </r>
  </si>
  <si>
    <r>
      <rPr>
        <sz val="11"/>
        <rFont val="ＭＳ 明朝"/>
        <family val="1"/>
        <charset val="128"/>
      </rPr>
      <t>備　　　　　　　　考</t>
    </r>
  </si>
  <si>
    <r>
      <rPr>
        <sz val="11"/>
        <rFont val="ＭＳ 明朝"/>
        <family val="1"/>
        <charset val="128"/>
      </rPr>
      <t>（旧温海町）</t>
    </r>
  </si>
  <si>
    <r>
      <rPr>
        <sz val="11"/>
        <rFont val="ＭＳ 明朝"/>
        <family val="1"/>
        <charset val="128"/>
      </rPr>
      <t>有　償（全数中間育成　全長</t>
    </r>
    <r>
      <rPr>
        <sz val="11"/>
        <rFont val="Century"/>
        <family val="1"/>
      </rPr>
      <t>35mm</t>
    </r>
    <r>
      <rPr>
        <sz val="11"/>
        <rFont val="ＭＳ 明朝"/>
        <family val="1"/>
        <charset val="128"/>
      </rPr>
      <t>以上）</t>
    </r>
  </si>
  <si>
    <r>
      <rPr>
        <sz val="11"/>
        <rFont val="ＭＳ 明朝"/>
        <family val="1"/>
        <charset val="128"/>
      </rPr>
      <t>　〃　（　　　　　　〃　　　　　　）</t>
    </r>
  </si>
  <si>
    <r>
      <rPr>
        <sz val="11"/>
        <rFont val="ＭＳ 明朝"/>
        <family val="1"/>
        <charset val="128"/>
      </rPr>
      <t>　〃　（　　　〃　　　平均全長</t>
    </r>
    <r>
      <rPr>
        <sz val="11"/>
        <rFont val="Century"/>
        <family val="1"/>
      </rPr>
      <t>34.7mm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</si>
  <si>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　　　〃　　　平均全長</t>
    </r>
    <r>
      <rPr>
        <sz val="11"/>
        <rFont val="Century"/>
        <family val="1"/>
      </rPr>
      <t>29.8mm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</si>
  <si>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　　　〃　　　平均全長</t>
    </r>
    <r>
      <rPr>
        <sz val="11"/>
        <rFont val="Century"/>
        <family val="1"/>
      </rPr>
      <t>35.3mm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</si>
  <si>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（全数山形県水産振興協会から購入　平均全長</t>
    </r>
    <r>
      <rPr>
        <sz val="11"/>
        <rFont val="Century"/>
        <family val="1"/>
      </rPr>
      <t>40.0mm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</si>
  <si>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（全数財団法人秋田県栽培漁業協会から購入　平均全長</t>
    </r>
    <r>
      <rPr>
        <sz val="11"/>
        <rFont val="Century"/>
        <family val="1"/>
      </rPr>
      <t>25.0mm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</si>
  <si>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放流なし</t>
    </r>
  </si>
  <si>
    <r>
      <rPr>
        <sz val="11"/>
        <rFont val="ＭＳ 明朝"/>
        <family val="1"/>
        <charset val="128"/>
      </rPr>
      <t>有　償（全数財団法人秋田県栽培漁業協会から購入　平均全長</t>
    </r>
    <r>
      <rPr>
        <sz val="11"/>
        <rFont val="Century"/>
        <family val="1"/>
      </rPr>
      <t>20.0mm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</si>
  <si>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〃　（　　　　　　　　〃　　　　　　　　　　　　　　〃　　　）</t>
    </r>
    <phoneticPr fontId="8"/>
  </si>
  <si>
    <r>
      <rPr>
        <sz val="11"/>
        <rFont val="ＭＳ 明朝"/>
        <family val="1"/>
        <charset val="128"/>
      </rPr>
      <t>有　償（全数財団法人秋田県栽培漁業協会から購入　平均全長</t>
    </r>
    <r>
      <rPr>
        <sz val="11"/>
        <rFont val="Century"/>
        <family val="1"/>
      </rPr>
      <t>25.0mm</t>
    </r>
    <r>
      <rPr>
        <sz val="11"/>
        <rFont val="ＭＳ 明朝"/>
        <family val="1"/>
        <charset val="128"/>
      </rPr>
      <t>）※</t>
    </r>
    <r>
      <rPr>
        <sz val="11"/>
        <rFont val="Century"/>
        <family val="1"/>
      </rPr>
      <t>24</t>
    </r>
    <r>
      <rPr>
        <sz val="11"/>
        <rFont val="ＭＳ 明朝"/>
        <family val="1"/>
        <charset val="128"/>
      </rPr>
      <t>年度以降は民間事業</t>
    </r>
    <rPh sb="0" eb="1">
      <t>アリ</t>
    </rPh>
    <rPh sb="2" eb="3">
      <t>ショウ</t>
    </rPh>
    <rPh sb="38" eb="40">
      <t>ネンド</t>
    </rPh>
    <rPh sb="40" eb="42">
      <t>イコウ</t>
    </rPh>
    <rPh sb="43" eb="45">
      <t>ミンカン</t>
    </rPh>
    <rPh sb="45" eb="47">
      <t>ジギョウ</t>
    </rPh>
    <phoneticPr fontId="8"/>
  </si>
  <si>
    <t>１３　ひらめ放流事業実施一覧表</t>
    <phoneticPr fontId="8"/>
  </si>
  <si>
    <t>遊佐町</t>
    <phoneticPr fontId="8"/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</si>
  <si>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</si>
  <si>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　有　償（全数中間育成　全長</t>
    </r>
    <r>
      <rPr>
        <sz val="11"/>
        <rFont val="Century"/>
        <family val="1"/>
      </rPr>
      <t>80mm</t>
    </r>
    <r>
      <rPr>
        <sz val="11"/>
        <rFont val="ＭＳ 明朝"/>
        <family val="1"/>
        <charset val="128"/>
      </rPr>
      <t>以上）</t>
    </r>
  </si>
  <si>
    <r>
      <rPr>
        <sz val="11"/>
        <rFont val="ＭＳ 明朝"/>
        <family val="1"/>
        <charset val="128"/>
      </rPr>
      <t>　　〃　（　　　　　　〃　　　　　　）</t>
    </r>
  </si>
  <si>
    <r>
      <rPr>
        <sz val="11"/>
        <rFont val="ＭＳ 明朝"/>
        <family val="1"/>
        <charset val="128"/>
      </rPr>
      <t>　　〃　（全数中間育成　平均全長</t>
    </r>
    <r>
      <rPr>
        <sz val="11"/>
        <rFont val="Century"/>
        <family val="1"/>
      </rPr>
      <t>76.9mm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</si>
  <si>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77.0mm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</si>
  <si>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65.5mm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</si>
  <si>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71.1mm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</si>
  <si>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72.2mm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</si>
  <si>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75.2mm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</si>
  <si>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74.8mm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</si>
  <si>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82.8mm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</si>
  <si>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89.0mm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</si>
  <si>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78.4mm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</si>
  <si>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71.2mm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</si>
  <si>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81.2mm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</si>
  <si>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88.8mm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</si>
  <si>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82.5mm</t>
    </r>
    <r>
      <rPr>
        <sz val="11"/>
        <rFont val="ＭＳ 明朝"/>
        <family val="1"/>
        <charset val="128"/>
      </rPr>
      <t>）</t>
    </r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</si>
  <si>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93.4mm</t>
    </r>
    <r>
      <rPr>
        <sz val="11"/>
        <rFont val="ＭＳ 明朝"/>
        <family val="1"/>
        <charset val="128"/>
      </rPr>
      <t>）</t>
    </r>
    <phoneticPr fontId="8"/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</si>
  <si>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94.02mm</t>
    </r>
    <r>
      <rPr>
        <sz val="11"/>
        <rFont val="ＭＳ 明朝"/>
        <family val="1"/>
        <charset val="128"/>
      </rPr>
      <t>）</t>
    </r>
    <phoneticPr fontId="8"/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</si>
  <si>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109.60mm</t>
    </r>
    <r>
      <rPr>
        <sz val="11"/>
        <rFont val="ＭＳ 明朝"/>
        <family val="1"/>
        <charset val="128"/>
      </rPr>
      <t>）</t>
    </r>
    <phoneticPr fontId="8"/>
  </si>
  <si>
    <r>
      <rPr>
        <sz val="11"/>
        <rFont val="ＭＳ 明朝"/>
        <family val="1"/>
        <charset val="128"/>
      </rPr>
      <t>　　〃　（　　〃　　　　平均全長</t>
    </r>
    <r>
      <rPr>
        <sz val="11"/>
        <rFont val="Century"/>
        <family val="1"/>
      </rPr>
      <t>76.40mm</t>
    </r>
    <r>
      <rPr>
        <sz val="11"/>
        <rFont val="ＭＳ 明朝"/>
        <family val="1"/>
        <charset val="128"/>
      </rPr>
      <t>）</t>
    </r>
    <phoneticPr fontId="8"/>
  </si>
  <si>
    <r>
      <rPr>
        <sz val="11"/>
        <rFont val="ＭＳ 明朝"/>
        <family val="1"/>
        <charset val="128"/>
      </rPr>
      <t>　　〃　（平均全長</t>
    </r>
    <r>
      <rPr>
        <sz val="11"/>
        <rFont val="Century"/>
        <family val="1"/>
      </rPr>
      <t>80.80mm</t>
    </r>
    <r>
      <rPr>
        <sz val="11"/>
        <rFont val="ＭＳ 明朝"/>
        <family val="1"/>
        <charset val="128"/>
      </rPr>
      <t>）</t>
    </r>
    <phoneticPr fontId="8"/>
  </si>
  <si>
    <r>
      <rPr>
        <sz val="11"/>
        <rFont val="ＭＳ 明朝"/>
        <family val="1"/>
        <charset val="128"/>
      </rPr>
      <t>　　〃　（平均全長</t>
    </r>
    <r>
      <rPr>
        <sz val="11"/>
        <rFont val="Century"/>
        <family val="1"/>
      </rPr>
      <t>68.07mm</t>
    </r>
    <r>
      <rPr>
        <sz val="11"/>
        <rFont val="ＭＳ 明朝"/>
        <family val="1"/>
        <charset val="128"/>
      </rPr>
      <t>）</t>
    </r>
    <phoneticPr fontId="8"/>
  </si>
  <si>
    <r>
      <rPr>
        <sz val="12"/>
        <rFont val="ＭＳ 明朝"/>
        <family val="1"/>
        <charset val="128"/>
      </rPr>
      <t>１４　漁業種類別新規就業者数一覧表</t>
    </r>
    <phoneticPr fontId="8"/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</si>
  <si>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</si>
  <si>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年
（平成）</t>
    </r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</si>
  <si>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</si>
  <si>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</si>
  <si>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</si>
  <si>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</si>
  <si>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</si>
  <si>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沖合いか釣り</t>
    </r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</si>
  <si>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</si>
  <si>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</si>
  <si>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</si>
  <si>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</si>
  <si>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</si>
  <si>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</si>
  <si>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</si>
  <si>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</si>
  <si>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8"/>
  </si>
  <si>
    <r>
      <rPr>
        <sz val="12"/>
        <rFont val="ＭＳ 明朝"/>
        <family val="1"/>
        <charset val="128"/>
      </rPr>
      <t>１５　漁業就業・独立希望者漁業研修一覧表</t>
    </r>
    <phoneticPr fontId="8"/>
  </si>
  <si>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</si>
  <si>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短　期　研　修</t>
    </r>
  </si>
  <si>
    <r>
      <rPr>
        <sz val="11"/>
        <rFont val="ＭＳ 明朝"/>
        <family val="1"/>
        <charset val="128"/>
      </rPr>
      <t>長　期　研　修</t>
    </r>
  </si>
  <si>
    <r>
      <rPr>
        <sz val="11"/>
        <rFont val="ＭＳ 明朝"/>
        <family val="1"/>
        <charset val="128"/>
      </rPr>
      <t>地域人材育成事業</t>
    </r>
  </si>
  <si>
    <r>
      <rPr>
        <sz val="11"/>
        <color indexed="8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8"/>
  </si>
  <si>
    <r>
      <rPr>
        <sz val="11"/>
        <rFont val="ＭＳ 明朝"/>
        <family val="1"/>
        <charset val="128"/>
      </rPr>
      <t>備　　考</t>
    </r>
  </si>
  <si>
    <r>
      <rPr>
        <sz val="11"/>
        <color indexed="8"/>
        <rFont val="ＭＳ 明朝"/>
        <family val="1"/>
        <charset val="128"/>
      </rPr>
      <t>雇用型</t>
    </r>
    <rPh sb="0" eb="2">
      <t>コヨウ</t>
    </rPh>
    <rPh sb="2" eb="3">
      <t>カタ</t>
    </rPh>
    <phoneticPr fontId="8"/>
  </si>
  <si>
    <r>
      <rPr>
        <sz val="11"/>
        <color indexed="8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</si>
  <si>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</si>
  <si>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8"/>
  </si>
  <si>
    <t>-</t>
    <phoneticPr fontId="8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</si>
  <si>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8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</si>
  <si>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8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</si>
  <si>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8"/>
  </si>
  <si>
    <t>１６　庄内浜文化伝道師マイスター・庄内浜文化伝道師の認定一覧表</t>
    <phoneticPr fontId="8"/>
  </si>
  <si>
    <r>
      <rPr>
        <sz val="12"/>
        <rFont val="ＭＳ 明朝"/>
        <family val="1"/>
        <charset val="128"/>
      </rPr>
      <t>単位：人</t>
    </r>
  </si>
  <si>
    <r>
      <rPr>
        <sz val="12"/>
        <rFont val="ＭＳ 明朝"/>
        <family val="1"/>
        <charset val="128"/>
      </rPr>
      <t>庄内浜文化伝道師
マイスター</t>
    </r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</si>
  <si>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</si>
  <si>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</si>
  <si>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</si>
  <si>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</si>
  <si>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</si>
  <si>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</si>
  <si>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</si>
  <si>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</si>
  <si>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</si>
  <si>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</si>
  <si>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</si>
  <si>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</si>
  <si>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合　　計</t>
    </r>
  </si>
  <si>
    <t>１７　庄内浜文化伝道師・伝道師マイスター活動実績一覧表</t>
    <phoneticPr fontId="8"/>
  </si>
  <si>
    <r>
      <rPr>
        <sz val="12"/>
        <rFont val="ＭＳ 明朝"/>
        <family val="1"/>
        <charset val="128"/>
      </rPr>
      <t>年　　度</t>
    </r>
  </si>
  <si>
    <r>
      <rPr>
        <sz val="12"/>
        <rFont val="ＭＳ 明朝"/>
        <family val="1"/>
        <charset val="128"/>
      </rPr>
      <t>内　　訳</t>
    </r>
  </si>
  <si>
    <r>
      <rPr>
        <sz val="12"/>
        <rFont val="ＭＳ 明朝"/>
        <family val="1"/>
        <charset val="128"/>
      </rPr>
      <t>県事業の講師
（平成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：地魚料理教室、平成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:</t>
    </r>
    <r>
      <rPr>
        <sz val="12"/>
        <rFont val="ＭＳ 明朝"/>
        <family val="1"/>
        <charset val="128"/>
      </rPr>
      <t>庄内浜文化伝道師講座）</t>
    </r>
    <rPh sb="8" eb="10">
      <t>ヘイセイ</t>
    </rPh>
    <rPh sb="16" eb="17">
      <t>ジ</t>
    </rPh>
    <rPh sb="17" eb="18">
      <t>ザカナ</t>
    </rPh>
    <rPh sb="18" eb="20">
      <t>リョウリ</t>
    </rPh>
    <rPh sb="20" eb="22">
      <t>キョウシツ</t>
    </rPh>
    <rPh sb="23" eb="25">
      <t>ヘイセイ</t>
    </rPh>
    <rPh sb="29" eb="30">
      <t>ショウ</t>
    </rPh>
    <rPh sb="30" eb="31">
      <t>ナイ</t>
    </rPh>
    <rPh sb="31" eb="32">
      <t>ハマ</t>
    </rPh>
    <rPh sb="32" eb="34">
      <t>ブンカ</t>
    </rPh>
    <rPh sb="34" eb="36">
      <t>デンドウ</t>
    </rPh>
    <rPh sb="36" eb="37">
      <t>シ</t>
    </rPh>
    <rPh sb="37" eb="39">
      <t>コウザ</t>
    </rPh>
    <phoneticPr fontId="8"/>
  </si>
  <si>
    <r>
      <rPr>
        <sz val="12"/>
        <rFont val="ＭＳ 明朝"/>
        <family val="1"/>
        <charset val="128"/>
      </rPr>
      <t>市・町主催料理教室
の講師</t>
    </r>
  </si>
  <si>
    <r>
      <rPr>
        <sz val="12"/>
        <rFont val="ＭＳ 明朝"/>
        <family val="1"/>
        <charset val="128"/>
      </rPr>
      <t>自主活動（町内会・保育園・福祉施設等）料理教室講師、食育活動</t>
    </r>
  </si>
  <si>
    <r>
      <rPr>
        <sz val="12"/>
        <rFont val="ＭＳ 明朝"/>
        <family val="1"/>
        <charset val="128"/>
      </rPr>
      <t>流通・小売業の取組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（料理教室）</t>
    </r>
  </si>
  <si>
    <r>
      <rPr>
        <sz val="12"/>
        <rFont val="ＭＳ 明朝"/>
        <family val="1"/>
        <charset val="128"/>
      </rPr>
      <t>合　計</t>
    </r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</si>
  <si>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</si>
  <si>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</si>
  <si>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</si>
  <si>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22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</si>
  <si>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rPh sb="0" eb="2">
      <t>ヘイセイ</t>
    </rPh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</si>
  <si>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</si>
  <si>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</si>
  <si>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</si>
  <si>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</si>
  <si>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</si>
  <si>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</si>
  <si>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rPh sb="4" eb="6">
      <t>ネンド</t>
    </rPh>
    <phoneticPr fontId="8"/>
  </si>
  <si>
    <r>
      <rPr>
        <sz val="12"/>
        <rFont val="ＭＳ 明朝"/>
        <family val="1"/>
        <charset val="128"/>
      </rPr>
      <t>※お魚教室含む</t>
    </r>
    <rPh sb="2" eb="3">
      <t>サカナ</t>
    </rPh>
    <rPh sb="3" eb="5">
      <t>キョウシツ</t>
    </rPh>
    <rPh sb="5" eb="6">
      <t>フク</t>
    </rPh>
    <phoneticPr fontId="8"/>
  </si>
  <si>
    <t xml:space="preserve"> </t>
    <phoneticPr fontId="8"/>
  </si>
  <si>
    <t>付　　表　　目　　次　</t>
    <rPh sb="0" eb="1">
      <t>ツキ</t>
    </rPh>
    <rPh sb="3" eb="4">
      <t>ヒョウ</t>
    </rPh>
    <rPh sb="6" eb="7">
      <t>メ</t>
    </rPh>
    <rPh sb="9" eb="10">
      <t>ツギ</t>
    </rPh>
    <phoneticPr fontId="2"/>
  </si>
  <si>
    <t>年次別漁業経営体数､海面漁業就業者数････････････････････････</t>
    <phoneticPr fontId="2"/>
  </si>
  <si>
    <t>年次別魚種別漁獲量･････････････････････････････････････････</t>
    <phoneticPr fontId="2"/>
  </si>
  <si>
    <t>年次別魚種別生産額･････････････････････････････････････････</t>
    <phoneticPr fontId="2"/>
  </si>
  <si>
    <t>年次別魚種別平均単価･･･････････････････････････････････････</t>
    <phoneticPr fontId="2"/>
  </si>
  <si>
    <t>築磯事業実施一覧表･････････････････････････････････････････</t>
    <phoneticPr fontId="2"/>
  </si>
  <si>
    <t>並型魚礁設置事業実施一覧表･････････････････････････････････</t>
    <phoneticPr fontId="2"/>
  </si>
  <si>
    <t>44~45</t>
    <phoneticPr fontId="2"/>
  </si>
  <si>
    <r>
      <rPr>
        <sz val="14"/>
        <color theme="1"/>
        <rFont val="ＭＳ 明朝"/>
        <family val="1"/>
        <charset val="128"/>
      </rPr>
      <t>魚礁施設設置事業</t>
    </r>
    <r>
      <rPr>
        <sz val="14"/>
        <color theme="1"/>
        <rFont val="Century"/>
        <family val="1"/>
      </rPr>
      <t>(</t>
    </r>
    <r>
      <rPr>
        <sz val="14"/>
        <color theme="1"/>
        <rFont val="ＭＳ 明朝"/>
        <family val="1"/>
        <charset val="128"/>
      </rPr>
      <t>事業主体</t>
    </r>
    <r>
      <rPr>
        <sz val="14"/>
        <color theme="1"/>
        <rFont val="Century"/>
        <family val="1"/>
      </rPr>
      <t>:</t>
    </r>
    <r>
      <rPr>
        <sz val="14"/>
        <color theme="1"/>
        <rFont val="ＭＳ 明朝"/>
        <family val="1"/>
        <charset val="128"/>
      </rPr>
      <t>県</t>
    </r>
    <r>
      <rPr>
        <sz val="14"/>
        <color theme="1"/>
        <rFont val="Century"/>
        <family val="1"/>
      </rPr>
      <t>)</t>
    </r>
    <r>
      <rPr>
        <sz val="14"/>
        <color theme="1"/>
        <rFont val="ＭＳ 明朝"/>
        <family val="1"/>
        <charset val="128"/>
      </rPr>
      <t>実施一覧表･････････</t>
    </r>
    <r>
      <rPr>
        <sz val="14"/>
        <color theme="1"/>
        <rFont val="ＭＳ Ｐ明朝"/>
        <family val="1"/>
        <charset val="128"/>
      </rPr>
      <t>････････････</t>
    </r>
    <phoneticPr fontId="2"/>
  </si>
  <si>
    <t>増殖礁施設設置事業実施一覧表･････････････････････････････</t>
    <phoneticPr fontId="2"/>
  </si>
  <si>
    <t>さけ人工ふ化放流事業実施一覧表･････････････････････････････</t>
    <phoneticPr fontId="2"/>
  </si>
  <si>
    <t>さけ海中飼育放流事業実施一覧表･････････････････････････････</t>
    <phoneticPr fontId="2"/>
  </si>
  <si>
    <t>あわび放流事業実施一覧表･･･････････････････････････････････</t>
    <phoneticPr fontId="2"/>
  </si>
  <si>
    <t>くるまえび放流事業実施一覧表･･･････････････････････････････</t>
    <phoneticPr fontId="2"/>
  </si>
  <si>
    <t>ひらめ放流事業実施一覧表･･･････････････････････････････････</t>
    <phoneticPr fontId="2"/>
  </si>
  <si>
    <t>漁業種類別新規就業者数一覧表･･･････････････････････････････</t>
    <phoneticPr fontId="2"/>
  </si>
  <si>
    <t>漁業就業･独立希望者漁業研修一覧表･･････････････････････････</t>
    <phoneticPr fontId="2"/>
  </si>
  <si>
    <t>庄内浜文化伝道師･伝道師ﾏｲｽﾀ－の認定一覧表･･････････････････</t>
    <phoneticPr fontId="2"/>
  </si>
  <si>
    <t>庄内浜文化伝道師･伝道師ﾏｲｽﾀ－活動実績一覧表････････････････</t>
    <phoneticPr fontId="2"/>
  </si>
  <si>
    <t>山形県漁業協同組合共同利用施設一覧表･･･････････････････････</t>
    <phoneticPr fontId="2"/>
  </si>
  <si>
    <t>54~57</t>
    <phoneticPr fontId="2"/>
  </si>
  <si>
    <r>
      <rPr>
        <sz val="11"/>
        <color indexed="8"/>
        <rFont val="ＭＳ 明朝"/>
        <family val="1"/>
        <charset val="128"/>
      </rPr>
      <t>魚　種　　　　</t>
    </r>
    <r>
      <rPr>
        <sz val="11"/>
        <color indexed="8"/>
        <rFont val="Century"/>
        <family val="1"/>
      </rPr>
      <t xml:space="preserve">   </t>
    </r>
    <r>
      <rPr>
        <sz val="11"/>
        <color indexed="8"/>
        <rFont val="ＭＳ 明朝"/>
        <family val="1"/>
        <charset val="128"/>
      </rPr>
      <t>　　　年</t>
    </r>
    <phoneticPr fontId="8"/>
  </si>
  <si>
    <t>採卵数（千粒）</t>
    <phoneticPr fontId="8"/>
  </si>
  <si>
    <r>
      <t xml:space="preserve">18  </t>
    </r>
    <r>
      <rPr>
        <sz val="12"/>
        <rFont val="ＭＳ 明朝"/>
        <family val="1"/>
        <charset val="128"/>
      </rPr>
      <t>山形県漁業協同組合共同利用施設一覧表</t>
    </r>
    <phoneticPr fontId="8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</si>
  <si>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phoneticPr fontId="8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</si>
  <si>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</si>
  <si>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</si>
  <si>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</si>
  <si>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</si>
  <si>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</si>
  <si>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</si>
  <si>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</si>
  <si>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</si>
  <si>
    <r>
      <rPr>
        <sz val="11"/>
        <rFont val="ＭＳ 明朝"/>
        <family val="1"/>
        <charset val="128"/>
      </rPr>
      <t>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198.6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</si>
  <si>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</si>
  <si>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</si>
  <si>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</si>
  <si>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</si>
  <si>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7</t>
    </r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</si>
  <si>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</si>
  <si>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給油施設</t>
    </r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</si>
  <si>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  10kl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</si>
  <si>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8"/>
  </si>
  <si>
    <r>
      <rPr>
        <sz val="11"/>
        <rFont val="ＭＳ 明朝"/>
        <family val="1"/>
        <charset val="128"/>
      </rPr>
      <t>県単独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</si>
  <si>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</si>
  <si>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</si>
  <si>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8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</si>
  <si>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</si>
  <si>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</si>
  <si>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108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48t </t>
    </r>
    <r>
      <rPr>
        <sz val="11"/>
        <rFont val="ＭＳ 明朝"/>
        <family val="1"/>
        <charset val="128"/>
      </rPr>
      <t>保管</t>
    </r>
    <r>
      <rPr>
        <sz val="11"/>
        <rFont val="Century"/>
        <family val="1"/>
      </rPr>
      <t>19t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</si>
  <si>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8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</si>
  <si>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</si>
  <si>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</si>
  <si>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</si>
  <si>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</si>
  <si>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323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</si>
  <si>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8"/>
  </si>
  <si>
    <r>
      <t>(</t>
    </r>
    <r>
      <rPr>
        <sz val="11"/>
        <rFont val="ＭＳ 明朝"/>
        <family val="1"/>
        <charset val="128"/>
      </rPr>
      <t>港湾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</si>
  <si>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鉄筋コンクリート造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3,162.15</t>
    </r>
    <r>
      <rPr>
        <sz val="11"/>
        <rFont val="ＭＳ 明朝"/>
        <family val="1"/>
        <charset val="128"/>
      </rPr>
      <t>㎡</t>
    </r>
    <rPh sb="0" eb="2">
      <t>テッキン</t>
    </rPh>
    <rPh sb="8" eb="9">
      <t>ツク</t>
    </rPh>
    <rPh sb="10" eb="11">
      <t>カイ</t>
    </rPh>
    <rPh sb="11" eb="12">
      <t>タ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</si>
  <si>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8"/>
  </si>
  <si>
    <r>
      <rPr>
        <sz val="11"/>
        <rFont val="ＭＳ 明朝"/>
        <family val="1"/>
        <charset val="128"/>
      </rPr>
      <t>１階荷さばき所（市場面積</t>
    </r>
    <r>
      <rPr>
        <sz val="11"/>
        <rFont val="Century"/>
        <family val="1"/>
      </rPr>
      <t xml:space="preserve"> 686.96</t>
    </r>
    <r>
      <rPr>
        <sz val="11"/>
        <rFont val="ＭＳ 明朝"/>
        <family val="1"/>
        <charset val="128"/>
      </rPr>
      <t>㎡）２階・３階事務所他</t>
    </r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2" eb="23">
      <t>カイ</t>
    </rPh>
    <rPh sb="25" eb="26">
      <t>カイ</t>
    </rPh>
    <rPh sb="26" eb="28">
      <t>ジム</t>
    </rPh>
    <rPh sb="28" eb="29">
      <t>ショ</t>
    </rPh>
    <rPh sb="29" eb="30">
      <t>ホカ</t>
    </rPh>
    <phoneticPr fontId="8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</si>
  <si>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8"/>
  </si>
  <si>
    <r>
      <rPr>
        <sz val="11"/>
        <rFont val="ＭＳ 明朝"/>
        <family val="1"/>
        <charset val="128"/>
      </rPr>
      <t>鉄骨造平屋建一部中２階　延面積</t>
    </r>
    <r>
      <rPr>
        <sz val="11"/>
        <rFont val="Century"/>
        <family val="1"/>
      </rPr>
      <t>1,956.54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</si>
  <si>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</si>
  <si>
    <r>
      <rPr>
        <sz val="11"/>
        <rFont val="ＭＳ 明朝"/>
        <family val="1"/>
        <charset val="128"/>
      </rPr>
      <t>１階荷さばき所</t>
    </r>
    <r>
      <rPr>
        <sz val="11"/>
        <rFont val="Century"/>
        <family val="1"/>
      </rPr>
      <t>1,864.62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２階宿舎</t>
    </r>
    <r>
      <rPr>
        <sz val="11"/>
        <rFont val="Century"/>
        <family val="1"/>
      </rPr>
      <t>91.92</t>
    </r>
    <r>
      <rPr>
        <sz val="11"/>
        <rFont val="ＭＳ 明朝"/>
        <family val="1"/>
        <charset val="128"/>
      </rPr>
      <t>㎡</t>
    </r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8"/>
  </si>
  <si>
    <r>
      <rPr>
        <sz val="11"/>
        <rFont val="ＭＳ 明朝"/>
        <family val="1"/>
        <charset val="128"/>
      </rPr>
      <t>駐車場</t>
    </r>
  </si>
  <si>
    <r>
      <rPr>
        <sz val="11"/>
        <rFont val="ＭＳ 明朝"/>
        <family val="1"/>
        <charset val="128"/>
      </rPr>
      <t>アスファルト舗装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延面積</t>
    </r>
    <r>
      <rPr>
        <sz val="11"/>
        <rFont val="Century"/>
        <family val="1"/>
      </rPr>
      <t>3,065.7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収容能力約</t>
    </r>
    <r>
      <rPr>
        <sz val="11"/>
        <rFont val="Century"/>
        <family val="1"/>
      </rPr>
      <t>100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</si>
  <si>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</si>
  <si>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t>DSB1W</t>
    </r>
    <r>
      <rPr>
        <sz val="11"/>
        <rFont val="ＭＳ 明朝"/>
        <family val="1"/>
        <charset val="128"/>
      </rPr>
      <t>送受信機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台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</si>
  <si>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</si>
  <si>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</si>
  <si>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8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</si>
  <si>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</si>
  <si>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</si>
  <si>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</si>
  <si>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酒田市単独</t>
    </r>
  </si>
  <si>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5.69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エアフロアポンプ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</si>
  <si>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 xml:space="preserve"> 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42.19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マリンポンプ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エアドライヤー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</si>
  <si>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8"/>
  </si>
  <si>
    <r>
      <rPr>
        <sz val="11"/>
        <rFont val="ＭＳ 明朝"/>
        <family val="1"/>
        <charset val="128"/>
      </rPr>
      <t>油槽車</t>
    </r>
  </si>
  <si>
    <r>
      <t>14kl</t>
    </r>
    <r>
      <rPr>
        <sz val="11"/>
        <rFont val="ＭＳ 明朝"/>
        <family val="1"/>
        <charset val="128"/>
      </rPr>
      <t>ローリー車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</si>
  <si>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8"/>
  </si>
  <si>
    <r>
      <rPr>
        <sz val="11"/>
        <rFont val="ＭＳ 明朝"/>
        <family val="1"/>
        <charset val="128"/>
      </rPr>
      <t>漁船捲揚施設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</si>
  <si>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29.16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巻揚機</t>
    </r>
    <r>
      <rPr>
        <sz val="11"/>
        <rFont val="Century"/>
        <family val="1"/>
      </rPr>
      <t>KW-30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馬力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</si>
  <si>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8"/>
  </si>
  <si>
    <r>
      <rPr>
        <sz val="11"/>
        <rFont val="ＭＳ 明朝"/>
        <family val="1"/>
        <charset val="128"/>
      </rPr>
      <t>共同漁具倉庫･作業所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</si>
  <si>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414.72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</si>
  <si>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</si>
  <si>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r>
      <t>2</t>
    </r>
    <r>
      <rPr>
        <sz val="11"/>
        <rFont val="ＭＳ 明朝"/>
        <family val="1"/>
        <charset val="128"/>
      </rPr>
      <t>次構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</si>
  <si>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給油船</t>
    </r>
  </si>
  <si>
    <r>
      <rPr>
        <sz val="11"/>
        <rFont val="ＭＳ 明朝"/>
        <family val="1"/>
        <charset val="128"/>
      </rPr>
      <t>鋼船</t>
    </r>
    <r>
      <rPr>
        <sz val="11"/>
        <rFont val="Century"/>
        <family val="1"/>
      </rPr>
      <t>75t(</t>
    </r>
    <r>
      <rPr>
        <sz val="11"/>
        <rFont val="ＭＳ 明朝"/>
        <family val="1"/>
        <charset val="128"/>
      </rPr>
      <t>ちとせ丸</t>
    </r>
    <r>
      <rPr>
        <sz val="11"/>
        <rFont val="Century"/>
        <family val="1"/>
      </rPr>
      <t>)</t>
    </r>
    <rPh sb="0" eb="1">
      <t>コウ</t>
    </rPh>
    <rPh sb="1" eb="2">
      <t>フネ</t>
    </rPh>
    <phoneticPr fontId="8"/>
  </si>
  <si>
    <r>
      <rPr>
        <sz val="11"/>
        <rFont val="ＭＳ 明朝"/>
        <family val="1"/>
        <charset val="128"/>
      </rPr>
      <t>冷凍庫</t>
    </r>
  </si>
  <si>
    <r>
      <rPr>
        <sz val="11"/>
        <rFont val="ＭＳ 明朝"/>
        <family val="1"/>
        <charset val="128"/>
      </rPr>
      <t>鉄骨造平屋建一部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959.23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</si>
  <si>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</si>
  <si>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921t </t>
    </r>
    <r>
      <rPr>
        <sz val="11"/>
        <rFont val="ＭＳ 明朝"/>
        <family val="1"/>
        <charset val="128"/>
      </rPr>
      <t>凍結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</si>
  <si>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中間育成施設</t>
    </r>
  </si>
  <si>
    <r>
      <t>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槽</t>
    </r>
    <r>
      <rPr>
        <sz val="11"/>
        <rFont val="Century"/>
        <family val="1"/>
      </rPr>
      <t>(10m×2m×0.8m)</t>
    </r>
    <r>
      <rPr>
        <sz val="11"/>
        <rFont val="ＭＳ 明朝"/>
        <family val="1"/>
        <charset val="128"/>
      </rPr>
      <t>機械室木造平屋建</t>
    </r>
    <r>
      <rPr>
        <sz val="11"/>
        <rFont val="Century"/>
        <family val="1"/>
      </rPr>
      <t>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</si>
  <si>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8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</si>
  <si>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</si>
  <si>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</si>
  <si>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漁舎</t>
    </r>
    <r>
      <rPr>
        <sz val="11"/>
        <rFont val="Century"/>
        <family val="1"/>
      </rPr>
      <t>158.64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居室</t>
    </r>
    <r>
      <rPr>
        <sz val="11"/>
        <rFont val="Century"/>
        <family val="1"/>
      </rPr>
      <t xml:space="preserve">5 </t>
    </r>
    <r>
      <rPr>
        <sz val="11"/>
        <rFont val="ＭＳ 明朝"/>
        <family val="1"/>
        <charset val="128"/>
      </rPr>
      <t>倉庫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6</t>
    </r>
    <r>
      <rPr>
        <sz val="11"/>
        <rFont val="ＭＳ 明朝"/>
        <family val="1"/>
        <charset val="128"/>
      </rPr>
      <t>室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</si>
  <si>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8"/>
  </si>
  <si>
    <r>
      <rPr>
        <sz val="11"/>
        <rFont val="ＭＳ 明朝"/>
        <family val="1"/>
        <charset val="128"/>
      </rPr>
      <t>製氷･貯氷庫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</si>
  <si>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1,115.47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</si>
  <si>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27.5t/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820t </t>
    </r>
    <r>
      <rPr>
        <sz val="11"/>
        <rFont val="ＭＳ 明朝"/>
        <family val="1"/>
        <charset val="128"/>
      </rPr>
      <t>砕氷塔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50t/</t>
    </r>
    <r>
      <rPr>
        <sz val="11"/>
        <rFont val="ＭＳ 明朝"/>
        <family val="1"/>
        <charset val="128"/>
      </rPr>
      <t>時</t>
    </r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</si>
  <si>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)2</t>
    </r>
    <r>
      <rPr>
        <sz val="11"/>
        <rFont val="ＭＳ 明朝"/>
        <family val="1"/>
        <charset val="128"/>
      </rPr>
      <t>基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</si>
  <si>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8"/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</si>
  <si>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</si>
  <si>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</si>
  <si>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漁船修理所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</si>
  <si>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修理工具一式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</si>
  <si>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</si>
  <si>
    <r>
      <rPr>
        <sz val="11"/>
        <rFont val="ＭＳ 明朝"/>
        <family val="1"/>
        <charset val="128"/>
      </rPr>
      <t>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</si>
  <si>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251.13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</si>
  <si>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8"/>
  </si>
  <si>
    <r>
      <t>60kl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</si>
  <si>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</si>
  <si>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11.62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96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</si>
  <si>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</si>
  <si>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131.38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</si>
  <si>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製氷･貯氷庫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日産</t>
    </r>
    <r>
      <rPr>
        <sz val="11"/>
        <rFont val="Century"/>
        <family val="1"/>
      </rPr>
      <t>1t</t>
    </r>
    <r>
      <rPr>
        <sz val="11"/>
        <rFont val="ＭＳ 明朝"/>
        <family val="1"/>
        <charset val="128"/>
      </rPr>
      <t>､貯氷</t>
    </r>
    <r>
      <rPr>
        <sz val="11"/>
        <rFont val="Century"/>
        <family val="1"/>
      </rPr>
      <t>15t</t>
    </r>
    <r>
      <rPr>
        <sz val="11"/>
        <rFont val="ＭＳ 明朝"/>
        <family val="1"/>
        <charset val="128"/>
      </rPr>
      <t>､鮮魚保管庫</t>
    </r>
    <r>
      <rPr>
        <sz val="11"/>
        <rFont val="Century"/>
        <family val="1"/>
      </rPr>
      <t>19t</t>
    </r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</si>
  <si>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</si>
  <si>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</si>
  <si>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</si>
  <si>
    <r>
      <rPr>
        <sz val="11"/>
        <rFont val="ＭＳ 明朝"/>
        <family val="1"/>
        <charset val="128"/>
      </rPr>
      <t>新農山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</si>
  <si>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</si>
  <si>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</si>
  <si>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30.27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4t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</si>
  <si>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</si>
  <si>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</si>
  <si>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</si>
  <si>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20.25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</si>
  <si>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</si>
  <si>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38.52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製氷</t>
    </r>
    <r>
      <rPr>
        <sz val="11"/>
        <rFont val="Century"/>
        <family val="1"/>
      </rPr>
      <t>1t/</t>
    </r>
    <r>
      <rPr>
        <sz val="11"/>
        <rFont val="ＭＳ 明朝"/>
        <family val="1"/>
        <charset val="128"/>
      </rPr>
      <t>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10t</t>
    </r>
    <phoneticPr fontId="8"/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</si>
  <si>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</si>
  <si>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>281.2</t>
    </r>
    <r>
      <rPr>
        <sz val="11"/>
        <rFont val="ＭＳ 明朝"/>
        <family val="1"/>
        <charset val="128"/>
      </rPr>
      <t>㎡</t>
    </r>
    <rPh sb="0" eb="2">
      <t>テッコツ</t>
    </rPh>
    <rPh sb="2" eb="3">
      <t>ツク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</si>
  <si>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37</t>
    </r>
    <phoneticPr fontId="8"/>
  </si>
  <si>
    <r>
      <rPr>
        <sz val="11"/>
        <rFont val="ＭＳ 明朝"/>
        <family val="1"/>
        <charset val="128"/>
      </rPr>
      <t>冷蔵庫</t>
    </r>
  </si>
  <si>
    <r>
      <rPr>
        <sz val="11"/>
        <rFont val="ＭＳ 明朝"/>
        <family val="1"/>
        <charset val="128"/>
      </rPr>
      <t>コンクリートブロック造</t>
    </r>
    <r>
      <rPr>
        <sz val="11"/>
        <rFont val="Century"/>
        <family val="1"/>
      </rPr>
      <t>35.10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</si>
  <si>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</si>
  <si>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264.70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</si>
  <si>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8"/>
  </si>
  <si>
    <r>
      <rPr>
        <sz val="11"/>
        <rFont val="ＭＳ 明朝"/>
        <family val="1"/>
        <charset val="128"/>
      </rPr>
      <t>構改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補整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</si>
  <si>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553.80</t>
    </r>
    <r>
      <rPr>
        <sz val="11"/>
        <rFont val="ＭＳ 明朝"/>
        <family val="1"/>
        <charset val="128"/>
      </rPr>
      <t>㎡</t>
    </r>
    <phoneticPr fontId="8"/>
  </si>
  <si>
    <r>
      <t>10kl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Ph sb="26" eb="27">
      <t>フ</t>
    </rPh>
    <phoneticPr fontId="8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</si>
  <si>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</si>
  <si>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</si>
  <si>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18.19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捲揚能力</t>
    </r>
    <r>
      <rPr>
        <sz val="11"/>
        <rFont val="Century"/>
        <family val="1"/>
      </rPr>
      <t xml:space="preserve">30t </t>
    </r>
    <r>
      <rPr>
        <sz val="11"/>
        <rFont val="ＭＳ 明朝"/>
        <family val="1"/>
        <charset val="128"/>
      </rPr>
      <t>ディーゼル</t>
    </r>
    <r>
      <rPr>
        <sz val="11"/>
        <rFont val="Century"/>
        <family val="1"/>
      </rPr>
      <t>18PS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</si>
  <si>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28.91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15KW 1</t>
    </r>
    <r>
      <rPr>
        <sz val="11"/>
        <rFont val="ＭＳ 明朝"/>
        <family val="1"/>
        <charset val="128"/>
      </rPr>
      <t>台</t>
    </r>
  </si>
  <si>
    <r>
      <t>(</t>
    </r>
    <r>
      <rPr>
        <sz val="11"/>
        <rFont val="ＭＳ 明朝"/>
        <family val="1"/>
        <charset val="128"/>
      </rPr>
      <t>増設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40m</t>
    </r>
  </si>
  <si>
    <r>
      <t>150kl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鉄筋コンクリート平屋</t>
    </r>
    <r>
      <rPr>
        <sz val="11"/>
        <rFont val="Century"/>
        <family val="1"/>
      </rPr>
      <t>31.5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</si>
  <si>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52</t>
    </r>
    <phoneticPr fontId="8"/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</si>
  <si>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300t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37t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</si>
  <si>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1,173.81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631.46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階作業所他</t>
    </r>
    <r>
      <rPr>
        <sz val="11"/>
        <rFont val="Century"/>
        <family val="1"/>
      </rPr>
      <t>542.35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</si>
  <si>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53</t>
    </r>
    <phoneticPr fontId="8"/>
  </si>
  <si>
    <r>
      <rPr>
        <sz val="11"/>
        <rFont val="ＭＳ 明朝"/>
        <family val="1"/>
        <charset val="128"/>
      </rPr>
      <t>木造平屋荷さばき場</t>
    </r>
    <r>
      <rPr>
        <sz val="11"/>
        <rFont val="Century"/>
        <family val="1"/>
      </rPr>
      <t>115.67</t>
    </r>
    <r>
      <rPr>
        <sz val="11"/>
        <rFont val="ＭＳ 明朝"/>
        <family val="1"/>
        <charset val="128"/>
      </rPr>
      <t>㎡（増設）</t>
    </r>
    <rPh sb="17" eb="19">
      <t>ゾウセツ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</si>
  <si>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17</t>
    </r>
  </si>
  <si>
    <r>
      <t>50kl</t>
    </r>
    <r>
      <rPr>
        <sz val="11"/>
        <rFont val="ＭＳ 明朝"/>
        <family val="1"/>
        <charset val="128"/>
      </rPr>
      <t>灯油タンク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</si>
  <si>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</si>
  <si>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</si>
  <si>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385.56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冷凍</t>
    </r>
    <r>
      <rPr>
        <sz val="11"/>
        <rFont val="Century"/>
        <family val="1"/>
      </rPr>
      <t>12t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</si>
  <si>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2</t>
    </r>
    <phoneticPr fontId="8"/>
  </si>
  <si>
    <r>
      <t>FRP</t>
    </r>
    <r>
      <rPr>
        <sz val="11"/>
        <rFont val="ＭＳ 明朝"/>
        <family val="1"/>
        <charset val="128"/>
      </rPr>
      <t>水槽</t>
    </r>
    <r>
      <rPr>
        <sz val="11"/>
        <rFont val="Century"/>
        <family val="1"/>
      </rPr>
      <t>8</t>
    </r>
    <r>
      <rPr>
        <sz val="11"/>
        <rFont val="ＭＳ 明朝"/>
        <family val="1"/>
        <charset val="128"/>
      </rPr>
      <t>槽</t>
    </r>
    <r>
      <rPr>
        <sz val="11"/>
        <rFont val="Century"/>
        <family val="1"/>
      </rPr>
      <t xml:space="preserve">(10m×2.0m×0.8m) </t>
    </r>
    <r>
      <rPr>
        <sz val="11"/>
        <rFont val="ＭＳ 明朝"/>
        <family val="1"/>
        <charset val="128"/>
      </rPr>
      <t>機械室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6.6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</si>
  <si>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  <phoneticPr fontId="8"/>
  </si>
  <si>
    <r>
      <rPr>
        <sz val="11"/>
        <rFont val="ＭＳ 明朝"/>
        <family val="1"/>
        <charset val="128"/>
      </rPr>
      <t>給水ポンプ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台</t>
    </r>
    <phoneticPr fontId="8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</si>
  <si>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</si>
  <si>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堅苔沢</t>
    </r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</si>
  <si>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延</t>
    </r>
    <r>
      <rPr>
        <sz val="11"/>
        <rFont val="Century"/>
        <family val="1"/>
      </rPr>
      <t>495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</si>
  <si>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貯氷･冷蔵庫</t>
    </r>
    <phoneticPr fontId="8"/>
  </si>
  <si>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棟</t>
    </r>
    <r>
      <rPr>
        <sz val="11"/>
        <rFont val="Century"/>
        <family val="1"/>
      </rPr>
      <t>65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 xml:space="preserve">20t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50t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</si>
  <si>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8"/>
  </si>
  <si>
    <r>
      <rPr>
        <sz val="11"/>
        <rFont val="ＭＳ 明朝"/>
        <family val="1"/>
        <charset val="128"/>
      </rPr>
      <t>共同漁具倉庫（作業所）</t>
    </r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</si>
  <si>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115.62</t>
    </r>
    <r>
      <rPr>
        <sz val="11"/>
        <rFont val="ＭＳ 明朝"/>
        <family val="1"/>
        <charset val="128"/>
      </rPr>
      <t>㎡　</t>
    </r>
    <r>
      <rPr>
        <sz val="11"/>
        <rFont val="Century"/>
        <family val="1"/>
      </rPr>
      <t xml:space="preserve">(H28 </t>
    </r>
    <r>
      <rPr>
        <sz val="11"/>
        <rFont val="ＭＳ 明朝"/>
        <family val="1"/>
        <charset val="128"/>
      </rPr>
      <t>全面改修）</t>
    </r>
    <rPh sb="18" eb="20">
      <t>ゼンメン</t>
    </rPh>
    <rPh sb="20" eb="22">
      <t>カイシュウ</t>
    </rPh>
    <phoneticPr fontId="8"/>
  </si>
  <si>
    <r>
      <rPr>
        <sz val="11"/>
        <rFont val="ＭＳ 明朝"/>
        <family val="1"/>
        <charset val="128"/>
      </rPr>
      <t>漁船用捲揚施設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</si>
  <si>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9.72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KW-10</t>
    </r>
    <r>
      <rPr>
        <sz val="11"/>
        <rFont val="ＭＳ 明朝"/>
        <family val="1"/>
        <charset val="128"/>
      </rPr>
      <t>型･</t>
    </r>
    <r>
      <rPr>
        <sz val="11"/>
        <rFont val="Century"/>
        <family val="1"/>
      </rPr>
      <t>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各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11KW 2</t>
    </r>
    <r>
      <rPr>
        <sz val="11"/>
        <rFont val="ＭＳ 明朝"/>
        <family val="1"/>
        <charset val="128"/>
      </rPr>
      <t>台</t>
    </r>
  </si>
  <si>
    <r>
      <t>100kl</t>
    </r>
    <r>
      <rPr>
        <sz val="11"/>
        <rFont val="ＭＳ 明朝"/>
        <family val="1"/>
        <charset val="128"/>
      </rPr>
      <t>重油タンク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取扱所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鉄筋コンクリート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㎡･</t>
    </r>
    <r>
      <rPr>
        <sz val="11"/>
        <rFont val="Century"/>
        <family val="1"/>
      </rPr>
      <t>18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</si>
  <si>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小波渡</t>
    </r>
  </si>
  <si>
    <r>
      <rPr>
        <sz val="11"/>
        <rFont val="ＭＳ 明朝"/>
        <family val="1"/>
        <charset val="128"/>
      </rPr>
      <t>漁船用捲揚施設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</si>
  <si>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12.96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</t>
    </r>
    <r>
      <rPr>
        <sz val="11"/>
        <rFont val="Century"/>
        <family val="1"/>
      </rPr>
      <t>KW-20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繁船柱</t>
    </r>
    <r>
      <rPr>
        <sz val="11"/>
        <rFont val="Century"/>
        <family val="1"/>
      </rPr>
      <t xml:space="preserve"> 7</t>
    </r>
    <r>
      <rPr>
        <sz val="11"/>
        <rFont val="ＭＳ 明朝"/>
        <family val="1"/>
        <charset val="128"/>
      </rPr>
      <t>基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</si>
  <si>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</t>
    </r>
    <r>
      <rPr>
        <sz val="11"/>
        <rFont val="ＭＳ 明朝"/>
        <family val="1"/>
        <charset val="128"/>
      </rPr>
      <t>地下タンク</t>
    </r>
    <phoneticPr fontId="8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</si>
  <si>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8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</si>
  <si>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</si>
  <si>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258.70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12t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>7t</t>
    </r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</si>
  <si>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8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</si>
  <si>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</si>
  <si>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</si>
  <si>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</si>
  <si>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154.23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荷さばき所</t>
    </r>
    <r>
      <rPr>
        <sz val="11"/>
        <rFont val="Century"/>
        <family val="1"/>
      </rPr>
      <t>79.32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生産者控室</t>
    </r>
    <r>
      <rPr>
        <sz val="11"/>
        <rFont val="Century"/>
        <family val="1"/>
      </rPr>
      <t>22.72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8t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</si>
  <si>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8"/>
  </si>
  <si>
    <r>
      <rPr>
        <sz val="11"/>
        <rFont val="ＭＳ 明朝"/>
        <family val="1"/>
        <charset val="128"/>
      </rPr>
      <t>活性化構改</t>
    </r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</si>
  <si>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計量機室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キー式計量機</t>
    </r>
    <r>
      <rPr>
        <sz val="11"/>
        <rFont val="Century"/>
        <family val="1"/>
      </rPr>
      <t>36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phoneticPr fontId="8"/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</si>
  <si>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226.8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77.76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</si>
  <si>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71.28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 xml:space="preserve">8t </t>
    </r>
    <r>
      <rPr>
        <sz val="11"/>
        <rFont val="ＭＳ 明朝"/>
        <family val="1"/>
        <charset val="128"/>
      </rPr>
      <t>冷蔵</t>
    </r>
    <r>
      <rPr>
        <sz val="11"/>
        <rFont val="Century"/>
        <family val="1"/>
      </rPr>
      <t>5t</t>
    </r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</si>
  <si>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</si>
  <si>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</si>
  <si>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</si>
  <si>
    <r>
      <rPr>
        <sz val="11"/>
        <color indexed="8"/>
        <rFont val="ＭＳ 明朝"/>
        <family val="1"/>
        <charset val="128"/>
      </rPr>
      <t>大岩川</t>
    </r>
  </si>
  <si>
    <r>
      <rPr>
        <sz val="11"/>
        <rFont val="ＭＳ 明朝"/>
        <family val="1"/>
        <charset val="128"/>
      </rPr>
      <t>冷蔵･貯氷庫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</si>
  <si>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16.6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6.3t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5.8t</t>
    </r>
  </si>
  <si>
    <r>
      <rPr>
        <sz val="11"/>
        <rFont val="ＭＳ 明朝"/>
        <family val="1"/>
        <charset val="128"/>
      </rPr>
      <t>大岩川集荷所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</si>
  <si>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154.51</t>
    </r>
    <r>
      <rPr>
        <sz val="11"/>
        <rFont val="ＭＳ 明朝"/>
        <family val="1"/>
        <charset val="128"/>
      </rPr>
      <t>㎡</t>
    </r>
  </si>
  <si>
    <r>
      <rPr>
        <sz val="11"/>
        <color indexed="8"/>
        <rFont val="ＭＳ 明朝"/>
        <family val="1"/>
        <charset val="128"/>
      </rPr>
      <t>小岩川</t>
    </r>
  </si>
  <si>
    <r>
      <rPr>
        <sz val="11"/>
        <rFont val="ＭＳ 明朝"/>
        <family val="1"/>
        <charset val="128"/>
      </rPr>
      <t>小岩川集荷所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</si>
  <si>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 xml:space="preserve"> 172.69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鮮魚保管</t>
    </r>
    <r>
      <rPr>
        <sz val="11"/>
        <rFont val="Century"/>
        <family val="1"/>
      </rPr>
      <t xml:space="preserve">4t </t>
    </r>
    <r>
      <rPr>
        <sz val="11"/>
        <rFont val="ＭＳ 明朝"/>
        <family val="1"/>
        <charset val="128"/>
      </rPr>
      <t>貯氷</t>
    </r>
    <r>
      <rPr>
        <sz val="11"/>
        <rFont val="Century"/>
        <family val="1"/>
      </rPr>
      <t>5t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</si>
  <si>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9.0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10kl(</t>
    </r>
    <r>
      <rPr>
        <sz val="11"/>
        <rFont val="ＭＳ 明朝"/>
        <family val="1"/>
        <charset val="128"/>
      </rPr>
      <t>地下</t>
    </r>
    <r>
      <rPr>
        <sz val="11"/>
        <rFont val="Century"/>
        <family val="1"/>
      </rPr>
      <t xml:space="preserve">) </t>
    </r>
    <r>
      <rPr>
        <sz val="11"/>
        <rFont val="ＭＳ 明朝"/>
        <family val="1"/>
        <charset val="128"/>
      </rPr>
      <t>重油タンク</t>
    </r>
    <rPh sb="25" eb="27">
      <t>ジュウユ</t>
    </rPh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</si>
  <si>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</si>
  <si>
    <r>
      <rPr>
        <sz val="11"/>
        <color indexed="8"/>
        <rFont val="ＭＳ 明朝"/>
        <family val="1"/>
        <charset val="128"/>
      </rPr>
      <t>早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</si>
  <si>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早田集荷所</t>
    </r>
  </si>
  <si>
    <r>
      <rPr>
        <sz val="11"/>
        <rFont val="ＭＳ 明朝"/>
        <family val="1"/>
        <charset val="128"/>
      </rPr>
      <t>プレハブ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>115.70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1</t>
    </r>
    <r>
      <rPr>
        <sz val="11"/>
        <rFont val="ＭＳ 明朝"/>
        <family val="1"/>
        <charset val="128"/>
      </rPr>
      <t>階荷さばき所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2</t>
    </r>
    <r>
      <rPr>
        <sz val="11"/>
        <rFont val="ＭＳ 明朝"/>
        <family val="1"/>
        <charset val="128"/>
      </rPr>
      <t>階共同作業所</t>
    </r>
    <r>
      <rPr>
        <sz val="11"/>
        <rFont val="Century"/>
        <family val="1"/>
      </rPr>
      <t>57.85</t>
    </r>
    <r>
      <rPr>
        <sz val="11"/>
        <rFont val="ＭＳ 明朝"/>
        <family val="1"/>
        <charset val="128"/>
      </rPr>
      <t>㎡</t>
    </r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</si>
  <si>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14</t>
    </r>
    <phoneticPr fontId="8"/>
  </si>
  <si>
    <r>
      <rPr>
        <sz val="11"/>
        <color indexed="8"/>
        <rFont val="ＭＳ 明朝"/>
        <family val="1"/>
        <charset val="128"/>
      </rPr>
      <t>鼠ヶ関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</si>
  <si>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5</t>
    </r>
    <phoneticPr fontId="8"/>
  </si>
  <si>
    <r>
      <t>(</t>
    </r>
    <r>
      <rPr>
        <sz val="11"/>
        <color indexed="8"/>
        <rFont val="ＭＳ 明朝"/>
        <family val="1"/>
        <charset val="128"/>
      </rPr>
      <t>港湾</t>
    </r>
    <r>
      <rPr>
        <sz val="11"/>
        <color indexed="8"/>
        <rFont val="Century"/>
        <family val="1"/>
      </rPr>
      <t>)</t>
    </r>
  </si>
  <si>
    <r>
      <rPr>
        <sz val="11"/>
        <rFont val="ＭＳ 明朝"/>
        <family val="1"/>
        <charset val="128"/>
      </rPr>
      <t>鉄骨造一部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1,272.67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鮮魚保管庫　２階見学デッキ</t>
    </r>
    <rPh sb="20" eb="22">
      <t>センギョ</t>
    </rPh>
    <rPh sb="22" eb="25">
      <t>ホカンコ</t>
    </rPh>
    <rPh sb="27" eb="28">
      <t>カイ</t>
    </rPh>
    <rPh sb="28" eb="30">
      <t>ケンガク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</si>
  <si>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22</t>
    </r>
    <phoneticPr fontId="8"/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</si>
  <si>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</si>
  <si>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8"/>
  </si>
  <si>
    <r>
      <rPr>
        <sz val="11"/>
        <rFont val="ＭＳ 明朝"/>
        <family val="1"/>
        <charset val="128"/>
      </rPr>
      <t>鉄骨造平屋建</t>
    </r>
    <r>
      <rPr>
        <sz val="11"/>
        <rFont val="Century"/>
        <family val="1"/>
      </rPr>
      <t xml:space="preserve"> 70.20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貯氷庫</t>
    </r>
    <r>
      <rPr>
        <sz val="11"/>
        <rFont val="Century"/>
        <family val="1"/>
      </rPr>
      <t xml:space="preserve">36t </t>
    </r>
    <r>
      <rPr>
        <sz val="11"/>
        <rFont val="ＭＳ 明朝"/>
        <family val="1"/>
        <charset val="128"/>
      </rPr>
      <t>飼料用冷凍庫</t>
    </r>
    <r>
      <rPr>
        <sz val="11"/>
        <rFont val="Century"/>
        <family val="1"/>
      </rPr>
      <t>3.6t</t>
    </r>
    <rPh sb="16" eb="17">
      <t>コ</t>
    </rPh>
    <rPh sb="21" eb="24">
      <t>シリョウヨウ</t>
    </rPh>
    <rPh sb="26" eb="27">
      <t>コ</t>
    </rPh>
    <phoneticPr fontId="8"/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</si>
  <si>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22</t>
    </r>
    <phoneticPr fontId="8"/>
  </si>
  <si>
    <r>
      <t>150kl(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重油タンク</t>
    </r>
    <phoneticPr fontId="8"/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</si>
  <si>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19.44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捲揚機械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電動機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15KW 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L=67.8m</t>
    </r>
    <phoneticPr fontId="8"/>
  </si>
  <si>
    <r>
      <rPr>
        <sz val="11"/>
        <rFont val="ＭＳ 明朝"/>
        <family val="1"/>
        <charset val="128"/>
      </rPr>
      <t>鉄製台車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軌条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線</t>
    </r>
    <r>
      <rPr>
        <sz val="11"/>
        <rFont val="Century"/>
        <family val="1"/>
      </rPr>
      <t xml:space="preserve"> L=20m </t>
    </r>
    <r>
      <rPr>
        <sz val="11"/>
        <rFont val="ＭＳ 明朝"/>
        <family val="1"/>
        <charset val="128"/>
      </rPr>
      <t>改修</t>
    </r>
    <rPh sb="5" eb="6">
      <t>ダイ</t>
    </rPh>
    <phoneticPr fontId="8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</si>
  <si>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23</t>
    </r>
  </si>
  <si>
    <r>
      <rPr>
        <sz val="11"/>
        <rFont val="ＭＳ 明朝"/>
        <family val="1"/>
        <charset val="128"/>
      </rPr>
      <t>県単</t>
    </r>
  </si>
  <si>
    <r>
      <t>10kl(</t>
    </r>
    <r>
      <rPr>
        <sz val="11"/>
        <rFont val="ＭＳ 明朝"/>
        <family val="1"/>
        <charset val="128"/>
      </rPr>
      <t>地上</t>
    </r>
    <r>
      <rPr>
        <sz val="11"/>
        <rFont val="Century"/>
        <family val="1"/>
      </rPr>
      <t>)</t>
    </r>
    <r>
      <rPr>
        <sz val="11"/>
        <rFont val="ＭＳ 明朝"/>
        <family val="1"/>
        <charset val="128"/>
      </rPr>
      <t>軽油タンク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取扱所鉄筋スレート葺</t>
    </r>
    <r>
      <rPr>
        <sz val="11"/>
        <rFont val="Century"/>
        <family val="1"/>
      </rPr>
      <t>9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トキコ計量機</t>
    </r>
    <r>
      <rPr>
        <sz val="11"/>
        <rFont val="Century"/>
        <family val="1"/>
      </rPr>
      <t>48</t>
    </r>
    <r>
      <rPr>
        <sz val="11"/>
        <rFont val="ＭＳ 明朝"/>
        <family val="1"/>
        <charset val="128"/>
      </rPr>
      <t>キー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基</t>
    </r>
    <phoneticPr fontId="8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</si>
  <si>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</si>
  <si>
    <r>
      <rPr>
        <sz val="11"/>
        <rFont val="ＭＳ 明朝"/>
        <family val="1"/>
        <charset val="128"/>
      </rPr>
      <t>支所事務所</t>
    </r>
  </si>
  <si>
    <r>
      <rPr>
        <sz val="11"/>
        <rFont val="ＭＳ 明朝"/>
        <family val="1"/>
        <charset val="128"/>
      </rPr>
      <t>木造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階建</t>
    </r>
    <r>
      <rPr>
        <sz val="11"/>
        <rFont val="Century"/>
        <family val="1"/>
      </rPr>
      <t xml:space="preserve"> 292.31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</si>
  <si>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21</t>
    </r>
    <phoneticPr fontId="8"/>
  </si>
  <si>
    <r>
      <rPr>
        <sz val="11"/>
        <rFont val="ＭＳ 明朝"/>
        <family val="1"/>
        <charset val="128"/>
      </rPr>
      <t>漁業用作業保管施設</t>
    </r>
  </si>
  <si>
    <r>
      <rPr>
        <sz val="11"/>
        <rFont val="ＭＳ 明朝"/>
        <family val="1"/>
        <charset val="128"/>
      </rPr>
      <t>鉄骨平屋建</t>
    </r>
    <r>
      <rPr>
        <sz val="11"/>
        <rFont val="Century"/>
        <family val="1"/>
      </rPr>
      <t>199.26</t>
    </r>
    <r>
      <rPr>
        <sz val="11"/>
        <rFont val="ＭＳ 明朝"/>
        <family val="1"/>
        <charset val="128"/>
      </rPr>
      <t>㎡</t>
    </r>
  </si>
  <si>
    <r>
      <rPr>
        <sz val="11"/>
        <rFont val="ＭＳ 明朝"/>
        <family val="1"/>
        <charset val="128"/>
      </rPr>
      <t>　平</t>
    </r>
    <r>
      <rPr>
        <sz val="11"/>
        <rFont val="Century"/>
        <family val="1"/>
      </rPr>
      <t>21</t>
    </r>
    <phoneticPr fontId="8"/>
  </si>
  <si>
    <r>
      <t>(</t>
    </r>
    <r>
      <rPr>
        <sz val="11"/>
        <rFont val="ＭＳ 明朝"/>
        <family val="1"/>
        <charset val="128"/>
      </rPr>
      <t>県漁協</t>
    </r>
    <r>
      <rPr>
        <sz val="11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</si>
  <si>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注</t>
    </r>
    <r>
      <rPr>
        <sz val="11"/>
        <color indexed="8"/>
        <rFont val="Century"/>
        <family val="1"/>
      </rPr>
      <t>)</t>
    </r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</si>
  <si>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</si>
  <si>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</si>
  <si>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</si>
  <si>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</si>
  <si>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</si>
  <si>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次沿岸漁業構造改善事業</t>
    </r>
  </si>
  <si>
    <r>
      <t xml:space="preserve">   </t>
    </r>
    <r>
      <rPr>
        <sz val="11"/>
        <rFont val="ＭＳ 明朝"/>
        <family val="1"/>
        <charset val="128"/>
      </rPr>
      <t>第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次沿岸漁業構造改善補足整備事業</t>
    </r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</si>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</sst>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#,##0\ ;[Red]\(#,##0\)"/>
    <numFmt numFmtId="178" formatCode="#,##0.0\ "/>
    <numFmt numFmtId="179" formatCode="0.0\ "/>
    <numFmt numFmtId="180" formatCode="#,##0_ "/>
    <numFmt numFmtId="181" formatCode="#,##0_);[Red]\(#,##0\)"/>
  </numFmts>
  <fonts count="31" x14ac:knownFonts="1">
    <font>
      <sz val="11"/>
      <color theme="1"/>
      <name val="ＭＳ Ｐゴシック"/>
      <family val="2"/>
      <scheme val="minor"/>
    </font>
    <font>
      <b/>
      <sz val="4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theme="1"/>
      <name val="Century"/>
      <family val="1"/>
    </font>
    <font>
      <sz val="11"/>
      <color indexed="10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12"/>
      <color rgb="FFFF0000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Century"/>
      <family val="1"/>
    </font>
    <font>
      <sz val="9"/>
      <name val="ＭＳ 明朝"/>
      <family val="1"/>
      <charset val="128"/>
    </font>
    <font>
      <b/>
      <sz val="12"/>
      <name val="Century"/>
      <family val="1"/>
    </font>
    <font>
      <sz val="10"/>
      <color theme="1"/>
      <name val="Century"/>
      <family val="1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  <charset val="128"/>
    </font>
    <font>
      <sz val="14"/>
      <color theme="1"/>
      <name val="ＭＳ Ｐ明朝"/>
      <family val="1"/>
      <charset val="128"/>
    </font>
    <font>
      <sz val="11"/>
      <color indexed="8"/>
      <name val="Century"/>
      <family val="1"/>
      <charset val="128"/>
    </font>
    <font>
      <b/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 diagonalDown="1"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 style="hair">
        <color indexed="8"/>
      </diagonal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38" fontId="3" fillId="0" borderId="0" applyFill="0" applyBorder="0" applyProtection="0">
      <alignment vertical="center"/>
    </xf>
  </cellStyleXfs>
  <cellXfs count="619">
    <xf numFmtId="0" fontId="0" fillId="0" borderId="0" xfId="0"/>
    <xf numFmtId="0" fontId="4" fillId="0" borderId="0" xfId="1" applyFo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49" fontId="4" fillId="0" borderId="11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0" borderId="16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4" fillId="0" borderId="6" xfId="1" applyFont="1" applyBorder="1">
      <alignment vertical="center"/>
    </xf>
    <xf numFmtId="3" fontId="11" fillId="0" borderId="5" xfId="1" applyNumberFormat="1" applyFont="1" applyBorder="1">
      <alignment vertical="center"/>
    </xf>
    <xf numFmtId="3" fontId="11" fillId="0" borderId="7" xfId="1" applyNumberFormat="1" applyFont="1" applyBorder="1">
      <alignment vertical="center"/>
    </xf>
    <xf numFmtId="3" fontId="4" fillId="0" borderId="0" xfId="1" applyNumberFormat="1" applyFont="1">
      <alignment vertical="center"/>
    </xf>
    <xf numFmtId="0" fontId="13" fillId="0" borderId="6" xfId="1" applyFont="1" applyBorder="1">
      <alignment vertical="center"/>
    </xf>
    <xf numFmtId="0" fontId="14" fillId="0" borderId="0" xfId="1" applyFont="1">
      <alignment vertical="center"/>
    </xf>
    <xf numFmtId="0" fontId="4" fillId="0" borderId="8" xfId="1" applyFont="1" applyBorder="1" applyAlignment="1">
      <alignment horizontal="center" vertical="center"/>
    </xf>
    <xf numFmtId="3" fontId="11" fillId="0" borderId="9" xfId="1" applyNumberFormat="1" applyFont="1" applyBorder="1">
      <alignment vertical="center"/>
    </xf>
    <xf numFmtId="3" fontId="11" fillId="0" borderId="10" xfId="1" applyNumberFormat="1" applyFont="1" applyBorder="1">
      <alignment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justify" vertical="center" indent="1"/>
    </xf>
    <xf numFmtId="176" fontId="11" fillId="0" borderId="5" xfId="1" applyNumberFormat="1" applyFont="1" applyBorder="1">
      <alignment vertical="center"/>
    </xf>
    <xf numFmtId="176" fontId="11" fillId="0" borderId="7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13" fillId="0" borderId="6" xfId="1" applyFont="1" applyBorder="1" applyAlignment="1">
      <alignment horizontal="justify" vertical="center" indent="1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0" fontId="4" fillId="0" borderId="17" xfId="1" applyFont="1" applyBorder="1">
      <alignment vertical="center"/>
    </xf>
    <xf numFmtId="0" fontId="6" fillId="0" borderId="1" xfId="1" applyFont="1" applyBorder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justify" vertical="center" wrapText="1"/>
    </xf>
    <xf numFmtId="0" fontId="4" fillId="0" borderId="23" xfId="1" applyFont="1" applyBorder="1" applyAlignment="1">
      <alignment horizontal="center" vertical="center"/>
    </xf>
    <xf numFmtId="3" fontId="4" fillId="0" borderId="23" xfId="1" applyNumberFormat="1" applyFont="1" applyBorder="1">
      <alignment vertical="center"/>
    </xf>
    <xf numFmtId="3" fontId="4" fillId="0" borderId="24" xfId="1" applyNumberFormat="1" applyFont="1" applyBorder="1" applyAlignment="1">
      <alignment horizontal="right" vertical="center"/>
    </xf>
    <xf numFmtId="0" fontId="4" fillId="0" borderId="21" xfId="1" applyFont="1" applyBorder="1">
      <alignment vertical="center"/>
    </xf>
    <xf numFmtId="177" fontId="4" fillId="0" borderId="24" xfId="1" applyNumberFormat="1" applyFont="1" applyBorder="1">
      <alignment vertical="center"/>
    </xf>
    <xf numFmtId="0" fontId="4" fillId="0" borderId="5" xfId="1" applyFont="1" applyBorder="1" applyAlignment="1">
      <alignment horizontal="justify" vertical="center" shrinkToFit="1"/>
    </xf>
    <xf numFmtId="0" fontId="4" fillId="0" borderId="5" xfId="1" applyFont="1" applyBorder="1" applyAlignment="1">
      <alignment horizontal="justify" vertical="center"/>
    </xf>
    <xf numFmtId="3" fontId="4" fillId="0" borderId="7" xfId="1" applyNumberFormat="1" applyFont="1" applyBorder="1">
      <alignment vertical="center"/>
    </xf>
    <xf numFmtId="177" fontId="4" fillId="0" borderId="7" xfId="1" applyNumberFormat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justify" vertical="center" shrinkToFit="1"/>
    </xf>
    <xf numFmtId="0" fontId="4" fillId="0" borderId="27" xfId="1" applyFont="1" applyBorder="1" applyAlignment="1">
      <alignment horizontal="justify" vertical="center"/>
    </xf>
    <xf numFmtId="3" fontId="4" fillId="0" borderId="27" xfId="1" applyNumberFormat="1" applyFont="1" applyBorder="1">
      <alignment vertical="center"/>
    </xf>
    <xf numFmtId="3" fontId="4" fillId="0" borderId="28" xfId="1" applyNumberFormat="1" applyFont="1" applyBorder="1">
      <alignment vertical="center"/>
    </xf>
    <xf numFmtId="0" fontId="4" fillId="0" borderId="30" xfId="1" applyFont="1" applyBorder="1" applyAlignment="1">
      <alignment horizontal="center" vertical="center"/>
    </xf>
    <xf numFmtId="3" fontId="4" fillId="0" borderId="30" xfId="1" applyNumberFormat="1" applyFont="1" applyBorder="1">
      <alignment vertical="center"/>
    </xf>
    <xf numFmtId="3" fontId="4" fillId="0" borderId="31" xfId="1" applyNumberFormat="1" applyFont="1" applyBorder="1">
      <alignment vertical="center"/>
    </xf>
    <xf numFmtId="0" fontId="4" fillId="0" borderId="9" xfId="1" applyFont="1" applyBorder="1" applyAlignment="1">
      <alignment horizontal="justify" vertical="center"/>
    </xf>
    <xf numFmtId="0" fontId="4" fillId="0" borderId="9" xfId="1" applyFont="1" applyBorder="1" applyAlignment="1">
      <alignment horizontal="center" vertical="center"/>
    </xf>
    <xf numFmtId="177" fontId="4" fillId="0" borderId="10" xfId="1" applyNumberFormat="1" applyFont="1" applyBorder="1">
      <alignment vertical="center"/>
    </xf>
    <xf numFmtId="0" fontId="4" fillId="0" borderId="23" xfId="1" applyFont="1" applyBorder="1" applyAlignment="1">
      <alignment horizontal="justify" vertical="center"/>
    </xf>
    <xf numFmtId="0" fontId="4" fillId="0" borderId="23" xfId="1" applyFont="1" applyBorder="1" applyAlignment="1">
      <alignment horizontal="right" vertical="center"/>
    </xf>
    <xf numFmtId="0" fontId="4" fillId="0" borderId="23" xfId="1" applyFont="1" applyBorder="1">
      <alignment vertical="center"/>
    </xf>
    <xf numFmtId="176" fontId="4" fillId="0" borderId="24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0" fontId="4" fillId="0" borderId="27" xfId="1" applyFont="1" applyBorder="1" applyAlignment="1">
      <alignment horizontal="right" vertical="center"/>
    </xf>
    <xf numFmtId="176" fontId="4" fillId="0" borderId="28" xfId="1" applyNumberFormat="1" applyFont="1" applyBorder="1">
      <alignment vertical="center"/>
    </xf>
    <xf numFmtId="0" fontId="4" fillId="0" borderId="3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right" vertical="center" wrapText="1"/>
    </xf>
    <xf numFmtId="176" fontId="4" fillId="0" borderId="31" xfId="1" applyNumberFormat="1" applyFont="1" applyBorder="1" applyAlignment="1">
      <alignment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justify" vertical="center" wrapText="1"/>
    </xf>
    <xf numFmtId="0" fontId="15" fillId="0" borderId="0" xfId="1" applyFont="1">
      <alignment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justify" vertical="center" indent="1"/>
    </xf>
    <xf numFmtId="3" fontId="11" fillId="0" borderId="34" xfId="1" applyNumberFormat="1" applyFont="1" applyBorder="1">
      <alignment vertical="center"/>
    </xf>
    <xf numFmtId="3" fontId="11" fillId="0" borderId="35" xfId="1" applyNumberFormat="1" applyFont="1" applyBorder="1" applyAlignment="1">
      <alignment horizontal="right" vertical="center"/>
    </xf>
    <xf numFmtId="177" fontId="11" fillId="0" borderId="24" xfId="1" applyNumberFormat="1" applyFont="1" applyBorder="1">
      <alignment vertical="center"/>
    </xf>
    <xf numFmtId="0" fontId="11" fillId="0" borderId="0" xfId="1" applyFont="1">
      <alignment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justify" vertical="center" indent="1"/>
    </xf>
    <xf numFmtId="0" fontId="11" fillId="0" borderId="5" xfId="1" applyFont="1" applyBorder="1">
      <alignment vertical="center"/>
    </xf>
    <xf numFmtId="0" fontId="11" fillId="0" borderId="36" xfId="1" applyFont="1" applyBorder="1" applyAlignment="1">
      <alignment horizontal="right" vertical="center"/>
    </xf>
    <xf numFmtId="177" fontId="11" fillId="0" borderId="7" xfId="1" applyNumberFormat="1" applyFont="1" applyBorder="1">
      <alignment vertical="center"/>
    </xf>
    <xf numFmtId="0" fontId="4" fillId="0" borderId="37" xfId="1" applyFont="1" applyBorder="1">
      <alignment vertical="center"/>
    </xf>
    <xf numFmtId="0" fontId="11" fillId="0" borderId="23" xfId="1" applyFont="1" applyBorder="1">
      <alignment vertical="center"/>
    </xf>
    <xf numFmtId="0" fontId="11" fillId="0" borderId="39" xfId="1" applyFont="1" applyBorder="1" applyAlignment="1">
      <alignment horizontal="right" vertical="center"/>
    </xf>
    <xf numFmtId="176" fontId="11" fillId="0" borderId="24" xfId="1" applyNumberFormat="1" applyFont="1" applyBorder="1">
      <alignment vertical="center"/>
    </xf>
    <xf numFmtId="0" fontId="11" fillId="0" borderId="40" xfId="1" applyFont="1" applyBorder="1" applyAlignment="1">
      <alignment horizontal="right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justify" vertical="center" indent="1"/>
    </xf>
    <xf numFmtId="0" fontId="11" fillId="0" borderId="27" xfId="1" applyFont="1" applyBorder="1">
      <alignment vertical="center"/>
    </xf>
    <xf numFmtId="0" fontId="11" fillId="0" borderId="41" xfId="1" applyFont="1" applyBorder="1" applyAlignment="1">
      <alignment horizontal="right" vertical="center"/>
    </xf>
    <xf numFmtId="176" fontId="11" fillId="0" borderId="28" xfId="1" applyNumberFormat="1" applyFont="1" applyBorder="1">
      <alignment vertical="center"/>
    </xf>
    <xf numFmtId="0" fontId="11" fillId="0" borderId="17" xfId="1" applyFont="1" applyBorder="1" applyAlignment="1">
      <alignment horizontal="left" vertical="center"/>
    </xf>
    <xf numFmtId="0" fontId="11" fillId="0" borderId="17" xfId="1" applyFont="1" applyBorder="1" applyAlignment="1">
      <alignment horizontal="right" vertical="center"/>
    </xf>
    <xf numFmtId="0" fontId="11" fillId="0" borderId="42" xfId="1" applyFont="1" applyBorder="1" applyAlignment="1">
      <alignment horizontal="right" vertical="center"/>
    </xf>
    <xf numFmtId="177" fontId="11" fillId="0" borderId="28" xfId="1" applyNumberFormat="1" applyFont="1" applyBorder="1">
      <alignment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34" xfId="1" applyFont="1" applyBorder="1">
      <alignment vertical="center"/>
    </xf>
    <xf numFmtId="0" fontId="12" fillId="0" borderId="5" xfId="1" applyFont="1" applyBorder="1">
      <alignment vertical="center"/>
    </xf>
    <xf numFmtId="0" fontId="11" fillId="0" borderId="53" xfId="1" applyFont="1" applyBorder="1">
      <alignment vertical="center"/>
    </xf>
    <xf numFmtId="0" fontId="11" fillId="0" borderId="56" xfId="1" applyFont="1" applyBorder="1">
      <alignment vertical="center"/>
    </xf>
    <xf numFmtId="0" fontId="11" fillId="0" borderId="53" xfId="1" applyFont="1" applyBorder="1" applyAlignment="1">
      <alignment vertical="center" wrapText="1"/>
    </xf>
    <xf numFmtId="0" fontId="11" fillId="0" borderId="57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" fontId="11" fillId="0" borderId="23" xfId="1" applyNumberFormat="1" applyFont="1" applyBorder="1">
      <alignment vertical="center"/>
    </xf>
    <xf numFmtId="3" fontId="11" fillId="0" borderId="58" xfId="1" applyNumberFormat="1" applyFont="1" applyBorder="1">
      <alignment vertical="center"/>
    </xf>
    <xf numFmtId="0" fontId="11" fillId="0" borderId="54" xfId="1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0" fontId="11" fillId="0" borderId="12" xfId="1" applyFont="1" applyBorder="1" applyAlignment="1">
      <alignment horizontal="center" vertical="center"/>
    </xf>
    <xf numFmtId="3" fontId="11" fillId="0" borderId="12" xfId="1" applyNumberFormat="1" applyFont="1" applyBorder="1">
      <alignment vertical="center"/>
    </xf>
    <xf numFmtId="0" fontId="11" fillId="0" borderId="5" xfId="1" applyFont="1" applyBorder="1" applyAlignment="1">
      <alignment vertical="center" wrapText="1"/>
    </xf>
    <xf numFmtId="0" fontId="11" fillId="0" borderId="35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37" xfId="1" applyFont="1" applyBorder="1">
      <alignment vertical="center"/>
    </xf>
    <xf numFmtId="3" fontId="11" fillId="0" borderId="37" xfId="1" applyNumberFormat="1" applyFont="1" applyBorder="1">
      <alignment vertical="center"/>
    </xf>
    <xf numFmtId="0" fontId="11" fillId="0" borderId="5" xfId="1" applyFont="1" applyBorder="1" applyAlignment="1">
      <alignment horizontal="justify" vertical="center"/>
    </xf>
    <xf numFmtId="0" fontId="11" fillId="0" borderId="40" xfId="1" applyFont="1" applyBorder="1" applyAlignment="1">
      <alignment horizontal="center" vertical="center"/>
    </xf>
    <xf numFmtId="3" fontId="11" fillId="0" borderId="36" xfId="1" applyNumberFormat="1" applyFont="1" applyBorder="1">
      <alignment vertical="center"/>
    </xf>
    <xf numFmtId="0" fontId="11" fillId="0" borderId="23" xfId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11" fillId="0" borderId="40" xfId="1" applyNumberFormat="1" applyFont="1" applyBorder="1" applyAlignment="1">
      <alignment horizontal="right" vertical="center"/>
    </xf>
    <xf numFmtId="0" fontId="11" fillId="0" borderId="59" xfId="1" applyFont="1" applyBorder="1" applyAlignment="1">
      <alignment horizontal="center" vertical="center"/>
    </xf>
    <xf numFmtId="0" fontId="11" fillId="0" borderId="52" xfId="1" applyFont="1" applyBorder="1" applyAlignment="1">
      <alignment horizontal="right" vertical="center"/>
    </xf>
    <xf numFmtId="3" fontId="11" fillId="0" borderId="52" xfId="1" applyNumberFormat="1" applyFont="1" applyBorder="1" applyAlignment="1">
      <alignment horizontal="right" vertical="center"/>
    </xf>
    <xf numFmtId="3" fontId="11" fillId="0" borderId="55" xfId="1" applyNumberFormat="1" applyFont="1" applyBorder="1">
      <alignment vertical="center"/>
    </xf>
    <xf numFmtId="0" fontId="11" fillId="0" borderId="73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3" fontId="11" fillId="0" borderId="41" xfId="1" applyNumberFormat="1" applyFont="1" applyBorder="1" applyAlignment="1">
      <alignment horizontal="right" vertical="center"/>
    </xf>
    <xf numFmtId="3" fontId="11" fillId="0" borderId="74" xfId="1" applyNumberFormat="1" applyFont="1" applyBorder="1">
      <alignment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3" fontId="11" fillId="0" borderId="27" xfId="1" applyNumberFormat="1" applyFont="1" applyBorder="1">
      <alignment vertical="center"/>
    </xf>
    <xf numFmtId="0" fontId="17" fillId="0" borderId="0" xfId="1" applyFont="1">
      <alignment vertical="center"/>
    </xf>
    <xf numFmtId="0" fontId="9" fillId="0" borderId="78" xfId="1" applyFont="1" applyBorder="1">
      <alignment vertical="center"/>
    </xf>
    <xf numFmtId="0" fontId="9" fillId="0" borderId="38" xfId="1" applyFont="1" applyBorder="1">
      <alignment vertical="center"/>
    </xf>
    <xf numFmtId="0" fontId="9" fillId="0" borderId="22" xfId="1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3" fontId="4" fillId="0" borderId="12" xfId="1" applyNumberFormat="1" applyFont="1" applyBorder="1">
      <alignment vertical="center"/>
    </xf>
    <xf numFmtId="3" fontId="4" fillId="0" borderId="13" xfId="1" applyNumberFormat="1" applyFont="1" applyBorder="1">
      <alignment vertical="center"/>
    </xf>
    <xf numFmtId="0" fontId="11" fillId="0" borderId="79" xfId="1" applyFont="1" applyBorder="1" applyAlignment="1">
      <alignment horizontal="center" vertical="center"/>
    </xf>
    <xf numFmtId="3" fontId="11" fillId="0" borderId="80" xfId="1" applyNumberFormat="1" applyFont="1" applyBorder="1">
      <alignment vertical="center"/>
    </xf>
    <xf numFmtId="3" fontId="11" fillId="0" borderId="81" xfId="1" applyNumberFormat="1" applyFont="1" applyBorder="1">
      <alignment vertical="center"/>
    </xf>
    <xf numFmtId="0" fontId="11" fillId="0" borderId="82" xfId="1" applyFont="1" applyBorder="1" applyAlignment="1">
      <alignment horizontal="center" vertical="center"/>
    </xf>
    <xf numFmtId="3" fontId="11" fillId="0" borderId="83" xfId="1" applyNumberFormat="1" applyFont="1" applyBorder="1">
      <alignment vertical="center"/>
    </xf>
    <xf numFmtId="3" fontId="11" fillId="0" borderId="84" xfId="1" applyNumberFormat="1" applyFont="1" applyBorder="1">
      <alignment vertical="center"/>
    </xf>
    <xf numFmtId="0" fontId="11" fillId="0" borderId="85" xfId="1" applyFont="1" applyBorder="1" applyAlignment="1">
      <alignment horizontal="center" vertical="center"/>
    </xf>
    <xf numFmtId="3" fontId="11" fillId="0" borderId="30" xfId="1" applyNumberFormat="1" applyFont="1" applyBorder="1">
      <alignment vertical="center"/>
    </xf>
    <xf numFmtId="3" fontId="11" fillId="0" borderId="31" xfId="1" applyNumberFormat="1" applyFont="1" applyBorder="1">
      <alignment vertical="center"/>
    </xf>
    <xf numFmtId="0" fontId="5" fillId="0" borderId="0" xfId="1" applyFont="1" applyAlignment="1">
      <alignment horizontal="right"/>
    </xf>
    <xf numFmtId="0" fontId="7" fillId="0" borderId="0" xfId="1" applyFont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justify" vertical="center" indent="1"/>
    </xf>
    <xf numFmtId="0" fontId="5" fillId="0" borderId="5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0" xfId="1" applyFont="1">
      <alignment vertical="center"/>
    </xf>
    <xf numFmtId="0" fontId="5" fillId="0" borderId="5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5" fillId="0" borderId="6" xfId="1" applyFont="1" applyBorder="1" applyAlignment="1">
      <alignment horizontal="center" vertical="center"/>
    </xf>
    <xf numFmtId="0" fontId="12" fillId="0" borderId="86" xfId="1" applyFont="1" applyBorder="1" applyAlignment="1">
      <alignment horizontal="center" vertical="center"/>
    </xf>
    <xf numFmtId="0" fontId="12" fillId="0" borderId="87" xfId="1" applyFont="1" applyBorder="1" applyAlignment="1">
      <alignment horizontal="center" vertical="center"/>
    </xf>
    <xf numFmtId="0" fontId="12" fillId="0" borderId="88" xfId="1" applyFont="1" applyBorder="1">
      <alignment vertical="center"/>
    </xf>
    <xf numFmtId="0" fontId="12" fillId="0" borderId="69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72" xfId="1" applyFont="1" applyBorder="1">
      <alignment vertical="center"/>
    </xf>
    <xf numFmtId="0" fontId="5" fillId="0" borderId="9" xfId="1" applyFont="1" applyBorder="1" applyAlignment="1">
      <alignment horizontal="justify" vertical="center" indent="1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2" fillId="0" borderId="79" xfId="1" applyFont="1" applyBorder="1" applyAlignment="1">
      <alignment horizontal="center" vertical="center"/>
    </xf>
    <xf numFmtId="0" fontId="12" fillId="0" borderId="80" xfId="1" applyFont="1" applyBorder="1" applyAlignment="1">
      <alignment horizontal="center" vertical="center"/>
    </xf>
    <xf numFmtId="0" fontId="12" fillId="0" borderId="81" xfId="1" applyFont="1" applyBorder="1">
      <alignment vertical="center"/>
    </xf>
    <xf numFmtId="0" fontId="5" fillId="0" borderId="17" xfId="1" applyFont="1" applyBorder="1">
      <alignment vertical="center"/>
    </xf>
    <xf numFmtId="0" fontId="12" fillId="0" borderId="89" xfId="1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/>
    </xf>
    <xf numFmtId="0" fontId="12" fillId="0" borderId="77" xfId="1" applyFont="1" applyBorder="1">
      <alignment vertical="center"/>
    </xf>
    <xf numFmtId="0" fontId="15" fillId="0" borderId="0" xfId="1" applyFont="1" applyAlignment="1">
      <alignment horizontal="right"/>
    </xf>
    <xf numFmtId="0" fontId="11" fillId="0" borderId="7" xfId="1" applyFont="1" applyBorder="1">
      <alignment vertical="center"/>
    </xf>
    <xf numFmtId="0" fontId="11" fillId="0" borderId="48" xfId="1" applyFont="1" applyBorder="1">
      <alignment vertical="center"/>
    </xf>
    <xf numFmtId="0" fontId="11" fillId="0" borderId="31" xfId="1" applyFont="1" applyBorder="1">
      <alignment vertical="center"/>
    </xf>
    <xf numFmtId="0" fontId="11" fillId="0" borderId="74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>
      <alignment vertical="center"/>
    </xf>
    <xf numFmtId="0" fontId="11" fillId="0" borderId="58" xfId="1" applyFont="1" applyBorder="1">
      <alignment vertical="center"/>
    </xf>
    <xf numFmtId="0" fontId="11" fillId="0" borderId="96" xfId="1" applyFont="1" applyBorder="1" applyAlignment="1">
      <alignment horizontal="center" vertical="center"/>
    </xf>
    <xf numFmtId="0" fontId="11" fillId="0" borderId="97" xfId="1" applyFont="1" applyBorder="1">
      <alignment vertical="center"/>
    </xf>
    <xf numFmtId="0" fontId="11" fillId="0" borderId="98" xfId="1" applyFont="1" applyBorder="1">
      <alignment vertical="center"/>
    </xf>
    <xf numFmtId="0" fontId="11" fillId="0" borderId="99" xfId="1" applyFont="1" applyBorder="1" applyAlignment="1">
      <alignment horizontal="center" vertical="center"/>
    </xf>
    <xf numFmtId="0" fontId="11" fillId="0" borderId="100" xfId="1" applyFont="1" applyBorder="1">
      <alignment vertical="center"/>
    </xf>
    <xf numFmtId="0" fontId="11" fillId="0" borderId="101" xfId="1" applyFont="1" applyBorder="1" applyAlignment="1">
      <alignment horizontal="center" vertical="center"/>
    </xf>
    <xf numFmtId="0" fontId="11" fillId="0" borderId="102" xfId="1" applyFont="1" applyBorder="1">
      <alignment vertical="center"/>
    </xf>
    <xf numFmtId="0" fontId="11" fillId="0" borderId="103" xfId="1" applyFont="1" applyBorder="1" applyAlignment="1">
      <alignment horizontal="center" vertical="center"/>
    </xf>
    <xf numFmtId="0" fontId="11" fillId="0" borderId="104" xfId="1" applyFont="1" applyBorder="1">
      <alignment vertical="center"/>
    </xf>
    <xf numFmtId="0" fontId="11" fillId="0" borderId="105" xfId="1" applyFont="1" applyBorder="1">
      <alignment vertical="center"/>
    </xf>
    <xf numFmtId="0" fontId="11" fillId="0" borderId="87" xfId="1" applyFont="1" applyBorder="1">
      <alignment vertical="center"/>
    </xf>
    <xf numFmtId="0" fontId="11" fillId="0" borderId="106" xfId="1" applyFont="1" applyBorder="1" applyAlignment="1">
      <alignment horizontal="center" vertical="center"/>
    </xf>
    <xf numFmtId="0" fontId="11" fillId="0" borderId="107" xfId="1" applyFont="1" applyBorder="1">
      <alignment vertical="center"/>
    </xf>
    <xf numFmtId="0" fontId="11" fillId="0" borderId="108" xfId="1" applyFont="1" applyBorder="1">
      <alignment vertical="center"/>
    </xf>
    <xf numFmtId="0" fontId="4" fillId="0" borderId="27" xfId="1" applyFont="1" applyBorder="1" applyAlignment="1">
      <alignment horizontal="center" vertical="center" shrinkToFit="1"/>
    </xf>
    <xf numFmtId="0" fontId="4" fillId="0" borderId="118" xfId="1" applyFont="1" applyBorder="1">
      <alignment vertical="center"/>
    </xf>
    <xf numFmtId="0" fontId="4" fillId="0" borderId="80" xfId="1" applyFont="1" applyBorder="1">
      <alignment vertical="center"/>
    </xf>
    <xf numFmtId="0" fontId="11" fillId="0" borderId="51" xfId="1" applyFont="1" applyBorder="1" applyAlignment="1">
      <alignment horizontal="center" vertical="center"/>
    </xf>
    <xf numFmtId="0" fontId="4" fillId="0" borderId="122" xfId="1" applyFont="1" applyBorder="1">
      <alignment vertical="center"/>
    </xf>
    <xf numFmtId="0" fontId="4" fillId="0" borderId="123" xfId="1" applyFont="1" applyBorder="1">
      <alignment vertical="center"/>
    </xf>
    <xf numFmtId="0" fontId="4" fillId="0" borderId="123" xfId="1" applyFont="1" applyBorder="1" applyAlignment="1">
      <alignment horizontal="right" vertical="center"/>
    </xf>
    <xf numFmtId="0" fontId="4" fillId="0" borderId="66" xfId="1" applyFont="1" applyBorder="1">
      <alignment vertical="center"/>
    </xf>
    <xf numFmtId="0" fontId="4" fillId="0" borderId="65" xfId="1" applyFont="1" applyBorder="1">
      <alignment vertical="center"/>
    </xf>
    <xf numFmtId="0" fontId="4" fillId="0" borderId="135" xfId="1" applyFont="1" applyBorder="1">
      <alignment vertical="center"/>
    </xf>
    <xf numFmtId="0" fontId="4" fillId="0" borderId="136" xfId="1" applyFont="1" applyBorder="1">
      <alignment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23" fillId="0" borderId="0" xfId="1" applyFont="1">
      <alignment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80" fontId="15" fillId="0" borderId="5" xfId="1" applyNumberFormat="1" applyFont="1" applyBorder="1">
      <alignment vertical="center"/>
    </xf>
    <xf numFmtId="180" fontId="15" fillId="0" borderId="7" xfId="1" applyNumberFormat="1" applyFont="1" applyBorder="1">
      <alignment vertical="center"/>
    </xf>
    <xf numFmtId="180" fontId="15" fillId="0" borderId="5" xfId="1" applyNumberFormat="1" applyFont="1" applyBorder="1" applyAlignment="1">
      <alignment horizontal="right" vertical="center"/>
    </xf>
    <xf numFmtId="180" fontId="15" fillId="0" borderId="7" xfId="1" applyNumberFormat="1" applyFont="1" applyBorder="1" applyAlignment="1">
      <alignment horizontal="right" vertical="center"/>
    </xf>
    <xf numFmtId="180" fontId="15" fillId="0" borderId="12" xfId="1" applyNumberFormat="1" applyFont="1" applyBorder="1" applyAlignment="1">
      <alignment horizontal="right" vertical="center"/>
    </xf>
    <xf numFmtId="180" fontId="15" fillId="0" borderId="13" xfId="1" applyNumberFormat="1" applyFont="1" applyBorder="1" applyAlignment="1">
      <alignment horizontal="right" vertical="center"/>
    </xf>
    <xf numFmtId="180" fontId="15" fillId="0" borderId="9" xfId="1" applyNumberFormat="1" applyFont="1" applyBorder="1" applyAlignment="1">
      <alignment horizontal="right" vertical="center"/>
    </xf>
    <xf numFmtId="180" fontId="15" fillId="0" borderId="10" xfId="1" applyNumberFormat="1" applyFont="1" applyBorder="1" applyAlignment="1">
      <alignment horizontal="right" vertical="center"/>
    </xf>
    <xf numFmtId="180" fontId="15" fillId="0" borderId="30" xfId="1" applyNumberFormat="1" applyFont="1" applyBorder="1" applyAlignment="1">
      <alignment horizontal="right" vertical="center"/>
    </xf>
    <xf numFmtId="180" fontId="15" fillId="0" borderId="31" xfId="1" applyNumberFormat="1" applyFont="1" applyBorder="1" applyAlignment="1">
      <alignment horizontal="right" vertical="center"/>
    </xf>
    <xf numFmtId="0" fontId="15" fillId="0" borderId="0" xfId="1" applyFont="1" applyAlignment="1">
      <alignment horizontal="center" vertical="center"/>
    </xf>
    <xf numFmtId="180" fontId="15" fillId="0" borderId="0" xfId="1" applyNumberFormat="1" applyFont="1" applyAlignment="1">
      <alignment horizontal="right"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181" fontId="15" fillId="0" borderId="5" xfId="1" applyNumberFormat="1" applyFont="1" applyBorder="1" applyAlignment="1">
      <alignment horizontal="right" vertical="center"/>
    </xf>
    <xf numFmtId="181" fontId="15" fillId="0" borderId="5" xfId="1" applyNumberFormat="1" applyFont="1" applyBorder="1">
      <alignment vertical="center"/>
    </xf>
    <xf numFmtId="181" fontId="15" fillId="0" borderId="7" xfId="2" applyNumberFormat="1" applyFont="1" applyBorder="1">
      <alignment vertical="center"/>
    </xf>
    <xf numFmtId="0" fontId="15" fillId="0" borderId="23" xfId="1" applyFont="1" applyBorder="1" applyAlignment="1">
      <alignment horizontal="center" vertical="center"/>
    </xf>
    <xf numFmtId="181" fontId="15" fillId="0" borderId="23" xfId="1" applyNumberFormat="1" applyFont="1" applyBorder="1" applyAlignment="1">
      <alignment horizontal="right" vertical="center"/>
    </xf>
    <xf numFmtId="181" fontId="15" fillId="0" borderId="23" xfId="1" applyNumberFormat="1" applyFont="1" applyBorder="1">
      <alignment vertical="center"/>
    </xf>
    <xf numFmtId="0" fontId="15" fillId="0" borderId="87" xfId="1" applyFont="1" applyBorder="1" applyAlignment="1">
      <alignment horizontal="center" vertical="center"/>
    </xf>
    <xf numFmtId="181" fontId="15" fillId="0" borderId="87" xfId="1" applyNumberFormat="1" applyFont="1" applyBorder="1" applyAlignment="1">
      <alignment horizontal="right" vertical="center"/>
    </xf>
    <xf numFmtId="181" fontId="15" fillId="0" borderId="87" xfId="1" applyNumberFormat="1" applyFont="1" applyBorder="1">
      <alignment vertical="center"/>
    </xf>
    <xf numFmtId="181" fontId="15" fillId="0" borderId="142" xfId="2" applyNumberFormat="1" applyFont="1" applyBorder="1">
      <alignment vertical="center"/>
    </xf>
    <xf numFmtId="0" fontId="15" fillId="0" borderId="144" xfId="1" applyFont="1" applyBorder="1" applyAlignment="1">
      <alignment horizontal="center" vertical="center"/>
    </xf>
    <xf numFmtId="181" fontId="15" fillId="0" borderId="144" xfId="1" applyNumberFormat="1" applyFont="1" applyBorder="1" applyAlignment="1">
      <alignment horizontal="right" vertical="center"/>
    </xf>
    <xf numFmtId="181" fontId="15" fillId="0" borderId="144" xfId="1" applyNumberFormat="1" applyFont="1" applyBorder="1">
      <alignment vertical="center"/>
    </xf>
    <xf numFmtId="181" fontId="15" fillId="0" borderId="145" xfId="2" applyNumberFormat="1" applyFont="1" applyBorder="1">
      <alignment vertical="center"/>
    </xf>
    <xf numFmtId="181" fontId="15" fillId="0" borderId="24" xfId="2" applyNumberFormat="1" applyFont="1" applyBorder="1">
      <alignment vertical="center"/>
    </xf>
    <xf numFmtId="0" fontId="15" fillId="0" borderId="12" xfId="1" applyFont="1" applyBorder="1" applyAlignment="1">
      <alignment horizontal="center" vertical="center"/>
    </xf>
    <xf numFmtId="181" fontId="15" fillId="0" borderId="12" xfId="1" applyNumberFormat="1" applyFont="1" applyBorder="1" applyAlignment="1">
      <alignment horizontal="right" vertical="center"/>
    </xf>
    <xf numFmtId="181" fontId="15" fillId="0" borderId="12" xfId="1" applyNumberFormat="1" applyFont="1" applyBorder="1">
      <alignment vertical="center"/>
    </xf>
    <xf numFmtId="181" fontId="15" fillId="0" borderId="13" xfId="2" applyNumberFormat="1" applyFont="1" applyBorder="1">
      <alignment vertical="center"/>
    </xf>
    <xf numFmtId="0" fontId="15" fillId="0" borderId="9" xfId="1" applyFont="1" applyBorder="1" applyAlignment="1">
      <alignment horizontal="center" vertical="center"/>
    </xf>
    <xf numFmtId="181" fontId="15" fillId="0" borderId="9" xfId="1" applyNumberFormat="1" applyFont="1" applyBorder="1" applyAlignment="1">
      <alignment horizontal="right" vertical="center"/>
    </xf>
    <xf numFmtId="181" fontId="15" fillId="0" borderId="9" xfId="1" applyNumberFormat="1" applyFont="1" applyBorder="1">
      <alignment vertical="center"/>
    </xf>
    <xf numFmtId="181" fontId="15" fillId="0" borderId="28" xfId="2" applyNumberFormat="1" applyFont="1" applyBorder="1">
      <alignment vertical="center"/>
    </xf>
    <xf numFmtId="0" fontId="11" fillId="0" borderId="109" xfId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16" xfId="1" applyFont="1" applyBorder="1">
      <alignment vertical="center"/>
    </xf>
    <xf numFmtId="0" fontId="11" fillId="0" borderId="148" xfId="1" applyFont="1" applyBorder="1" applyAlignment="1">
      <alignment horizontal="center" vertical="center" shrinkToFit="1"/>
    </xf>
    <xf numFmtId="0" fontId="11" fillId="0" borderId="149" xfId="1" applyFont="1" applyBorder="1" applyAlignment="1">
      <alignment horizontal="center" vertical="center" shrinkToFit="1"/>
    </xf>
    <xf numFmtId="0" fontId="11" fillId="0" borderId="150" xfId="1" applyFont="1" applyBorder="1" applyAlignment="1">
      <alignment horizontal="center" vertical="center" shrinkToFit="1"/>
    </xf>
    <xf numFmtId="0" fontId="11" fillId="0" borderId="151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1" fillId="0" borderId="21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152" xfId="1" applyFont="1" applyBorder="1" applyAlignment="1">
      <alignment horizontal="justify" vertical="center"/>
    </xf>
    <xf numFmtId="0" fontId="11" fillId="0" borderId="0" xfId="1" applyFont="1" applyAlignment="1">
      <alignment horizontal="justify" vertical="center" indent="1"/>
    </xf>
    <xf numFmtId="0" fontId="11" fillId="0" borderId="21" xfId="1" applyFont="1" applyBorder="1" applyAlignment="1">
      <alignment horizontal="right" vertical="center"/>
    </xf>
    <xf numFmtId="0" fontId="11" fillId="0" borderId="152" xfId="1" applyFont="1" applyBorder="1" applyAlignment="1">
      <alignment horizontal="right" vertical="center"/>
    </xf>
    <xf numFmtId="0" fontId="11" fillId="0" borderId="21" xfId="1" applyFont="1" applyBorder="1">
      <alignment vertical="center"/>
    </xf>
    <xf numFmtId="0" fontId="11" fillId="0" borderId="25" xfId="1" applyFont="1" applyBorder="1">
      <alignment vertical="center"/>
    </xf>
    <xf numFmtId="0" fontId="11" fillId="0" borderId="153" xfId="1" applyFont="1" applyBorder="1">
      <alignment vertical="center"/>
    </xf>
    <xf numFmtId="0" fontId="11" fillId="0" borderId="154" xfId="1" applyFont="1" applyBorder="1">
      <alignment vertical="center"/>
    </xf>
    <xf numFmtId="0" fontId="11" fillId="0" borderId="153" xfId="1" applyFont="1" applyBorder="1" applyAlignment="1">
      <alignment horizontal="center" vertical="center"/>
    </xf>
    <xf numFmtId="0" fontId="11" fillId="0" borderId="155" xfId="1" applyFont="1" applyBorder="1" applyAlignment="1">
      <alignment horizontal="justify" vertical="center"/>
    </xf>
    <xf numFmtId="0" fontId="11" fillId="0" borderId="1" xfId="1" applyFont="1" applyBorder="1" applyAlignment="1">
      <alignment horizontal="justify" vertical="center" indent="1"/>
    </xf>
    <xf numFmtId="0" fontId="11" fillId="0" borderId="1" xfId="1" applyFont="1" applyBorder="1">
      <alignment vertical="center"/>
    </xf>
    <xf numFmtId="0" fontId="11" fillId="0" borderId="153" xfId="1" applyFont="1" applyBorder="1" applyAlignment="1">
      <alignment horizontal="right" vertical="center"/>
    </xf>
    <xf numFmtId="0" fontId="11" fillId="0" borderId="155" xfId="1" applyFont="1" applyBorder="1" applyAlignment="1">
      <alignment horizontal="right" vertical="center"/>
    </xf>
    <xf numFmtId="0" fontId="11" fillId="0" borderId="152" xfId="1" applyFont="1" applyBorder="1" applyAlignment="1">
      <alignment vertical="center" shrinkToFit="1"/>
    </xf>
    <xf numFmtId="0" fontId="11" fillId="0" borderId="156" xfId="1" applyFont="1" applyBorder="1">
      <alignment vertical="center"/>
    </xf>
    <xf numFmtId="0" fontId="11" fillId="0" borderId="157" xfId="1" applyFont="1" applyBorder="1">
      <alignment vertical="center"/>
    </xf>
    <xf numFmtId="0" fontId="11" fillId="0" borderId="156" xfId="1" applyFont="1" applyBorder="1" applyAlignment="1">
      <alignment horizontal="center" vertical="center"/>
    </xf>
    <xf numFmtId="0" fontId="11" fillId="0" borderId="158" xfId="1" applyFont="1" applyBorder="1" applyAlignment="1">
      <alignment horizontal="justify" vertical="center"/>
    </xf>
    <xf numFmtId="0" fontId="11" fillId="0" borderId="91" xfId="1" applyFont="1" applyBorder="1" applyAlignment="1">
      <alignment horizontal="justify" vertical="center" indent="1"/>
    </xf>
    <xf numFmtId="0" fontId="11" fillId="0" borderId="91" xfId="1" applyFont="1" applyBorder="1">
      <alignment vertical="center"/>
    </xf>
    <xf numFmtId="0" fontId="11" fillId="0" borderId="156" xfId="1" applyFont="1" applyBorder="1" applyAlignment="1">
      <alignment horizontal="right" vertical="center"/>
    </xf>
    <xf numFmtId="0" fontId="11" fillId="0" borderId="158" xfId="1" applyFont="1" applyBorder="1" applyAlignment="1">
      <alignment horizontal="right" vertical="center"/>
    </xf>
    <xf numFmtId="0" fontId="11" fillId="0" borderId="154" xfId="1" applyFont="1" applyBorder="1" applyAlignment="1">
      <alignment horizontal="justify" vertical="center"/>
    </xf>
    <xf numFmtId="0" fontId="11" fillId="0" borderId="0" xfId="1" applyFont="1" applyAlignment="1">
      <alignment horizontal="right" vertical="center"/>
    </xf>
    <xf numFmtId="0" fontId="11" fillId="0" borderId="159" xfId="1" applyFont="1" applyBorder="1" applyAlignment="1">
      <alignment horizontal="center" vertical="center" shrinkToFit="1"/>
    </xf>
    <xf numFmtId="0" fontId="11" fillId="0" borderId="161" xfId="1" applyFont="1" applyBorder="1" applyAlignment="1">
      <alignment horizontal="center" vertical="center" shrinkToFit="1"/>
    </xf>
    <xf numFmtId="0" fontId="11" fillId="0" borderId="162" xfId="1" applyFont="1" applyBorder="1" applyAlignment="1">
      <alignment horizontal="center" vertical="center"/>
    </xf>
    <xf numFmtId="0" fontId="11" fillId="0" borderId="152" xfId="1" applyFont="1" applyBorder="1">
      <alignment vertical="center"/>
    </xf>
    <xf numFmtId="0" fontId="11" fillId="0" borderId="71" xfId="1" applyFont="1" applyBorder="1" applyAlignment="1">
      <alignment horizontal="right" vertical="center"/>
    </xf>
    <xf numFmtId="0" fontId="11" fillId="0" borderId="48" xfId="1" applyFont="1" applyBorder="1" applyAlignment="1">
      <alignment horizontal="justify" vertical="center"/>
    </xf>
    <xf numFmtId="0" fontId="4" fillId="0" borderId="131" xfId="1" applyFont="1" applyBorder="1">
      <alignment vertical="center"/>
    </xf>
    <xf numFmtId="0" fontId="4" fillId="0" borderId="105" xfId="1" applyFont="1" applyBorder="1">
      <alignment vertical="center"/>
    </xf>
    <xf numFmtId="0" fontId="11" fillId="0" borderId="159" xfId="1" applyFont="1" applyBorder="1" applyAlignment="1">
      <alignment horizontal="center" vertical="center"/>
    </xf>
    <xf numFmtId="0" fontId="11" fillId="0" borderId="163" xfId="1" applyFont="1" applyBorder="1" applyAlignment="1">
      <alignment horizontal="justify" vertical="center"/>
    </xf>
    <xf numFmtId="0" fontId="11" fillId="0" borderId="17" xfId="1" applyFont="1" applyBorder="1" applyAlignment="1">
      <alignment horizontal="justify" vertical="center" indent="1"/>
    </xf>
    <xf numFmtId="0" fontId="11" fillId="0" borderId="163" xfId="1" applyFont="1" applyBorder="1">
      <alignment vertical="center"/>
    </xf>
    <xf numFmtId="0" fontId="11" fillId="0" borderId="164" xfId="1" applyFont="1" applyBorder="1" applyAlignment="1">
      <alignment horizontal="right" vertical="center"/>
    </xf>
    <xf numFmtId="0" fontId="11" fillId="0" borderId="165" xfId="1" applyFont="1" applyBorder="1" applyAlignment="1">
      <alignment horizontal="justify" vertical="center"/>
    </xf>
    <xf numFmtId="0" fontId="11" fillId="0" borderId="155" xfId="1" applyFont="1" applyBorder="1">
      <alignment vertical="center"/>
    </xf>
    <xf numFmtId="0" fontId="11" fillId="0" borderId="1" xfId="1" applyFont="1" applyBorder="1" applyAlignment="1">
      <alignment horizontal="right" vertical="center"/>
    </xf>
    <xf numFmtId="0" fontId="11" fillId="0" borderId="166" xfId="1" applyFont="1" applyBorder="1" applyAlignment="1">
      <alignment horizontal="right" vertical="center"/>
    </xf>
    <xf numFmtId="0" fontId="11" fillId="0" borderId="31" xfId="1" applyFont="1" applyBorder="1" applyAlignment="1">
      <alignment horizontal="justify" vertical="center"/>
    </xf>
    <xf numFmtId="0" fontId="11" fillId="0" borderId="48" xfId="1" applyFont="1" applyBorder="1" applyAlignment="1">
      <alignment vertical="center" shrinkToFit="1"/>
    </xf>
    <xf numFmtId="0" fontId="11" fillId="0" borderId="0" xfId="1" applyFont="1" applyAlignment="1">
      <alignment horizontal="justify" vertical="center"/>
    </xf>
    <xf numFmtId="0" fontId="11" fillId="0" borderId="21" xfId="1" applyFont="1" applyBorder="1" applyAlignment="1">
      <alignment horizontal="justify" vertical="center" indent="1"/>
    </xf>
    <xf numFmtId="0" fontId="11" fillId="0" borderId="25" xfId="1" applyFont="1" applyBorder="1" applyAlignment="1">
      <alignment horizontal="justify" vertical="center"/>
    </xf>
    <xf numFmtId="0" fontId="11" fillId="0" borderId="167" xfId="1" applyFont="1" applyBorder="1">
      <alignment vertical="center"/>
    </xf>
    <xf numFmtId="0" fontId="11" fillId="0" borderId="132" xfId="1" applyFont="1" applyBorder="1">
      <alignment vertical="center"/>
    </xf>
    <xf numFmtId="0" fontId="11" fillId="0" borderId="168" xfId="1" applyFont="1" applyBorder="1">
      <alignment vertical="center"/>
    </xf>
    <xf numFmtId="0" fontId="11" fillId="0" borderId="17" xfId="1" applyFont="1" applyBorder="1" applyAlignment="1">
      <alignment horizontal="center" vertical="center"/>
    </xf>
    <xf numFmtId="0" fontId="11" fillId="0" borderId="159" xfId="1" applyFont="1" applyBorder="1" applyAlignment="1">
      <alignment horizontal="justify" vertical="center" indent="1"/>
    </xf>
    <xf numFmtId="0" fontId="11" fillId="0" borderId="162" xfId="1" applyFont="1" applyBorder="1" applyAlignment="1">
      <alignment horizontal="justify" vertical="center"/>
    </xf>
    <xf numFmtId="0" fontId="11" fillId="0" borderId="1" xfId="1" applyFont="1" applyBorder="1" applyAlignment="1">
      <alignment horizontal="center" vertical="center"/>
    </xf>
    <xf numFmtId="0" fontId="11" fillId="0" borderId="153" xfId="1" applyFont="1" applyBorder="1" applyAlignment="1">
      <alignment horizontal="justify" vertical="center" indent="1"/>
    </xf>
    <xf numFmtId="0" fontId="4" fillId="0" borderId="148" xfId="1" applyFont="1" applyBorder="1" applyAlignment="1">
      <alignment horizontal="center" vertical="center"/>
    </xf>
    <xf numFmtId="0" fontId="4" fillId="0" borderId="162" xfId="1" applyFont="1" applyBorder="1" applyAlignment="1">
      <alignment horizontal="center" vertical="center"/>
    </xf>
    <xf numFmtId="0" fontId="11" fillId="0" borderId="148" xfId="1" applyFont="1" applyBorder="1" applyAlignment="1">
      <alignment horizontal="center" vertical="center"/>
    </xf>
    <xf numFmtId="0" fontId="11" fillId="0" borderId="151" xfId="1" applyFont="1" applyBorder="1" applyAlignment="1">
      <alignment horizontal="center" vertical="center"/>
    </xf>
    <xf numFmtId="0" fontId="11" fillId="0" borderId="149" xfId="1" applyFont="1" applyBorder="1" applyAlignment="1">
      <alignment horizontal="center" vertical="center"/>
    </xf>
    <xf numFmtId="0" fontId="4" fillId="0" borderId="169" xfId="1" applyFont="1" applyBorder="1" applyAlignment="1">
      <alignment horizontal="center" vertical="center"/>
    </xf>
    <xf numFmtId="0" fontId="11" fillId="0" borderId="114" xfId="1" applyFont="1" applyBorder="1" applyAlignment="1">
      <alignment horizontal="justify" vertical="center"/>
    </xf>
    <xf numFmtId="0" fontId="4" fillId="0" borderId="170" xfId="1" applyFont="1" applyBorder="1">
      <alignment vertical="center"/>
    </xf>
    <xf numFmtId="0" fontId="11" fillId="0" borderId="132" xfId="1" applyFont="1" applyBorder="1" applyAlignment="1">
      <alignment horizontal="justify" vertical="center"/>
    </xf>
    <xf numFmtId="0" fontId="4" fillId="0" borderId="170" xfId="1" applyFont="1" applyBorder="1" applyAlignment="1">
      <alignment horizontal="center" vertical="center"/>
    </xf>
    <xf numFmtId="0" fontId="4" fillId="0" borderId="171" xfId="1" applyFont="1" applyBorder="1">
      <alignment vertical="center"/>
    </xf>
    <xf numFmtId="0" fontId="4" fillId="0" borderId="172" xfId="1" applyFont="1" applyBorder="1" applyAlignment="1">
      <alignment horizontal="center" vertical="center"/>
    </xf>
    <xf numFmtId="0" fontId="11" fillId="0" borderId="172" xfId="1" applyFont="1" applyBorder="1" applyAlignment="1">
      <alignment horizontal="center" vertical="center"/>
    </xf>
    <xf numFmtId="0" fontId="11" fillId="0" borderId="117" xfId="1" applyFont="1" applyBorder="1" applyAlignment="1">
      <alignment horizontal="justify" vertical="center"/>
    </xf>
    <xf numFmtId="0" fontId="11" fillId="0" borderId="172" xfId="1" applyFont="1" applyBorder="1" applyAlignment="1">
      <alignment horizontal="justify" vertical="center" indent="1"/>
    </xf>
    <xf numFmtId="0" fontId="11" fillId="0" borderId="117" xfId="1" applyFont="1" applyBorder="1">
      <alignment vertical="center"/>
    </xf>
    <xf numFmtId="0" fontId="11" fillId="0" borderId="172" xfId="1" applyFont="1" applyBorder="1" applyAlignment="1">
      <alignment horizontal="right" vertical="center"/>
    </xf>
    <xf numFmtId="0" fontId="11" fillId="0" borderId="117" xfId="1" applyFont="1" applyBorder="1" applyAlignment="1">
      <alignment horizontal="right" vertical="center"/>
    </xf>
    <xf numFmtId="0" fontId="11" fillId="0" borderId="173" xfId="1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5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14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4" fillId="0" borderId="1" xfId="1" applyFont="1" applyBorder="1" applyAlignme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5" xfId="1" applyNumberFormat="1" applyFont="1" applyBorder="1">
      <alignment vertical="center"/>
    </xf>
    <xf numFmtId="0" fontId="6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right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justify" vertical="center"/>
    </xf>
    <xf numFmtId="0" fontId="4" fillId="0" borderId="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 shrinkToFit="1"/>
    </xf>
    <xf numFmtId="0" fontId="4" fillId="0" borderId="29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4" fillId="0" borderId="2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>
      <alignment vertical="top" wrapText="1"/>
    </xf>
    <xf numFmtId="177" fontId="11" fillId="0" borderId="7" xfId="1" applyNumberFormat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23" xfId="1" applyFont="1" applyBorder="1">
      <alignment vertical="center"/>
    </xf>
    <xf numFmtId="177" fontId="11" fillId="0" borderId="13" xfId="1" applyNumberFormat="1" applyFont="1" applyBorder="1">
      <alignment vertical="center"/>
    </xf>
    <xf numFmtId="177" fontId="11" fillId="0" borderId="24" xfId="1" applyNumberFormat="1" applyFont="1" applyBorder="1">
      <alignment vertical="center"/>
    </xf>
    <xf numFmtId="0" fontId="11" fillId="0" borderId="5" xfId="1" applyFont="1" applyBorder="1" applyAlignment="1">
      <alignment horizontal="justify" vertical="center" indent="1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2" xfId="1" applyFont="1" applyBorder="1" applyAlignment="1">
      <alignment horizontal="justify" vertical="center"/>
    </xf>
    <xf numFmtId="0" fontId="11" fillId="0" borderId="23" xfId="1" applyFont="1" applyBorder="1" applyAlignment="1">
      <alignment horizontal="justify" vertical="center"/>
    </xf>
    <xf numFmtId="0" fontId="11" fillId="0" borderId="49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75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76" xfId="1" applyFont="1" applyBorder="1" applyAlignment="1">
      <alignment horizontal="center" vertical="center"/>
    </xf>
    <xf numFmtId="0" fontId="11" fillId="0" borderId="23" xfId="1" applyFont="1" applyBorder="1" applyAlignment="1">
      <alignment vertical="center" wrapText="1"/>
    </xf>
    <xf numFmtId="0" fontId="11" fillId="0" borderId="5" xfId="1" applyFont="1" applyBorder="1">
      <alignment vertical="center"/>
    </xf>
    <xf numFmtId="0" fontId="11" fillId="0" borderId="27" xfId="1" applyFont="1" applyBorder="1">
      <alignment vertical="center"/>
    </xf>
    <xf numFmtId="3" fontId="11" fillId="0" borderId="37" xfId="1" applyNumberFormat="1" applyFont="1" applyBorder="1">
      <alignment vertical="center"/>
    </xf>
    <xf numFmtId="3" fontId="11" fillId="0" borderId="76" xfId="1" applyNumberFormat="1" applyFont="1" applyBorder="1">
      <alignment vertical="center"/>
    </xf>
    <xf numFmtId="0" fontId="11" fillId="0" borderId="72" xfId="1" applyFont="1" applyBorder="1" applyAlignment="1">
      <alignment horizontal="center" vertical="center"/>
    </xf>
    <xf numFmtId="0" fontId="11" fillId="0" borderId="7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3" fontId="11" fillId="0" borderId="5" xfId="1" applyNumberFormat="1" applyFont="1" applyBorder="1">
      <alignment vertical="center"/>
    </xf>
    <xf numFmtId="3" fontId="11" fillId="0" borderId="58" xfId="1" applyNumberFormat="1" applyFont="1" applyBorder="1">
      <alignment vertical="center"/>
    </xf>
    <xf numFmtId="3" fontId="11" fillId="0" borderId="60" xfId="1" applyNumberFormat="1" applyFont="1" applyBorder="1">
      <alignment vertical="center"/>
    </xf>
    <xf numFmtId="3" fontId="11" fillId="0" borderId="62" xfId="1" applyNumberFormat="1" applyFont="1" applyBorder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3" fontId="11" fillId="0" borderId="12" xfId="1" applyNumberFormat="1" applyFont="1" applyBorder="1">
      <alignment vertical="center"/>
    </xf>
    <xf numFmtId="3" fontId="11" fillId="0" borderId="23" xfId="1" applyNumberFormat="1" applyFont="1" applyBorder="1">
      <alignment vertical="center"/>
    </xf>
    <xf numFmtId="0" fontId="11" fillId="0" borderId="13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11" fillId="0" borderId="12" xfId="1" applyFont="1" applyBorder="1" applyAlignment="1">
      <alignment vertical="center" wrapText="1"/>
    </xf>
    <xf numFmtId="0" fontId="11" fillId="0" borderId="37" xfId="1" applyFont="1" applyBorder="1">
      <alignment vertical="center"/>
    </xf>
    <xf numFmtId="0" fontId="11" fillId="0" borderId="52" xfId="1" applyFont="1" applyBorder="1" applyAlignment="1">
      <alignment horizontal="center" vertical="center" wrapText="1"/>
    </xf>
    <xf numFmtId="0" fontId="11" fillId="0" borderId="70" xfId="1" applyFont="1" applyBorder="1" applyAlignment="1">
      <alignment horizontal="center" vertical="center" wrapText="1"/>
    </xf>
    <xf numFmtId="3" fontId="11" fillId="0" borderId="54" xfId="1" applyNumberFormat="1" applyFont="1" applyBorder="1">
      <alignment vertical="center"/>
    </xf>
    <xf numFmtId="3" fontId="11" fillId="0" borderId="71" xfId="1" applyNumberFormat="1" applyFont="1" applyBorder="1">
      <alignment vertical="center"/>
    </xf>
    <xf numFmtId="3" fontId="11" fillId="0" borderId="55" xfId="1" applyNumberFormat="1" applyFont="1" applyBorder="1">
      <alignment vertical="center"/>
    </xf>
    <xf numFmtId="3" fontId="11" fillId="0" borderId="72" xfId="1" applyNumberFormat="1" applyFont="1" applyBorder="1">
      <alignment vertical="center"/>
    </xf>
    <xf numFmtId="0" fontId="11" fillId="0" borderId="39" xfId="1" applyFont="1" applyBorder="1" applyAlignment="1">
      <alignment horizontal="center" vertical="center" wrapText="1"/>
    </xf>
    <xf numFmtId="3" fontId="11" fillId="0" borderId="35" xfId="1" applyNumberFormat="1" applyFont="1" applyBorder="1">
      <alignment vertical="center"/>
    </xf>
    <xf numFmtId="3" fontId="11" fillId="0" borderId="50" xfId="1" applyNumberFormat="1" applyFont="1" applyBorder="1">
      <alignment vertical="center"/>
    </xf>
    <xf numFmtId="0" fontId="11" fillId="0" borderId="63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/>
    </xf>
    <xf numFmtId="0" fontId="11" fillId="0" borderId="67" xfId="1" applyFont="1" applyBorder="1" applyAlignment="1">
      <alignment horizontal="center" vertical="center"/>
    </xf>
    <xf numFmtId="3" fontId="11" fillId="0" borderId="64" xfId="1" applyNumberFormat="1" applyFont="1" applyBorder="1">
      <alignment vertical="center"/>
    </xf>
    <xf numFmtId="3" fontId="11" fillId="0" borderId="66" xfId="1" applyNumberFormat="1" applyFont="1" applyBorder="1">
      <alignment vertical="center"/>
    </xf>
    <xf numFmtId="3" fontId="11" fillId="0" borderId="68" xfId="1" applyNumberFormat="1" applyFont="1" applyBorder="1">
      <alignment vertical="center"/>
    </xf>
    <xf numFmtId="3" fontId="11" fillId="0" borderId="13" xfId="1" applyNumberFormat="1" applyFont="1" applyBorder="1">
      <alignment vertical="center"/>
    </xf>
    <xf numFmtId="3" fontId="11" fillId="0" borderId="48" xfId="1" applyNumberFormat="1" applyFont="1" applyBorder="1">
      <alignment vertical="center"/>
    </xf>
    <xf numFmtId="3" fontId="11" fillId="0" borderId="24" xfId="1" applyNumberFormat="1" applyFont="1" applyBorder="1">
      <alignment vertical="center"/>
    </xf>
    <xf numFmtId="0" fontId="11" fillId="0" borderId="59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3" fontId="11" fillId="0" borderId="36" xfId="1" applyNumberFormat="1" applyFont="1" applyBorder="1">
      <alignment vertical="center"/>
    </xf>
    <xf numFmtId="0" fontId="11" fillId="0" borderId="52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44" xfId="1" applyFont="1" applyBorder="1">
      <alignment vertical="center"/>
    </xf>
    <xf numFmtId="0" fontId="11" fillId="0" borderId="44" xfId="1" applyFont="1" applyBorder="1" applyAlignment="1">
      <alignment horizontal="center" vertical="center"/>
    </xf>
    <xf numFmtId="0" fontId="11" fillId="0" borderId="44" xfId="1" applyFont="1" applyBorder="1" applyAlignment="1">
      <alignment vertical="center" wrapText="1"/>
    </xf>
    <xf numFmtId="0" fontId="11" fillId="0" borderId="37" xfId="1" applyFont="1" applyBorder="1" applyAlignment="1">
      <alignment vertical="center" wrapText="1"/>
    </xf>
    <xf numFmtId="3" fontId="11" fillId="0" borderId="44" xfId="1" applyNumberFormat="1" applyFont="1" applyBorder="1">
      <alignment vertical="center"/>
    </xf>
    <xf numFmtId="3" fontId="11" fillId="0" borderId="47" xfId="1" applyNumberFormat="1" applyFont="1" applyBorder="1">
      <alignment vertical="center"/>
    </xf>
    <xf numFmtId="0" fontId="11" fillId="0" borderId="19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2" fillId="0" borderId="34" xfId="1" applyFont="1" applyBorder="1">
      <alignment vertical="center"/>
    </xf>
    <xf numFmtId="3" fontId="11" fillId="0" borderId="45" xfId="1" applyNumberFormat="1" applyFont="1" applyBorder="1">
      <alignment vertical="center"/>
    </xf>
    <xf numFmtId="0" fontId="11" fillId="0" borderId="4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29" xfId="1" applyFont="1" applyBorder="1" applyAlignment="1">
      <alignment horizontal="center" vertical="center"/>
    </xf>
    <xf numFmtId="178" fontId="11" fillId="0" borderId="30" xfId="1" applyNumberFormat="1" applyFont="1" applyBorder="1" applyAlignment="1">
      <alignment horizontal="right" vertical="center"/>
    </xf>
    <xf numFmtId="0" fontId="11" fillId="0" borderId="31" xfId="1" applyFont="1" applyBorder="1" applyAlignment="1">
      <alignment horizontal="left" vertical="center"/>
    </xf>
    <xf numFmtId="178" fontId="11" fillId="0" borderId="5" xfId="1" applyNumberFormat="1" applyFont="1" applyBorder="1" applyAlignment="1">
      <alignment horizontal="right" vertical="center"/>
    </xf>
    <xf numFmtId="178" fontId="11" fillId="0" borderId="37" xfId="1" applyNumberFormat="1" applyFont="1" applyBorder="1" applyAlignment="1">
      <alignment horizontal="right" vertical="center"/>
    </xf>
    <xf numFmtId="0" fontId="11" fillId="0" borderId="48" xfId="1" applyFont="1" applyBorder="1" applyAlignment="1">
      <alignment horizontal="left" vertical="center"/>
    </xf>
    <xf numFmtId="0" fontId="11" fillId="0" borderId="24" xfId="1" applyFont="1" applyBorder="1" applyAlignment="1">
      <alignment horizontal="left" vertical="center"/>
    </xf>
    <xf numFmtId="178" fontId="11" fillId="0" borderId="23" xfId="1" applyNumberFormat="1" applyFont="1" applyBorder="1" applyAlignment="1">
      <alignment horizontal="right" vertical="center"/>
    </xf>
    <xf numFmtId="178" fontId="11" fillId="0" borderId="7" xfId="1" applyNumberFormat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11" fillId="0" borderId="23" xfId="1" applyFont="1" applyBorder="1" applyAlignment="1">
      <alignment horizontal="center" vertical="top" shrinkToFit="1"/>
    </xf>
    <xf numFmtId="176" fontId="11" fillId="0" borderId="30" xfId="1" applyNumberFormat="1" applyFont="1" applyBorder="1">
      <alignment vertical="center"/>
    </xf>
    <xf numFmtId="0" fontId="16" fillId="0" borderId="1" xfId="1" applyFont="1" applyBorder="1">
      <alignment vertical="center"/>
    </xf>
    <xf numFmtId="0" fontId="15" fillId="0" borderId="1" xfId="1" applyFont="1" applyBorder="1">
      <alignment vertical="center"/>
    </xf>
    <xf numFmtId="0" fontId="11" fillId="0" borderId="78" xfId="1" applyFont="1" applyBorder="1" applyAlignment="1">
      <alignment horizontal="right" vertical="center"/>
    </xf>
    <xf numFmtId="0" fontId="11" fillId="0" borderId="3" xfId="1" applyFont="1" applyBorder="1" applyAlignment="1">
      <alignment horizontal="center" vertical="center"/>
    </xf>
    <xf numFmtId="0" fontId="11" fillId="0" borderId="90" xfId="1" applyFont="1" applyBorder="1" applyAlignment="1">
      <alignment horizontal="center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/>
    </xf>
    <xf numFmtId="176" fontId="11" fillId="0" borderId="5" xfId="1" applyNumberFormat="1" applyFont="1" applyBorder="1">
      <alignment vertical="center"/>
    </xf>
    <xf numFmtId="176" fontId="11" fillId="0" borderId="37" xfId="1" applyNumberFormat="1" applyFont="1" applyBorder="1">
      <alignment vertical="center"/>
    </xf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31" xfId="1" applyFont="1" applyBorder="1">
      <alignment vertical="center"/>
    </xf>
    <xf numFmtId="179" fontId="11" fillId="0" borderId="76" xfId="1" applyNumberFormat="1" applyFont="1" applyBorder="1">
      <alignment vertical="center"/>
    </xf>
    <xf numFmtId="179" fontId="11" fillId="0" borderId="30" xfId="1" applyNumberFormat="1" applyFont="1" applyBorder="1">
      <alignment vertical="center"/>
    </xf>
    <xf numFmtId="0" fontId="11" fillId="0" borderId="48" xfId="1" applyFont="1" applyBorder="1">
      <alignment vertical="center"/>
    </xf>
    <xf numFmtId="179" fontId="11" fillId="0" borderId="5" xfId="1" applyNumberFormat="1" applyFont="1" applyBorder="1">
      <alignment vertical="center"/>
    </xf>
    <xf numFmtId="0" fontId="11" fillId="0" borderId="7" xfId="1" applyFont="1" applyBorder="1">
      <alignment vertical="center"/>
    </xf>
    <xf numFmtId="179" fontId="11" fillId="0" borderId="37" xfId="1" applyNumberFormat="1" applyFont="1" applyBorder="1">
      <alignment vertical="center"/>
    </xf>
    <xf numFmtId="0" fontId="11" fillId="0" borderId="13" xfId="1" applyFont="1" applyBorder="1">
      <alignment vertical="center"/>
    </xf>
    <xf numFmtId="179" fontId="11" fillId="0" borderId="12" xfId="1" applyNumberFormat="1" applyFont="1" applyBorder="1">
      <alignment vertical="center"/>
    </xf>
    <xf numFmtId="0" fontId="12" fillId="0" borderId="3" xfId="1" applyFont="1" applyBorder="1" applyAlignment="1">
      <alignment horizontal="center" vertical="center"/>
    </xf>
    <xf numFmtId="0" fontId="11" fillId="0" borderId="126" xfId="1" applyFont="1" applyBorder="1" applyAlignment="1">
      <alignment horizontal="right" vertical="center"/>
    </xf>
    <xf numFmtId="0" fontId="11" fillId="0" borderId="127" xfId="1" applyFont="1" applyBorder="1" applyAlignment="1">
      <alignment horizontal="right" vertical="center"/>
    </xf>
    <xf numFmtId="0" fontId="11" fillId="0" borderId="126" xfId="1" applyFont="1" applyBorder="1" applyAlignment="1">
      <alignment horizontal="left" vertical="center" shrinkToFit="1"/>
    </xf>
    <xf numFmtId="0" fontId="11" fillId="0" borderId="128" xfId="1" applyFont="1" applyBorder="1" applyAlignment="1">
      <alignment horizontal="left" vertical="center" shrinkToFit="1"/>
    </xf>
    <xf numFmtId="0" fontId="11" fillId="0" borderId="129" xfId="1" applyFont="1" applyBorder="1" applyAlignment="1">
      <alignment horizontal="left" vertical="center" shrinkToFit="1"/>
    </xf>
    <xf numFmtId="0" fontId="11" fillId="0" borderId="133" xfId="1" applyFont="1" applyBorder="1" applyAlignment="1">
      <alignment horizontal="right" vertical="center"/>
    </xf>
    <xf numFmtId="0" fontId="11" fillId="0" borderId="134" xfId="1" applyFont="1" applyBorder="1" applyAlignment="1">
      <alignment horizontal="right" vertical="center"/>
    </xf>
    <xf numFmtId="0" fontId="11" fillId="0" borderId="133" xfId="1" applyFont="1" applyBorder="1" applyAlignment="1">
      <alignment horizontal="left" vertical="center" shrinkToFit="1"/>
    </xf>
    <xf numFmtId="0" fontId="11" fillId="0" borderId="91" xfId="1" applyFont="1" applyBorder="1" applyAlignment="1">
      <alignment horizontal="left" vertical="center" shrinkToFit="1"/>
    </xf>
    <xf numFmtId="0" fontId="11" fillId="0" borderId="117" xfId="1" applyFont="1" applyBorder="1" applyAlignment="1">
      <alignment horizontal="left" vertical="center" shrinkToFit="1"/>
    </xf>
    <xf numFmtId="0" fontId="11" fillId="0" borderId="130" xfId="1" applyFont="1" applyBorder="1" applyAlignment="1">
      <alignment horizontal="right" vertical="center"/>
    </xf>
    <xf numFmtId="0" fontId="11" fillId="0" borderId="131" xfId="1" applyFont="1" applyBorder="1" applyAlignment="1">
      <alignment horizontal="right" vertical="center"/>
    </xf>
    <xf numFmtId="0" fontId="11" fillId="0" borderId="130" xfId="1" applyFont="1" applyBorder="1" applyAlignment="1">
      <alignment horizontal="left" vertical="center" shrinkToFit="1"/>
    </xf>
    <xf numFmtId="0" fontId="11" fillId="0" borderId="0" xfId="1" applyFont="1" applyAlignment="1">
      <alignment horizontal="left" vertical="center" shrinkToFit="1"/>
    </xf>
    <xf numFmtId="0" fontId="11" fillId="0" borderId="132" xfId="1" applyFont="1" applyBorder="1" applyAlignment="1">
      <alignment horizontal="left" vertical="center" shrinkToFit="1"/>
    </xf>
    <xf numFmtId="0" fontId="11" fillId="0" borderId="97" xfId="1" applyFont="1" applyBorder="1" applyAlignment="1">
      <alignment horizontal="right" vertical="center"/>
    </xf>
    <xf numFmtId="0" fontId="11" fillId="0" borderId="124" xfId="1" applyFont="1" applyBorder="1" applyAlignment="1">
      <alignment horizontal="right" vertical="center"/>
    </xf>
    <xf numFmtId="0" fontId="11" fillId="0" borderId="125" xfId="1" applyFont="1" applyBorder="1" applyAlignment="1">
      <alignment horizontal="right" vertical="center"/>
    </xf>
    <xf numFmtId="0" fontId="11" fillId="0" borderId="97" xfId="1" applyFont="1" applyBorder="1" applyAlignment="1">
      <alignment horizontal="center" vertical="center"/>
    </xf>
    <xf numFmtId="0" fontId="11" fillId="0" borderId="98" xfId="1" applyFont="1" applyBorder="1" applyAlignment="1">
      <alignment horizontal="center" vertical="center"/>
    </xf>
    <xf numFmtId="0" fontId="11" fillId="0" borderId="53" xfId="1" applyFont="1" applyBorder="1" applyAlignment="1">
      <alignment horizontal="right" vertical="center"/>
    </xf>
    <xf numFmtId="0" fontId="11" fillId="0" borderId="5" xfId="1" applyFont="1" applyBorder="1" applyAlignment="1">
      <alignment horizontal="right" vertical="center"/>
    </xf>
    <xf numFmtId="0" fontId="11" fillId="0" borderId="40" xfId="1" applyFont="1" applyBorder="1" applyAlignment="1">
      <alignment horizontal="left" vertical="center"/>
    </xf>
    <xf numFmtId="0" fontId="11" fillId="0" borderId="120" xfId="1" applyFont="1" applyBorder="1" applyAlignment="1">
      <alignment horizontal="left" vertical="center"/>
    </xf>
    <xf numFmtId="0" fontId="11" fillId="0" borderId="121" xfId="1" applyFont="1" applyBorder="1" applyAlignment="1">
      <alignment horizontal="left" vertical="center"/>
    </xf>
    <xf numFmtId="0" fontId="11" fillId="0" borderId="12" xfId="1" applyFont="1" applyBorder="1" applyAlignment="1">
      <alignment horizontal="right" vertical="center"/>
    </xf>
    <xf numFmtId="0" fontId="11" fillId="0" borderId="40" xfId="1" applyFont="1" applyBorder="1" applyAlignment="1">
      <alignment horizontal="right" vertical="center"/>
    </xf>
    <xf numFmtId="0" fontId="11" fillId="0" borderId="36" xfId="1" applyFont="1" applyBorder="1" applyAlignment="1">
      <alignment horizontal="right" vertical="center"/>
    </xf>
    <xf numFmtId="0" fontId="11" fillId="0" borderId="13" xfId="1" applyFont="1" applyBorder="1" applyAlignment="1">
      <alignment horizontal="left" vertical="center"/>
    </xf>
    <xf numFmtId="0" fontId="11" fillId="0" borderId="55" xfId="1" applyFont="1" applyBorder="1" applyAlignment="1">
      <alignment horizontal="left" vertical="center"/>
    </xf>
    <xf numFmtId="0" fontId="11" fillId="0" borderId="23" xfId="1" applyFont="1" applyBorder="1" applyAlignment="1">
      <alignment horizontal="right" vertical="center"/>
    </xf>
    <xf numFmtId="0" fontId="11" fillId="0" borderId="39" xfId="1" applyFont="1" applyBorder="1">
      <alignment vertical="center"/>
    </xf>
    <xf numFmtId="0" fontId="11" fillId="0" borderId="119" xfId="1" applyFont="1" applyBorder="1">
      <alignment vertical="center"/>
    </xf>
    <xf numFmtId="0" fontId="11" fillId="0" borderId="62" xfId="1" applyFont="1" applyBorder="1">
      <alignment vertical="center"/>
    </xf>
    <xf numFmtId="0" fontId="11" fillId="0" borderId="7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21" fillId="0" borderId="109" xfId="1" applyFont="1" applyBorder="1" applyAlignment="1">
      <alignment horizontal="right" vertical="center" shrinkToFit="1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1" fillId="0" borderId="91" xfId="1" applyFont="1" applyBorder="1" applyAlignment="1">
      <alignment horizontal="center"/>
    </xf>
    <xf numFmtId="0" fontId="11" fillId="0" borderId="89" xfId="1" applyFont="1" applyBorder="1" applyAlignment="1">
      <alignment horizontal="center" vertical="center"/>
    </xf>
    <xf numFmtId="0" fontId="11" fillId="0" borderId="110" xfId="1" applyFont="1" applyBorder="1" applyAlignment="1">
      <alignment horizontal="center" vertical="center"/>
    </xf>
    <xf numFmtId="0" fontId="11" fillId="0" borderId="111" xfId="1" applyFont="1" applyBorder="1" applyAlignment="1">
      <alignment horizontal="center" vertical="center"/>
    </xf>
    <xf numFmtId="0" fontId="11" fillId="0" borderId="115" xfId="1" applyFont="1" applyBorder="1" applyAlignment="1">
      <alignment horizontal="center" vertical="center"/>
    </xf>
    <xf numFmtId="0" fontId="11" fillId="0" borderId="116" xfId="1" applyFont="1" applyBorder="1" applyAlignment="1">
      <alignment horizontal="center" vertical="center"/>
    </xf>
    <xf numFmtId="0" fontId="4" fillId="0" borderId="112" xfId="1" applyFont="1" applyBorder="1" applyAlignment="1">
      <alignment horizontal="center" vertical="center" shrinkToFit="1"/>
    </xf>
    <xf numFmtId="0" fontId="4" fillId="0" borderId="113" xfId="1" applyFont="1" applyBorder="1" applyAlignment="1">
      <alignment horizontal="center" vertical="center" shrinkToFit="1"/>
    </xf>
    <xf numFmtId="0" fontId="11" fillId="0" borderId="109" xfId="1" applyFont="1" applyBorder="1" applyAlignment="1">
      <alignment horizontal="center" vertical="center"/>
    </xf>
    <xf numFmtId="0" fontId="11" fillId="0" borderId="114" xfId="1" applyFont="1" applyBorder="1" applyAlignment="1">
      <alignment horizontal="center" vertical="center"/>
    </xf>
    <xf numFmtId="0" fontId="11" fillId="0" borderId="91" xfId="1" applyFont="1" applyBorder="1" applyAlignment="1">
      <alignment horizontal="center" vertical="center"/>
    </xf>
    <xf numFmtId="0" fontId="11" fillId="0" borderId="117" xfId="1" applyFont="1" applyBorder="1" applyAlignment="1">
      <alignment horizontal="center" vertical="center"/>
    </xf>
    <xf numFmtId="0" fontId="11" fillId="0" borderId="92" xfId="1" applyFont="1" applyBorder="1" applyAlignment="1">
      <alignment horizontal="center" vertical="center" wrapText="1"/>
    </xf>
    <xf numFmtId="0" fontId="11" fillId="0" borderId="95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/>
    </xf>
    <xf numFmtId="0" fontId="11" fillId="0" borderId="93" xfId="1" applyFont="1" applyBorder="1" applyAlignment="1">
      <alignment horizontal="center" vertical="center"/>
    </xf>
    <xf numFmtId="0" fontId="11" fillId="0" borderId="94" xfId="1" applyFont="1" applyBorder="1" applyAlignment="1">
      <alignment horizontal="center" vertical="center"/>
    </xf>
    <xf numFmtId="0" fontId="15" fillId="0" borderId="147" xfId="1" applyFont="1" applyBorder="1" applyAlignment="1">
      <alignment horizontal="center" vertical="center"/>
    </xf>
    <xf numFmtId="0" fontId="15" fillId="0" borderId="143" xfId="1" applyFont="1" applyBorder="1" applyAlignment="1">
      <alignment horizontal="center" vertical="center"/>
    </xf>
    <xf numFmtId="0" fontId="15" fillId="0" borderId="146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139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71" xfId="1" applyFont="1" applyBorder="1" applyAlignment="1">
      <alignment horizontal="center" vertical="center"/>
    </xf>
    <xf numFmtId="0" fontId="15" fillId="0" borderId="140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5" fillId="0" borderId="141" xfId="1" applyFont="1" applyBorder="1" applyAlignment="1">
      <alignment horizontal="center" vertical="center"/>
    </xf>
    <xf numFmtId="0" fontId="15" fillId="0" borderId="85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37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138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right"/>
    </xf>
    <xf numFmtId="0" fontId="11" fillId="0" borderId="149" xfId="1" applyFont="1" applyBorder="1" applyAlignment="1">
      <alignment horizontal="center" vertical="center" shrinkToFit="1"/>
    </xf>
    <xf numFmtId="0" fontId="11" fillId="0" borderId="160" xfId="1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17" xfId="1" applyFont="1" applyBorder="1" applyAlignment="1">
      <alignment horizontal="justify" vertical="center"/>
    </xf>
    <xf numFmtId="0" fontId="11" fillId="0" borderId="0" xfId="1" applyFont="1" applyAlignment="1">
      <alignment horizontal="justify" vertical="center"/>
    </xf>
    <xf numFmtId="0" fontId="11" fillId="0" borderId="1" xfId="1" applyFont="1" applyBorder="1" applyAlignment="1">
      <alignment horizontal="justify" vertical="center"/>
    </xf>
    <xf numFmtId="0" fontId="11" fillId="0" borderId="152" xfId="1" applyFont="1" applyBorder="1" applyAlignment="1">
      <alignment horizontal="justify" vertical="center"/>
    </xf>
    <xf numFmtId="0" fontId="11" fillId="0" borderId="2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150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/>
    </xf>
    <xf numFmtId="0" fontId="11" fillId="0" borderId="150" xfId="1" applyFont="1" applyBorder="1" applyAlignment="1">
      <alignment horizontal="center" vertical="center"/>
    </xf>
    <xf numFmtId="0" fontId="11" fillId="0" borderId="90" xfId="1" applyFont="1" applyBorder="1" applyAlignment="1">
      <alignment horizont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95250</xdr:rowOff>
    </xdr:from>
    <xdr:to>
      <xdr:col>0</xdr:col>
      <xdr:colOff>628650</xdr:colOff>
      <xdr:row>3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70084AA-30AD-4E31-B4E3-616E81FDAB23}"/>
            </a:ext>
          </a:extLst>
        </xdr:cNvPr>
        <xdr:cNvSpPr>
          <a:spLocks noChangeShapeType="1"/>
        </xdr:cNvSpPr>
      </xdr:nvSpPr>
      <xdr:spPr bwMode="auto">
        <a:xfrm>
          <a:off x="57150" y="793519"/>
          <a:ext cx="529937" cy="21249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190500</xdr:rowOff>
    </xdr:from>
    <xdr:to>
      <xdr:col>0</xdr:col>
      <xdr:colOff>628650</xdr:colOff>
      <xdr:row>4</xdr:row>
      <xdr:rowOff>190500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69D1D10-A68E-4FC9-8D0D-B5591B64605C}"/>
            </a:ext>
          </a:extLst>
        </xdr:cNvPr>
        <xdr:cNvSpPr>
          <a:spLocks noChangeShapeType="1"/>
        </xdr:cNvSpPr>
      </xdr:nvSpPr>
      <xdr:spPr bwMode="auto">
        <a:xfrm>
          <a:off x="0" y="1129838"/>
          <a:ext cx="587087" cy="241069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2</xdr:row>
      <xdr:rowOff>95250</xdr:rowOff>
    </xdr:from>
    <xdr:to>
      <xdr:col>0</xdr:col>
      <xdr:colOff>628650</xdr:colOff>
      <xdr:row>3</xdr:row>
      <xdr:rowOff>66675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77085DEF-1794-468C-B167-BD4D2D9E5A2F}"/>
            </a:ext>
          </a:extLst>
        </xdr:cNvPr>
        <xdr:cNvSpPr>
          <a:spLocks noChangeShapeType="1"/>
        </xdr:cNvSpPr>
      </xdr:nvSpPr>
      <xdr:spPr bwMode="auto">
        <a:xfrm>
          <a:off x="57150" y="793519"/>
          <a:ext cx="529937" cy="21249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190500</xdr:rowOff>
    </xdr:from>
    <xdr:to>
      <xdr:col>0</xdr:col>
      <xdr:colOff>628650</xdr:colOff>
      <xdr:row>4</xdr:row>
      <xdr:rowOff>190500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405598FC-353B-415E-9C09-A7B957C82987}"/>
            </a:ext>
          </a:extLst>
        </xdr:cNvPr>
        <xdr:cNvSpPr>
          <a:spLocks noChangeShapeType="1"/>
        </xdr:cNvSpPr>
      </xdr:nvSpPr>
      <xdr:spPr bwMode="auto">
        <a:xfrm>
          <a:off x="0" y="1129838"/>
          <a:ext cx="587087" cy="241069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70D5432-86E3-422B-91B4-6D013C7CE14E}"/>
            </a:ext>
          </a:extLst>
        </xdr:cNvPr>
        <xdr:cNvSpPr>
          <a:spLocks noChangeShapeType="1"/>
        </xdr:cNvSpPr>
      </xdr:nvSpPr>
      <xdr:spPr bwMode="auto">
        <a:xfrm>
          <a:off x="0" y="283845"/>
          <a:ext cx="798022" cy="389486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2</xdr:col>
      <xdr:colOff>333375</xdr:colOff>
      <xdr:row>27</xdr:row>
      <xdr:rowOff>238125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E9B8FB7F-389C-440C-8176-363BF657815B}"/>
            </a:ext>
          </a:extLst>
        </xdr:cNvPr>
        <xdr:cNvSpPr>
          <a:spLocks noChangeShapeType="1"/>
        </xdr:cNvSpPr>
      </xdr:nvSpPr>
      <xdr:spPr bwMode="auto">
        <a:xfrm>
          <a:off x="0" y="5261956"/>
          <a:ext cx="1114772" cy="396067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3</xdr:col>
      <xdr:colOff>9525</xdr:colOff>
      <xdr:row>3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DED995E-ED60-4012-94B9-FA115BB45E02}"/>
            </a:ext>
          </a:extLst>
        </xdr:cNvPr>
        <xdr:cNvSpPr>
          <a:spLocks noChangeShapeType="1"/>
        </xdr:cNvSpPr>
      </xdr:nvSpPr>
      <xdr:spPr bwMode="auto">
        <a:xfrm>
          <a:off x="0" y="268432"/>
          <a:ext cx="849110" cy="472613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9</xdr:row>
      <xdr:rowOff>152400</xdr:rowOff>
    </xdr:from>
    <xdr:to>
      <xdr:col>4</xdr:col>
      <xdr:colOff>923925</xdr:colOff>
      <xdr:row>10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96B8560E-5FBC-4EDC-96B2-DF2C039D28A1}"/>
            </a:ext>
          </a:extLst>
        </xdr:cNvPr>
        <xdr:cNvSpPr>
          <a:spLocks noChangeArrowheads="1"/>
        </xdr:cNvSpPr>
      </xdr:nvSpPr>
      <xdr:spPr bwMode="auto">
        <a:xfrm>
          <a:off x="2305050" y="2770909"/>
          <a:ext cx="871624" cy="309996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3"/>
  <sheetViews>
    <sheetView view="pageLayout" zoomScaleNormal="100" workbookViewId="0">
      <selection sqref="A1:O43"/>
    </sheetView>
  </sheetViews>
  <sheetFormatPr defaultRowHeight="13.1" x14ac:dyDescent="0.15"/>
  <sheetData>
    <row r="1" spans="1:15" ht="13.6" customHeight="1" x14ac:dyDescent="0.15">
      <c r="A1" s="368" t="s">
        <v>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ht="13.6" customHeight="1" x14ac:dyDescent="0.15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</row>
    <row r="3" spans="1:15" ht="13.6" customHeight="1" x14ac:dyDescent="0.15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</row>
    <row r="4" spans="1:15" ht="13.6" customHeight="1" x14ac:dyDescent="0.15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</row>
    <row r="5" spans="1:15" ht="13.6" customHeight="1" x14ac:dyDescent="0.15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</row>
    <row r="6" spans="1:15" ht="13.6" customHeight="1" x14ac:dyDescent="0.15">
      <c r="A6" s="368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</row>
    <row r="7" spans="1:15" ht="13.6" customHeight="1" x14ac:dyDescent="0.15">
      <c r="A7" s="368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</row>
    <row r="8" spans="1:15" ht="13.6" customHeight="1" x14ac:dyDescent="0.15">
      <c r="A8" s="368"/>
      <c r="B8" s="368"/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</row>
    <row r="9" spans="1:15" ht="13.6" customHeight="1" x14ac:dyDescent="0.15">
      <c r="A9" s="368"/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</row>
    <row r="10" spans="1:15" ht="13.6" customHeight="1" x14ac:dyDescent="0.15">
      <c r="A10" s="368"/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</row>
    <row r="11" spans="1:15" ht="13.6" customHeight="1" x14ac:dyDescent="0.15">
      <c r="A11" s="368"/>
      <c r="B11" s="368"/>
      <c r="C11" s="368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8"/>
      <c r="O11" s="368"/>
    </row>
    <row r="12" spans="1:15" ht="13.6" customHeight="1" x14ac:dyDescent="0.15">
      <c r="A12" s="368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</row>
    <row r="13" spans="1:15" ht="13.6" customHeight="1" x14ac:dyDescent="0.15">
      <c r="A13" s="368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</row>
    <row r="14" spans="1:15" ht="13.6" customHeight="1" x14ac:dyDescent="0.15">
      <c r="A14" s="368"/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</row>
    <row r="15" spans="1:15" ht="13.6" customHeight="1" x14ac:dyDescent="0.15">
      <c r="A15" s="368"/>
      <c r="B15" s="368"/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</row>
    <row r="16" spans="1:15" ht="13.6" customHeight="1" x14ac:dyDescent="0.15">
      <c r="A16" s="368"/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</row>
    <row r="17" spans="1:15" ht="13.6" customHeight="1" x14ac:dyDescent="0.15">
      <c r="A17" s="368"/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</row>
    <row r="18" spans="1:15" ht="13.6" customHeight="1" x14ac:dyDescent="0.15">
      <c r="A18" s="368"/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</row>
    <row r="19" spans="1:15" ht="13.6" customHeight="1" x14ac:dyDescent="0.15">
      <c r="A19" s="368"/>
      <c r="B19" s="368"/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</row>
    <row r="20" spans="1:15" ht="13.6" customHeight="1" x14ac:dyDescent="0.15">
      <c r="A20" s="368"/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</row>
    <row r="21" spans="1:15" ht="13.6" customHeight="1" x14ac:dyDescent="0.15">
      <c r="A21" s="368"/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</row>
    <row r="22" spans="1:15" ht="13.6" customHeight="1" x14ac:dyDescent="0.15">
      <c r="A22" s="368"/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</row>
    <row r="23" spans="1:15" ht="13.6" customHeight="1" x14ac:dyDescent="0.15">
      <c r="A23" s="368"/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</row>
    <row r="24" spans="1:15" ht="13.6" customHeight="1" x14ac:dyDescent="0.15">
      <c r="A24" s="368"/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</row>
    <row r="25" spans="1:15" ht="13.6" customHeight="1" x14ac:dyDescent="0.15">
      <c r="A25" s="368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</row>
    <row r="26" spans="1:15" ht="13.6" customHeight="1" x14ac:dyDescent="0.15">
      <c r="A26" s="368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</row>
    <row r="27" spans="1:15" ht="13.6" customHeight="1" x14ac:dyDescent="0.15">
      <c r="A27" s="368"/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</row>
    <row r="28" spans="1:15" ht="13.6" customHeight="1" x14ac:dyDescent="0.15">
      <c r="A28" s="368"/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</row>
    <row r="29" spans="1:15" ht="13.6" customHeight="1" x14ac:dyDescent="0.15">
      <c r="A29" s="368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</row>
    <row r="30" spans="1:15" x14ac:dyDescent="0.15">
      <c r="A30" s="368"/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</row>
    <row r="31" spans="1:15" x14ac:dyDescent="0.15">
      <c r="A31" s="368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</row>
    <row r="32" spans="1:15" x14ac:dyDescent="0.15">
      <c r="A32" s="368"/>
      <c r="B32" s="368"/>
      <c r="C32" s="368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</row>
    <row r="33" spans="1:15" x14ac:dyDescent="0.15">
      <c r="A33" s="368"/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</row>
    <row r="34" spans="1:15" x14ac:dyDescent="0.15">
      <c r="A34" s="368"/>
      <c r="B34" s="368"/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</row>
    <row r="35" spans="1:15" x14ac:dyDescent="0.15">
      <c r="A35" s="368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</row>
    <row r="36" spans="1:15" x14ac:dyDescent="0.15">
      <c r="A36" s="368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</row>
    <row r="37" spans="1:15" x14ac:dyDescent="0.15">
      <c r="A37" s="368"/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</row>
    <row r="38" spans="1:15" x14ac:dyDescent="0.15">
      <c r="A38" s="368"/>
      <c r="B38" s="368"/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</row>
    <row r="39" spans="1:15" x14ac:dyDescent="0.15">
      <c r="A39" s="368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</row>
    <row r="40" spans="1:15" x14ac:dyDescent="0.15">
      <c r="A40" s="368"/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</row>
    <row r="41" spans="1:15" x14ac:dyDescent="0.15">
      <c r="A41" s="368"/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</row>
    <row r="42" spans="1:15" x14ac:dyDescent="0.15">
      <c r="A42" s="368"/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</row>
    <row r="43" spans="1:15" x14ac:dyDescent="0.15">
      <c r="A43" s="368"/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</row>
  </sheetData>
  <mergeCells count="1">
    <mergeCell ref="A1:O43"/>
  </mergeCells>
  <phoneticPr fontId="2"/>
  <pageMargins left="0.39370078740157483" right="0.39370078740157483" top="0.39370078740157483" bottom="0.39370078740157483" header="0.31496062992125984" footer="0.31496062992125984"/>
  <pageSetup paperSize="9" orientation="landscape" horizontalDpi="4294967292" r:id="rId1"/>
  <headerFooter>
    <oddFooter>&amp;C
-40-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88C-D9DE-478B-8D26-1C0221F4DD22}">
  <sheetPr codeName="Sheet8">
    <pageSetUpPr fitToPage="1"/>
  </sheetPr>
  <dimension ref="A1:Q35"/>
  <sheetViews>
    <sheetView view="pageLayout" topLeftCell="A25" zoomScaleNormal="80" zoomScaleSheetLayoutView="70" workbookViewId="0">
      <selection activeCell="M31" sqref="M31"/>
    </sheetView>
  </sheetViews>
  <sheetFormatPr defaultColWidth="9" defaultRowHeight="14.4" x14ac:dyDescent="0.15"/>
  <cols>
    <col min="1" max="1" width="7.44140625" style="1" customWidth="1"/>
    <col min="2" max="2" width="8.6640625" style="1" customWidth="1"/>
    <col min="3" max="3" width="13" style="1" customWidth="1"/>
    <col min="4" max="4" width="10.77734375" style="1" customWidth="1"/>
    <col min="5" max="5" width="20.6640625" style="1" customWidth="1"/>
    <col min="6" max="6" width="8.6640625" style="1" customWidth="1"/>
    <col min="7" max="7" width="11.109375" style="1" customWidth="1"/>
    <col min="8" max="8" width="10.77734375" style="1" customWidth="1"/>
    <col min="9" max="9" width="4.88671875" style="1" customWidth="1"/>
    <col min="10" max="11" width="6.6640625" style="1" customWidth="1"/>
    <col min="12" max="12" width="13" style="1" customWidth="1"/>
    <col min="13" max="13" width="10.77734375" style="1" customWidth="1"/>
    <col min="14" max="14" width="12.44140625" style="1" customWidth="1"/>
    <col min="15" max="15" width="8.6640625" style="1" customWidth="1"/>
    <col min="16" max="16" width="11.109375" style="1" customWidth="1"/>
    <col min="17" max="17" width="10.77734375" style="1" customWidth="1"/>
    <col min="18" max="16384" width="9" style="1"/>
  </cols>
  <sheetData>
    <row r="1" spans="1:17" s="32" customFormat="1" ht="20.95" customHeight="1" x14ac:dyDescent="0.15">
      <c r="A1" s="85" t="s">
        <v>235</v>
      </c>
      <c r="B1" s="85"/>
      <c r="C1" s="85"/>
      <c r="D1" s="85"/>
      <c r="E1" s="85"/>
      <c r="F1" s="85"/>
      <c r="G1" s="85"/>
      <c r="H1" s="85"/>
      <c r="I1" s="85"/>
      <c r="J1" s="1"/>
      <c r="K1" s="1"/>
      <c r="L1" s="1"/>
      <c r="M1" s="1"/>
      <c r="N1" s="1"/>
      <c r="O1" s="85"/>
    </row>
    <row r="2" spans="1:17" s="48" customFormat="1" ht="41.25" customHeight="1" x14ac:dyDescent="0.15">
      <c r="A2" s="86" t="s">
        <v>202</v>
      </c>
      <c r="B2" s="115" t="s">
        <v>236</v>
      </c>
      <c r="C2" s="87" t="s">
        <v>203</v>
      </c>
      <c r="D2" s="116" t="s">
        <v>237</v>
      </c>
      <c r="E2" s="478" t="s">
        <v>204</v>
      </c>
      <c r="F2" s="478"/>
      <c r="G2" s="117" t="s">
        <v>238</v>
      </c>
      <c r="H2" s="118" t="s">
        <v>239</v>
      </c>
      <c r="I2" s="89"/>
      <c r="J2" s="86" t="s">
        <v>202</v>
      </c>
      <c r="K2" s="115" t="s">
        <v>236</v>
      </c>
      <c r="L2" s="87" t="s">
        <v>203</v>
      </c>
      <c r="M2" s="116" t="s">
        <v>237</v>
      </c>
      <c r="N2" s="409" t="s">
        <v>204</v>
      </c>
      <c r="O2" s="410"/>
      <c r="P2" s="117" t="s">
        <v>238</v>
      </c>
      <c r="Q2" s="118" t="s">
        <v>239</v>
      </c>
    </row>
    <row r="3" spans="1:17" ht="20.95" customHeight="1" x14ac:dyDescent="0.15">
      <c r="A3" s="479">
        <v>53</v>
      </c>
      <c r="B3" s="473" t="s">
        <v>240</v>
      </c>
      <c r="C3" s="480" t="s">
        <v>241</v>
      </c>
      <c r="D3" s="473" t="s">
        <v>242</v>
      </c>
      <c r="E3" s="119" t="s">
        <v>243</v>
      </c>
      <c r="F3" s="119">
        <v>91</v>
      </c>
      <c r="G3" s="472">
        <v>8000</v>
      </c>
      <c r="H3" s="481">
        <v>40000</v>
      </c>
      <c r="I3" s="95"/>
      <c r="J3" s="482">
        <v>9</v>
      </c>
      <c r="K3" s="473" t="s">
        <v>240</v>
      </c>
      <c r="L3" s="472" t="s">
        <v>244</v>
      </c>
      <c r="M3" s="473" t="s">
        <v>245</v>
      </c>
      <c r="N3" s="474" t="s">
        <v>246</v>
      </c>
      <c r="O3" s="476">
        <v>85</v>
      </c>
      <c r="P3" s="476">
        <v>3262</v>
      </c>
      <c r="Q3" s="477">
        <v>50000</v>
      </c>
    </row>
    <row r="4" spans="1:17" ht="20.95" customHeight="1" x14ac:dyDescent="0.15">
      <c r="A4" s="400"/>
      <c r="B4" s="419"/>
      <c r="C4" s="422"/>
      <c r="D4" s="419"/>
      <c r="E4" s="98" t="s">
        <v>247</v>
      </c>
      <c r="F4" s="98">
        <v>10</v>
      </c>
      <c r="G4" s="447"/>
      <c r="H4" s="464"/>
      <c r="I4" s="95"/>
      <c r="J4" s="416"/>
      <c r="K4" s="435"/>
      <c r="L4" s="405"/>
      <c r="M4" s="435"/>
      <c r="N4" s="475"/>
      <c r="O4" s="424"/>
      <c r="P4" s="440"/>
      <c r="Q4" s="456"/>
    </row>
    <row r="5" spans="1:17" ht="20.95" customHeight="1" x14ac:dyDescent="0.15">
      <c r="A5" s="400"/>
      <c r="B5" s="435"/>
      <c r="C5" s="422"/>
      <c r="D5" s="435"/>
      <c r="E5" s="120" t="s">
        <v>248</v>
      </c>
      <c r="F5" s="98">
        <v>149</v>
      </c>
      <c r="G5" s="405"/>
      <c r="H5" s="465"/>
      <c r="I5" s="95"/>
      <c r="J5" s="444" t="s">
        <v>249</v>
      </c>
      <c r="K5" s="434" t="s">
        <v>240</v>
      </c>
      <c r="L5" s="446" t="s">
        <v>250</v>
      </c>
      <c r="M5" s="470" t="s">
        <v>251</v>
      </c>
      <c r="N5" s="121" t="s">
        <v>252</v>
      </c>
      <c r="O5" s="121">
        <v>448</v>
      </c>
      <c r="P5" s="450">
        <v>360000</v>
      </c>
      <c r="Q5" s="452">
        <v>875400</v>
      </c>
    </row>
    <row r="6" spans="1:17" ht="20.95" customHeight="1" x14ac:dyDescent="0.15">
      <c r="A6" s="400">
        <v>54</v>
      </c>
      <c r="B6" s="434" t="s">
        <v>240</v>
      </c>
      <c r="C6" s="422" t="s">
        <v>253</v>
      </c>
      <c r="D6" s="434" t="s">
        <v>242</v>
      </c>
      <c r="E6" s="98" t="s">
        <v>254</v>
      </c>
      <c r="F6" s="24">
        <v>51</v>
      </c>
      <c r="G6" s="439">
        <v>10000</v>
      </c>
      <c r="H6" s="463">
        <v>40000</v>
      </c>
      <c r="I6" s="95"/>
      <c r="J6" s="416"/>
      <c r="K6" s="435"/>
      <c r="L6" s="421"/>
      <c r="M6" s="471"/>
      <c r="N6" s="122" t="s">
        <v>255</v>
      </c>
      <c r="O6" s="122">
        <v>280</v>
      </c>
      <c r="P6" s="455"/>
      <c r="Q6" s="456"/>
    </row>
    <row r="7" spans="1:17" ht="20.95" customHeight="1" x14ac:dyDescent="0.15">
      <c r="A7" s="400"/>
      <c r="B7" s="419"/>
      <c r="C7" s="422"/>
      <c r="D7" s="419"/>
      <c r="E7" s="98" t="s">
        <v>256</v>
      </c>
      <c r="F7" s="24">
        <v>50</v>
      </c>
      <c r="G7" s="424"/>
      <c r="H7" s="464"/>
      <c r="I7" s="95"/>
      <c r="J7" s="444">
        <v>12</v>
      </c>
      <c r="K7" s="434" t="s">
        <v>240</v>
      </c>
      <c r="L7" s="446" t="s">
        <v>257</v>
      </c>
      <c r="M7" s="470" t="s">
        <v>251</v>
      </c>
      <c r="N7" s="121" t="s">
        <v>258</v>
      </c>
      <c r="O7" s="121">
        <v>58</v>
      </c>
      <c r="P7" s="450">
        <v>24000</v>
      </c>
      <c r="Q7" s="452">
        <v>95600</v>
      </c>
    </row>
    <row r="8" spans="1:17" ht="20.95" customHeight="1" x14ac:dyDescent="0.15">
      <c r="A8" s="400"/>
      <c r="B8" s="435"/>
      <c r="C8" s="422"/>
      <c r="D8" s="435"/>
      <c r="E8" s="98" t="s">
        <v>259</v>
      </c>
      <c r="F8" s="24">
        <v>4106</v>
      </c>
      <c r="G8" s="440"/>
      <c r="H8" s="465"/>
      <c r="I8" s="95"/>
      <c r="J8" s="416"/>
      <c r="K8" s="435"/>
      <c r="L8" s="421"/>
      <c r="M8" s="471"/>
      <c r="N8" s="123" t="s">
        <v>260</v>
      </c>
      <c r="O8" s="121">
        <v>6</v>
      </c>
      <c r="P8" s="455"/>
      <c r="Q8" s="456"/>
    </row>
    <row r="9" spans="1:17" ht="20.95" customHeight="1" x14ac:dyDescent="0.15">
      <c r="A9" s="400">
        <v>55</v>
      </c>
      <c r="B9" s="434" t="s">
        <v>240</v>
      </c>
      <c r="C9" s="422" t="s">
        <v>261</v>
      </c>
      <c r="D9" s="434" t="s">
        <v>242</v>
      </c>
      <c r="E9" s="98" t="s">
        <v>262</v>
      </c>
      <c r="F9" s="24">
        <v>52</v>
      </c>
      <c r="G9" s="439">
        <v>9200</v>
      </c>
      <c r="H9" s="463">
        <v>40000</v>
      </c>
      <c r="I9" s="95"/>
      <c r="J9" s="124">
        <v>12</v>
      </c>
      <c r="K9" s="125" t="s">
        <v>240</v>
      </c>
      <c r="L9" s="98" t="s">
        <v>263</v>
      </c>
      <c r="M9" s="126" t="s">
        <v>245</v>
      </c>
      <c r="N9" s="102" t="s">
        <v>264</v>
      </c>
      <c r="O9" s="127">
        <v>38</v>
      </c>
      <c r="P9" s="24">
        <v>4000</v>
      </c>
      <c r="Q9" s="128">
        <v>46830</v>
      </c>
    </row>
    <row r="10" spans="1:17" ht="20.95" customHeight="1" x14ac:dyDescent="0.15">
      <c r="A10" s="400"/>
      <c r="B10" s="419"/>
      <c r="C10" s="422"/>
      <c r="D10" s="419"/>
      <c r="E10" s="98" t="s">
        <v>265</v>
      </c>
      <c r="F10" s="24">
        <v>772</v>
      </c>
      <c r="G10" s="424"/>
      <c r="H10" s="464"/>
      <c r="I10" s="95"/>
      <c r="J10" s="444">
        <v>13</v>
      </c>
      <c r="K10" s="434" t="s">
        <v>240</v>
      </c>
      <c r="L10" s="404" t="s">
        <v>266</v>
      </c>
      <c r="M10" s="434" t="s">
        <v>245</v>
      </c>
      <c r="N10" s="98" t="s">
        <v>267</v>
      </c>
      <c r="O10" s="24">
        <v>138</v>
      </c>
      <c r="P10" s="439">
        <v>6000</v>
      </c>
      <c r="Q10" s="452">
        <v>51000</v>
      </c>
    </row>
    <row r="11" spans="1:17" ht="20.95" customHeight="1" x14ac:dyDescent="0.15">
      <c r="A11" s="400"/>
      <c r="B11" s="435"/>
      <c r="C11" s="422"/>
      <c r="D11" s="435"/>
      <c r="E11" s="98" t="s">
        <v>259</v>
      </c>
      <c r="F11" s="24">
        <v>1300</v>
      </c>
      <c r="G11" s="440"/>
      <c r="H11" s="465"/>
      <c r="I11" s="95"/>
      <c r="J11" s="416"/>
      <c r="K11" s="435"/>
      <c r="L11" s="405"/>
      <c r="M11" s="435"/>
      <c r="N11" s="98" t="s">
        <v>259</v>
      </c>
      <c r="O11" s="24">
        <v>1000</v>
      </c>
      <c r="P11" s="440"/>
      <c r="Q11" s="456"/>
    </row>
    <row r="12" spans="1:17" ht="20.95" customHeight="1" x14ac:dyDescent="0.15">
      <c r="A12" s="400">
        <v>58</v>
      </c>
      <c r="B12" s="434" t="s">
        <v>240</v>
      </c>
      <c r="C12" s="422" t="s">
        <v>268</v>
      </c>
      <c r="D12" s="434" t="s">
        <v>242</v>
      </c>
      <c r="E12" s="98" t="s">
        <v>269</v>
      </c>
      <c r="F12" s="439">
        <v>160</v>
      </c>
      <c r="G12" s="439">
        <v>11250</v>
      </c>
      <c r="H12" s="463">
        <v>38815</v>
      </c>
      <c r="I12" s="95"/>
      <c r="J12" s="124">
        <v>14</v>
      </c>
      <c r="K12" s="129" t="s">
        <v>240</v>
      </c>
      <c r="L12" s="130" t="s">
        <v>268</v>
      </c>
      <c r="M12" s="131" t="s">
        <v>245</v>
      </c>
      <c r="N12" s="130" t="s">
        <v>270</v>
      </c>
      <c r="O12" s="132">
        <v>82</v>
      </c>
      <c r="P12" s="132">
        <v>11000</v>
      </c>
      <c r="Q12" s="128">
        <v>47000</v>
      </c>
    </row>
    <row r="13" spans="1:17" ht="20.95" customHeight="1" x14ac:dyDescent="0.15">
      <c r="A13" s="400"/>
      <c r="B13" s="419"/>
      <c r="C13" s="422"/>
      <c r="D13" s="419"/>
      <c r="E13" s="98" t="s">
        <v>271</v>
      </c>
      <c r="F13" s="440"/>
      <c r="G13" s="424"/>
      <c r="H13" s="464"/>
      <c r="I13" s="95"/>
      <c r="J13" s="466" t="s">
        <v>272</v>
      </c>
      <c r="K13" s="428" t="s">
        <v>240</v>
      </c>
      <c r="L13" s="429" t="s">
        <v>273</v>
      </c>
      <c r="M13" s="428" t="s">
        <v>251</v>
      </c>
      <c r="N13" s="98" t="s">
        <v>258</v>
      </c>
      <c r="O13" s="98">
        <v>122</v>
      </c>
      <c r="P13" s="430">
        <v>50000</v>
      </c>
      <c r="Q13" s="432">
        <v>189354</v>
      </c>
    </row>
    <row r="14" spans="1:17" ht="20.95" customHeight="1" x14ac:dyDescent="0.15">
      <c r="A14" s="400"/>
      <c r="B14" s="435"/>
      <c r="C14" s="422"/>
      <c r="D14" s="435"/>
      <c r="E14" s="130" t="s">
        <v>259</v>
      </c>
      <c r="F14" s="132">
        <v>1209</v>
      </c>
      <c r="G14" s="440"/>
      <c r="H14" s="465"/>
      <c r="I14" s="95"/>
      <c r="J14" s="467"/>
      <c r="K14" s="428"/>
      <c r="L14" s="422"/>
      <c r="M14" s="428"/>
      <c r="N14" s="133" t="s">
        <v>260</v>
      </c>
      <c r="O14" s="98">
        <v>12</v>
      </c>
      <c r="P14" s="430"/>
      <c r="Q14" s="433"/>
    </row>
    <row r="15" spans="1:17" ht="20.95" customHeight="1" x14ac:dyDescent="0.15">
      <c r="A15" s="411" t="s">
        <v>274</v>
      </c>
      <c r="B15" s="434" t="s">
        <v>240</v>
      </c>
      <c r="C15" s="446" t="s">
        <v>275</v>
      </c>
      <c r="D15" s="457" t="s">
        <v>251</v>
      </c>
      <c r="E15" s="121" t="s">
        <v>276</v>
      </c>
      <c r="F15" s="121">
        <v>120</v>
      </c>
      <c r="G15" s="460">
        <v>365000</v>
      </c>
      <c r="H15" s="463">
        <v>530390</v>
      </c>
      <c r="I15" s="95"/>
      <c r="J15" s="124">
        <v>15</v>
      </c>
      <c r="K15" s="134" t="s">
        <v>240</v>
      </c>
      <c r="L15" s="102" t="s">
        <v>277</v>
      </c>
      <c r="M15" s="135" t="s">
        <v>245</v>
      </c>
      <c r="N15" s="136" t="s">
        <v>270</v>
      </c>
      <c r="O15" s="137">
        <v>75</v>
      </c>
      <c r="P15" s="127">
        <v>15000</v>
      </c>
      <c r="Q15" s="128">
        <v>47740</v>
      </c>
    </row>
    <row r="16" spans="1:17" ht="20.95" customHeight="1" x14ac:dyDescent="0.15">
      <c r="A16" s="412"/>
      <c r="B16" s="419"/>
      <c r="C16" s="447"/>
      <c r="D16" s="458"/>
      <c r="E16" s="121" t="s">
        <v>278</v>
      </c>
      <c r="F16" s="121">
        <v>240</v>
      </c>
      <c r="G16" s="461"/>
      <c r="H16" s="464"/>
      <c r="I16" s="95"/>
      <c r="J16" s="466" t="s">
        <v>279</v>
      </c>
      <c r="K16" s="428" t="s">
        <v>240</v>
      </c>
      <c r="L16" s="429" t="s">
        <v>280</v>
      </c>
      <c r="M16" s="468" t="s">
        <v>281</v>
      </c>
      <c r="N16" s="121" t="s">
        <v>282</v>
      </c>
      <c r="O16" s="121">
        <v>8</v>
      </c>
      <c r="P16" s="469">
        <v>1004800</v>
      </c>
      <c r="Q16" s="432">
        <v>496993</v>
      </c>
    </row>
    <row r="17" spans="1:17" ht="20.95" customHeight="1" x14ac:dyDescent="0.15">
      <c r="A17" s="412"/>
      <c r="B17" s="419"/>
      <c r="C17" s="447"/>
      <c r="D17" s="458"/>
      <c r="E17" s="121" t="s">
        <v>283</v>
      </c>
      <c r="F17" s="121">
        <v>360</v>
      </c>
      <c r="G17" s="461"/>
      <c r="H17" s="464"/>
      <c r="I17" s="95"/>
      <c r="J17" s="467"/>
      <c r="K17" s="428"/>
      <c r="L17" s="422"/>
      <c r="M17" s="468"/>
      <c r="N17" s="121" t="s">
        <v>284</v>
      </c>
      <c r="O17" s="121">
        <v>128</v>
      </c>
      <c r="P17" s="469"/>
      <c r="Q17" s="433"/>
    </row>
    <row r="18" spans="1:17" ht="20.95" customHeight="1" x14ac:dyDescent="0.15">
      <c r="A18" s="413"/>
      <c r="B18" s="435"/>
      <c r="C18" s="405"/>
      <c r="D18" s="459"/>
      <c r="E18" s="121" t="s">
        <v>285</v>
      </c>
      <c r="F18" s="121">
        <v>180</v>
      </c>
      <c r="G18" s="462"/>
      <c r="H18" s="465"/>
      <c r="I18" s="95"/>
      <c r="J18" s="124">
        <v>16</v>
      </c>
      <c r="K18" s="125" t="s">
        <v>240</v>
      </c>
      <c r="L18" s="138" t="s">
        <v>286</v>
      </c>
      <c r="M18" s="126" t="s">
        <v>245</v>
      </c>
      <c r="N18" s="136" t="s">
        <v>287</v>
      </c>
      <c r="O18" s="137">
        <v>57</v>
      </c>
      <c r="P18" s="24">
        <v>5862</v>
      </c>
      <c r="Q18" s="128">
        <v>49400</v>
      </c>
    </row>
    <row r="19" spans="1:17" ht="20.95" customHeight="1" x14ac:dyDescent="0.15">
      <c r="A19" s="96" t="s">
        <v>288</v>
      </c>
      <c r="B19" s="125" t="s">
        <v>240</v>
      </c>
      <c r="C19" s="98" t="s">
        <v>286</v>
      </c>
      <c r="D19" s="126" t="s">
        <v>242</v>
      </c>
      <c r="E19" s="102" t="s">
        <v>259</v>
      </c>
      <c r="F19" s="127">
        <v>7076</v>
      </c>
      <c r="G19" s="24">
        <v>9435</v>
      </c>
      <c r="H19" s="25">
        <v>50000</v>
      </c>
      <c r="I19" s="95"/>
      <c r="J19" s="124" t="s">
        <v>289</v>
      </c>
      <c r="K19" s="125" t="s">
        <v>240</v>
      </c>
      <c r="L19" s="138" t="s">
        <v>290</v>
      </c>
      <c r="M19" s="139" t="s">
        <v>251</v>
      </c>
      <c r="N19" s="121" t="s">
        <v>258</v>
      </c>
      <c r="O19" s="121">
        <v>132</v>
      </c>
      <c r="P19" s="140">
        <v>50000</v>
      </c>
      <c r="Q19" s="128">
        <v>149000</v>
      </c>
    </row>
    <row r="20" spans="1:17" ht="20.95" customHeight="1" x14ac:dyDescent="0.15">
      <c r="A20" s="400" t="s">
        <v>291</v>
      </c>
      <c r="B20" s="434" t="s">
        <v>240</v>
      </c>
      <c r="C20" s="429" t="s">
        <v>292</v>
      </c>
      <c r="D20" s="436" t="s">
        <v>242</v>
      </c>
      <c r="E20" s="98" t="s">
        <v>293</v>
      </c>
      <c r="F20" s="24">
        <v>14060</v>
      </c>
      <c r="G20" s="439">
        <v>27527</v>
      </c>
      <c r="H20" s="441"/>
      <c r="I20" s="95"/>
      <c r="J20" s="124">
        <v>22</v>
      </c>
      <c r="K20" s="125" t="s">
        <v>240</v>
      </c>
      <c r="L20" s="98" t="s">
        <v>294</v>
      </c>
      <c r="M20" s="126" t="s">
        <v>245</v>
      </c>
      <c r="N20" s="102" t="s">
        <v>270</v>
      </c>
      <c r="O20" s="141">
        <v>70</v>
      </c>
      <c r="P20" s="142">
        <v>6000</v>
      </c>
      <c r="Q20" s="128">
        <v>42000</v>
      </c>
    </row>
    <row r="21" spans="1:17" ht="20.95" customHeight="1" x14ac:dyDescent="0.15">
      <c r="A21" s="400"/>
      <c r="B21" s="419"/>
      <c r="C21" s="422"/>
      <c r="D21" s="437"/>
      <c r="E21" s="98" t="s">
        <v>295</v>
      </c>
      <c r="F21" s="24">
        <v>1458</v>
      </c>
      <c r="G21" s="424"/>
      <c r="H21" s="442"/>
      <c r="I21" s="95"/>
      <c r="J21" s="417">
        <v>23</v>
      </c>
      <c r="K21" s="434" t="s">
        <v>240</v>
      </c>
      <c r="L21" s="98" t="s">
        <v>296</v>
      </c>
      <c r="M21" s="434" t="s">
        <v>245</v>
      </c>
      <c r="N21" s="98" t="s">
        <v>270</v>
      </c>
      <c r="O21" s="105">
        <v>113</v>
      </c>
      <c r="P21" s="143"/>
      <c r="Q21" s="128">
        <v>43108</v>
      </c>
    </row>
    <row r="22" spans="1:17" ht="20.95" customHeight="1" x14ac:dyDescent="0.15">
      <c r="A22" s="400"/>
      <c r="B22" s="419"/>
      <c r="C22" s="422"/>
      <c r="D22" s="437"/>
      <c r="E22" s="98" t="s">
        <v>297</v>
      </c>
      <c r="F22" s="24">
        <v>10113</v>
      </c>
      <c r="G22" s="424"/>
      <c r="H22" s="442"/>
      <c r="I22" s="95"/>
      <c r="J22" s="417"/>
      <c r="K22" s="435"/>
      <c r="L22" s="98" t="s">
        <v>298</v>
      </c>
      <c r="M22" s="435"/>
      <c r="N22" s="98" t="s">
        <v>299</v>
      </c>
      <c r="O22" s="105">
        <v>113</v>
      </c>
      <c r="P22" s="143"/>
      <c r="Q22" s="128">
        <v>43838</v>
      </c>
    </row>
    <row r="23" spans="1:17" ht="20.95" customHeight="1" x14ac:dyDescent="0.15">
      <c r="A23" s="400"/>
      <c r="B23" s="435"/>
      <c r="C23" s="422"/>
      <c r="D23" s="438"/>
      <c r="E23" s="130" t="s">
        <v>300</v>
      </c>
      <c r="F23" s="132">
        <v>1895</v>
      </c>
      <c r="G23" s="440"/>
      <c r="H23" s="443"/>
      <c r="I23" s="95"/>
      <c r="J23" s="144">
        <v>24</v>
      </c>
      <c r="K23" s="131" t="s">
        <v>240</v>
      </c>
      <c r="L23" s="98" t="s">
        <v>301</v>
      </c>
      <c r="M23" s="126" t="s">
        <v>245</v>
      </c>
      <c r="N23" s="98" t="s">
        <v>270</v>
      </c>
      <c r="O23" s="145">
        <v>70</v>
      </c>
      <c r="P23" s="146">
        <v>6000</v>
      </c>
      <c r="Q23" s="147">
        <v>50100</v>
      </c>
    </row>
    <row r="24" spans="1:17" ht="20.95" customHeight="1" x14ac:dyDescent="0.15">
      <c r="A24" s="444" t="s">
        <v>302</v>
      </c>
      <c r="B24" s="434" t="s">
        <v>240</v>
      </c>
      <c r="C24" s="429" t="s">
        <v>303</v>
      </c>
      <c r="D24" s="448" t="s">
        <v>304</v>
      </c>
      <c r="E24" s="121" t="s">
        <v>305</v>
      </c>
      <c r="F24" s="121">
        <v>504</v>
      </c>
      <c r="G24" s="450">
        <v>9610000</v>
      </c>
      <c r="H24" s="452">
        <v>1377969</v>
      </c>
      <c r="I24" s="95"/>
      <c r="J24" s="144">
        <v>25</v>
      </c>
      <c r="K24" s="131" t="s">
        <v>240</v>
      </c>
      <c r="L24" s="98" t="s">
        <v>306</v>
      </c>
      <c r="M24" s="126" t="s">
        <v>245</v>
      </c>
      <c r="N24" s="98" t="s">
        <v>270</v>
      </c>
      <c r="O24" s="145">
        <v>70</v>
      </c>
      <c r="P24" s="146">
        <v>6000</v>
      </c>
      <c r="Q24" s="147">
        <v>50000</v>
      </c>
    </row>
    <row r="25" spans="1:17" ht="20.95" customHeight="1" x14ac:dyDescent="0.15">
      <c r="A25" s="445"/>
      <c r="B25" s="419"/>
      <c r="C25" s="422"/>
      <c r="D25" s="449"/>
      <c r="E25" s="121" t="s">
        <v>307</v>
      </c>
      <c r="F25" s="121">
        <v>416</v>
      </c>
      <c r="G25" s="451"/>
      <c r="H25" s="453"/>
      <c r="I25" s="95"/>
      <c r="J25" s="148">
        <v>26</v>
      </c>
      <c r="K25" s="149" t="s">
        <v>240</v>
      </c>
      <c r="L25" s="108" t="s">
        <v>308</v>
      </c>
      <c r="M25" s="149" t="s">
        <v>245</v>
      </c>
      <c r="N25" s="108" t="s">
        <v>309</v>
      </c>
      <c r="O25" s="109">
        <v>103</v>
      </c>
      <c r="P25" s="150">
        <v>6000</v>
      </c>
      <c r="Q25" s="151">
        <v>41000</v>
      </c>
    </row>
    <row r="26" spans="1:17" ht="21.8" customHeight="1" x14ac:dyDescent="0.15">
      <c r="A26" s="445"/>
      <c r="B26" s="419"/>
      <c r="C26" s="422"/>
      <c r="D26" s="449"/>
      <c r="E26" s="121" t="s">
        <v>310</v>
      </c>
      <c r="F26" s="121">
        <v>1008</v>
      </c>
      <c r="G26" s="451"/>
      <c r="H26" s="453"/>
      <c r="I26" s="95"/>
      <c r="J26" s="89"/>
      <c r="K26" s="152"/>
      <c r="L26" s="152"/>
      <c r="M26" s="152"/>
      <c r="N26" s="152"/>
    </row>
    <row r="27" spans="1:17" ht="20.95" customHeight="1" x14ac:dyDescent="0.15">
      <c r="A27" s="416"/>
      <c r="B27" s="435"/>
      <c r="C27" s="422"/>
      <c r="D27" s="454"/>
      <c r="E27" s="122" t="s">
        <v>311</v>
      </c>
      <c r="F27" s="122">
        <v>328</v>
      </c>
      <c r="G27" s="455"/>
      <c r="H27" s="456"/>
      <c r="I27" s="95"/>
      <c r="J27" s="89" t="s">
        <v>226</v>
      </c>
      <c r="K27" s="95" t="s">
        <v>312</v>
      </c>
      <c r="L27" s="153"/>
      <c r="M27" s="153"/>
      <c r="N27" s="153"/>
      <c r="O27" s="153"/>
      <c r="P27" s="153"/>
      <c r="Q27" s="153"/>
    </row>
    <row r="28" spans="1:17" ht="20.95" customHeight="1" x14ac:dyDescent="0.15">
      <c r="A28" s="444" t="s">
        <v>313</v>
      </c>
      <c r="B28" s="434" t="s">
        <v>240</v>
      </c>
      <c r="C28" s="446" t="s">
        <v>314</v>
      </c>
      <c r="D28" s="448" t="s">
        <v>315</v>
      </c>
      <c r="E28" s="121" t="s">
        <v>316</v>
      </c>
      <c r="F28" s="121">
        <v>578</v>
      </c>
      <c r="G28" s="450">
        <v>1000000</v>
      </c>
      <c r="H28" s="452">
        <v>639747</v>
      </c>
      <c r="I28" s="95"/>
      <c r="J28" s="89"/>
      <c r="K28" s="1" t="s">
        <v>317</v>
      </c>
      <c r="L28" s="153"/>
      <c r="M28" s="153"/>
      <c r="N28" s="153"/>
      <c r="O28" s="153"/>
      <c r="P28" s="153"/>
      <c r="Q28" s="153"/>
    </row>
    <row r="29" spans="1:17" ht="20.95" customHeight="1" x14ac:dyDescent="0.15">
      <c r="A29" s="445"/>
      <c r="B29" s="419"/>
      <c r="C29" s="447"/>
      <c r="D29" s="449"/>
      <c r="E29" s="122" t="s">
        <v>318</v>
      </c>
      <c r="F29" s="122">
        <v>578</v>
      </c>
      <c r="G29" s="451"/>
      <c r="H29" s="453"/>
      <c r="I29" s="95"/>
      <c r="J29" s="95"/>
      <c r="K29" s="95" t="s">
        <v>319</v>
      </c>
      <c r="L29" s="153"/>
      <c r="M29" s="153"/>
      <c r="N29" s="153"/>
      <c r="O29" s="153"/>
      <c r="P29" s="153"/>
      <c r="Q29" s="153"/>
    </row>
    <row r="30" spans="1:17" ht="20.95" customHeight="1" x14ac:dyDescent="0.15">
      <c r="A30" s="417" t="s">
        <v>320</v>
      </c>
      <c r="B30" s="428" t="s">
        <v>240</v>
      </c>
      <c r="C30" s="429" t="s">
        <v>321</v>
      </c>
      <c r="D30" s="428" t="s">
        <v>251</v>
      </c>
      <c r="E30" s="98" t="s">
        <v>322</v>
      </c>
      <c r="F30" s="98">
        <v>342</v>
      </c>
      <c r="G30" s="430">
        <v>400000</v>
      </c>
      <c r="H30" s="431">
        <v>729022</v>
      </c>
      <c r="I30" s="95"/>
      <c r="K30" s="1" t="s">
        <v>323</v>
      </c>
    </row>
    <row r="31" spans="1:17" ht="20.95" customHeight="1" x14ac:dyDescent="0.15">
      <c r="A31" s="417"/>
      <c r="B31" s="428"/>
      <c r="C31" s="422"/>
      <c r="D31" s="428"/>
      <c r="E31" s="98" t="s">
        <v>324</v>
      </c>
      <c r="F31" s="98">
        <v>210</v>
      </c>
      <c r="G31" s="430"/>
      <c r="H31" s="431"/>
      <c r="I31" s="95"/>
      <c r="K31" s="1" t="s">
        <v>325</v>
      </c>
    </row>
    <row r="32" spans="1:17" ht="20.95" customHeight="1" x14ac:dyDescent="0.15">
      <c r="A32" s="417"/>
      <c r="B32" s="428"/>
      <c r="C32" s="422"/>
      <c r="D32" s="428"/>
      <c r="E32" s="98" t="s">
        <v>326</v>
      </c>
      <c r="F32" s="98">
        <v>168</v>
      </c>
      <c r="G32" s="430"/>
      <c r="H32" s="431"/>
      <c r="I32" s="95"/>
    </row>
    <row r="33" spans="1:9" ht="20.95" customHeight="1" x14ac:dyDescent="0.15">
      <c r="A33" s="416" t="s">
        <v>327</v>
      </c>
      <c r="B33" s="419" t="s">
        <v>328</v>
      </c>
      <c r="C33" s="421" t="s">
        <v>308</v>
      </c>
      <c r="D33" s="419" t="s">
        <v>245</v>
      </c>
      <c r="E33" s="102" t="s">
        <v>329</v>
      </c>
      <c r="F33" s="127">
        <v>77</v>
      </c>
      <c r="G33" s="424">
        <v>10000</v>
      </c>
      <c r="H33" s="426"/>
      <c r="I33" s="95"/>
    </row>
    <row r="34" spans="1:9" ht="20.95" customHeight="1" x14ac:dyDescent="0.15">
      <c r="A34" s="417"/>
      <c r="B34" s="419"/>
      <c r="C34" s="422"/>
      <c r="D34" s="419"/>
      <c r="E34" s="98" t="s">
        <v>330</v>
      </c>
      <c r="F34" s="24">
        <v>258</v>
      </c>
      <c r="G34" s="424"/>
      <c r="H34" s="426"/>
      <c r="I34" s="95"/>
    </row>
    <row r="35" spans="1:9" ht="20.95" customHeight="1" x14ac:dyDescent="0.15">
      <c r="A35" s="418"/>
      <c r="B35" s="420"/>
      <c r="C35" s="423"/>
      <c r="D35" s="420"/>
      <c r="E35" s="108" t="s">
        <v>259</v>
      </c>
      <c r="F35" s="154">
        <v>1164</v>
      </c>
      <c r="G35" s="425"/>
      <c r="H35" s="427"/>
      <c r="I35" s="95"/>
    </row>
  </sheetData>
  <sheetProtection selectLockedCells="1" selectUnlockedCells="1"/>
  <mergeCells count="104">
    <mergeCell ref="L3:L4"/>
    <mergeCell ref="M3:M4"/>
    <mergeCell ref="N3:N4"/>
    <mergeCell ref="O3:O4"/>
    <mergeCell ref="P3:P4"/>
    <mergeCell ref="Q3:Q4"/>
    <mergeCell ref="E2:F2"/>
    <mergeCell ref="N2:O2"/>
    <mergeCell ref="A3:A5"/>
    <mergeCell ref="B3:B5"/>
    <mergeCell ref="C3:C5"/>
    <mergeCell ref="D3:D5"/>
    <mergeCell ref="G3:G5"/>
    <mergeCell ref="H3:H5"/>
    <mergeCell ref="J3:J4"/>
    <mergeCell ref="K3:K4"/>
    <mergeCell ref="J7:J8"/>
    <mergeCell ref="K7:K8"/>
    <mergeCell ref="L7:L8"/>
    <mergeCell ref="M7:M8"/>
    <mergeCell ref="P7:P8"/>
    <mergeCell ref="Q7:Q8"/>
    <mergeCell ref="A6:A8"/>
    <mergeCell ref="B6:B8"/>
    <mergeCell ref="C6:C8"/>
    <mergeCell ref="D6:D8"/>
    <mergeCell ref="G6:G8"/>
    <mergeCell ref="H6:H8"/>
    <mergeCell ref="J5:J6"/>
    <mergeCell ref="K5:K6"/>
    <mergeCell ref="L5:L6"/>
    <mergeCell ref="M5:M6"/>
    <mergeCell ref="P5:P6"/>
    <mergeCell ref="Q5:Q6"/>
    <mergeCell ref="J10:J11"/>
    <mergeCell ref="K10:K11"/>
    <mergeCell ref="L10:L11"/>
    <mergeCell ref="M10:M11"/>
    <mergeCell ref="P10:P11"/>
    <mergeCell ref="Q10:Q11"/>
    <mergeCell ref="A9:A11"/>
    <mergeCell ref="B9:B11"/>
    <mergeCell ref="C9:C11"/>
    <mergeCell ref="D9:D11"/>
    <mergeCell ref="G9:G11"/>
    <mergeCell ref="H9:H11"/>
    <mergeCell ref="Q13:Q14"/>
    <mergeCell ref="A15:A18"/>
    <mergeCell ref="B15:B18"/>
    <mergeCell ref="C15:C18"/>
    <mergeCell ref="D15:D18"/>
    <mergeCell ref="G15:G18"/>
    <mergeCell ref="H15:H18"/>
    <mergeCell ref="J16:J17"/>
    <mergeCell ref="K16:K17"/>
    <mergeCell ref="L16:L17"/>
    <mergeCell ref="H12:H14"/>
    <mergeCell ref="J13:J14"/>
    <mergeCell ref="K13:K14"/>
    <mergeCell ref="L13:L14"/>
    <mergeCell ref="M13:M14"/>
    <mergeCell ref="P13:P14"/>
    <mergeCell ref="A12:A14"/>
    <mergeCell ref="B12:B14"/>
    <mergeCell ref="C12:C14"/>
    <mergeCell ref="D12:D14"/>
    <mergeCell ref="F12:F13"/>
    <mergeCell ref="G12:G14"/>
    <mergeCell ref="M16:M17"/>
    <mergeCell ref="P16:P17"/>
    <mergeCell ref="Q16:Q17"/>
    <mergeCell ref="A20:A23"/>
    <mergeCell ref="B20:B23"/>
    <mergeCell ref="C20:C23"/>
    <mergeCell ref="D20:D23"/>
    <mergeCell ref="G20:G23"/>
    <mergeCell ref="H20:H23"/>
    <mergeCell ref="J21:J22"/>
    <mergeCell ref="A28:A29"/>
    <mergeCell ref="B28:B29"/>
    <mergeCell ref="C28:C29"/>
    <mergeCell ref="D28:D29"/>
    <mergeCell ref="G28:G29"/>
    <mergeCell ref="H28:H29"/>
    <mergeCell ref="K21:K22"/>
    <mergeCell ref="M21:M22"/>
    <mergeCell ref="A24:A27"/>
    <mergeCell ref="B24:B27"/>
    <mergeCell ref="C24:C27"/>
    <mergeCell ref="D24:D27"/>
    <mergeCell ref="G24:G27"/>
    <mergeCell ref="H24:H27"/>
    <mergeCell ref="A33:A35"/>
    <mergeCell ref="B33:B35"/>
    <mergeCell ref="C33:C35"/>
    <mergeCell ref="D33:D35"/>
    <mergeCell ref="G33:G35"/>
    <mergeCell ref="H33:H35"/>
    <mergeCell ref="A30:A32"/>
    <mergeCell ref="B30:B32"/>
    <mergeCell ref="C30:C32"/>
    <mergeCell ref="D30:D32"/>
    <mergeCell ref="G30:G32"/>
    <mergeCell ref="H30:H32"/>
  </mergeCells>
  <phoneticPr fontId="2"/>
  <pageMargins left="0.78740157480314965" right="0.39370078740157483" top="0.39370078740157483" bottom="0.39370078740157483" header="0" footer="0"/>
  <pageSetup paperSize="9" scale="76" firstPageNumber="0" orientation="landscape" r:id="rId1"/>
  <headerFooter scaleWithDoc="0" alignWithMargins="0">
    <oddFooter>&amp;C&amp;"ＭＳ 明朝,標準"－４７－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E30F-A8A9-4676-82D2-65C0A1DCCE7B}">
  <sheetPr>
    <pageSetUpPr fitToPage="1"/>
  </sheetPr>
  <dimension ref="A1:V28"/>
  <sheetViews>
    <sheetView view="pageLayout" topLeftCell="A26" zoomScaleNormal="75" workbookViewId="0">
      <selection activeCell="A2" sqref="A2"/>
    </sheetView>
  </sheetViews>
  <sheetFormatPr defaultColWidth="9" defaultRowHeight="14.4" x14ac:dyDescent="0.15"/>
  <cols>
    <col min="1" max="1" width="8.33203125" style="1" customWidth="1"/>
    <col min="2" max="22" width="9.33203125" style="1" customWidth="1"/>
    <col min="23" max="16384" width="9" style="1"/>
  </cols>
  <sheetData>
    <row r="1" spans="1:22" ht="40.6" customHeight="1" x14ac:dyDescent="0.15">
      <c r="A1" s="371" t="s">
        <v>331</v>
      </c>
      <c r="B1" s="371"/>
      <c r="C1" s="371"/>
      <c r="D1" s="371"/>
      <c r="E1" s="371"/>
      <c r="F1" s="371"/>
      <c r="G1" s="371"/>
      <c r="I1" s="155"/>
    </row>
    <row r="3" spans="1:22" ht="19" customHeight="1" x14ac:dyDescent="0.15">
      <c r="A3" s="156" t="s">
        <v>332</v>
      </c>
      <c r="B3" s="380" t="s">
        <v>333</v>
      </c>
      <c r="C3" s="380"/>
      <c r="D3" s="380"/>
      <c r="E3" s="380" t="s">
        <v>334</v>
      </c>
      <c r="F3" s="380"/>
      <c r="G3" s="380"/>
      <c r="H3" s="380" t="s">
        <v>335</v>
      </c>
      <c r="I3" s="380"/>
      <c r="J3" s="380"/>
      <c r="K3" s="380" t="s">
        <v>336</v>
      </c>
      <c r="L3" s="380"/>
      <c r="M3" s="380"/>
      <c r="N3" s="380" t="s">
        <v>337</v>
      </c>
      <c r="O3" s="380"/>
      <c r="P3" s="380"/>
      <c r="Q3" s="380" t="s">
        <v>338</v>
      </c>
      <c r="R3" s="380"/>
      <c r="S3" s="380"/>
      <c r="T3" s="381" t="s">
        <v>339</v>
      </c>
      <c r="U3" s="381"/>
      <c r="V3" s="381"/>
    </row>
    <row r="4" spans="1:22" ht="19" customHeight="1" x14ac:dyDescent="0.15">
      <c r="A4" s="157" t="s">
        <v>340</v>
      </c>
      <c r="B4" s="483" t="s">
        <v>341</v>
      </c>
      <c r="C4" s="485" t="s">
        <v>526</v>
      </c>
      <c r="D4" s="483" t="s">
        <v>343</v>
      </c>
      <c r="E4" s="483" t="s">
        <v>341</v>
      </c>
      <c r="F4" s="483" t="s">
        <v>342</v>
      </c>
      <c r="G4" s="483" t="s">
        <v>343</v>
      </c>
      <c r="H4" s="483" t="s">
        <v>341</v>
      </c>
      <c r="I4" s="483" t="s">
        <v>342</v>
      </c>
      <c r="J4" s="483" t="s">
        <v>343</v>
      </c>
      <c r="K4" s="483" t="s">
        <v>341</v>
      </c>
      <c r="L4" s="483" t="s">
        <v>342</v>
      </c>
      <c r="M4" s="483" t="s">
        <v>343</v>
      </c>
      <c r="N4" s="483" t="s">
        <v>341</v>
      </c>
      <c r="O4" s="483" t="s">
        <v>342</v>
      </c>
      <c r="P4" s="483" t="s">
        <v>343</v>
      </c>
      <c r="Q4" s="483" t="s">
        <v>341</v>
      </c>
      <c r="R4" s="483" t="s">
        <v>342</v>
      </c>
      <c r="S4" s="483" t="s">
        <v>343</v>
      </c>
      <c r="T4" s="483" t="s">
        <v>341</v>
      </c>
      <c r="U4" s="483" t="s">
        <v>342</v>
      </c>
      <c r="V4" s="484" t="s">
        <v>343</v>
      </c>
    </row>
    <row r="5" spans="1:22" ht="24.75" customHeight="1" x14ac:dyDescent="0.15">
      <c r="A5" s="158" t="s">
        <v>344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4"/>
    </row>
    <row r="6" spans="1:22" ht="34.549999999999997" hidden="1" customHeight="1" x14ac:dyDescent="0.15">
      <c r="A6" s="3">
        <v>6</v>
      </c>
      <c r="B6" s="11">
        <v>50170</v>
      </c>
      <c r="C6" s="11">
        <v>60886</v>
      </c>
      <c r="D6" s="11">
        <v>35573</v>
      </c>
      <c r="E6" s="11">
        <v>7588</v>
      </c>
      <c r="F6" s="11">
        <v>5177</v>
      </c>
      <c r="G6" s="11">
        <v>5564</v>
      </c>
      <c r="H6" s="11">
        <v>14367</v>
      </c>
      <c r="I6" s="11">
        <v>10852</v>
      </c>
      <c r="J6" s="11">
        <v>6920</v>
      </c>
      <c r="K6" s="11">
        <v>5532</v>
      </c>
      <c r="L6" s="11">
        <v>3830</v>
      </c>
      <c r="M6" s="11">
        <v>3428</v>
      </c>
      <c r="N6" s="11">
        <v>1900</v>
      </c>
      <c r="O6" s="11">
        <v>383</v>
      </c>
      <c r="P6" s="11">
        <v>1434</v>
      </c>
      <c r="Q6" s="11">
        <v>2598</v>
      </c>
      <c r="R6" s="11">
        <v>1528</v>
      </c>
      <c r="S6" s="11">
        <v>1213</v>
      </c>
      <c r="T6" s="11">
        <v>82155</v>
      </c>
      <c r="U6" s="11">
        <v>82656</v>
      </c>
      <c r="V6" s="58">
        <v>54132</v>
      </c>
    </row>
    <row r="7" spans="1:22" ht="34.549999999999997" hidden="1" customHeight="1" x14ac:dyDescent="0.15">
      <c r="A7" s="3">
        <v>7</v>
      </c>
      <c r="B7" s="11">
        <v>59689</v>
      </c>
      <c r="C7" s="11">
        <v>39617</v>
      </c>
      <c r="D7" s="11">
        <v>29327</v>
      </c>
      <c r="E7" s="11">
        <v>9161</v>
      </c>
      <c r="F7" s="11">
        <v>6865</v>
      </c>
      <c r="G7" s="11">
        <v>5814</v>
      </c>
      <c r="H7" s="11">
        <v>6797</v>
      </c>
      <c r="I7" s="11">
        <v>8141</v>
      </c>
      <c r="J7" s="11">
        <v>6340</v>
      </c>
      <c r="K7" s="11">
        <v>3492</v>
      </c>
      <c r="L7" s="11">
        <v>2649</v>
      </c>
      <c r="M7" s="11">
        <v>3549</v>
      </c>
      <c r="N7" s="11">
        <v>1478</v>
      </c>
      <c r="O7" s="11">
        <v>610</v>
      </c>
      <c r="P7" s="11">
        <v>1420</v>
      </c>
      <c r="Q7" s="11">
        <v>2356</v>
      </c>
      <c r="R7" s="11">
        <v>1297</v>
      </c>
      <c r="S7" s="11">
        <v>1242</v>
      </c>
      <c r="T7" s="11">
        <v>82973</v>
      </c>
      <c r="U7" s="11">
        <v>59179</v>
      </c>
      <c r="V7" s="58">
        <v>47692</v>
      </c>
    </row>
    <row r="8" spans="1:22" ht="34.549999999999997" customHeight="1" x14ac:dyDescent="0.15">
      <c r="A8" s="3">
        <v>10</v>
      </c>
      <c r="B8" s="11">
        <v>32406</v>
      </c>
      <c r="C8" s="11">
        <v>37820</v>
      </c>
      <c r="D8" s="11">
        <v>29085</v>
      </c>
      <c r="E8" s="11">
        <v>5911</v>
      </c>
      <c r="F8" s="11">
        <v>4878</v>
      </c>
      <c r="G8" s="11">
        <v>4505</v>
      </c>
      <c r="H8" s="11">
        <v>2671</v>
      </c>
      <c r="I8" s="11">
        <v>2520</v>
      </c>
      <c r="J8" s="11">
        <v>5110</v>
      </c>
      <c r="K8" s="11">
        <v>4207</v>
      </c>
      <c r="L8" s="11">
        <v>3001</v>
      </c>
      <c r="M8" s="11">
        <v>3620</v>
      </c>
      <c r="N8" s="11">
        <v>955</v>
      </c>
      <c r="O8" s="11">
        <v>198</v>
      </c>
      <c r="P8" s="11">
        <v>1290</v>
      </c>
      <c r="Q8" s="11">
        <v>1186</v>
      </c>
      <c r="R8" s="11">
        <v>623</v>
      </c>
      <c r="S8" s="11">
        <v>457</v>
      </c>
      <c r="T8" s="11">
        <v>47336</v>
      </c>
      <c r="U8" s="11">
        <v>49040</v>
      </c>
      <c r="V8" s="58">
        <v>44067</v>
      </c>
    </row>
    <row r="9" spans="1:22" ht="34.549999999999997" customHeight="1" x14ac:dyDescent="0.15">
      <c r="A9" s="3">
        <v>11</v>
      </c>
      <c r="B9" s="11">
        <v>25420</v>
      </c>
      <c r="C9" s="11">
        <v>31833</v>
      </c>
      <c r="D9" s="11">
        <v>26468</v>
      </c>
      <c r="E9" s="11">
        <v>5668</v>
      </c>
      <c r="F9" s="11">
        <v>5566</v>
      </c>
      <c r="G9" s="11">
        <v>4706</v>
      </c>
      <c r="H9" s="11">
        <v>2172</v>
      </c>
      <c r="I9" s="11">
        <v>3020</v>
      </c>
      <c r="J9" s="11">
        <v>5116</v>
      </c>
      <c r="K9" s="11">
        <v>3030</v>
      </c>
      <c r="L9" s="11">
        <v>3054</v>
      </c>
      <c r="M9" s="11">
        <v>3415</v>
      </c>
      <c r="N9" s="11">
        <v>952</v>
      </c>
      <c r="O9" s="11">
        <v>467</v>
      </c>
      <c r="P9" s="11">
        <v>1266</v>
      </c>
      <c r="Q9" s="11">
        <v>780</v>
      </c>
      <c r="R9" s="11">
        <v>531</v>
      </c>
      <c r="S9" s="11">
        <v>503</v>
      </c>
      <c r="T9" s="11">
        <v>38022</v>
      </c>
      <c r="U9" s="11">
        <v>44471</v>
      </c>
      <c r="V9" s="58">
        <v>41474</v>
      </c>
    </row>
    <row r="10" spans="1:22" ht="34.549999999999997" customHeight="1" x14ac:dyDescent="0.15">
      <c r="A10" s="3">
        <v>12</v>
      </c>
      <c r="B10" s="11">
        <v>43437</v>
      </c>
      <c r="C10" s="11">
        <v>29237</v>
      </c>
      <c r="D10" s="11">
        <v>27301</v>
      </c>
      <c r="E10" s="11">
        <v>7112</v>
      </c>
      <c r="F10" s="11">
        <v>6285</v>
      </c>
      <c r="G10" s="11">
        <v>4675</v>
      </c>
      <c r="H10" s="11">
        <v>3335</v>
      </c>
      <c r="I10" s="11">
        <v>4813</v>
      </c>
      <c r="J10" s="11">
        <v>4858</v>
      </c>
      <c r="K10" s="11">
        <v>4978</v>
      </c>
      <c r="L10" s="11">
        <v>4068</v>
      </c>
      <c r="M10" s="11">
        <v>3386</v>
      </c>
      <c r="N10" s="11">
        <v>685</v>
      </c>
      <c r="O10" s="11">
        <v>518</v>
      </c>
      <c r="P10" s="11">
        <v>1300</v>
      </c>
      <c r="Q10" s="11">
        <v>1143</v>
      </c>
      <c r="R10" s="11">
        <v>601</v>
      </c>
      <c r="S10" s="11">
        <v>503</v>
      </c>
      <c r="T10" s="11">
        <v>60690</v>
      </c>
      <c r="U10" s="11">
        <v>45522</v>
      </c>
      <c r="V10" s="58">
        <v>42023</v>
      </c>
    </row>
    <row r="11" spans="1:22" ht="34.549999999999997" customHeight="1" x14ac:dyDescent="0.15">
      <c r="A11" s="3">
        <v>13</v>
      </c>
      <c r="B11" s="11">
        <v>69434</v>
      </c>
      <c r="C11" s="11">
        <v>29476</v>
      </c>
      <c r="D11" s="11">
        <v>26868</v>
      </c>
      <c r="E11" s="11">
        <v>6719</v>
      </c>
      <c r="F11" s="11">
        <v>5245</v>
      </c>
      <c r="G11" s="11">
        <v>4561</v>
      </c>
      <c r="H11" s="11">
        <v>4769</v>
      </c>
      <c r="I11" s="11">
        <v>5537</v>
      </c>
      <c r="J11" s="11">
        <v>4786</v>
      </c>
      <c r="K11" s="11">
        <v>5724</v>
      </c>
      <c r="L11" s="11">
        <v>4739</v>
      </c>
      <c r="M11" s="11">
        <v>4050</v>
      </c>
      <c r="N11" s="11">
        <v>1466</v>
      </c>
      <c r="O11" s="11">
        <v>1082</v>
      </c>
      <c r="P11" s="11">
        <v>1206</v>
      </c>
      <c r="Q11" s="11">
        <v>314</v>
      </c>
      <c r="R11" s="11">
        <v>273</v>
      </c>
      <c r="S11" s="11">
        <v>213</v>
      </c>
      <c r="T11" s="11">
        <v>88426</v>
      </c>
      <c r="U11" s="11">
        <v>46352</v>
      </c>
      <c r="V11" s="58">
        <v>41684</v>
      </c>
    </row>
    <row r="12" spans="1:22" ht="34.549999999999997" customHeight="1" x14ac:dyDescent="0.15">
      <c r="A12" s="3">
        <v>14</v>
      </c>
      <c r="B12" s="11">
        <v>80438</v>
      </c>
      <c r="C12" s="11">
        <v>23982</v>
      </c>
      <c r="D12" s="11">
        <v>22246</v>
      </c>
      <c r="E12" s="11">
        <v>7032</v>
      </c>
      <c r="F12" s="11">
        <v>5465</v>
      </c>
      <c r="G12" s="11">
        <v>4480</v>
      </c>
      <c r="H12" s="11">
        <v>4495</v>
      </c>
      <c r="I12" s="11">
        <v>4853</v>
      </c>
      <c r="J12" s="11">
        <v>4204</v>
      </c>
      <c r="K12" s="11">
        <v>6662</v>
      </c>
      <c r="L12" s="11">
        <v>4346</v>
      </c>
      <c r="M12" s="11">
        <v>3739</v>
      </c>
      <c r="N12" s="11">
        <v>2139</v>
      </c>
      <c r="O12" s="11">
        <v>1320</v>
      </c>
      <c r="P12" s="11">
        <v>1227</v>
      </c>
      <c r="Q12" s="11">
        <v>899</v>
      </c>
      <c r="R12" s="11">
        <v>562</v>
      </c>
      <c r="S12" s="11">
        <v>445</v>
      </c>
      <c r="T12" s="11">
        <v>101665</v>
      </c>
      <c r="U12" s="11">
        <v>40528</v>
      </c>
      <c r="V12" s="58">
        <v>36341</v>
      </c>
    </row>
    <row r="13" spans="1:22" ht="34.549999999999997" customHeight="1" x14ac:dyDescent="0.15">
      <c r="A13" s="3">
        <v>15</v>
      </c>
      <c r="B13" s="11">
        <v>67526</v>
      </c>
      <c r="C13" s="11">
        <v>22964</v>
      </c>
      <c r="D13" s="11">
        <v>19511</v>
      </c>
      <c r="E13" s="11">
        <v>6629</v>
      </c>
      <c r="F13" s="11">
        <v>4610</v>
      </c>
      <c r="G13" s="11">
        <v>4088</v>
      </c>
      <c r="H13" s="11">
        <v>3372</v>
      </c>
      <c r="I13" s="11">
        <v>4023</v>
      </c>
      <c r="J13" s="11">
        <v>3519</v>
      </c>
      <c r="K13" s="11">
        <v>5521</v>
      </c>
      <c r="L13" s="11">
        <v>4520</v>
      </c>
      <c r="M13" s="11">
        <v>3584</v>
      </c>
      <c r="N13" s="11">
        <v>1860</v>
      </c>
      <c r="O13" s="11">
        <v>1422</v>
      </c>
      <c r="P13" s="11">
        <v>963</v>
      </c>
      <c r="Q13" s="11">
        <v>869</v>
      </c>
      <c r="R13" s="11">
        <v>456</v>
      </c>
      <c r="S13" s="11">
        <v>337</v>
      </c>
      <c r="T13" s="11">
        <v>85777</v>
      </c>
      <c r="U13" s="11">
        <v>37995</v>
      </c>
      <c r="V13" s="58">
        <v>32002</v>
      </c>
    </row>
    <row r="14" spans="1:22" ht="34.549999999999997" customHeight="1" x14ac:dyDescent="0.15">
      <c r="A14" s="3">
        <v>16</v>
      </c>
      <c r="B14" s="11">
        <v>213469</v>
      </c>
      <c r="C14" s="11">
        <v>24758</v>
      </c>
      <c r="D14" s="11">
        <v>22996</v>
      </c>
      <c r="E14" s="11">
        <v>14920</v>
      </c>
      <c r="F14" s="11">
        <v>6471</v>
      </c>
      <c r="G14" s="11">
        <v>4959</v>
      </c>
      <c r="H14" s="11">
        <v>9937</v>
      </c>
      <c r="I14" s="11">
        <v>4972</v>
      </c>
      <c r="J14" s="11">
        <v>4048</v>
      </c>
      <c r="K14" s="11">
        <v>6404</v>
      </c>
      <c r="L14" s="11">
        <v>3641</v>
      </c>
      <c r="M14" s="11">
        <v>3425</v>
      </c>
      <c r="N14" s="11">
        <v>5145</v>
      </c>
      <c r="O14" s="11">
        <v>1404</v>
      </c>
      <c r="P14" s="11">
        <v>1211</v>
      </c>
      <c r="Q14" s="11">
        <v>1276</v>
      </c>
      <c r="R14" s="11">
        <v>463</v>
      </c>
      <c r="S14" s="11">
        <v>328</v>
      </c>
      <c r="T14" s="11">
        <v>251151</v>
      </c>
      <c r="U14" s="11">
        <v>41709</v>
      </c>
      <c r="V14" s="58">
        <v>36967</v>
      </c>
    </row>
    <row r="15" spans="1:22" ht="34.549999999999997" customHeight="1" x14ac:dyDescent="0.15">
      <c r="A15" s="3">
        <v>17</v>
      </c>
      <c r="B15" s="11">
        <v>140829</v>
      </c>
      <c r="C15" s="11">
        <v>23344</v>
      </c>
      <c r="D15" s="11">
        <v>20023</v>
      </c>
      <c r="E15" s="11">
        <v>10483</v>
      </c>
      <c r="F15" s="11">
        <v>4666</v>
      </c>
      <c r="G15" s="11">
        <v>4397</v>
      </c>
      <c r="H15" s="11">
        <v>9136</v>
      </c>
      <c r="I15" s="11">
        <v>5600</v>
      </c>
      <c r="J15" s="11">
        <v>3721</v>
      </c>
      <c r="K15" s="11">
        <v>7374</v>
      </c>
      <c r="L15" s="11">
        <v>4000</v>
      </c>
      <c r="M15" s="11">
        <v>3755</v>
      </c>
      <c r="N15" s="11">
        <v>3433</v>
      </c>
      <c r="O15" s="11">
        <v>1532</v>
      </c>
      <c r="P15" s="11">
        <v>1330</v>
      </c>
      <c r="Q15" s="11">
        <v>650</v>
      </c>
      <c r="R15" s="11">
        <v>342</v>
      </c>
      <c r="S15" s="11">
        <v>267</v>
      </c>
      <c r="T15" s="11">
        <v>171905</v>
      </c>
      <c r="U15" s="11">
        <v>39484</v>
      </c>
      <c r="V15" s="58">
        <v>33493</v>
      </c>
    </row>
    <row r="16" spans="1:22" ht="34.549999999999997" customHeight="1" x14ac:dyDescent="0.15">
      <c r="A16" s="3">
        <v>18</v>
      </c>
      <c r="B16" s="11">
        <v>124621</v>
      </c>
      <c r="C16" s="11">
        <v>30849</v>
      </c>
      <c r="D16" s="11">
        <v>26531</v>
      </c>
      <c r="E16" s="11">
        <v>12388</v>
      </c>
      <c r="F16" s="11">
        <v>6042</v>
      </c>
      <c r="G16" s="11">
        <v>4621</v>
      </c>
      <c r="H16" s="11">
        <v>8488</v>
      </c>
      <c r="I16" s="11">
        <v>4783</v>
      </c>
      <c r="J16" s="11">
        <v>3792</v>
      </c>
      <c r="K16" s="11">
        <v>7068</v>
      </c>
      <c r="L16" s="11">
        <v>4232</v>
      </c>
      <c r="M16" s="11">
        <v>3982</v>
      </c>
      <c r="N16" s="11">
        <v>2751</v>
      </c>
      <c r="O16" s="11">
        <v>1669</v>
      </c>
      <c r="P16" s="11">
        <v>1327</v>
      </c>
      <c r="Q16" s="11">
        <v>523</v>
      </c>
      <c r="R16" s="11">
        <v>331</v>
      </c>
      <c r="S16" s="11">
        <v>304</v>
      </c>
      <c r="T16" s="11">
        <v>155839</v>
      </c>
      <c r="U16" s="11">
        <v>47906</v>
      </c>
      <c r="V16" s="58">
        <v>40557</v>
      </c>
    </row>
    <row r="17" spans="1:22" ht="34.549999999999997" customHeight="1" x14ac:dyDescent="0.15">
      <c r="A17" s="3">
        <v>19</v>
      </c>
      <c r="B17" s="11">
        <v>103099</v>
      </c>
      <c r="C17" s="11">
        <v>25818</v>
      </c>
      <c r="D17" s="11">
        <v>23747</v>
      </c>
      <c r="E17" s="11">
        <v>10519</v>
      </c>
      <c r="F17" s="11">
        <v>5383</v>
      </c>
      <c r="G17" s="11">
        <v>4437</v>
      </c>
      <c r="H17" s="11">
        <v>4961</v>
      </c>
      <c r="I17" s="11">
        <v>3900</v>
      </c>
      <c r="J17" s="11">
        <v>3230</v>
      </c>
      <c r="K17" s="11">
        <v>8124</v>
      </c>
      <c r="L17" s="11">
        <v>3416</v>
      </c>
      <c r="M17" s="11">
        <v>3163</v>
      </c>
      <c r="N17" s="11">
        <v>1866</v>
      </c>
      <c r="O17" s="11">
        <v>563</v>
      </c>
      <c r="P17" s="11">
        <v>530</v>
      </c>
      <c r="Q17" s="11">
        <v>84</v>
      </c>
      <c r="R17" s="11">
        <v>0</v>
      </c>
      <c r="S17" s="11">
        <v>0</v>
      </c>
      <c r="T17" s="11">
        <v>128653</v>
      </c>
      <c r="U17" s="11">
        <v>39080.1</v>
      </c>
      <c r="V17" s="58">
        <v>35107</v>
      </c>
    </row>
    <row r="18" spans="1:22" ht="34.549999999999997" customHeight="1" x14ac:dyDescent="0.15">
      <c r="A18" s="3">
        <v>20</v>
      </c>
      <c r="B18" s="11">
        <v>46760</v>
      </c>
      <c r="C18" s="11">
        <v>25148</v>
      </c>
      <c r="D18" s="11">
        <v>21871</v>
      </c>
      <c r="E18" s="11">
        <v>6799</v>
      </c>
      <c r="F18" s="11">
        <v>4329</v>
      </c>
      <c r="G18" s="11">
        <v>4143</v>
      </c>
      <c r="H18" s="11">
        <v>2594</v>
      </c>
      <c r="I18" s="11">
        <v>2321</v>
      </c>
      <c r="J18" s="11">
        <v>2172</v>
      </c>
      <c r="K18" s="11">
        <v>3515</v>
      </c>
      <c r="L18" s="11">
        <v>1804</v>
      </c>
      <c r="M18" s="11">
        <v>1506</v>
      </c>
      <c r="N18" s="11">
        <v>694</v>
      </c>
      <c r="O18" s="11">
        <v>240</v>
      </c>
      <c r="P18" s="11">
        <v>222</v>
      </c>
      <c r="Q18" s="11">
        <v>129</v>
      </c>
      <c r="R18" s="11">
        <v>0</v>
      </c>
      <c r="S18" s="11">
        <v>0</v>
      </c>
      <c r="T18" s="11">
        <v>60491</v>
      </c>
      <c r="U18" s="11">
        <v>33842</v>
      </c>
      <c r="V18" s="58">
        <v>29914</v>
      </c>
    </row>
    <row r="19" spans="1:22" ht="34.549999999999997" customHeight="1" x14ac:dyDescent="0.15">
      <c r="A19" s="3">
        <v>21</v>
      </c>
      <c r="B19" s="11">
        <v>105574</v>
      </c>
      <c r="C19" s="11">
        <v>26367</v>
      </c>
      <c r="D19" s="11">
        <v>22580</v>
      </c>
      <c r="E19" s="11">
        <v>11144</v>
      </c>
      <c r="F19" s="11">
        <v>5386</v>
      </c>
      <c r="G19" s="11">
        <v>4355</v>
      </c>
      <c r="H19" s="11">
        <v>3589</v>
      </c>
      <c r="I19" s="11">
        <v>3508</v>
      </c>
      <c r="J19" s="11">
        <v>2536</v>
      </c>
      <c r="K19" s="11">
        <v>8702</v>
      </c>
      <c r="L19" s="11">
        <v>1643</v>
      </c>
      <c r="M19" s="11">
        <v>1481</v>
      </c>
      <c r="N19" s="11">
        <v>1174</v>
      </c>
      <c r="O19" s="11">
        <v>291</v>
      </c>
      <c r="P19" s="11">
        <v>258</v>
      </c>
      <c r="Q19" s="11">
        <v>203</v>
      </c>
      <c r="R19" s="11">
        <v>0</v>
      </c>
      <c r="S19" s="11">
        <v>0</v>
      </c>
      <c r="T19" s="11">
        <f>+Q19+N19+K19+H19+E19+B19</f>
        <v>130386</v>
      </c>
      <c r="U19" s="11">
        <f>+R19+O19+L19+I19+F19+C19</f>
        <v>37195</v>
      </c>
      <c r="V19" s="58">
        <f>+S19+P19+M19+J19+G19+D19</f>
        <v>31210</v>
      </c>
    </row>
    <row r="20" spans="1:22" ht="34.549999999999997" customHeight="1" x14ac:dyDescent="0.15">
      <c r="A20" s="3">
        <v>22</v>
      </c>
      <c r="B20" s="11">
        <v>75836</v>
      </c>
      <c r="C20" s="11">
        <v>26141</v>
      </c>
      <c r="D20" s="11">
        <v>22113</v>
      </c>
      <c r="E20" s="11">
        <v>8373</v>
      </c>
      <c r="F20" s="11">
        <v>4207</v>
      </c>
      <c r="G20" s="11">
        <v>3828</v>
      </c>
      <c r="H20" s="11">
        <v>2923</v>
      </c>
      <c r="I20" s="11">
        <v>3252</v>
      </c>
      <c r="J20" s="11">
        <v>2582</v>
      </c>
      <c r="K20" s="11">
        <v>4317</v>
      </c>
      <c r="L20" s="11">
        <v>1910</v>
      </c>
      <c r="M20" s="11">
        <v>1518</v>
      </c>
      <c r="N20" s="11">
        <v>542</v>
      </c>
      <c r="O20" s="11">
        <v>369</v>
      </c>
      <c r="P20" s="11">
        <v>353</v>
      </c>
      <c r="Q20" s="11">
        <f>T20-N20-K20-H20-E20-B20</f>
        <v>189</v>
      </c>
      <c r="R20" s="11">
        <f>U20-O20-L20-I20-F20-C20</f>
        <v>69.80000000000291</v>
      </c>
      <c r="S20" s="11">
        <f>V20-P20-M20-J20-G20-D20</f>
        <v>65</v>
      </c>
      <c r="T20" s="11">
        <v>92180</v>
      </c>
      <c r="U20" s="11">
        <v>35948.800000000003</v>
      </c>
      <c r="V20" s="58">
        <v>30459</v>
      </c>
    </row>
    <row r="21" spans="1:22" ht="34.549999999999997" customHeight="1" x14ac:dyDescent="0.15">
      <c r="A21" s="159">
        <v>23</v>
      </c>
      <c r="B21" s="160">
        <v>93522</v>
      </c>
      <c r="C21" s="160">
        <v>27699</v>
      </c>
      <c r="D21" s="160">
        <v>22466</v>
      </c>
      <c r="E21" s="160">
        <v>9833</v>
      </c>
      <c r="F21" s="160">
        <v>3819</v>
      </c>
      <c r="G21" s="160">
        <v>3678</v>
      </c>
      <c r="H21" s="160">
        <v>1637</v>
      </c>
      <c r="I21" s="160">
        <v>1830</v>
      </c>
      <c r="J21" s="160">
        <v>1725</v>
      </c>
      <c r="K21" s="160">
        <v>2468</v>
      </c>
      <c r="L21" s="160">
        <v>1820</v>
      </c>
      <c r="M21" s="160">
        <v>1750</v>
      </c>
      <c r="N21" s="160">
        <v>315</v>
      </c>
      <c r="O21" s="160">
        <v>122</v>
      </c>
      <c r="P21" s="160">
        <v>213</v>
      </c>
      <c r="Q21" s="160">
        <v>27</v>
      </c>
      <c r="R21" s="160">
        <v>0</v>
      </c>
      <c r="S21" s="160">
        <v>98</v>
      </c>
      <c r="T21" s="160">
        <v>107802</v>
      </c>
      <c r="U21" s="160">
        <v>35290</v>
      </c>
      <c r="V21" s="161">
        <v>29930</v>
      </c>
    </row>
    <row r="22" spans="1:22" ht="34.549999999999997" customHeight="1" x14ac:dyDescent="0.15">
      <c r="A22" s="159">
        <v>24</v>
      </c>
      <c r="B22" s="160">
        <v>112161</v>
      </c>
      <c r="C22" s="160">
        <v>25361</v>
      </c>
      <c r="D22" s="160">
        <v>22362</v>
      </c>
      <c r="E22" s="160">
        <v>8212</v>
      </c>
      <c r="F22" s="160">
        <v>4309</v>
      </c>
      <c r="G22" s="160">
        <v>3836</v>
      </c>
      <c r="H22" s="160">
        <v>2463</v>
      </c>
      <c r="I22" s="160">
        <v>1369</v>
      </c>
      <c r="J22" s="160">
        <v>1264</v>
      </c>
      <c r="K22" s="160">
        <v>3303</v>
      </c>
      <c r="L22" s="160">
        <v>2182</v>
      </c>
      <c r="M22" s="160">
        <v>2004</v>
      </c>
      <c r="N22" s="160">
        <v>904</v>
      </c>
      <c r="O22" s="160">
        <v>283</v>
      </c>
      <c r="P22" s="160">
        <v>473</v>
      </c>
      <c r="Q22" s="160">
        <v>501</v>
      </c>
      <c r="R22" s="160">
        <v>100</v>
      </c>
      <c r="S22" s="160">
        <v>190</v>
      </c>
      <c r="T22" s="160">
        <v>127544</v>
      </c>
      <c r="U22" s="160">
        <v>33604</v>
      </c>
      <c r="V22" s="161">
        <v>30129</v>
      </c>
    </row>
    <row r="23" spans="1:22" ht="34.549999999999997" customHeight="1" x14ac:dyDescent="0.15">
      <c r="A23" s="162">
        <v>25</v>
      </c>
      <c r="B23" s="163">
        <v>142341</v>
      </c>
      <c r="C23" s="163">
        <v>27438</v>
      </c>
      <c r="D23" s="163">
        <v>22326</v>
      </c>
      <c r="E23" s="163">
        <v>9974</v>
      </c>
      <c r="F23" s="163">
        <v>4721</v>
      </c>
      <c r="G23" s="163">
        <v>3533</v>
      </c>
      <c r="H23" s="163">
        <v>3153</v>
      </c>
      <c r="I23" s="163">
        <v>1817</v>
      </c>
      <c r="J23" s="163">
        <v>1617</v>
      </c>
      <c r="K23" s="163">
        <v>2425</v>
      </c>
      <c r="L23" s="163">
        <v>1255</v>
      </c>
      <c r="M23" s="163">
        <v>1358</v>
      </c>
      <c r="N23" s="163">
        <v>1162</v>
      </c>
      <c r="O23" s="163">
        <v>360</v>
      </c>
      <c r="P23" s="163">
        <v>451</v>
      </c>
      <c r="Q23" s="163">
        <v>753</v>
      </c>
      <c r="R23" s="163">
        <v>216</v>
      </c>
      <c r="S23" s="163">
        <v>163</v>
      </c>
      <c r="T23" s="163">
        <v>159808</v>
      </c>
      <c r="U23" s="163">
        <v>35807</v>
      </c>
      <c r="V23" s="164">
        <v>29448</v>
      </c>
    </row>
    <row r="24" spans="1:22" ht="34.549999999999997" customHeight="1" x14ac:dyDescent="0.15">
      <c r="A24" s="165">
        <v>26</v>
      </c>
      <c r="B24" s="137">
        <v>131164</v>
      </c>
      <c r="C24" s="137">
        <v>26140</v>
      </c>
      <c r="D24" s="137">
        <v>22639</v>
      </c>
      <c r="E24" s="137">
        <v>12423</v>
      </c>
      <c r="F24" s="137">
        <v>4795</v>
      </c>
      <c r="G24" s="137">
        <v>3947</v>
      </c>
      <c r="H24" s="137">
        <v>3658</v>
      </c>
      <c r="I24" s="137">
        <v>1760</v>
      </c>
      <c r="J24" s="137">
        <v>1644</v>
      </c>
      <c r="K24" s="137">
        <v>1266</v>
      </c>
      <c r="L24" s="137">
        <v>778</v>
      </c>
      <c r="M24" s="137">
        <v>1249</v>
      </c>
      <c r="N24" s="137">
        <v>923</v>
      </c>
      <c r="O24" s="137">
        <v>243</v>
      </c>
      <c r="P24" s="137">
        <v>529</v>
      </c>
      <c r="Q24" s="137">
        <v>599</v>
      </c>
      <c r="R24" s="137">
        <v>223</v>
      </c>
      <c r="S24" s="137">
        <v>216</v>
      </c>
      <c r="T24" s="137">
        <v>150033</v>
      </c>
      <c r="U24" s="137">
        <v>33939</v>
      </c>
      <c r="V24" s="166">
        <v>30224</v>
      </c>
    </row>
    <row r="25" spans="1:22" ht="34.549999999999997" customHeight="1" x14ac:dyDescent="0.15">
      <c r="A25" s="162">
        <v>27</v>
      </c>
      <c r="B25" s="163">
        <v>168312</v>
      </c>
      <c r="C25" s="163">
        <v>26504</v>
      </c>
      <c r="D25" s="163">
        <v>22614</v>
      </c>
      <c r="E25" s="163">
        <v>12181</v>
      </c>
      <c r="F25" s="163">
        <v>4316</v>
      </c>
      <c r="G25" s="163">
        <v>3698</v>
      </c>
      <c r="H25" s="163">
        <v>4569</v>
      </c>
      <c r="I25" s="163">
        <v>1638</v>
      </c>
      <c r="J25" s="163">
        <v>1590</v>
      </c>
      <c r="K25" s="163">
        <v>4</v>
      </c>
      <c r="L25" s="163">
        <v>0</v>
      </c>
      <c r="M25" s="163">
        <v>975</v>
      </c>
      <c r="N25" s="163">
        <v>769</v>
      </c>
      <c r="O25" s="163">
        <v>230</v>
      </c>
      <c r="P25" s="163">
        <v>485</v>
      </c>
      <c r="Q25" s="163">
        <v>627</v>
      </c>
      <c r="R25" s="163">
        <v>271</v>
      </c>
      <c r="S25" s="163">
        <v>231</v>
      </c>
      <c r="T25" s="163">
        <v>186462</v>
      </c>
      <c r="U25" s="163">
        <v>32959</v>
      </c>
      <c r="V25" s="167">
        <v>29593</v>
      </c>
    </row>
    <row r="26" spans="1:22" ht="34.549999999999997" customHeight="1" x14ac:dyDescent="0.15">
      <c r="A26" s="162">
        <v>28</v>
      </c>
      <c r="B26" s="163">
        <v>68447</v>
      </c>
      <c r="C26" s="163">
        <v>27529</v>
      </c>
      <c r="D26" s="163">
        <v>22526</v>
      </c>
      <c r="E26" s="163">
        <v>8146</v>
      </c>
      <c r="F26" s="163">
        <v>3585</v>
      </c>
      <c r="G26" s="163">
        <v>3739</v>
      </c>
      <c r="H26" s="163">
        <v>2584</v>
      </c>
      <c r="I26" s="163">
        <v>1465</v>
      </c>
      <c r="J26" s="163">
        <v>1380</v>
      </c>
      <c r="K26" s="163">
        <v>0</v>
      </c>
      <c r="L26" s="163">
        <v>0</v>
      </c>
      <c r="M26" s="163">
        <v>868</v>
      </c>
      <c r="N26" s="163">
        <v>447</v>
      </c>
      <c r="O26" s="163">
        <v>92</v>
      </c>
      <c r="P26" s="163">
        <v>486</v>
      </c>
      <c r="Q26" s="163">
        <v>455</v>
      </c>
      <c r="R26" s="163">
        <v>232</v>
      </c>
      <c r="S26" s="163">
        <v>229</v>
      </c>
      <c r="T26" s="163">
        <v>80079</v>
      </c>
      <c r="U26" s="163">
        <v>32903</v>
      </c>
      <c r="V26" s="167">
        <v>29228</v>
      </c>
    </row>
    <row r="27" spans="1:22" ht="34.549999999999997" customHeight="1" x14ac:dyDescent="0.15">
      <c r="A27" s="168">
        <v>29</v>
      </c>
      <c r="B27" s="169">
        <v>59304</v>
      </c>
      <c r="C27" s="169">
        <v>26818</v>
      </c>
      <c r="D27" s="169">
        <v>23110</v>
      </c>
      <c r="E27" s="169">
        <v>9777</v>
      </c>
      <c r="F27" s="169">
        <v>4915</v>
      </c>
      <c r="G27" s="169">
        <v>4153</v>
      </c>
      <c r="H27" s="169">
        <v>3487</v>
      </c>
      <c r="I27" s="169">
        <v>1671</v>
      </c>
      <c r="J27" s="169">
        <v>1388</v>
      </c>
      <c r="K27" s="169">
        <v>0</v>
      </c>
      <c r="L27" s="169">
        <v>0</v>
      </c>
      <c r="M27" s="169">
        <v>500</v>
      </c>
      <c r="N27" s="169">
        <v>681</v>
      </c>
      <c r="O27" s="169">
        <v>457</v>
      </c>
      <c r="P27" s="169">
        <v>527</v>
      </c>
      <c r="Q27" s="169">
        <v>488</v>
      </c>
      <c r="R27" s="169">
        <v>215</v>
      </c>
      <c r="S27" s="169">
        <v>229</v>
      </c>
      <c r="T27" s="169">
        <v>73737</v>
      </c>
      <c r="U27" s="169">
        <v>34076</v>
      </c>
      <c r="V27" s="170">
        <v>29907</v>
      </c>
    </row>
    <row r="28" spans="1:22" x14ac:dyDescent="0.15">
      <c r="A28" s="1" t="s">
        <v>345</v>
      </c>
    </row>
  </sheetData>
  <sheetProtection selectLockedCells="1" selectUnlockedCells="1"/>
  <mergeCells count="29">
    <mergeCell ref="A1:G1"/>
    <mergeCell ref="B3:D3"/>
    <mergeCell ref="E3:G3"/>
    <mergeCell ref="H3:J3"/>
    <mergeCell ref="K3:M3"/>
    <mergeCell ref="Q3:S3"/>
    <mergeCell ref="T3:V3"/>
    <mergeCell ref="B4:B5"/>
    <mergeCell ref="C4:C5"/>
    <mergeCell ref="D4:D5"/>
    <mergeCell ref="E4:E5"/>
    <mergeCell ref="F4:F5"/>
    <mergeCell ref="G4:G5"/>
    <mergeCell ref="H4:H5"/>
    <mergeCell ref="I4:I5"/>
    <mergeCell ref="N3:P3"/>
    <mergeCell ref="J4:J5"/>
    <mergeCell ref="K4:K5"/>
    <mergeCell ref="L4:L5"/>
    <mergeCell ref="M4:M5"/>
    <mergeCell ref="N4:N5"/>
    <mergeCell ref="V4:V5"/>
    <mergeCell ref="P4:P5"/>
    <mergeCell ref="Q4:Q5"/>
    <mergeCell ref="R4:R5"/>
    <mergeCell ref="S4:S5"/>
    <mergeCell ref="T4:T5"/>
    <mergeCell ref="U4:U5"/>
    <mergeCell ref="O4:O5"/>
  </mergeCells>
  <phoneticPr fontId="2"/>
  <pageMargins left="0.78740157480314965" right="0.39370078740157483" top="0.39370078740157483" bottom="0.39370078740157483" header="0" footer="0"/>
  <pageSetup paperSize="9" scale="67" firstPageNumber="0" orientation="landscape" r:id="rId1"/>
  <headerFooter scaleWithDoc="0" alignWithMargins="0">
    <oddFooter>&amp;C&amp;"ＭＳ 明朝,標準"－４８－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50B2-8FCD-4AE6-994D-023F268D97D9}">
  <sheetPr>
    <pageSetUpPr fitToPage="1"/>
  </sheetPr>
  <dimension ref="A1:CE159"/>
  <sheetViews>
    <sheetView view="pageLayout" topLeftCell="A19" zoomScaleNormal="69" workbookViewId="0">
      <selection activeCell="A2" sqref="A2"/>
    </sheetView>
  </sheetViews>
  <sheetFormatPr defaultColWidth="9" defaultRowHeight="13.1" x14ac:dyDescent="0.15"/>
  <cols>
    <col min="1" max="1" width="6.6640625" style="185" customWidth="1"/>
    <col min="2" max="2" width="13.6640625" style="185" customWidth="1"/>
    <col min="3" max="3" width="18.21875" style="185" customWidth="1"/>
    <col min="4" max="4" width="12.6640625" style="185" customWidth="1"/>
    <col min="5" max="5" width="20.6640625" style="185" customWidth="1"/>
    <col min="6" max="6" width="7.6640625" style="185" customWidth="1"/>
    <col min="7" max="7" width="6.6640625" style="185" customWidth="1"/>
    <col min="8" max="8" width="13.44140625" style="185" customWidth="1"/>
    <col min="9" max="9" width="17.109375" style="185" customWidth="1"/>
    <col min="10" max="10" width="12.6640625" style="185" customWidth="1"/>
    <col min="11" max="11" width="20.6640625" style="185" customWidth="1"/>
    <col min="12" max="16384" width="9" style="185"/>
  </cols>
  <sheetData>
    <row r="1" spans="1:83" s="174" customFormat="1" ht="20.95" customHeight="1" x14ac:dyDescent="0.15">
      <c r="A1" s="376" t="s">
        <v>346</v>
      </c>
      <c r="B1" s="376"/>
      <c r="C1" s="376"/>
      <c r="D1" s="376"/>
      <c r="E1" s="171" t="s">
        <v>347</v>
      </c>
      <c r="F1" s="172"/>
      <c r="G1" s="172"/>
      <c r="H1" s="173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</row>
    <row r="2" spans="1:83" s="179" customFormat="1" ht="20.95" customHeight="1" x14ac:dyDescent="0.15">
      <c r="A2" s="175" t="s">
        <v>348</v>
      </c>
      <c r="B2" s="176" t="s">
        <v>349</v>
      </c>
      <c r="C2" s="176" t="s">
        <v>350</v>
      </c>
      <c r="D2" s="176" t="s">
        <v>351</v>
      </c>
      <c r="E2" s="177" t="s">
        <v>352</v>
      </c>
      <c r="F2" s="178"/>
      <c r="G2" s="175" t="s">
        <v>348</v>
      </c>
      <c r="H2" s="176" t="s">
        <v>349</v>
      </c>
      <c r="I2" s="176" t="s">
        <v>350</v>
      </c>
      <c r="J2" s="176" t="s">
        <v>351</v>
      </c>
      <c r="K2" s="177" t="s">
        <v>352</v>
      </c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</row>
    <row r="3" spans="1:83" ht="23.1" customHeight="1" x14ac:dyDescent="0.15">
      <c r="A3" s="486">
        <v>61</v>
      </c>
      <c r="B3" s="487" t="s">
        <v>353</v>
      </c>
      <c r="C3" s="180" t="s">
        <v>354</v>
      </c>
      <c r="D3" s="181">
        <v>150</v>
      </c>
      <c r="E3" s="182" t="s">
        <v>355</v>
      </c>
      <c r="F3" s="183"/>
      <c r="G3" s="486">
        <v>6</v>
      </c>
      <c r="H3" s="487" t="s">
        <v>353</v>
      </c>
      <c r="I3" s="180" t="s">
        <v>354</v>
      </c>
      <c r="J3" s="184">
        <v>150</v>
      </c>
      <c r="K3" s="182" t="s">
        <v>356</v>
      </c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</row>
    <row r="4" spans="1:83" ht="23.1" customHeight="1" x14ac:dyDescent="0.15">
      <c r="A4" s="486"/>
      <c r="B4" s="487"/>
      <c r="C4" s="180" t="s">
        <v>357</v>
      </c>
      <c r="D4" s="181">
        <v>150</v>
      </c>
      <c r="E4" s="182" t="s">
        <v>358</v>
      </c>
      <c r="F4" s="183"/>
      <c r="G4" s="486"/>
      <c r="H4" s="487"/>
      <c r="I4" s="180" t="s">
        <v>359</v>
      </c>
      <c r="J4" s="184">
        <v>300</v>
      </c>
      <c r="K4" s="182" t="s">
        <v>355</v>
      </c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</row>
    <row r="5" spans="1:83" ht="23.1" customHeight="1" x14ac:dyDescent="0.15">
      <c r="A5" s="486"/>
      <c r="B5" s="487"/>
      <c r="C5" s="180" t="s">
        <v>359</v>
      </c>
      <c r="D5" s="181">
        <v>150</v>
      </c>
      <c r="E5" s="182" t="s">
        <v>358</v>
      </c>
      <c r="F5" s="183"/>
      <c r="G5" s="486"/>
      <c r="H5" s="487"/>
      <c r="I5" s="180" t="s">
        <v>360</v>
      </c>
      <c r="J5" s="184">
        <v>150</v>
      </c>
      <c r="K5" s="182" t="s">
        <v>358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</row>
    <row r="6" spans="1:83" ht="23.1" customHeight="1" x14ac:dyDescent="0.15">
      <c r="A6" s="486"/>
      <c r="B6" s="487"/>
      <c r="C6" s="180" t="s">
        <v>360</v>
      </c>
      <c r="D6" s="181">
        <v>350</v>
      </c>
      <c r="E6" s="182" t="s">
        <v>358</v>
      </c>
      <c r="F6" s="183"/>
      <c r="G6" s="486">
        <v>7</v>
      </c>
      <c r="H6" s="487" t="s">
        <v>361</v>
      </c>
      <c r="I6" s="180" t="s">
        <v>354</v>
      </c>
      <c r="J6" s="184">
        <v>148</v>
      </c>
      <c r="K6" s="182" t="s">
        <v>356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</row>
    <row r="7" spans="1:83" ht="23.1" customHeight="1" x14ac:dyDescent="0.15">
      <c r="A7" s="486">
        <v>62</v>
      </c>
      <c r="B7" s="487" t="s">
        <v>361</v>
      </c>
      <c r="C7" s="180" t="s">
        <v>354</v>
      </c>
      <c r="D7" s="181">
        <v>150</v>
      </c>
      <c r="E7" s="182" t="s">
        <v>358</v>
      </c>
      <c r="F7" s="183"/>
      <c r="G7" s="486"/>
      <c r="H7" s="487"/>
      <c r="I7" s="180" t="s">
        <v>359</v>
      </c>
      <c r="J7" s="184">
        <v>148</v>
      </c>
      <c r="K7" s="182" t="s">
        <v>355</v>
      </c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3"/>
      <c r="BD7" s="183"/>
      <c r="BE7" s="183"/>
      <c r="BF7" s="183"/>
      <c r="BG7" s="183"/>
      <c r="BH7" s="183"/>
      <c r="BI7" s="183"/>
      <c r="BJ7" s="183"/>
      <c r="BK7" s="183"/>
      <c r="BL7" s="183"/>
      <c r="BM7" s="183"/>
      <c r="BN7" s="183"/>
      <c r="BO7" s="183"/>
      <c r="BP7" s="183"/>
      <c r="BQ7" s="183"/>
      <c r="BR7" s="183"/>
      <c r="BS7" s="183"/>
      <c r="BT7" s="183"/>
      <c r="BU7" s="183"/>
      <c r="BV7" s="183"/>
      <c r="BW7" s="183"/>
      <c r="BX7" s="183"/>
      <c r="BY7" s="183"/>
      <c r="BZ7" s="183"/>
    </row>
    <row r="8" spans="1:83" ht="23.1" customHeight="1" x14ac:dyDescent="0.15">
      <c r="A8" s="486"/>
      <c r="B8" s="487"/>
      <c r="C8" s="180" t="s">
        <v>357</v>
      </c>
      <c r="D8" s="181">
        <v>150</v>
      </c>
      <c r="E8" s="182" t="s">
        <v>358</v>
      </c>
      <c r="F8" s="183"/>
      <c r="G8" s="486"/>
      <c r="H8" s="487"/>
      <c r="I8" s="180" t="s">
        <v>360</v>
      </c>
      <c r="J8" s="184">
        <v>148</v>
      </c>
      <c r="K8" s="182" t="s">
        <v>358</v>
      </c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</row>
    <row r="9" spans="1:83" ht="23.1" customHeight="1" x14ac:dyDescent="0.15">
      <c r="A9" s="486"/>
      <c r="B9" s="487"/>
      <c r="C9" s="180" t="s">
        <v>359</v>
      </c>
      <c r="D9" s="181">
        <v>300</v>
      </c>
      <c r="E9" s="182" t="s">
        <v>358</v>
      </c>
      <c r="F9" s="183"/>
      <c r="G9" s="486">
        <v>8</v>
      </c>
      <c r="H9" s="487" t="s">
        <v>361</v>
      </c>
      <c r="I9" s="180" t="s">
        <v>359</v>
      </c>
      <c r="J9" s="184">
        <v>223</v>
      </c>
      <c r="K9" s="182" t="s">
        <v>356</v>
      </c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</row>
    <row r="10" spans="1:83" ht="23.1" customHeight="1" x14ac:dyDescent="0.15">
      <c r="A10" s="486"/>
      <c r="B10" s="487"/>
      <c r="C10" s="180" t="s">
        <v>360</v>
      </c>
      <c r="D10" s="181">
        <v>200</v>
      </c>
      <c r="E10" s="182" t="s">
        <v>358</v>
      </c>
      <c r="F10" s="183"/>
      <c r="G10" s="486"/>
      <c r="H10" s="487"/>
      <c r="I10" s="180" t="s">
        <v>360</v>
      </c>
      <c r="J10" s="184">
        <v>223</v>
      </c>
      <c r="K10" s="182" t="s">
        <v>362</v>
      </c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</row>
    <row r="11" spans="1:83" ht="23.1" customHeight="1" x14ac:dyDescent="0.15">
      <c r="A11" s="486">
        <v>63</v>
      </c>
      <c r="B11" s="487" t="s">
        <v>361</v>
      </c>
      <c r="C11" s="180" t="s">
        <v>354</v>
      </c>
      <c r="D11" s="181">
        <v>150</v>
      </c>
      <c r="E11" s="182" t="s">
        <v>358</v>
      </c>
      <c r="F11" s="183"/>
      <c r="G11" s="186">
        <v>9</v>
      </c>
      <c r="H11" s="184" t="s">
        <v>361</v>
      </c>
      <c r="I11" s="180" t="s">
        <v>359</v>
      </c>
      <c r="J11" s="184">
        <v>440</v>
      </c>
      <c r="K11" s="182" t="s">
        <v>358</v>
      </c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</row>
    <row r="12" spans="1:83" ht="23.1" customHeight="1" x14ac:dyDescent="0.15">
      <c r="A12" s="486"/>
      <c r="B12" s="487"/>
      <c r="C12" s="180" t="s">
        <v>359</v>
      </c>
      <c r="D12" s="181">
        <v>300</v>
      </c>
      <c r="E12" s="182" t="s">
        <v>358</v>
      </c>
      <c r="F12" s="183"/>
      <c r="G12" s="186">
        <v>10</v>
      </c>
      <c r="H12" s="184" t="s">
        <v>361</v>
      </c>
      <c r="I12" s="184" t="s">
        <v>361</v>
      </c>
      <c r="J12" s="184">
        <v>449</v>
      </c>
      <c r="K12" s="182" t="s">
        <v>363</v>
      </c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3"/>
    </row>
    <row r="13" spans="1:83" ht="23.1" customHeight="1" x14ac:dyDescent="0.15">
      <c r="A13" s="486"/>
      <c r="B13" s="487"/>
      <c r="C13" s="180" t="s">
        <v>364</v>
      </c>
      <c r="D13" s="181">
        <v>350</v>
      </c>
      <c r="E13" s="182" t="s">
        <v>358</v>
      </c>
      <c r="F13" s="183"/>
      <c r="G13" s="186">
        <v>11</v>
      </c>
      <c r="H13" s="184" t="s">
        <v>361</v>
      </c>
      <c r="I13" s="184" t="s">
        <v>361</v>
      </c>
      <c r="J13" s="184">
        <v>440</v>
      </c>
      <c r="K13" s="182" t="s">
        <v>365</v>
      </c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183"/>
      <c r="BS13" s="183"/>
      <c r="BT13" s="183"/>
      <c r="BU13" s="183"/>
      <c r="BV13" s="183"/>
      <c r="BW13" s="183"/>
      <c r="BX13" s="183"/>
      <c r="BY13" s="183"/>
      <c r="BZ13" s="183"/>
    </row>
    <row r="14" spans="1:83" ht="23.1" customHeight="1" x14ac:dyDescent="0.15">
      <c r="A14" s="486" t="s">
        <v>366</v>
      </c>
      <c r="B14" s="487" t="s">
        <v>361</v>
      </c>
      <c r="C14" s="180" t="s">
        <v>354</v>
      </c>
      <c r="D14" s="181">
        <v>150</v>
      </c>
      <c r="E14" s="182" t="s">
        <v>367</v>
      </c>
      <c r="F14" s="183"/>
      <c r="G14" s="186">
        <v>12</v>
      </c>
      <c r="H14" s="184" t="s">
        <v>361</v>
      </c>
      <c r="I14" s="184" t="s">
        <v>361</v>
      </c>
      <c r="J14" s="184">
        <v>320</v>
      </c>
      <c r="K14" s="182" t="s">
        <v>368</v>
      </c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3"/>
      <c r="BH14" s="183"/>
      <c r="BI14" s="183"/>
      <c r="BJ14" s="183"/>
      <c r="BK14" s="183"/>
      <c r="BL14" s="183"/>
      <c r="BM14" s="183"/>
      <c r="BN14" s="183"/>
      <c r="BO14" s="183"/>
      <c r="BP14" s="183"/>
      <c r="BQ14" s="183"/>
      <c r="BR14" s="183"/>
      <c r="BS14" s="183"/>
      <c r="BT14" s="183"/>
      <c r="BU14" s="183"/>
      <c r="BV14" s="183"/>
      <c r="BW14" s="183"/>
      <c r="BX14" s="183"/>
      <c r="BY14" s="183"/>
      <c r="BZ14" s="183"/>
    </row>
    <row r="15" spans="1:83" ht="23.1" customHeight="1" x14ac:dyDescent="0.15">
      <c r="A15" s="486"/>
      <c r="B15" s="487"/>
      <c r="C15" s="180" t="s">
        <v>359</v>
      </c>
      <c r="D15" s="181">
        <v>300</v>
      </c>
      <c r="E15" s="182" t="s">
        <v>355</v>
      </c>
      <c r="F15" s="183"/>
      <c r="G15" s="186">
        <v>13</v>
      </c>
      <c r="H15" s="184" t="s">
        <v>361</v>
      </c>
      <c r="I15" s="184" t="s">
        <v>361</v>
      </c>
      <c r="J15" s="184">
        <v>325</v>
      </c>
      <c r="K15" s="182" t="s">
        <v>368</v>
      </c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3"/>
      <c r="BD15" s="183"/>
      <c r="BE15" s="183"/>
      <c r="BF15" s="183"/>
      <c r="BG15" s="183"/>
      <c r="BH15" s="183"/>
      <c r="BI15" s="183"/>
      <c r="BJ15" s="183"/>
      <c r="BK15" s="183"/>
      <c r="BL15" s="183"/>
      <c r="BM15" s="183"/>
      <c r="BN15" s="183"/>
      <c r="BO15" s="183"/>
      <c r="BP15" s="183"/>
      <c r="BQ15" s="183"/>
      <c r="BR15" s="183"/>
      <c r="BS15" s="183"/>
      <c r="BT15" s="183"/>
      <c r="BU15" s="183"/>
      <c r="BV15" s="183"/>
      <c r="BW15" s="183"/>
      <c r="BX15" s="183"/>
      <c r="BY15" s="183"/>
      <c r="BZ15" s="183"/>
    </row>
    <row r="16" spans="1:83" ht="23.1" customHeight="1" x14ac:dyDescent="0.15">
      <c r="A16" s="486"/>
      <c r="B16" s="487"/>
      <c r="C16" s="180" t="s">
        <v>369</v>
      </c>
      <c r="D16" s="181">
        <v>200</v>
      </c>
      <c r="E16" s="182" t="s">
        <v>358</v>
      </c>
      <c r="F16" s="183"/>
      <c r="G16" s="186">
        <v>14</v>
      </c>
      <c r="H16" s="184" t="s">
        <v>361</v>
      </c>
      <c r="I16" s="184" t="s">
        <v>361</v>
      </c>
      <c r="J16" s="184">
        <v>325</v>
      </c>
      <c r="K16" s="182" t="s">
        <v>370</v>
      </c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</row>
    <row r="17" spans="1:83" ht="23.1" customHeight="1" x14ac:dyDescent="0.15">
      <c r="A17" s="486"/>
      <c r="B17" s="487"/>
      <c r="C17" s="180" t="s">
        <v>364</v>
      </c>
      <c r="D17" s="181">
        <v>150</v>
      </c>
      <c r="E17" s="182" t="s">
        <v>358</v>
      </c>
      <c r="F17" s="183"/>
      <c r="G17" s="186">
        <v>15</v>
      </c>
      <c r="H17" s="184" t="s">
        <v>361</v>
      </c>
      <c r="I17" s="184" t="s">
        <v>361</v>
      </c>
      <c r="J17" s="184">
        <v>325</v>
      </c>
      <c r="K17" s="182" t="s">
        <v>368</v>
      </c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3"/>
      <c r="BD17" s="183"/>
      <c r="BE17" s="183"/>
      <c r="BF17" s="183"/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</row>
    <row r="18" spans="1:83" ht="23.1" customHeight="1" x14ac:dyDescent="0.15">
      <c r="A18" s="486">
        <v>2</v>
      </c>
      <c r="B18" s="487" t="s">
        <v>361</v>
      </c>
      <c r="C18" s="180" t="s">
        <v>354</v>
      </c>
      <c r="D18" s="181">
        <v>150</v>
      </c>
      <c r="E18" s="182" t="s">
        <v>367</v>
      </c>
      <c r="F18" s="183"/>
      <c r="G18" s="186">
        <v>16</v>
      </c>
      <c r="H18" s="184" t="s">
        <v>361</v>
      </c>
      <c r="I18" s="184" t="s">
        <v>361</v>
      </c>
      <c r="J18" s="184">
        <v>304</v>
      </c>
      <c r="K18" s="182" t="s">
        <v>368</v>
      </c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</row>
    <row r="19" spans="1:83" ht="23.1" customHeight="1" x14ac:dyDescent="0.15">
      <c r="A19" s="486"/>
      <c r="B19" s="487"/>
      <c r="C19" s="180" t="s">
        <v>359</v>
      </c>
      <c r="D19" s="181">
        <v>300</v>
      </c>
      <c r="E19" s="182" t="s">
        <v>355</v>
      </c>
      <c r="F19" s="183"/>
      <c r="G19" s="186">
        <v>17</v>
      </c>
      <c r="H19" s="184" t="s">
        <v>361</v>
      </c>
      <c r="I19" s="184" t="s">
        <v>361</v>
      </c>
      <c r="J19" s="184">
        <v>226</v>
      </c>
      <c r="K19" s="182" t="s">
        <v>368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3"/>
      <c r="BZ19" s="183"/>
    </row>
    <row r="20" spans="1:83" ht="23.1" customHeight="1" x14ac:dyDescent="0.15">
      <c r="A20" s="486"/>
      <c r="B20" s="487"/>
      <c r="C20" s="180" t="s">
        <v>369</v>
      </c>
      <c r="D20" s="181">
        <v>350</v>
      </c>
      <c r="E20" s="182" t="s">
        <v>358</v>
      </c>
      <c r="F20" s="183"/>
      <c r="G20" s="186">
        <v>18</v>
      </c>
      <c r="H20" s="184" t="s">
        <v>361</v>
      </c>
      <c r="I20" s="184" t="s">
        <v>361</v>
      </c>
      <c r="J20" s="184">
        <v>240</v>
      </c>
      <c r="K20" s="182" t="s">
        <v>368</v>
      </c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183"/>
      <c r="BT20" s="183"/>
      <c r="BU20" s="183"/>
      <c r="BV20" s="183"/>
      <c r="BW20" s="183"/>
      <c r="BX20" s="183"/>
      <c r="BY20" s="183"/>
      <c r="BZ20" s="183"/>
    </row>
    <row r="21" spans="1:83" ht="23.1" customHeight="1" x14ac:dyDescent="0.15">
      <c r="A21" s="486">
        <v>3</v>
      </c>
      <c r="B21" s="487" t="s">
        <v>361</v>
      </c>
      <c r="C21" s="180" t="s">
        <v>354</v>
      </c>
      <c r="D21" s="181">
        <v>150.5</v>
      </c>
      <c r="E21" s="182" t="s">
        <v>367</v>
      </c>
      <c r="F21" s="183"/>
      <c r="G21" s="186">
        <v>19</v>
      </c>
      <c r="H21" s="184" t="s">
        <v>361</v>
      </c>
      <c r="I21" s="184" t="s">
        <v>361</v>
      </c>
      <c r="J21" s="184">
        <v>237</v>
      </c>
      <c r="K21" s="182" t="s">
        <v>368</v>
      </c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</row>
    <row r="22" spans="1:83" ht="23.1" customHeight="1" x14ac:dyDescent="0.15">
      <c r="A22" s="486"/>
      <c r="B22" s="487"/>
      <c r="C22" s="180" t="s">
        <v>359</v>
      </c>
      <c r="D22" s="181">
        <v>150.80000000000001</v>
      </c>
      <c r="E22" s="182" t="s">
        <v>355</v>
      </c>
      <c r="F22" s="183"/>
      <c r="G22" s="186">
        <v>20</v>
      </c>
      <c r="H22" s="184" t="s">
        <v>361</v>
      </c>
      <c r="I22" s="184" t="s">
        <v>361</v>
      </c>
      <c r="J22" s="184">
        <v>240</v>
      </c>
      <c r="K22" s="182" t="s">
        <v>368</v>
      </c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183"/>
      <c r="BX22" s="183"/>
      <c r="BY22" s="183"/>
      <c r="BZ22" s="183"/>
    </row>
    <row r="23" spans="1:83" ht="23.1" customHeight="1" x14ac:dyDescent="0.15">
      <c r="A23" s="486"/>
      <c r="B23" s="487"/>
      <c r="C23" s="180" t="s">
        <v>369</v>
      </c>
      <c r="D23" s="181">
        <v>301.39999999999998</v>
      </c>
      <c r="E23" s="182" t="s">
        <v>358</v>
      </c>
      <c r="F23" s="183"/>
      <c r="G23" s="186">
        <v>21</v>
      </c>
      <c r="H23" s="184" t="s">
        <v>361</v>
      </c>
      <c r="I23" s="184" t="s">
        <v>361</v>
      </c>
      <c r="J23" s="184">
        <v>240</v>
      </c>
      <c r="K23" s="182" t="s">
        <v>368</v>
      </c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183"/>
      <c r="BX23" s="183"/>
      <c r="BY23" s="183"/>
      <c r="BZ23" s="183"/>
    </row>
    <row r="24" spans="1:83" ht="23.1" customHeight="1" x14ac:dyDescent="0.15">
      <c r="A24" s="486">
        <v>4</v>
      </c>
      <c r="B24" s="487" t="s">
        <v>361</v>
      </c>
      <c r="C24" s="180" t="s">
        <v>354</v>
      </c>
      <c r="D24" s="181">
        <v>150</v>
      </c>
      <c r="E24" s="182" t="s">
        <v>362</v>
      </c>
      <c r="F24" s="183"/>
      <c r="G24" s="186">
        <v>22</v>
      </c>
      <c r="H24" s="184" t="s">
        <v>361</v>
      </c>
      <c r="I24" s="184" t="s">
        <v>361</v>
      </c>
      <c r="J24" s="184">
        <v>237</v>
      </c>
      <c r="K24" s="182" t="s">
        <v>368</v>
      </c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3"/>
      <c r="BT24" s="183"/>
      <c r="BU24" s="183"/>
      <c r="BV24" s="183"/>
      <c r="BW24" s="183"/>
      <c r="BX24" s="183"/>
      <c r="BY24" s="183"/>
      <c r="BZ24" s="183"/>
    </row>
    <row r="25" spans="1:83" ht="23.1" customHeight="1" x14ac:dyDescent="0.15">
      <c r="A25" s="486"/>
      <c r="B25" s="487"/>
      <c r="C25" s="180" t="s">
        <v>359</v>
      </c>
      <c r="D25" s="181">
        <v>300</v>
      </c>
      <c r="E25" s="182" t="s">
        <v>355</v>
      </c>
      <c r="F25" s="183"/>
      <c r="G25" s="186">
        <v>23</v>
      </c>
      <c r="H25" s="184" t="s">
        <v>361</v>
      </c>
      <c r="I25" s="184" t="s">
        <v>361</v>
      </c>
      <c r="J25" s="184">
        <v>165</v>
      </c>
      <c r="K25" s="182" t="s">
        <v>368</v>
      </c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</row>
    <row r="26" spans="1:83" ht="23.1" customHeight="1" x14ac:dyDescent="0.15">
      <c r="A26" s="486"/>
      <c r="B26" s="487"/>
      <c r="C26" s="180" t="s">
        <v>369</v>
      </c>
      <c r="D26" s="181">
        <v>160</v>
      </c>
      <c r="E26" s="182" t="s">
        <v>358</v>
      </c>
      <c r="F26" s="183"/>
      <c r="G26" s="186">
        <v>24</v>
      </c>
      <c r="H26" s="184" t="s">
        <v>361</v>
      </c>
      <c r="I26" s="184" t="s">
        <v>361</v>
      </c>
      <c r="J26" s="184">
        <v>140</v>
      </c>
      <c r="K26" s="182" t="s">
        <v>368</v>
      </c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</row>
    <row r="27" spans="1:83" ht="23.1" customHeight="1" x14ac:dyDescent="0.15">
      <c r="A27" s="488">
        <v>5</v>
      </c>
      <c r="B27" s="489" t="s">
        <v>361</v>
      </c>
      <c r="C27" s="180" t="s">
        <v>354</v>
      </c>
      <c r="D27" s="181">
        <v>151</v>
      </c>
      <c r="E27" s="182" t="s">
        <v>367</v>
      </c>
      <c r="F27" s="183"/>
      <c r="G27" s="187">
        <v>25</v>
      </c>
      <c r="H27" s="188" t="s">
        <v>371</v>
      </c>
      <c r="I27" s="188" t="s">
        <v>371</v>
      </c>
      <c r="J27" s="188" t="s">
        <v>361</v>
      </c>
      <c r="K27" s="189" t="s">
        <v>372</v>
      </c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  <c r="AU27" s="183"/>
      <c r="AV27" s="183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</row>
    <row r="28" spans="1:83" ht="23.1" customHeight="1" x14ac:dyDescent="0.15">
      <c r="A28" s="488"/>
      <c r="B28" s="489"/>
      <c r="C28" s="180" t="s">
        <v>359</v>
      </c>
      <c r="D28" s="181">
        <v>151</v>
      </c>
      <c r="E28" s="182" t="s">
        <v>355</v>
      </c>
      <c r="F28" s="183"/>
      <c r="G28" s="190">
        <v>26</v>
      </c>
      <c r="H28" s="191" t="s">
        <v>361</v>
      </c>
      <c r="I28" s="191" t="s">
        <v>361</v>
      </c>
      <c r="J28" s="191" t="s">
        <v>361</v>
      </c>
      <c r="K28" s="192" t="s">
        <v>368</v>
      </c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</row>
    <row r="29" spans="1:83" ht="23.1" customHeight="1" x14ac:dyDescent="0.15">
      <c r="A29" s="488"/>
      <c r="B29" s="489"/>
      <c r="C29" s="193" t="s">
        <v>360</v>
      </c>
      <c r="D29" s="194">
        <v>150</v>
      </c>
      <c r="E29" s="195" t="s">
        <v>358</v>
      </c>
      <c r="F29" s="183"/>
      <c r="G29" s="196">
        <v>27</v>
      </c>
      <c r="H29" s="197" t="s">
        <v>361</v>
      </c>
      <c r="I29" s="197" t="s">
        <v>361</v>
      </c>
      <c r="J29" s="197" t="s">
        <v>361</v>
      </c>
      <c r="K29" s="198" t="s">
        <v>368</v>
      </c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183"/>
      <c r="BT29" s="183"/>
      <c r="BU29" s="183"/>
      <c r="BV29" s="183"/>
      <c r="BW29" s="183"/>
      <c r="BX29" s="183"/>
      <c r="BY29" s="183"/>
      <c r="BZ29" s="183"/>
    </row>
    <row r="30" spans="1:83" ht="26.2" customHeight="1" x14ac:dyDescent="0.15">
      <c r="A30" s="183"/>
      <c r="B30" s="183"/>
      <c r="C30" s="183"/>
      <c r="D30" s="183"/>
      <c r="E30" s="199"/>
      <c r="F30" s="183"/>
      <c r="G30" s="196">
        <v>28</v>
      </c>
      <c r="H30" s="197" t="s">
        <v>371</v>
      </c>
      <c r="I30" s="197" t="s">
        <v>371</v>
      </c>
      <c r="J30" s="197">
        <v>196</v>
      </c>
      <c r="K30" s="198" t="s">
        <v>372</v>
      </c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</row>
    <row r="31" spans="1:83" ht="26.2" customHeight="1" x14ac:dyDescent="0.15">
      <c r="A31" s="183"/>
      <c r="B31" s="183"/>
      <c r="C31" s="183"/>
      <c r="D31" s="183"/>
      <c r="E31" s="183"/>
      <c r="F31" s="183"/>
      <c r="G31" s="200">
        <v>29</v>
      </c>
      <c r="H31" s="201" t="s">
        <v>371</v>
      </c>
      <c r="I31" s="201" t="s">
        <v>371</v>
      </c>
      <c r="J31" s="201" t="s">
        <v>361</v>
      </c>
      <c r="K31" s="202" t="s">
        <v>372</v>
      </c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</row>
    <row r="32" spans="1:83" ht="29.95" customHeight="1" x14ac:dyDescent="0.1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</row>
    <row r="33" spans="1:83" ht="29.95" customHeight="1" x14ac:dyDescent="0.15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</row>
    <row r="34" spans="1:83" x14ac:dyDescent="0.15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</row>
    <row r="35" spans="1:83" x14ac:dyDescent="0.1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</row>
    <row r="36" spans="1:83" x14ac:dyDescent="0.15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83"/>
      <c r="BT36" s="183"/>
      <c r="BU36" s="183"/>
      <c r="BV36" s="183"/>
      <c r="BW36" s="183"/>
      <c r="BX36" s="183"/>
      <c r="BY36" s="183"/>
      <c r="BZ36" s="183"/>
      <c r="CA36" s="183"/>
      <c r="CB36" s="183"/>
      <c r="CC36" s="183"/>
      <c r="CD36" s="183"/>
      <c r="CE36" s="183"/>
    </row>
    <row r="37" spans="1:83" x14ac:dyDescent="0.15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</row>
    <row r="38" spans="1:83" x14ac:dyDescent="0.15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</row>
    <row r="39" spans="1:83" x14ac:dyDescent="0.15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</row>
    <row r="40" spans="1:83" x14ac:dyDescent="0.15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83"/>
      <c r="CC40" s="183"/>
      <c r="CD40" s="183"/>
      <c r="CE40" s="183"/>
    </row>
    <row r="41" spans="1:83" x14ac:dyDescent="0.15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83"/>
      <c r="CC41" s="183"/>
      <c r="CD41" s="183"/>
      <c r="CE41" s="183"/>
    </row>
    <row r="42" spans="1:83" x14ac:dyDescent="0.15">
      <c r="A42" s="18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</row>
    <row r="43" spans="1:83" x14ac:dyDescent="0.15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3"/>
      <c r="BC43" s="183"/>
      <c r="BD43" s="183"/>
      <c r="BE43" s="183"/>
      <c r="BF43" s="183"/>
      <c r="BG43" s="183"/>
      <c r="BH43" s="183"/>
      <c r="BI43" s="183"/>
      <c r="BJ43" s="183"/>
      <c r="BK43" s="183"/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3"/>
      <c r="BW43" s="183"/>
      <c r="BX43" s="183"/>
      <c r="BY43" s="183"/>
      <c r="BZ43" s="183"/>
      <c r="CA43" s="183"/>
      <c r="CB43" s="183"/>
      <c r="CC43" s="183"/>
      <c r="CD43" s="183"/>
      <c r="CE43" s="183"/>
    </row>
    <row r="44" spans="1:83" x14ac:dyDescent="0.15">
      <c r="A44" s="183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3"/>
      <c r="BC44" s="183"/>
      <c r="BD44" s="183"/>
      <c r="BE44" s="183"/>
      <c r="BF44" s="183"/>
      <c r="BG44" s="183"/>
      <c r="BH44" s="183"/>
      <c r="BI44" s="183"/>
      <c r="BJ44" s="183"/>
      <c r="BK44" s="183"/>
      <c r="BL44" s="183"/>
      <c r="BM44" s="183"/>
      <c r="BN44" s="183"/>
      <c r="BO44" s="183"/>
      <c r="BP44" s="183"/>
      <c r="BQ44" s="183"/>
      <c r="BR44" s="183"/>
      <c r="BS44" s="183"/>
      <c r="BT44" s="183"/>
      <c r="BU44" s="183"/>
      <c r="BV44" s="183"/>
      <c r="BW44" s="183"/>
      <c r="BX44" s="183"/>
      <c r="BY44" s="183"/>
      <c r="BZ44" s="183"/>
      <c r="CA44" s="183"/>
      <c r="CB44" s="183"/>
      <c r="CC44" s="183"/>
      <c r="CD44" s="183"/>
      <c r="CE44" s="183"/>
    </row>
    <row r="45" spans="1:83" x14ac:dyDescent="0.15">
      <c r="A45" s="18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3"/>
      <c r="BC45" s="183"/>
      <c r="BD45" s="183"/>
      <c r="BE45" s="183"/>
      <c r="BF45" s="183"/>
      <c r="BG45" s="183"/>
      <c r="BH45" s="183"/>
      <c r="BI45" s="183"/>
      <c r="BJ45" s="183"/>
      <c r="BK45" s="183"/>
      <c r="BL45" s="183"/>
      <c r="BM45" s="183"/>
      <c r="BN45" s="183"/>
      <c r="BO45" s="183"/>
      <c r="BP45" s="183"/>
      <c r="BQ45" s="183"/>
      <c r="BR45" s="183"/>
      <c r="BS45" s="183"/>
      <c r="BT45" s="183"/>
      <c r="BU45" s="183"/>
      <c r="BV45" s="183"/>
      <c r="BW45" s="183"/>
      <c r="BX45" s="183"/>
      <c r="BY45" s="183"/>
      <c r="BZ45" s="183"/>
      <c r="CA45" s="183"/>
      <c r="CB45" s="183"/>
      <c r="CC45" s="183"/>
      <c r="CD45" s="183"/>
      <c r="CE45" s="183"/>
    </row>
    <row r="46" spans="1:83" x14ac:dyDescent="0.15">
      <c r="A46" s="183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83"/>
      <c r="BC46" s="183"/>
      <c r="BD46" s="183"/>
      <c r="BE46" s="183"/>
      <c r="BF46" s="183"/>
      <c r="BG46" s="183"/>
      <c r="BH46" s="183"/>
      <c r="BI46" s="183"/>
      <c r="BJ46" s="183"/>
      <c r="BK46" s="183"/>
      <c r="BL46" s="183"/>
      <c r="BM46" s="183"/>
      <c r="BN46" s="183"/>
      <c r="BO46" s="183"/>
      <c r="BP46" s="183"/>
      <c r="BQ46" s="183"/>
      <c r="BR46" s="183"/>
      <c r="BS46" s="183"/>
      <c r="BT46" s="183"/>
      <c r="BU46" s="183"/>
      <c r="BV46" s="183"/>
      <c r="BW46" s="183"/>
      <c r="BX46" s="183"/>
      <c r="BY46" s="183"/>
      <c r="BZ46" s="183"/>
      <c r="CA46" s="183"/>
      <c r="CB46" s="183"/>
      <c r="CC46" s="183"/>
      <c r="CD46" s="183"/>
      <c r="CE46" s="183"/>
    </row>
    <row r="47" spans="1:83" x14ac:dyDescent="0.15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83"/>
      <c r="BA47" s="183"/>
      <c r="BB47" s="183"/>
      <c r="BC47" s="183"/>
      <c r="BD47" s="183"/>
      <c r="BE47" s="183"/>
      <c r="BF47" s="183"/>
      <c r="BG47" s="183"/>
      <c r="BH47" s="183"/>
      <c r="BI47" s="183"/>
      <c r="BJ47" s="183"/>
      <c r="BK47" s="183"/>
      <c r="BL47" s="183"/>
      <c r="BM47" s="183"/>
      <c r="BN47" s="183"/>
      <c r="BO47" s="183"/>
      <c r="BP47" s="183"/>
      <c r="BQ47" s="183"/>
      <c r="BR47" s="183"/>
      <c r="BS47" s="183"/>
      <c r="BT47" s="183"/>
      <c r="BU47" s="183"/>
      <c r="BV47" s="183"/>
      <c r="BW47" s="183"/>
      <c r="BX47" s="183"/>
      <c r="BY47" s="183"/>
      <c r="BZ47" s="183"/>
      <c r="CA47" s="183"/>
      <c r="CB47" s="183"/>
      <c r="CC47" s="183"/>
      <c r="CD47" s="183"/>
      <c r="CE47" s="183"/>
    </row>
    <row r="48" spans="1:83" x14ac:dyDescent="0.1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83"/>
      <c r="BA48" s="183"/>
      <c r="BB48" s="183"/>
      <c r="BC48" s="183"/>
      <c r="BD48" s="183"/>
      <c r="BE48" s="183"/>
      <c r="BF48" s="183"/>
      <c r="BG48" s="183"/>
      <c r="BH48" s="183"/>
      <c r="BI48" s="183"/>
      <c r="BJ48" s="183"/>
      <c r="BK48" s="183"/>
      <c r="BL48" s="183"/>
      <c r="BM48" s="183"/>
      <c r="BN48" s="183"/>
      <c r="BO48" s="183"/>
      <c r="BP48" s="183"/>
      <c r="BQ48" s="183"/>
      <c r="BR48" s="183"/>
      <c r="BS48" s="183"/>
      <c r="BT48" s="183"/>
      <c r="BU48" s="183"/>
      <c r="BV48" s="183"/>
      <c r="BW48" s="183"/>
      <c r="BX48" s="183"/>
      <c r="BY48" s="183"/>
      <c r="BZ48" s="183"/>
      <c r="CA48" s="183"/>
      <c r="CB48" s="183"/>
      <c r="CC48" s="183"/>
      <c r="CD48" s="183"/>
      <c r="CE48" s="183"/>
    </row>
    <row r="49" spans="1:83" x14ac:dyDescent="0.1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3"/>
      <c r="BQ49" s="183"/>
      <c r="BR49" s="183"/>
      <c r="BS49" s="183"/>
      <c r="BT49" s="183"/>
      <c r="BU49" s="183"/>
      <c r="BV49" s="183"/>
      <c r="BW49" s="183"/>
      <c r="BX49" s="183"/>
      <c r="BY49" s="183"/>
      <c r="BZ49" s="183"/>
      <c r="CA49" s="183"/>
      <c r="CB49" s="183"/>
      <c r="CC49" s="183"/>
      <c r="CD49" s="183"/>
      <c r="CE49" s="183"/>
    </row>
    <row r="50" spans="1:83" x14ac:dyDescent="0.15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3"/>
      <c r="BW50" s="183"/>
      <c r="BX50" s="183"/>
      <c r="BY50" s="183"/>
      <c r="BZ50" s="183"/>
      <c r="CA50" s="183"/>
      <c r="CB50" s="183"/>
      <c r="CC50" s="183"/>
      <c r="CD50" s="183"/>
      <c r="CE50" s="183"/>
    </row>
    <row r="51" spans="1:83" x14ac:dyDescent="0.1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</row>
    <row r="52" spans="1:83" x14ac:dyDescent="0.15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</row>
    <row r="53" spans="1:83" x14ac:dyDescent="0.1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83"/>
      <c r="BU53" s="183"/>
      <c r="BV53" s="183"/>
      <c r="BW53" s="183"/>
      <c r="BX53" s="183"/>
      <c r="BY53" s="183"/>
      <c r="BZ53" s="183"/>
      <c r="CA53" s="183"/>
      <c r="CB53" s="183"/>
      <c r="CC53" s="183"/>
      <c r="CD53" s="183"/>
      <c r="CE53" s="183"/>
    </row>
    <row r="54" spans="1:83" x14ac:dyDescent="0.1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3"/>
      <c r="BR54" s="183"/>
      <c r="BS54" s="183"/>
      <c r="BT54" s="183"/>
      <c r="BU54" s="183"/>
      <c r="BV54" s="183"/>
      <c r="BW54" s="183"/>
      <c r="BX54" s="183"/>
      <c r="BY54" s="183"/>
      <c r="BZ54" s="183"/>
      <c r="CA54" s="183"/>
      <c r="CB54" s="183"/>
      <c r="CC54" s="183"/>
      <c r="CD54" s="183"/>
      <c r="CE54" s="183"/>
    </row>
    <row r="55" spans="1:83" x14ac:dyDescent="0.1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183"/>
      <c r="AJ55" s="183"/>
      <c r="AK55" s="183"/>
      <c r="AL55" s="183"/>
      <c r="AM55" s="183"/>
      <c r="AN55" s="183"/>
      <c r="AO55" s="183"/>
      <c r="AP55" s="183"/>
      <c r="AQ55" s="183"/>
      <c r="AR55" s="183"/>
      <c r="AS55" s="183"/>
      <c r="AT55" s="183"/>
      <c r="AU55" s="183"/>
      <c r="AV55" s="183"/>
      <c r="AW55" s="183"/>
      <c r="AX55" s="183"/>
      <c r="AY55" s="183"/>
      <c r="AZ55" s="183"/>
      <c r="BA55" s="183"/>
      <c r="BB55" s="183"/>
      <c r="BC55" s="183"/>
      <c r="BD55" s="183"/>
      <c r="BE55" s="183"/>
      <c r="BF55" s="183"/>
      <c r="BG55" s="183"/>
      <c r="BH55" s="183"/>
      <c r="BI55" s="183"/>
      <c r="BJ55" s="183"/>
      <c r="BK55" s="183"/>
      <c r="BL55" s="183"/>
      <c r="BM55" s="183"/>
      <c r="BN55" s="183"/>
      <c r="BO55" s="183"/>
      <c r="BP55" s="183"/>
      <c r="BQ55" s="183"/>
      <c r="BR55" s="183"/>
      <c r="BS55" s="183"/>
      <c r="BT55" s="183"/>
      <c r="BU55" s="183"/>
      <c r="BV55" s="183"/>
      <c r="BW55" s="183"/>
      <c r="BX55" s="183"/>
      <c r="BY55" s="183"/>
      <c r="BZ55" s="183"/>
      <c r="CA55" s="183"/>
      <c r="CB55" s="183"/>
      <c r="CC55" s="183"/>
      <c r="CD55" s="183"/>
      <c r="CE55" s="183"/>
    </row>
    <row r="56" spans="1:83" x14ac:dyDescent="0.1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183"/>
      <c r="BH56" s="183"/>
      <c r="BI56" s="183"/>
      <c r="BJ56" s="183"/>
      <c r="BK56" s="183"/>
      <c r="BL56" s="183"/>
      <c r="BM56" s="183"/>
      <c r="BN56" s="183"/>
      <c r="BO56" s="183"/>
      <c r="BP56" s="183"/>
      <c r="BQ56" s="183"/>
      <c r="BR56" s="183"/>
      <c r="BS56" s="183"/>
      <c r="BT56" s="183"/>
      <c r="BU56" s="183"/>
      <c r="BV56" s="183"/>
      <c r="BW56" s="183"/>
      <c r="BX56" s="183"/>
      <c r="BY56" s="183"/>
      <c r="BZ56" s="183"/>
      <c r="CA56" s="183"/>
      <c r="CB56" s="183"/>
      <c r="CC56" s="183"/>
      <c r="CD56" s="183"/>
      <c r="CE56" s="183"/>
    </row>
    <row r="57" spans="1:83" x14ac:dyDescent="0.1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</row>
    <row r="58" spans="1:83" x14ac:dyDescent="0.1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  <c r="AU58" s="183"/>
      <c r="AV58" s="183"/>
      <c r="AW58" s="183"/>
      <c r="AX58" s="183"/>
      <c r="AY58" s="183"/>
      <c r="AZ58" s="183"/>
      <c r="BA58" s="183"/>
      <c r="BB58" s="183"/>
      <c r="BC58" s="183"/>
      <c r="BD58" s="183"/>
      <c r="BE58" s="183"/>
      <c r="BF58" s="183"/>
      <c r="BG58" s="183"/>
      <c r="BH58" s="183"/>
      <c r="BI58" s="183"/>
      <c r="BJ58" s="183"/>
      <c r="BK58" s="183"/>
      <c r="BL58" s="183"/>
      <c r="BM58" s="183"/>
      <c r="BN58" s="183"/>
      <c r="BO58" s="183"/>
      <c r="BP58" s="183"/>
      <c r="BQ58" s="183"/>
      <c r="BR58" s="183"/>
      <c r="BS58" s="183"/>
      <c r="BT58" s="183"/>
      <c r="BU58" s="183"/>
      <c r="BV58" s="183"/>
      <c r="BW58" s="183"/>
      <c r="BX58" s="183"/>
      <c r="BY58" s="183"/>
      <c r="BZ58" s="183"/>
      <c r="CA58" s="183"/>
      <c r="CB58" s="183"/>
      <c r="CC58" s="183"/>
      <c r="CD58" s="183"/>
      <c r="CE58" s="183"/>
    </row>
    <row r="59" spans="1:83" x14ac:dyDescent="0.1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  <c r="AX59" s="183"/>
      <c r="AY59" s="183"/>
      <c r="AZ59" s="183"/>
      <c r="BA59" s="183"/>
      <c r="BB59" s="183"/>
      <c r="BC59" s="183"/>
      <c r="BD59" s="183"/>
      <c r="BE59" s="183"/>
      <c r="BF59" s="183"/>
      <c r="BG59" s="183"/>
      <c r="BH59" s="183"/>
      <c r="BI59" s="183"/>
      <c r="BJ59" s="183"/>
      <c r="BK59" s="183"/>
      <c r="BL59" s="183"/>
      <c r="BM59" s="183"/>
      <c r="BN59" s="183"/>
      <c r="BO59" s="183"/>
      <c r="BP59" s="183"/>
      <c r="BQ59" s="183"/>
      <c r="BR59" s="183"/>
      <c r="BS59" s="183"/>
      <c r="BT59" s="183"/>
      <c r="BU59" s="183"/>
      <c r="BV59" s="183"/>
      <c r="BW59" s="183"/>
      <c r="BX59" s="183"/>
      <c r="BY59" s="183"/>
      <c r="BZ59" s="183"/>
      <c r="CA59" s="183"/>
      <c r="CB59" s="183"/>
      <c r="CC59" s="183"/>
      <c r="CD59" s="183"/>
      <c r="CE59" s="183"/>
    </row>
    <row r="60" spans="1:83" x14ac:dyDescent="0.1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3"/>
      <c r="BR60" s="183"/>
      <c r="BS60" s="183"/>
      <c r="BT60" s="183"/>
      <c r="BU60" s="183"/>
      <c r="BV60" s="183"/>
      <c r="BW60" s="183"/>
      <c r="BX60" s="183"/>
      <c r="BY60" s="183"/>
      <c r="BZ60" s="183"/>
      <c r="CA60" s="183"/>
      <c r="CB60" s="183"/>
      <c r="CC60" s="183"/>
      <c r="CD60" s="183"/>
      <c r="CE60" s="183"/>
    </row>
    <row r="61" spans="1:83" x14ac:dyDescent="0.1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3"/>
      <c r="CD61" s="183"/>
      <c r="CE61" s="183"/>
    </row>
    <row r="62" spans="1:83" x14ac:dyDescent="0.1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3"/>
      <c r="BO62" s="183"/>
      <c r="BP62" s="183"/>
      <c r="BQ62" s="183"/>
      <c r="BR62" s="183"/>
      <c r="BS62" s="183"/>
      <c r="BT62" s="183"/>
      <c r="BU62" s="183"/>
      <c r="BV62" s="183"/>
      <c r="BW62" s="183"/>
      <c r="BX62" s="183"/>
      <c r="BY62" s="183"/>
      <c r="BZ62" s="183"/>
      <c r="CA62" s="183"/>
      <c r="CB62" s="183"/>
      <c r="CC62" s="183"/>
      <c r="CD62" s="183"/>
      <c r="CE62" s="183"/>
    </row>
    <row r="63" spans="1:83" x14ac:dyDescent="0.15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83"/>
      <c r="BS63" s="183"/>
      <c r="BT63" s="183"/>
      <c r="BU63" s="183"/>
      <c r="BV63" s="183"/>
      <c r="BW63" s="183"/>
      <c r="BX63" s="183"/>
      <c r="BY63" s="183"/>
      <c r="BZ63" s="183"/>
      <c r="CA63" s="183"/>
      <c r="CB63" s="183"/>
      <c r="CC63" s="183"/>
      <c r="CD63" s="183"/>
      <c r="CE63" s="183"/>
    </row>
    <row r="64" spans="1:83" x14ac:dyDescent="0.1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83"/>
      <c r="BS64" s="183"/>
      <c r="BT64" s="183"/>
      <c r="BU64" s="183"/>
      <c r="BV64" s="183"/>
      <c r="BW64" s="183"/>
      <c r="BX64" s="183"/>
      <c r="BY64" s="183"/>
      <c r="BZ64" s="183"/>
      <c r="CA64" s="183"/>
      <c r="CB64" s="183"/>
      <c r="CC64" s="183"/>
      <c r="CD64" s="183"/>
      <c r="CE64" s="183"/>
    </row>
    <row r="65" spans="1:83" x14ac:dyDescent="0.15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3"/>
      <c r="AO65" s="183"/>
      <c r="AP65" s="183"/>
      <c r="AQ65" s="183"/>
      <c r="AR65" s="183"/>
      <c r="AS65" s="183"/>
      <c r="AT65" s="183"/>
      <c r="AU65" s="183"/>
      <c r="AV65" s="183"/>
      <c r="AW65" s="183"/>
      <c r="AX65" s="183"/>
      <c r="AY65" s="183"/>
      <c r="AZ65" s="183"/>
      <c r="BA65" s="183"/>
      <c r="BB65" s="183"/>
      <c r="BC65" s="183"/>
      <c r="BD65" s="183"/>
      <c r="BE65" s="183"/>
      <c r="BF65" s="183"/>
      <c r="BG65" s="183"/>
      <c r="BH65" s="183"/>
      <c r="BI65" s="183"/>
      <c r="BJ65" s="183"/>
      <c r="BK65" s="183"/>
      <c r="BL65" s="183"/>
      <c r="BM65" s="183"/>
      <c r="BN65" s="183"/>
      <c r="BO65" s="183"/>
      <c r="BP65" s="183"/>
      <c r="BQ65" s="183"/>
      <c r="BR65" s="183"/>
      <c r="BS65" s="183"/>
      <c r="BT65" s="183"/>
      <c r="BU65" s="183"/>
      <c r="BV65" s="183"/>
      <c r="BW65" s="183"/>
      <c r="BX65" s="183"/>
      <c r="BY65" s="183"/>
      <c r="BZ65" s="183"/>
      <c r="CA65" s="183"/>
      <c r="CB65" s="183"/>
      <c r="CC65" s="183"/>
      <c r="CD65" s="183"/>
      <c r="CE65" s="183"/>
    </row>
    <row r="66" spans="1:83" x14ac:dyDescent="0.15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3"/>
      <c r="AP66" s="183"/>
      <c r="AQ66" s="183"/>
      <c r="AR66" s="183"/>
      <c r="AS66" s="183"/>
      <c r="AT66" s="183"/>
      <c r="AU66" s="183"/>
      <c r="AV66" s="183"/>
      <c r="AW66" s="183"/>
      <c r="AX66" s="183"/>
      <c r="AY66" s="183"/>
      <c r="AZ66" s="183"/>
      <c r="BA66" s="183"/>
      <c r="BB66" s="183"/>
      <c r="BC66" s="183"/>
      <c r="BD66" s="183"/>
      <c r="BE66" s="183"/>
      <c r="BF66" s="183"/>
      <c r="BG66" s="183"/>
      <c r="BH66" s="183"/>
      <c r="BI66" s="183"/>
      <c r="BJ66" s="183"/>
      <c r="BK66" s="183"/>
      <c r="BL66" s="183"/>
      <c r="BM66" s="183"/>
      <c r="BN66" s="183"/>
      <c r="BO66" s="183"/>
      <c r="BP66" s="183"/>
      <c r="BQ66" s="183"/>
      <c r="BR66" s="183"/>
      <c r="BS66" s="183"/>
      <c r="BT66" s="183"/>
      <c r="BU66" s="183"/>
      <c r="BV66" s="183"/>
      <c r="BW66" s="183"/>
      <c r="BX66" s="183"/>
      <c r="BY66" s="183"/>
      <c r="BZ66" s="183"/>
      <c r="CA66" s="183"/>
      <c r="CB66" s="183"/>
      <c r="CC66" s="183"/>
      <c r="CD66" s="183"/>
      <c r="CE66" s="183"/>
    </row>
    <row r="67" spans="1:83" x14ac:dyDescent="0.1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G67" s="183"/>
      <c r="AH67" s="183"/>
      <c r="AI67" s="183"/>
      <c r="AJ67" s="183"/>
      <c r="AK67" s="183"/>
      <c r="AL67" s="183"/>
      <c r="AM67" s="183"/>
      <c r="AN67" s="183"/>
      <c r="AO67" s="183"/>
      <c r="AP67" s="183"/>
      <c r="AQ67" s="183"/>
      <c r="AR67" s="183"/>
      <c r="AS67" s="183"/>
      <c r="AT67" s="183"/>
      <c r="AU67" s="183"/>
      <c r="AV67" s="183"/>
      <c r="AW67" s="183"/>
      <c r="AX67" s="183"/>
      <c r="AY67" s="183"/>
      <c r="AZ67" s="183"/>
      <c r="BA67" s="183"/>
      <c r="BB67" s="183"/>
      <c r="BC67" s="183"/>
      <c r="BD67" s="183"/>
      <c r="BE67" s="183"/>
      <c r="BF67" s="183"/>
      <c r="BG67" s="183"/>
      <c r="BH67" s="183"/>
      <c r="BI67" s="183"/>
      <c r="BJ67" s="183"/>
      <c r="BK67" s="183"/>
      <c r="BL67" s="183"/>
      <c r="BM67" s="183"/>
      <c r="BN67" s="183"/>
      <c r="BO67" s="183"/>
      <c r="BP67" s="183"/>
      <c r="BQ67" s="183"/>
      <c r="BR67" s="183"/>
      <c r="BS67" s="183"/>
      <c r="BT67" s="183"/>
      <c r="BU67" s="183"/>
      <c r="BV67" s="183"/>
      <c r="BW67" s="183"/>
      <c r="BX67" s="183"/>
      <c r="BY67" s="183"/>
      <c r="BZ67" s="183"/>
      <c r="CA67" s="183"/>
      <c r="CB67" s="183"/>
      <c r="CC67" s="183"/>
      <c r="CD67" s="183"/>
      <c r="CE67" s="183"/>
    </row>
    <row r="68" spans="1:83" x14ac:dyDescent="0.1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3"/>
      <c r="AO68" s="183"/>
      <c r="AP68" s="183"/>
      <c r="AQ68" s="183"/>
      <c r="AR68" s="183"/>
      <c r="AS68" s="183"/>
      <c r="AT68" s="183"/>
      <c r="AU68" s="183"/>
      <c r="AV68" s="183"/>
      <c r="AW68" s="183"/>
      <c r="AX68" s="183"/>
      <c r="AY68" s="183"/>
      <c r="AZ68" s="183"/>
      <c r="BA68" s="183"/>
      <c r="BB68" s="183"/>
      <c r="BC68" s="183"/>
      <c r="BD68" s="183"/>
      <c r="BE68" s="183"/>
      <c r="BF68" s="183"/>
      <c r="BG68" s="183"/>
      <c r="BH68" s="183"/>
      <c r="BI68" s="183"/>
      <c r="BJ68" s="183"/>
      <c r="BK68" s="183"/>
      <c r="BL68" s="183"/>
      <c r="BM68" s="183"/>
      <c r="BN68" s="183"/>
      <c r="BO68" s="183"/>
      <c r="BP68" s="183"/>
      <c r="BQ68" s="183"/>
      <c r="BR68" s="183"/>
      <c r="BS68" s="183"/>
      <c r="BT68" s="183"/>
      <c r="BU68" s="183"/>
      <c r="BV68" s="183"/>
      <c r="BW68" s="183"/>
      <c r="BX68" s="183"/>
      <c r="BY68" s="183"/>
      <c r="BZ68" s="183"/>
      <c r="CA68" s="183"/>
      <c r="CB68" s="183"/>
      <c r="CC68" s="183"/>
      <c r="CD68" s="183"/>
      <c r="CE68" s="183"/>
    </row>
    <row r="69" spans="1:83" x14ac:dyDescent="0.15">
      <c r="A69" s="183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  <c r="AN69" s="183"/>
      <c r="AO69" s="183"/>
      <c r="AP69" s="183"/>
      <c r="AQ69" s="183"/>
      <c r="AR69" s="183"/>
      <c r="AS69" s="183"/>
      <c r="AT69" s="183"/>
      <c r="AU69" s="183"/>
      <c r="AV69" s="183"/>
      <c r="AW69" s="183"/>
      <c r="AX69" s="183"/>
      <c r="AY69" s="183"/>
      <c r="AZ69" s="183"/>
      <c r="BA69" s="183"/>
      <c r="BB69" s="183"/>
      <c r="BC69" s="183"/>
      <c r="BD69" s="183"/>
      <c r="BE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183"/>
      <c r="BP69" s="183"/>
      <c r="BQ69" s="183"/>
      <c r="BR69" s="183"/>
      <c r="BS69" s="183"/>
      <c r="BT69" s="183"/>
      <c r="BU69" s="183"/>
      <c r="BV69" s="183"/>
      <c r="BW69" s="183"/>
      <c r="BX69" s="183"/>
      <c r="BY69" s="183"/>
      <c r="BZ69" s="183"/>
      <c r="CA69" s="183"/>
      <c r="CB69" s="183"/>
      <c r="CC69" s="183"/>
      <c r="CD69" s="183"/>
      <c r="CE69" s="183"/>
    </row>
    <row r="70" spans="1:83" x14ac:dyDescent="0.15">
      <c r="A70" s="183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G70" s="183"/>
      <c r="AH70" s="183"/>
      <c r="AI70" s="183"/>
      <c r="AJ70" s="183"/>
      <c r="AK70" s="183"/>
      <c r="AL70" s="183"/>
      <c r="AM70" s="183"/>
      <c r="AN70" s="183"/>
      <c r="AO70" s="183"/>
      <c r="AP70" s="183"/>
      <c r="AQ70" s="183"/>
      <c r="AR70" s="183"/>
      <c r="AS70" s="183"/>
      <c r="AT70" s="183"/>
      <c r="AU70" s="183"/>
      <c r="AV70" s="183"/>
      <c r="AW70" s="183"/>
      <c r="AX70" s="183"/>
      <c r="AY70" s="183"/>
      <c r="AZ70" s="183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  <c r="BK70" s="183"/>
      <c r="BL70" s="183"/>
      <c r="BM70" s="183"/>
      <c r="BN70" s="183"/>
      <c r="BO70" s="183"/>
      <c r="BP70" s="183"/>
      <c r="BQ70" s="183"/>
      <c r="BR70" s="183"/>
      <c r="BS70" s="183"/>
      <c r="BT70" s="183"/>
      <c r="BU70" s="183"/>
      <c r="BV70" s="183"/>
      <c r="BW70" s="183"/>
      <c r="BX70" s="183"/>
      <c r="BY70" s="183"/>
      <c r="BZ70" s="183"/>
      <c r="CA70" s="183"/>
      <c r="CB70" s="183"/>
      <c r="CC70" s="183"/>
      <c r="CD70" s="183"/>
      <c r="CE70" s="183"/>
    </row>
    <row r="71" spans="1:83" x14ac:dyDescent="0.15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3"/>
      <c r="AO71" s="183"/>
      <c r="AP71" s="183"/>
      <c r="AQ71" s="183"/>
      <c r="AR71" s="183"/>
      <c r="AS71" s="183"/>
      <c r="AT71" s="183"/>
      <c r="AU71" s="183"/>
      <c r="AV71" s="183"/>
      <c r="AW71" s="183"/>
      <c r="AX71" s="183"/>
      <c r="AY71" s="183"/>
      <c r="AZ71" s="183"/>
      <c r="BA71" s="183"/>
      <c r="BB71" s="183"/>
      <c r="BC71" s="183"/>
      <c r="BD71" s="183"/>
      <c r="BE71" s="183"/>
      <c r="BF71" s="183"/>
      <c r="BG71" s="183"/>
      <c r="BH71" s="183"/>
      <c r="BI71" s="183"/>
      <c r="BJ71" s="183"/>
      <c r="BK71" s="183"/>
      <c r="BL71" s="183"/>
      <c r="BM71" s="183"/>
      <c r="BN71" s="183"/>
      <c r="BO71" s="183"/>
      <c r="BP71" s="183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83"/>
      <c r="CC71" s="183"/>
      <c r="CD71" s="183"/>
      <c r="CE71" s="183"/>
    </row>
    <row r="72" spans="1:83" x14ac:dyDescent="0.15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3"/>
      <c r="AM72" s="183"/>
      <c r="AN72" s="183"/>
      <c r="AO72" s="183"/>
      <c r="AP72" s="183"/>
      <c r="AQ72" s="183"/>
      <c r="AR72" s="183"/>
      <c r="AS72" s="183"/>
      <c r="AT72" s="183"/>
      <c r="AU72" s="183"/>
      <c r="AV72" s="183"/>
      <c r="AW72" s="183"/>
      <c r="AX72" s="183"/>
      <c r="AY72" s="183"/>
      <c r="AZ72" s="183"/>
      <c r="BA72" s="183"/>
      <c r="BB72" s="183"/>
      <c r="BC72" s="183"/>
      <c r="BD72" s="183"/>
      <c r="BE72" s="183"/>
      <c r="BF72" s="183"/>
      <c r="BG72" s="183"/>
      <c r="BH72" s="183"/>
      <c r="BI72" s="183"/>
      <c r="BJ72" s="183"/>
      <c r="BK72" s="183"/>
      <c r="BL72" s="183"/>
      <c r="BM72" s="183"/>
      <c r="BN72" s="183"/>
      <c r="BO72" s="183"/>
      <c r="BP72" s="183"/>
      <c r="BQ72" s="183"/>
      <c r="BR72" s="183"/>
      <c r="BS72" s="183"/>
      <c r="BT72" s="183"/>
      <c r="BU72" s="183"/>
      <c r="BV72" s="183"/>
      <c r="BW72" s="183"/>
      <c r="BX72" s="183"/>
      <c r="BY72" s="183"/>
      <c r="BZ72" s="183"/>
      <c r="CA72" s="183"/>
      <c r="CB72" s="183"/>
      <c r="CC72" s="183"/>
      <c r="CD72" s="183"/>
      <c r="CE72" s="183"/>
    </row>
    <row r="73" spans="1:83" x14ac:dyDescent="0.15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3"/>
      <c r="AM73" s="183"/>
      <c r="AN73" s="183"/>
      <c r="AO73" s="183"/>
      <c r="AP73" s="183"/>
      <c r="AQ73" s="183"/>
      <c r="AR73" s="183"/>
      <c r="AS73" s="183"/>
      <c r="AT73" s="183"/>
      <c r="AU73" s="183"/>
      <c r="AV73" s="183"/>
      <c r="AW73" s="183"/>
      <c r="AX73" s="183"/>
      <c r="AY73" s="183"/>
      <c r="AZ73" s="183"/>
      <c r="BA73" s="183"/>
      <c r="BB73" s="183"/>
      <c r="BC73" s="183"/>
      <c r="BD73" s="183"/>
      <c r="BE73" s="183"/>
      <c r="BF73" s="183"/>
      <c r="BG73" s="183"/>
      <c r="BH73" s="183"/>
      <c r="BI73" s="183"/>
      <c r="BJ73" s="183"/>
      <c r="BK73" s="183"/>
      <c r="BL73" s="183"/>
      <c r="BM73" s="183"/>
      <c r="BN73" s="183"/>
      <c r="BO73" s="183"/>
      <c r="BP73" s="183"/>
      <c r="BQ73" s="183"/>
      <c r="BR73" s="183"/>
      <c r="BS73" s="183"/>
      <c r="BT73" s="183"/>
      <c r="BU73" s="183"/>
      <c r="BV73" s="183"/>
      <c r="BW73" s="183"/>
      <c r="BX73" s="183"/>
      <c r="BY73" s="183"/>
      <c r="BZ73" s="183"/>
      <c r="CA73" s="183"/>
      <c r="CB73" s="183"/>
      <c r="CC73" s="183"/>
      <c r="CD73" s="183"/>
      <c r="CE73" s="183"/>
    </row>
    <row r="74" spans="1:83" x14ac:dyDescent="0.15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  <c r="AT74" s="183"/>
      <c r="AU74" s="183"/>
      <c r="AV74" s="183"/>
      <c r="AW74" s="183"/>
      <c r="AX74" s="183"/>
      <c r="AY74" s="183"/>
      <c r="AZ74" s="183"/>
      <c r="BA74" s="183"/>
      <c r="BB74" s="183"/>
      <c r="BC74" s="183"/>
      <c r="BD74" s="183"/>
      <c r="BE74" s="183"/>
      <c r="BF74" s="183"/>
      <c r="BG74" s="183"/>
      <c r="BH74" s="183"/>
      <c r="BI74" s="183"/>
      <c r="BJ74" s="183"/>
      <c r="BK74" s="183"/>
      <c r="BL74" s="183"/>
      <c r="BM74" s="183"/>
      <c r="BN74" s="183"/>
      <c r="BO74" s="183"/>
      <c r="BP74" s="183"/>
      <c r="BQ74" s="183"/>
      <c r="BR74" s="183"/>
      <c r="BS74" s="183"/>
      <c r="BT74" s="183"/>
      <c r="BU74" s="183"/>
      <c r="BV74" s="183"/>
      <c r="BW74" s="183"/>
      <c r="BX74" s="183"/>
      <c r="BY74" s="183"/>
      <c r="BZ74" s="183"/>
      <c r="CA74" s="183"/>
      <c r="CB74" s="183"/>
      <c r="CC74" s="183"/>
      <c r="CD74" s="183"/>
      <c r="CE74" s="183"/>
    </row>
    <row r="75" spans="1:83" x14ac:dyDescent="0.15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G75" s="183"/>
      <c r="AH75" s="183"/>
      <c r="AI75" s="183"/>
      <c r="AJ75" s="183"/>
      <c r="AK75" s="183"/>
      <c r="AL75" s="183"/>
      <c r="AM75" s="183"/>
      <c r="AN75" s="183"/>
      <c r="AO75" s="183"/>
      <c r="AP75" s="183"/>
      <c r="AQ75" s="183"/>
      <c r="AR75" s="183"/>
      <c r="AS75" s="183"/>
      <c r="AT75" s="183"/>
      <c r="AU75" s="183"/>
      <c r="AV75" s="183"/>
      <c r="AW75" s="183"/>
      <c r="AX75" s="183"/>
      <c r="AY75" s="183"/>
      <c r="AZ75" s="183"/>
      <c r="BA75" s="183"/>
      <c r="BB75" s="183"/>
      <c r="BC75" s="183"/>
      <c r="BD75" s="183"/>
      <c r="BE75" s="183"/>
      <c r="BF75" s="183"/>
      <c r="BG75" s="183"/>
      <c r="BH75" s="183"/>
      <c r="BI75" s="183"/>
      <c r="BJ75" s="183"/>
      <c r="BK75" s="183"/>
      <c r="BL75" s="183"/>
      <c r="BM75" s="183"/>
      <c r="BN75" s="183"/>
      <c r="BO75" s="183"/>
      <c r="BP75" s="183"/>
      <c r="BQ75" s="183"/>
      <c r="BR75" s="183"/>
      <c r="BS75" s="183"/>
      <c r="BT75" s="183"/>
      <c r="BU75" s="183"/>
      <c r="BV75" s="183"/>
      <c r="BW75" s="183"/>
      <c r="BX75" s="183"/>
      <c r="BY75" s="183"/>
      <c r="BZ75" s="183"/>
      <c r="CA75" s="183"/>
      <c r="CB75" s="183"/>
      <c r="CC75" s="183"/>
      <c r="CD75" s="183"/>
      <c r="CE75" s="183"/>
    </row>
    <row r="76" spans="1:83" x14ac:dyDescent="0.15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</row>
    <row r="77" spans="1:83" x14ac:dyDescent="0.15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</row>
    <row r="78" spans="1:83" x14ac:dyDescent="0.15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G78" s="183"/>
      <c r="AH78" s="183"/>
      <c r="AI78" s="183"/>
      <c r="AJ78" s="183"/>
      <c r="AK78" s="183"/>
      <c r="AL78" s="183"/>
      <c r="AM78" s="183"/>
      <c r="AN78" s="183"/>
      <c r="AO78" s="183"/>
      <c r="AP78" s="183"/>
      <c r="AQ78" s="183"/>
      <c r="AR78" s="183"/>
      <c r="AS78" s="183"/>
      <c r="AT78" s="183"/>
      <c r="AU78" s="183"/>
      <c r="AV78" s="183"/>
      <c r="AW78" s="183"/>
      <c r="AX78" s="183"/>
      <c r="AY78" s="183"/>
      <c r="AZ78" s="183"/>
      <c r="BA78" s="183"/>
      <c r="BB78" s="183"/>
      <c r="BC78" s="183"/>
      <c r="BD78" s="183"/>
      <c r="BE78" s="183"/>
      <c r="BF78" s="183"/>
      <c r="BG78" s="183"/>
      <c r="BH78" s="183"/>
      <c r="BI78" s="183"/>
      <c r="BJ78" s="183"/>
      <c r="BK78" s="183"/>
      <c r="BL78" s="183"/>
      <c r="BM78" s="183"/>
      <c r="BN78" s="183"/>
      <c r="BO78" s="183"/>
      <c r="BP78" s="183"/>
      <c r="BQ78" s="183"/>
      <c r="BR78" s="183"/>
      <c r="BS78" s="183"/>
      <c r="BT78" s="183"/>
      <c r="BU78" s="183"/>
      <c r="BV78" s="183"/>
      <c r="BW78" s="183"/>
      <c r="BX78" s="183"/>
      <c r="BY78" s="183"/>
      <c r="BZ78" s="183"/>
      <c r="CA78" s="183"/>
      <c r="CB78" s="183"/>
      <c r="CC78" s="183"/>
      <c r="CD78" s="183"/>
      <c r="CE78" s="183"/>
    </row>
    <row r="79" spans="1:83" x14ac:dyDescent="0.15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3"/>
      <c r="BN79" s="183"/>
      <c r="BO79" s="183"/>
      <c r="BP79" s="183"/>
      <c r="BQ79" s="183"/>
      <c r="BR79" s="183"/>
      <c r="BS79" s="183"/>
      <c r="BT79" s="183"/>
      <c r="BU79" s="183"/>
      <c r="BV79" s="183"/>
      <c r="BW79" s="183"/>
      <c r="BX79" s="183"/>
      <c r="BY79" s="183"/>
      <c r="BZ79" s="183"/>
      <c r="CA79" s="183"/>
      <c r="CB79" s="183"/>
      <c r="CC79" s="183"/>
      <c r="CD79" s="183"/>
      <c r="CE79" s="183"/>
    </row>
    <row r="80" spans="1:83" x14ac:dyDescent="0.15">
      <c r="A80" s="183"/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  <c r="BH80" s="183"/>
      <c r="BI80" s="183"/>
      <c r="BJ80" s="183"/>
      <c r="BK80" s="183"/>
      <c r="BL80" s="183"/>
      <c r="BM80" s="183"/>
      <c r="BN80" s="183"/>
      <c r="BO80" s="183"/>
      <c r="BP80" s="183"/>
      <c r="BQ80" s="183"/>
      <c r="BR80" s="183"/>
      <c r="BS80" s="183"/>
      <c r="BT80" s="183"/>
      <c r="BU80" s="183"/>
      <c r="BV80" s="183"/>
      <c r="BW80" s="183"/>
      <c r="BX80" s="183"/>
      <c r="BY80" s="183"/>
      <c r="BZ80" s="183"/>
      <c r="CA80" s="183"/>
      <c r="CB80" s="183"/>
      <c r="CC80" s="183"/>
      <c r="CD80" s="183"/>
      <c r="CE80" s="183"/>
    </row>
    <row r="81" spans="1:83" x14ac:dyDescent="0.15">
      <c r="A81" s="183"/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  <c r="AF81" s="183"/>
      <c r="AG81" s="183"/>
      <c r="AH81" s="183"/>
      <c r="AI81" s="183"/>
      <c r="AJ81" s="183"/>
      <c r="AK81" s="183"/>
      <c r="AL81" s="183"/>
      <c r="AM81" s="183"/>
      <c r="AN81" s="183"/>
      <c r="AO81" s="183"/>
      <c r="AP81" s="183"/>
      <c r="AQ81" s="183"/>
      <c r="AR81" s="183"/>
      <c r="AS81" s="183"/>
      <c r="AT81" s="183"/>
      <c r="AU81" s="183"/>
      <c r="AV81" s="183"/>
      <c r="AW81" s="183"/>
      <c r="AX81" s="183"/>
      <c r="AY81" s="183"/>
      <c r="AZ81" s="183"/>
      <c r="BA81" s="183"/>
      <c r="BB81" s="183"/>
      <c r="BC81" s="183"/>
      <c r="BD81" s="183"/>
      <c r="BE81" s="183"/>
      <c r="BF81" s="183"/>
      <c r="BG81" s="183"/>
      <c r="BH81" s="183"/>
      <c r="BI81" s="183"/>
      <c r="BJ81" s="183"/>
      <c r="BK81" s="183"/>
      <c r="BL81" s="183"/>
      <c r="BM81" s="183"/>
      <c r="BN81" s="183"/>
      <c r="BO81" s="183"/>
      <c r="BP81" s="183"/>
      <c r="BQ81" s="183"/>
      <c r="BR81" s="183"/>
      <c r="BS81" s="183"/>
      <c r="BT81" s="183"/>
      <c r="BU81" s="183"/>
      <c r="BV81" s="183"/>
      <c r="BW81" s="183"/>
      <c r="BX81" s="183"/>
      <c r="BY81" s="183"/>
      <c r="BZ81" s="183"/>
      <c r="CA81" s="183"/>
      <c r="CB81" s="183"/>
      <c r="CC81" s="183"/>
      <c r="CD81" s="183"/>
      <c r="CE81" s="183"/>
    </row>
    <row r="82" spans="1:83" x14ac:dyDescent="0.15">
      <c r="A82" s="183"/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3"/>
      <c r="BC82" s="183"/>
      <c r="BD82" s="183"/>
      <c r="BE82" s="183"/>
      <c r="BF82" s="183"/>
      <c r="BG82" s="183"/>
      <c r="BH82" s="183"/>
      <c r="BI82" s="183"/>
      <c r="BJ82" s="183"/>
      <c r="BK82" s="183"/>
      <c r="BL82" s="183"/>
      <c r="BM82" s="183"/>
      <c r="BN82" s="183"/>
      <c r="BO82" s="183"/>
      <c r="BP82" s="183"/>
      <c r="BQ82" s="183"/>
      <c r="BR82" s="183"/>
      <c r="BS82" s="183"/>
      <c r="BT82" s="183"/>
      <c r="BU82" s="183"/>
      <c r="BV82" s="183"/>
      <c r="BW82" s="183"/>
      <c r="BX82" s="183"/>
      <c r="BY82" s="183"/>
      <c r="BZ82" s="183"/>
      <c r="CA82" s="183"/>
      <c r="CB82" s="183"/>
      <c r="CC82" s="183"/>
      <c r="CD82" s="183"/>
      <c r="CE82" s="183"/>
    </row>
    <row r="83" spans="1:83" x14ac:dyDescent="0.15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3"/>
      <c r="AY83" s="183"/>
      <c r="AZ83" s="183"/>
      <c r="BA83" s="183"/>
      <c r="BB83" s="183"/>
      <c r="BC83" s="183"/>
      <c r="BD83" s="183"/>
      <c r="BE83" s="183"/>
      <c r="BF83" s="183"/>
      <c r="BG83" s="183"/>
      <c r="BH83" s="183"/>
      <c r="BI83" s="183"/>
      <c r="BJ83" s="183"/>
      <c r="BK83" s="183"/>
      <c r="BL83" s="183"/>
      <c r="BM83" s="183"/>
      <c r="BN83" s="183"/>
      <c r="BO83" s="183"/>
      <c r="BP83" s="183"/>
      <c r="BQ83" s="183"/>
      <c r="BR83" s="183"/>
      <c r="BS83" s="183"/>
      <c r="BT83" s="183"/>
      <c r="BU83" s="183"/>
      <c r="BV83" s="183"/>
      <c r="BW83" s="183"/>
      <c r="BX83" s="183"/>
      <c r="BY83" s="183"/>
      <c r="BZ83" s="183"/>
      <c r="CA83" s="183"/>
      <c r="CB83" s="183"/>
      <c r="CC83" s="183"/>
      <c r="CD83" s="183"/>
      <c r="CE83" s="183"/>
    </row>
    <row r="84" spans="1:83" x14ac:dyDescent="0.15">
      <c r="A84" s="183"/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3"/>
      <c r="BR84" s="183"/>
      <c r="BS84" s="183"/>
      <c r="BT84" s="183"/>
      <c r="BU84" s="183"/>
      <c r="BV84" s="183"/>
      <c r="BW84" s="183"/>
      <c r="BX84" s="183"/>
      <c r="BY84" s="183"/>
      <c r="BZ84" s="183"/>
      <c r="CA84" s="183"/>
      <c r="CB84" s="183"/>
      <c r="CC84" s="183"/>
      <c r="CD84" s="183"/>
      <c r="CE84" s="183"/>
    </row>
    <row r="85" spans="1:83" x14ac:dyDescent="0.15">
      <c r="A85" s="183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  <c r="AZ85" s="183"/>
      <c r="BA85" s="183"/>
      <c r="BB85" s="183"/>
      <c r="BC85" s="183"/>
      <c r="BD85" s="183"/>
      <c r="BE85" s="183"/>
      <c r="BF85" s="183"/>
      <c r="BG85" s="183"/>
      <c r="BH85" s="183"/>
      <c r="BI85" s="183"/>
      <c r="BJ85" s="183"/>
      <c r="BK85" s="183"/>
      <c r="BL85" s="183"/>
      <c r="BM85" s="183"/>
      <c r="BN85" s="183"/>
      <c r="BO85" s="183"/>
      <c r="BP85" s="183"/>
      <c r="BQ85" s="183"/>
      <c r="BR85" s="183"/>
      <c r="BS85" s="183"/>
      <c r="BT85" s="183"/>
      <c r="BU85" s="183"/>
      <c r="BV85" s="183"/>
      <c r="BW85" s="183"/>
      <c r="BX85" s="183"/>
      <c r="BY85" s="183"/>
      <c r="BZ85" s="183"/>
      <c r="CA85" s="183"/>
      <c r="CB85" s="183"/>
      <c r="CC85" s="183"/>
      <c r="CD85" s="183"/>
      <c r="CE85" s="183"/>
    </row>
    <row r="86" spans="1:83" x14ac:dyDescent="0.15">
      <c r="A86" s="183"/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  <c r="AF86" s="183"/>
      <c r="AG86" s="183"/>
      <c r="AH86" s="183"/>
      <c r="AI86" s="183"/>
      <c r="AJ86" s="183"/>
      <c r="AK86" s="183"/>
      <c r="AL86" s="183"/>
      <c r="AM86" s="183"/>
      <c r="AN86" s="183"/>
      <c r="AO86" s="183"/>
      <c r="AP86" s="183"/>
      <c r="AQ86" s="183"/>
      <c r="AR86" s="183"/>
      <c r="AS86" s="183"/>
      <c r="AT86" s="183"/>
      <c r="AU86" s="183"/>
      <c r="AV86" s="183"/>
      <c r="AW86" s="183"/>
      <c r="AX86" s="183"/>
      <c r="AY86" s="183"/>
      <c r="AZ86" s="183"/>
      <c r="BA86" s="183"/>
      <c r="BB86" s="183"/>
      <c r="BC86" s="183"/>
      <c r="BD86" s="183"/>
      <c r="BE86" s="183"/>
      <c r="BF86" s="183"/>
      <c r="BG86" s="183"/>
      <c r="BH86" s="183"/>
      <c r="BI86" s="183"/>
      <c r="BJ86" s="183"/>
      <c r="BK86" s="183"/>
      <c r="BL86" s="183"/>
      <c r="BM86" s="183"/>
      <c r="BN86" s="183"/>
      <c r="BO86" s="183"/>
      <c r="BP86" s="183"/>
      <c r="BQ86" s="183"/>
      <c r="BR86" s="183"/>
      <c r="BS86" s="183"/>
      <c r="BT86" s="183"/>
      <c r="BU86" s="183"/>
      <c r="BV86" s="183"/>
      <c r="BW86" s="183"/>
      <c r="BX86" s="183"/>
      <c r="BY86" s="183"/>
      <c r="BZ86" s="183"/>
      <c r="CA86" s="183"/>
      <c r="CB86" s="183"/>
      <c r="CC86" s="183"/>
      <c r="CD86" s="183"/>
      <c r="CE86" s="183"/>
    </row>
    <row r="87" spans="1:83" x14ac:dyDescent="0.15">
      <c r="A87" s="183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  <c r="BH87" s="183"/>
      <c r="BI87" s="183"/>
      <c r="BJ87" s="183"/>
      <c r="BK87" s="183"/>
      <c r="BL87" s="183"/>
      <c r="BM87" s="183"/>
      <c r="BN87" s="183"/>
      <c r="BO87" s="183"/>
      <c r="BP87" s="183"/>
      <c r="BQ87" s="183"/>
      <c r="BR87" s="183"/>
      <c r="BS87" s="183"/>
      <c r="BT87" s="183"/>
      <c r="BU87" s="183"/>
      <c r="BV87" s="183"/>
      <c r="BW87" s="183"/>
      <c r="BX87" s="183"/>
      <c r="BY87" s="183"/>
      <c r="BZ87" s="183"/>
      <c r="CA87" s="183"/>
      <c r="CB87" s="183"/>
      <c r="CC87" s="183"/>
      <c r="CD87" s="183"/>
      <c r="CE87" s="183"/>
    </row>
    <row r="88" spans="1:83" x14ac:dyDescent="0.15">
      <c r="A88" s="183"/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3"/>
      <c r="AM88" s="183"/>
      <c r="AN88" s="183"/>
      <c r="AO88" s="183"/>
      <c r="AP88" s="183"/>
      <c r="AQ88" s="183"/>
      <c r="AR88" s="183"/>
      <c r="AS88" s="183"/>
      <c r="AT88" s="183"/>
      <c r="AU88" s="183"/>
      <c r="AV88" s="183"/>
      <c r="AW88" s="183"/>
      <c r="AX88" s="183"/>
      <c r="AY88" s="183"/>
      <c r="AZ88" s="183"/>
      <c r="BA88" s="183"/>
      <c r="BB88" s="183"/>
      <c r="BC88" s="183"/>
      <c r="BD88" s="183"/>
      <c r="BE88" s="183"/>
      <c r="BF88" s="183"/>
      <c r="BG88" s="183"/>
      <c r="BH88" s="183"/>
      <c r="BI88" s="183"/>
      <c r="BJ88" s="183"/>
      <c r="BK88" s="183"/>
      <c r="BL88" s="183"/>
      <c r="BM88" s="183"/>
      <c r="BN88" s="183"/>
      <c r="BO88" s="183"/>
      <c r="BP88" s="183"/>
      <c r="BQ88" s="183"/>
      <c r="BR88" s="183"/>
      <c r="BS88" s="183"/>
      <c r="BT88" s="183"/>
      <c r="BU88" s="183"/>
      <c r="BV88" s="183"/>
      <c r="BW88" s="183"/>
      <c r="BX88" s="183"/>
      <c r="BY88" s="183"/>
      <c r="BZ88" s="183"/>
      <c r="CA88" s="183"/>
      <c r="CB88" s="183"/>
      <c r="CC88" s="183"/>
      <c r="CD88" s="183"/>
      <c r="CE88" s="183"/>
    </row>
    <row r="89" spans="1:83" x14ac:dyDescent="0.15">
      <c r="A89" s="183"/>
      <c r="B89" s="183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  <c r="AC89" s="183"/>
      <c r="AD89" s="183"/>
      <c r="AE89" s="183"/>
      <c r="AF89" s="183"/>
      <c r="AG89" s="183"/>
      <c r="AH89" s="183"/>
      <c r="AI89" s="183"/>
      <c r="AJ89" s="183"/>
      <c r="AK89" s="183"/>
      <c r="AL89" s="183"/>
      <c r="AM89" s="183"/>
      <c r="AN89" s="183"/>
      <c r="AO89" s="183"/>
      <c r="AP89" s="183"/>
      <c r="AQ89" s="183"/>
      <c r="AR89" s="183"/>
      <c r="AS89" s="183"/>
      <c r="AT89" s="183"/>
      <c r="AU89" s="183"/>
      <c r="AV89" s="183"/>
      <c r="AW89" s="183"/>
      <c r="AX89" s="183"/>
      <c r="AY89" s="183"/>
      <c r="AZ89" s="183"/>
      <c r="BA89" s="183"/>
      <c r="BB89" s="183"/>
      <c r="BC89" s="183"/>
      <c r="BD89" s="183"/>
      <c r="BE89" s="183"/>
      <c r="BF89" s="183"/>
      <c r="BG89" s="183"/>
      <c r="BH89" s="183"/>
      <c r="BI89" s="183"/>
      <c r="BJ89" s="183"/>
      <c r="BK89" s="183"/>
      <c r="BL89" s="183"/>
      <c r="BM89" s="183"/>
      <c r="BN89" s="183"/>
      <c r="BO89" s="183"/>
      <c r="BP89" s="183"/>
      <c r="BQ89" s="183"/>
      <c r="BR89" s="183"/>
      <c r="BS89" s="183"/>
      <c r="BT89" s="183"/>
      <c r="BU89" s="183"/>
      <c r="BV89" s="183"/>
      <c r="BW89" s="183"/>
      <c r="BX89" s="183"/>
      <c r="BY89" s="183"/>
      <c r="BZ89" s="183"/>
      <c r="CA89" s="183"/>
      <c r="CB89" s="183"/>
      <c r="CC89" s="183"/>
      <c r="CD89" s="183"/>
      <c r="CE89" s="183"/>
    </row>
    <row r="90" spans="1:83" x14ac:dyDescent="0.15">
      <c r="A90" s="183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  <c r="AC90" s="183"/>
      <c r="AD90" s="183"/>
      <c r="AE90" s="183"/>
      <c r="AF90" s="183"/>
      <c r="AG90" s="183"/>
      <c r="AH90" s="183"/>
      <c r="AI90" s="183"/>
      <c r="AJ90" s="183"/>
      <c r="AK90" s="183"/>
      <c r="AL90" s="183"/>
      <c r="AM90" s="183"/>
      <c r="AN90" s="183"/>
      <c r="AO90" s="183"/>
      <c r="AP90" s="183"/>
      <c r="AQ90" s="183"/>
      <c r="AR90" s="183"/>
      <c r="AS90" s="183"/>
      <c r="AT90" s="183"/>
      <c r="AU90" s="183"/>
      <c r="AV90" s="183"/>
      <c r="AW90" s="183"/>
      <c r="AX90" s="183"/>
      <c r="AY90" s="183"/>
      <c r="AZ90" s="183"/>
      <c r="BA90" s="183"/>
      <c r="BB90" s="183"/>
      <c r="BC90" s="183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</row>
    <row r="91" spans="1:83" x14ac:dyDescent="0.15">
      <c r="A91" s="183"/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3"/>
      <c r="BN91" s="183"/>
      <c r="BO91" s="183"/>
      <c r="BP91" s="183"/>
      <c r="BQ91" s="183"/>
      <c r="BR91" s="183"/>
      <c r="BS91" s="183"/>
      <c r="BT91" s="183"/>
      <c r="BU91" s="183"/>
      <c r="BV91" s="183"/>
      <c r="BW91" s="183"/>
      <c r="BX91" s="183"/>
      <c r="BY91" s="183"/>
      <c r="BZ91" s="183"/>
      <c r="CA91" s="183"/>
      <c r="CB91" s="183"/>
      <c r="CC91" s="183"/>
      <c r="CD91" s="183"/>
      <c r="CE91" s="183"/>
    </row>
    <row r="92" spans="1:83" x14ac:dyDescent="0.15">
      <c r="A92" s="183"/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3"/>
      <c r="BC92" s="183"/>
      <c r="BD92" s="183"/>
      <c r="BE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3"/>
      <c r="BR92" s="183"/>
      <c r="BS92" s="183"/>
      <c r="BT92" s="183"/>
      <c r="BU92" s="183"/>
      <c r="BV92" s="183"/>
      <c r="BW92" s="183"/>
      <c r="BX92" s="183"/>
      <c r="BY92" s="183"/>
      <c r="BZ92" s="183"/>
      <c r="CA92" s="183"/>
      <c r="CB92" s="183"/>
      <c r="CC92" s="183"/>
      <c r="CD92" s="183"/>
      <c r="CE92" s="183"/>
    </row>
    <row r="93" spans="1:83" x14ac:dyDescent="0.15">
      <c r="A93" s="183"/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  <c r="AJ93" s="183"/>
      <c r="AK93" s="183"/>
      <c r="AL93" s="183"/>
      <c r="AM93" s="183"/>
      <c r="AN93" s="183"/>
      <c r="AO93" s="183"/>
      <c r="AP93" s="183"/>
      <c r="AQ93" s="183"/>
      <c r="AR93" s="183"/>
      <c r="AS93" s="183"/>
      <c r="AT93" s="183"/>
      <c r="AU93" s="183"/>
      <c r="AV93" s="183"/>
      <c r="AW93" s="183"/>
      <c r="AX93" s="183"/>
      <c r="AY93" s="183"/>
      <c r="AZ93" s="183"/>
      <c r="BA93" s="183"/>
      <c r="BB93" s="183"/>
      <c r="BC93" s="183"/>
      <c r="BD93" s="183"/>
      <c r="BE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</row>
    <row r="94" spans="1:83" x14ac:dyDescent="0.15">
      <c r="A94" s="183"/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183"/>
      <c r="AD94" s="183"/>
      <c r="AE94" s="183"/>
      <c r="AF94" s="183"/>
      <c r="AG94" s="183"/>
      <c r="AH94" s="183"/>
      <c r="AI94" s="183"/>
      <c r="AJ94" s="183"/>
      <c r="AK94" s="183"/>
      <c r="AL94" s="183"/>
      <c r="AM94" s="183"/>
      <c r="AN94" s="183"/>
      <c r="AO94" s="183"/>
      <c r="AP94" s="183"/>
      <c r="AQ94" s="183"/>
      <c r="AR94" s="183"/>
      <c r="AS94" s="183"/>
      <c r="AT94" s="183"/>
      <c r="AU94" s="183"/>
      <c r="AV94" s="183"/>
      <c r="AW94" s="183"/>
      <c r="AX94" s="183"/>
      <c r="AY94" s="183"/>
      <c r="AZ94" s="183"/>
      <c r="BA94" s="183"/>
      <c r="BB94" s="183"/>
      <c r="BC94" s="183"/>
      <c r="BD94" s="183"/>
      <c r="BE94" s="183"/>
      <c r="BF94" s="183"/>
      <c r="BG94" s="183"/>
      <c r="BH94" s="183"/>
      <c r="BI94" s="183"/>
      <c r="BJ94" s="183"/>
      <c r="BK94" s="183"/>
      <c r="BL94" s="183"/>
      <c r="BM94" s="183"/>
      <c r="BN94" s="183"/>
      <c r="BO94" s="183"/>
      <c r="BP94" s="183"/>
      <c r="BQ94" s="183"/>
      <c r="BR94" s="183"/>
      <c r="BS94" s="183"/>
      <c r="BT94" s="183"/>
      <c r="BU94" s="183"/>
      <c r="BV94" s="183"/>
      <c r="BW94" s="183"/>
      <c r="BX94" s="183"/>
      <c r="BY94" s="183"/>
      <c r="BZ94" s="183"/>
      <c r="CA94" s="183"/>
      <c r="CB94" s="183"/>
      <c r="CC94" s="183"/>
      <c r="CD94" s="183"/>
      <c r="CE94" s="183"/>
    </row>
    <row r="95" spans="1:83" x14ac:dyDescent="0.15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</row>
    <row r="96" spans="1:83" x14ac:dyDescent="0.15">
      <c r="A96" s="183"/>
      <c r="B96" s="183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3"/>
      <c r="AH96" s="183"/>
      <c r="AI96" s="183"/>
      <c r="AJ96" s="183"/>
      <c r="AK96" s="183"/>
      <c r="AL96" s="183"/>
      <c r="AM96" s="183"/>
      <c r="AN96" s="183"/>
      <c r="AO96" s="183"/>
      <c r="AP96" s="183"/>
      <c r="AQ96" s="183"/>
      <c r="AR96" s="183"/>
      <c r="AS96" s="183"/>
      <c r="AT96" s="183"/>
      <c r="AU96" s="183"/>
      <c r="AV96" s="183"/>
      <c r="AW96" s="183"/>
      <c r="AX96" s="183"/>
      <c r="AY96" s="183"/>
      <c r="AZ96" s="183"/>
      <c r="BA96" s="183"/>
      <c r="BB96" s="183"/>
      <c r="BC96" s="183"/>
      <c r="BD96" s="183"/>
      <c r="BE96" s="183"/>
      <c r="BF96" s="183"/>
      <c r="BG96" s="183"/>
      <c r="BH96" s="183"/>
      <c r="BI96" s="183"/>
      <c r="BJ96" s="183"/>
      <c r="BK96" s="183"/>
      <c r="BL96" s="183"/>
      <c r="BM96" s="183"/>
      <c r="BN96" s="183"/>
      <c r="BO96" s="183"/>
      <c r="BP96" s="183"/>
      <c r="BQ96" s="183"/>
      <c r="BR96" s="183"/>
      <c r="BS96" s="183"/>
      <c r="BT96" s="183"/>
      <c r="BU96" s="183"/>
      <c r="BV96" s="183"/>
      <c r="BW96" s="183"/>
      <c r="BX96" s="183"/>
      <c r="BY96" s="183"/>
      <c r="BZ96" s="183"/>
      <c r="CA96" s="183"/>
      <c r="CB96" s="183"/>
      <c r="CC96" s="183"/>
      <c r="CD96" s="183"/>
      <c r="CE96" s="183"/>
    </row>
    <row r="97" spans="1:83" x14ac:dyDescent="0.15">
      <c r="A97" s="183"/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  <c r="BE97" s="183"/>
      <c r="BF97" s="183"/>
      <c r="BG97" s="183"/>
      <c r="BH97" s="183"/>
      <c r="BI97" s="183"/>
      <c r="BJ97" s="183"/>
      <c r="BK97" s="183"/>
      <c r="BL97" s="183"/>
      <c r="BM97" s="183"/>
      <c r="BN97" s="183"/>
      <c r="BO97" s="183"/>
      <c r="BP97" s="183"/>
      <c r="BQ97" s="183"/>
      <c r="BR97" s="183"/>
      <c r="BS97" s="183"/>
      <c r="BT97" s="183"/>
      <c r="BU97" s="183"/>
      <c r="BV97" s="183"/>
      <c r="BW97" s="183"/>
      <c r="BX97" s="183"/>
      <c r="BY97" s="183"/>
      <c r="BZ97" s="183"/>
      <c r="CA97" s="183"/>
      <c r="CB97" s="183"/>
      <c r="CC97" s="183"/>
      <c r="CD97" s="183"/>
      <c r="CE97" s="183"/>
    </row>
    <row r="98" spans="1:83" x14ac:dyDescent="0.15">
      <c r="A98" s="183"/>
      <c r="B98" s="183"/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3"/>
      <c r="AH98" s="183"/>
      <c r="AI98" s="183"/>
      <c r="AJ98" s="183"/>
      <c r="AK98" s="183"/>
      <c r="AL98" s="183"/>
      <c r="AM98" s="183"/>
      <c r="AN98" s="183"/>
      <c r="AO98" s="183"/>
      <c r="AP98" s="183"/>
      <c r="AQ98" s="183"/>
      <c r="AR98" s="183"/>
      <c r="AS98" s="183"/>
      <c r="AT98" s="183"/>
      <c r="AU98" s="183"/>
      <c r="AV98" s="183"/>
      <c r="AW98" s="183"/>
      <c r="AX98" s="183"/>
      <c r="AY98" s="183"/>
      <c r="AZ98" s="183"/>
      <c r="BA98" s="183"/>
      <c r="BB98" s="183"/>
      <c r="BC98" s="183"/>
      <c r="BD98" s="183"/>
      <c r="BE98" s="183"/>
      <c r="BF98" s="183"/>
      <c r="BG98" s="183"/>
      <c r="BH98" s="183"/>
      <c r="BI98" s="183"/>
      <c r="BJ98" s="183"/>
      <c r="BK98" s="183"/>
      <c r="BL98" s="183"/>
      <c r="BM98" s="183"/>
      <c r="BN98" s="183"/>
      <c r="BO98" s="183"/>
      <c r="BP98" s="183"/>
      <c r="BQ98" s="183"/>
      <c r="BR98" s="183"/>
      <c r="BS98" s="183"/>
      <c r="BT98" s="183"/>
      <c r="BU98" s="183"/>
      <c r="BV98" s="183"/>
      <c r="BW98" s="183"/>
      <c r="BX98" s="183"/>
      <c r="BY98" s="183"/>
      <c r="BZ98" s="183"/>
      <c r="CA98" s="183"/>
      <c r="CB98" s="183"/>
      <c r="CC98" s="183"/>
      <c r="CD98" s="183"/>
      <c r="CE98" s="183"/>
    </row>
    <row r="99" spans="1:83" x14ac:dyDescent="0.15">
      <c r="A99" s="183"/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3"/>
      <c r="AH99" s="183"/>
      <c r="AI99" s="183"/>
      <c r="AJ99" s="183"/>
      <c r="AK99" s="183"/>
      <c r="AL99" s="183"/>
      <c r="AM99" s="183"/>
      <c r="AN99" s="183"/>
      <c r="AO99" s="183"/>
      <c r="AP99" s="183"/>
      <c r="AQ99" s="183"/>
      <c r="AR99" s="183"/>
      <c r="AS99" s="183"/>
      <c r="AT99" s="183"/>
      <c r="AU99" s="183"/>
      <c r="AV99" s="183"/>
      <c r="AW99" s="183"/>
      <c r="AX99" s="183"/>
      <c r="AY99" s="183"/>
      <c r="AZ99" s="183"/>
      <c r="BA99" s="183"/>
      <c r="BB99" s="183"/>
      <c r="BC99" s="183"/>
      <c r="BD99" s="183"/>
      <c r="BE99" s="183"/>
      <c r="BF99" s="183"/>
      <c r="BG99" s="183"/>
      <c r="BH99" s="183"/>
      <c r="BI99" s="183"/>
      <c r="BJ99" s="183"/>
      <c r="BK99" s="183"/>
      <c r="BL99" s="183"/>
      <c r="BM99" s="183"/>
      <c r="BN99" s="183"/>
      <c r="BO99" s="183"/>
      <c r="BP99" s="183"/>
      <c r="BQ99" s="183"/>
      <c r="BR99" s="183"/>
      <c r="BS99" s="183"/>
      <c r="BT99" s="183"/>
      <c r="BU99" s="183"/>
      <c r="BV99" s="183"/>
      <c r="BW99" s="183"/>
      <c r="BX99" s="183"/>
      <c r="BY99" s="183"/>
      <c r="BZ99" s="183"/>
      <c r="CA99" s="183"/>
      <c r="CB99" s="183"/>
      <c r="CC99" s="183"/>
      <c r="CD99" s="183"/>
      <c r="CE99" s="183"/>
    </row>
    <row r="100" spans="1:83" x14ac:dyDescent="0.15">
      <c r="A100" s="183"/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  <c r="AC100" s="183"/>
      <c r="AD100" s="183"/>
      <c r="AE100" s="183"/>
      <c r="AF100" s="183"/>
      <c r="AG100" s="183"/>
      <c r="AH100" s="183"/>
      <c r="AI100" s="183"/>
      <c r="AJ100" s="183"/>
      <c r="AK100" s="183"/>
      <c r="AL100" s="183"/>
      <c r="AM100" s="183"/>
      <c r="AN100" s="183"/>
      <c r="AO100" s="183"/>
      <c r="AP100" s="183"/>
      <c r="AQ100" s="183"/>
      <c r="AR100" s="183"/>
      <c r="AS100" s="183"/>
      <c r="AT100" s="183"/>
      <c r="AU100" s="183"/>
      <c r="AV100" s="183"/>
      <c r="AW100" s="183"/>
      <c r="AX100" s="183"/>
      <c r="AY100" s="183"/>
      <c r="AZ100" s="183"/>
      <c r="BA100" s="183"/>
      <c r="BB100" s="183"/>
      <c r="BC100" s="183"/>
      <c r="BD100" s="183"/>
      <c r="BE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</row>
    <row r="101" spans="1:83" x14ac:dyDescent="0.15">
      <c r="A101" s="183"/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  <c r="AC101" s="183"/>
      <c r="AD101" s="183"/>
      <c r="AE101" s="183"/>
      <c r="AF101" s="183"/>
      <c r="AG101" s="183"/>
      <c r="AH101" s="183"/>
      <c r="AI101" s="183"/>
      <c r="AJ101" s="183"/>
      <c r="AK101" s="183"/>
      <c r="AL101" s="183"/>
      <c r="AM101" s="183"/>
      <c r="AN101" s="183"/>
      <c r="AO101" s="183"/>
      <c r="AP101" s="183"/>
      <c r="AQ101" s="183"/>
      <c r="AR101" s="183"/>
      <c r="AS101" s="183"/>
      <c r="AT101" s="183"/>
      <c r="AU101" s="183"/>
      <c r="AV101" s="183"/>
      <c r="AW101" s="183"/>
      <c r="AX101" s="183"/>
      <c r="AY101" s="183"/>
      <c r="AZ101" s="183"/>
      <c r="BA101" s="183"/>
      <c r="BB101" s="183"/>
      <c r="BC101" s="183"/>
      <c r="BD101" s="183"/>
      <c r="BE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</row>
    <row r="102" spans="1:83" x14ac:dyDescent="0.15">
      <c r="A102" s="183"/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3"/>
      <c r="BR102" s="183"/>
      <c r="BS102" s="183"/>
      <c r="BT102" s="183"/>
      <c r="BU102" s="183"/>
      <c r="BV102" s="183"/>
      <c r="BW102" s="183"/>
      <c r="BX102" s="183"/>
      <c r="BY102" s="183"/>
      <c r="BZ102" s="183"/>
      <c r="CA102" s="183"/>
      <c r="CB102" s="183"/>
      <c r="CC102" s="183"/>
      <c r="CD102" s="183"/>
      <c r="CE102" s="183"/>
    </row>
    <row r="103" spans="1:83" x14ac:dyDescent="0.15">
      <c r="A103" s="183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183"/>
      <c r="AM103" s="183"/>
      <c r="AN103" s="183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3"/>
      <c r="BQ103" s="183"/>
      <c r="BR103" s="183"/>
      <c r="BS103" s="183"/>
      <c r="BT103" s="183"/>
      <c r="BU103" s="183"/>
      <c r="BV103" s="183"/>
      <c r="BW103" s="183"/>
      <c r="BX103" s="183"/>
      <c r="BY103" s="183"/>
      <c r="BZ103" s="183"/>
      <c r="CA103" s="183"/>
      <c r="CB103" s="183"/>
      <c r="CC103" s="183"/>
      <c r="CD103" s="183"/>
      <c r="CE103" s="183"/>
    </row>
    <row r="104" spans="1:83" x14ac:dyDescent="0.15">
      <c r="A104" s="183"/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  <c r="AC104" s="183"/>
      <c r="AD104" s="183"/>
      <c r="AE104" s="183"/>
      <c r="AF104" s="183"/>
      <c r="AG104" s="183"/>
      <c r="AH104" s="183"/>
      <c r="AI104" s="183"/>
      <c r="AJ104" s="183"/>
      <c r="AK104" s="183"/>
      <c r="AL104" s="183"/>
      <c r="AM104" s="183"/>
      <c r="AN104" s="183"/>
      <c r="AO104" s="183"/>
      <c r="AP104" s="183"/>
      <c r="AQ104" s="183"/>
      <c r="AR104" s="183"/>
      <c r="AS104" s="183"/>
      <c r="AT104" s="183"/>
      <c r="AU104" s="183"/>
      <c r="AV104" s="183"/>
      <c r="AW104" s="183"/>
      <c r="AX104" s="183"/>
      <c r="AY104" s="183"/>
      <c r="AZ104" s="183"/>
      <c r="BA104" s="183"/>
      <c r="BB104" s="183"/>
      <c r="BC104" s="183"/>
      <c r="BD104" s="183"/>
      <c r="BE104" s="183"/>
      <c r="BF104" s="183"/>
      <c r="BG104" s="183"/>
      <c r="BH104" s="183"/>
      <c r="BI104" s="183"/>
      <c r="BJ104" s="183"/>
      <c r="BK104" s="183"/>
      <c r="BL104" s="183"/>
      <c r="BM104" s="183"/>
      <c r="BN104" s="183"/>
      <c r="BO104" s="183"/>
      <c r="BP104" s="183"/>
      <c r="BQ104" s="183"/>
      <c r="BR104" s="183"/>
      <c r="BS104" s="183"/>
      <c r="BT104" s="183"/>
      <c r="BU104" s="183"/>
      <c r="BV104" s="183"/>
      <c r="BW104" s="183"/>
      <c r="BX104" s="183"/>
      <c r="BY104" s="183"/>
      <c r="BZ104" s="183"/>
      <c r="CA104" s="183"/>
      <c r="CB104" s="183"/>
      <c r="CC104" s="183"/>
      <c r="CD104" s="183"/>
      <c r="CE104" s="183"/>
    </row>
    <row r="105" spans="1:83" x14ac:dyDescent="0.15">
      <c r="A105" s="183"/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83"/>
      <c r="AJ105" s="183"/>
      <c r="AK105" s="183"/>
      <c r="AL105" s="183"/>
      <c r="AM105" s="183"/>
      <c r="AN105" s="183"/>
      <c r="AO105" s="183"/>
      <c r="AP105" s="183"/>
      <c r="AQ105" s="183"/>
      <c r="AR105" s="183"/>
      <c r="AS105" s="183"/>
      <c r="AT105" s="183"/>
      <c r="AU105" s="183"/>
      <c r="AV105" s="183"/>
      <c r="AW105" s="183"/>
      <c r="AX105" s="183"/>
      <c r="AY105" s="183"/>
      <c r="AZ105" s="183"/>
      <c r="BA105" s="183"/>
      <c r="BB105" s="183"/>
      <c r="BC105" s="183"/>
      <c r="BD105" s="183"/>
      <c r="BE105" s="183"/>
      <c r="BF105" s="183"/>
      <c r="BG105" s="183"/>
      <c r="BH105" s="183"/>
      <c r="BI105" s="183"/>
      <c r="BJ105" s="183"/>
      <c r="BK105" s="183"/>
      <c r="BL105" s="183"/>
      <c r="BM105" s="183"/>
      <c r="BN105" s="183"/>
      <c r="BO105" s="183"/>
      <c r="BP105" s="183"/>
      <c r="BQ105" s="183"/>
      <c r="BR105" s="183"/>
      <c r="BS105" s="183"/>
      <c r="BT105" s="183"/>
      <c r="BU105" s="183"/>
      <c r="BV105" s="183"/>
      <c r="BW105" s="183"/>
      <c r="BX105" s="183"/>
      <c r="BY105" s="183"/>
      <c r="BZ105" s="183"/>
      <c r="CA105" s="183"/>
      <c r="CB105" s="183"/>
      <c r="CC105" s="183"/>
      <c r="CD105" s="183"/>
      <c r="CE105" s="183"/>
    </row>
    <row r="106" spans="1:83" x14ac:dyDescent="0.15">
      <c r="A106" s="183"/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  <c r="AC106" s="183"/>
      <c r="AD106" s="183"/>
      <c r="AE106" s="183"/>
      <c r="AF106" s="183"/>
      <c r="AG106" s="183"/>
      <c r="AH106" s="183"/>
      <c r="AI106" s="183"/>
      <c r="AJ106" s="183"/>
      <c r="AK106" s="183"/>
      <c r="AL106" s="183"/>
      <c r="AM106" s="183"/>
      <c r="AN106" s="183"/>
      <c r="AO106" s="183"/>
      <c r="AP106" s="183"/>
      <c r="AQ106" s="183"/>
      <c r="AR106" s="183"/>
      <c r="AS106" s="183"/>
      <c r="AT106" s="183"/>
      <c r="AU106" s="183"/>
      <c r="AV106" s="183"/>
      <c r="AW106" s="183"/>
      <c r="AX106" s="183"/>
      <c r="AY106" s="183"/>
      <c r="AZ106" s="183"/>
      <c r="BA106" s="183"/>
      <c r="BB106" s="183"/>
      <c r="BC106" s="183"/>
      <c r="BD106" s="183"/>
      <c r="BE106" s="183"/>
      <c r="BF106" s="183"/>
      <c r="BG106" s="183"/>
      <c r="BH106" s="183"/>
      <c r="BI106" s="183"/>
      <c r="BJ106" s="183"/>
      <c r="BK106" s="183"/>
      <c r="BL106" s="183"/>
      <c r="BM106" s="183"/>
      <c r="BN106" s="183"/>
      <c r="BO106" s="183"/>
      <c r="BP106" s="183"/>
      <c r="BQ106" s="183"/>
      <c r="BR106" s="183"/>
      <c r="BS106" s="183"/>
      <c r="BT106" s="183"/>
      <c r="BU106" s="183"/>
      <c r="BV106" s="183"/>
      <c r="BW106" s="183"/>
      <c r="BX106" s="183"/>
      <c r="BY106" s="183"/>
      <c r="BZ106" s="183"/>
      <c r="CA106" s="183"/>
      <c r="CB106" s="183"/>
      <c r="CC106" s="183"/>
      <c r="CD106" s="183"/>
      <c r="CE106" s="183"/>
    </row>
    <row r="107" spans="1:83" x14ac:dyDescent="0.15">
      <c r="A107" s="183"/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  <c r="AC107" s="183"/>
      <c r="AD107" s="183"/>
      <c r="AE107" s="183"/>
      <c r="AF107" s="183"/>
      <c r="AG107" s="183"/>
      <c r="AH107" s="183"/>
      <c r="AI107" s="183"/>
      <c r="AJ107" s="183"/>
      <c r="AK107" s="183"/>
      <c r="AL107" s="183"/>
      <c r="AM107" s="183"/>
      <c r="AN107" s="183"/>
      <c r="AO107" s="183"/>
      <c r="AP107" s="183"/>
      <c r="AQ107" s="183"/>
      <c r="AR107" s="183"/>
      <c r="AS107" s="183"/>
      <c r="AT107" s="183"/>
      <c r="AU107" s="183"/>
      <c r="AV107" s="183"/>
      <c r="AW107" s="183"/>
      <c r="AX107" s="183"/>
      <c r="AY107" s="183"/>
      <c r="AZ107" s="183"/>
      <c r="BA107" s="183"/>
      <c r="BB107" s="183"/>
      <c r="BC107" s="183"/>
      <c r="BD107" s="183"/>
      <c r="BE107" s="183"/>
      <c r="BF107" s="183"/>
      <c r="BG107" s="183"/>
      <c r="BH107" s="183"/>
      <c r="BI107" s="183"/>
      <c r="BJ107" s="183"/>
      <c r="BK107" s="183"/>
      <c r="BL107" s="183"/>
      <c r="BM107" s="183"/>
      <c r="BN107" s="183"/>
      <c r="BO107" s="183"/>
      <c r="BP107" s="183"/>
      <c r="BQ107" s="183"/>
      <c r="BR107" s="183"/>
      <c r="BS107" s="183"/>
      <c r="BT107" s="183"/>
      <c r="BU107" s="183"/>
      <c r="BV107" s="183"/>
      <c r="BW107" s="183"/>
      <c r="BX107" s="183"/>
      <c r="BY107" s="183"/>
      <c r="BZ107" s="183"/>
      <c r="CA107" s="183"/>
      <c r="CB107" s="183"/>
      <c r="CC107" s="183"/>
      <c r="CD107" s="183"/>
      <c r="CE107" s="183"/>
    </row>
    <row r="108" spans="1:83" x14ac:dyDescent="0.15">
      <c r="A108" s="183"/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/>
      <c r="AI108" s="183"/>
      <c r="AJ108" s="183"/>
      <c r="AK108" s="183"/>
      <c r="AL108" s="183"/>
      <c r="AM108" s="183"/>
      <c r="AN108" s="183"/>
      <c r="AO108" s="183"/>
      <c r="AP108" s="183"/>
      <c r="AQ108" s="183"/>
      <c r="AR108" s="183"/>
      <c r="AS108" s="183"/>
      <c r="AT108" s="183"/>
      <c r="AU108" s="183"/>
      <c r="AV108" s="183"/>
      <c r="AW108" s="183"/>
      <c r="AX108" s="183"/>
      <c r="AY108" s="183"/>
      <c r="AZ108" s="183"/>
      <c r="BA108" s="183"/>
      <c r="BB108" s="183"/>
      <c r="BC108" s="183"/>
      <c r="BD108" s="183"/>
      <c r="BE108" s="183"/>
      <c r="BF108" s="183"/>
      <c r="BG108" s="183"/>
      <c r="BH108" s="183"/>
      <c r="BI108" s="183"/>
      <c r="BJ108" s="183"/>
      <c r="BK108" s="183"/>
      <c r="BL108" s="183"/>
      <c r="BM108" s="183"/>
      <c r="BN108" s="183"/>
      <c r="BO108" s="183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3"/>
      <c r="CD108" s="183"/>
      <c r="CE108" s="183"/>
    </row>
    <row r="109" spans="1:83" x14ac:dyDescent="0.15">
      <c r="A109" s="183"/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  <c r="AC109" s="183"/>
      <c r="AD109" s="183"/>
      <c r="AE109" s="183"/>
      <c r="AF109" s="183"/>
      <c r="AG109" s="183"/>
      <c r="AH109" s="183"/>
      <c r="AI109" s="183"/>
      <c r="AJ109" s="183"/>
      <c r="AK109" s="183"/>
      <c r="AL109" s="183"/>
      <c r="AM109" s="183"/>
      <c r="AN109" s="183"/>
      <c r="AO109" s="183"/>
      <c r="AP109" s="183"/>
      <c r="AQ109" s="183"/>
      <c r="AR109" s="183"/>
      <c r="AS109" s="183"/>
      <c r="AT109" s="183"/>
      <c r="AU109" s="183"/>
      <c r="AV109" s="183"/>
      <c r="AW109" s="183"/>
      <c r="AX109" s="183"/>
      <c r="AY109" s="183"/>
      <c r="AZ109" s="183"/>
      <c r="BA109" s="183"/>
      <c r="BB109" s="183"/>
      <c r="BC109" s="183"/>
      <c r="BD109" s="183"/>
      <c r="BE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</row>
    <row r="110" spans="1:83" x14ac:dyDescent="0.15">
      <c r="A110" s="183"/>
      <c r="B110" s="18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3"/>
      <c r="AX110" s="183"/>
      <c r="AY110" s="183"/>
      <c r="AZ110" s="183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  <c r="BK110" s="183"/>
      <c r="BL110" s="183"/>
      <c r="BM110" s="183"/>
      <c r="BN110" s="183"/>
      <c r="BO110" s="183"/>
      <c r="BP110" s="183"/>
      <c r="BQ110" s="183"/>
      <c r="BR110" s="183"/>
      <c r="BS110" s="183"/>
      <c r="BT110" s="183"/>
      <c r="BU110" s="183"/>
      <c r="BV110" s="183"/>
      <c r="BW110" s="183"/>
      <c r="BX110" s="183"/>
      <c r="BY110" s="183"/>
      <c r="BZ110" s="183"/>
      <c r="CA110" s="183"/>
      <c r="CB110" s="183"/>
      <c r="CC110" s="183"/>
      <c r="CD110" s="183"/>
      <c r="CE110" s="183"/>
    </row>
    <row r="111" spans="1:83" x14ac:dyDescent="0.15">
      <c r="A111" s="183"/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  <c r="AT111" s="183"/>
      <c r="AU111" s="183"/>
      <c r="AV111" s="183"/>
      <c r="AW111" s="183"/>
      <c r="AX111" s="183"/>
      <c r="AY111" s="183"/>
      <c r="AZ111" s="183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  <c r="BK111" s="183"/>
      <c r="BL111" s="183"/>
      <c r="BM111" s="183"/>
      <c r="BN111" s="183"/>
      <c r="BO111" s="183"/>
      <c r="BP111" s="183"/>
      <c r="BQ111" s="183"/>
      <c r="BR111" s="183"/>
      <c r="BS111" s="183"/>
      <c r="BT111" s="183"/>
      <c r="BU111" s="183"/>
      <c r="BV111" s="183"/>
      <c r="BW111" s="183"/>
      <c r="BX111" s="183"/>
      <c r="BY111" s="183"/>
      <c r="BZ111" s="183"/>
      <c r="CA111" s="183"/>
      <c r="CB111" s="183"/>
      <c r="CC111" s="183"/>
      <c r="CD111" s="183"/>
      <c r="CE111" s="183"/>
    </row>
    <row r="112" spans="1:83" x14ac:dyDescent="0.15">
      <c r="A112" s="183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  <c r="BK112" s="183"/>
      <c r="BL112" s="183"/>
      <c r="BM112" s="183"/>
      <c r="BN112" s="183"/>
      <c r="BO112" s="183"/>
      <c r="BP112" s="183"/>
      <c r="BQ112" s="183"/>
      <c r="BR112" s="183"/>
      <c r="BS112" s="183"/>
      <c r="BT112" s="183"/>
      <c r="BU112" s="183"/>
      <c r="BV112" s="183"/>
      <c r="BW112" s="183"/>
      <c r="BX112" s="183"/>
      <c r="BY112" s="183"/>
      <c r="BZ112" s="183"/>
      <c r="CA112" s="183"/>
      <c r="CB112" s="183"/>
      <c r="CC112" s="183"/>
      <c r="CD112" s="183"/>
      <c r="CE112" s="183"/>
    </row>
    <row r="113" spans="1:83" x14ac:dyDescent="0.15">
      <c r="A113" s="183"/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  <c r="AK113" s="183"/>
      <c r="AL113" s="183"/>
      <c r="AM113" s="183"/>
      <c r="AN113" s="183"/>
      <c r="AO113" s="183"/>
      <c r="AP113" s="183"/>
      <c r="AQ113" s="183"/>
      <c r="AR113" s="183"/>
      <c r="AS113" s="183"/>
      <c r="AT113" s="183"/>
      <c r="AU113" s="183"/>
      <c r="AV113" s="183"/>
      <c r="AW113" s="183"/>
      <c r="AX113" s="183"/>
      <c r="AY113" s="183"/>
      <c r="AZ113" s="183"/>
      <c r="BA113" s="183"/>
      <c r="BB113" s="183"/>
      <c r="BC113" s="183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3"/>
      <c r="BZ113" s="183"/>
      <c r="CA113" s="183"/>
      <c r="CB113" s="183"/>
      <c r="CC113" s="183"/>
      <c r="CD113" s="183"/>
      <c r="CE113" s="183"/>
    </row>
    <row r="114" spans="1:83" x14ac:dyDescent="0.15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</row>
    <row r="115" spans="1:83" x14ac:dyDescent="0.15">
      <c r="A115" s="183"/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F115" s="183"/>
      <c r="AG115" s="183"/>
      <c r="AH115" s="183"/>
      <c r="AI115" s="183"/>
      <c r="AJ115" s="183"/>
      <c r="AK115" s="183"/>
      <c r="AL115" s="183"/>
      <c r="AM115" s="183"/>
      <c r="AN115" s="183"/>
      <c r="AO115" s="183"/>
      <c r="AP115" s="183"/>
      <c r="AQ115" s="183"/>
      <c r="AR115" s="183"/>
      <c r="AS115" s="183"/>
      <c r="AT115" s="183"/>
      <c r="AU115" s="183"/>
      <c r="AV115" s="183"/>
      <c r="AW115" s="183"/>
      <c r="AX115" s="183"/>
      <c r="AY115" s="183"/>
      <c r="AZ115" s="183"/>
      <c r="BA115" s="183"/>
      <c r="BB115" s="183"/>
      <c r="BC115" s="183"/>
      <c r="BD115" s="183"/>
      <c r="BE115" s="183"/>
      <c r="BF115" s="183"/>
      <c r="BG115" s="183"/>
      <c r="BH115" s="183"/>
      <c r="BI115" s="183"/>
      <c r="BJ115" s="183"/>
      <c r="BK115" s="183"/>
      <c r="BL115" s="183"/>
      <c r="BM115" s="183"/>
      <c r="BN115" s="183"/>
      <c r="BO115" s="183"/>
      <c r="BP115" s="183"/>
      <c r="BQ115" s="183"/>
      <c r="BR115" s="183"/>
      <c r="BS115" s="183"/>
      <c r="BT115" s="183"/>
      <c r="BU115" s="183"/>
      <c r="BV115" s="183"/>
      <c r="BW115" s="183"/>
      <c r="BX115" s="183"/>
      <c r="BY115" s="183"/>
      <c r="BZ115" s="183"/>
      <c r="CA115" s="183"/>
      <c r="CB115" s="183"/>
      <c r="CC115" s="183"/>
      <c r="CD115" s="183"/>
      <c r="CE115" s="183"/>
    </row>
    <row r="116" spans="1:83" x14ac:dyDescent="0.15">
      <c r="A116" s="183"/>
      <c r="B116" s="183"/>
      <c r="C116" s="183"/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83"/>
      <c r="AE116" s="183"/>
      <c r="AF116" s="183"/>
      <c r="AG116" s="183"/>
      <c r="AH116" s="183"/>
      <c r="AI116" s="183"/>
      <c r="AJ116" s="183"/>
      <c r="AK116" s="183"/>
      <c r="AL116" s="183"/>
      <c r="AM116" s="183"/>
      <c r="AN116" s="183"/>
      <c r="AO116" s="183"/>
      <c r="AP116" s="183"/>
      <c r="AQ116" s="183"/>
      <c r="AR116" s="183"/>
      <c r="AS116" s="183"/>
      <c r="AT116" s="183"/>
      <c r="AU116" s="183"/>
      <c r="AV116" s="183"/>
      <c r="AW116" s="183"/>
      <c r="AX116" s="183"/>
      <c r="AY116" s="183"/>
      <c r="AZ116" s="183"/>
      <c r="BA116" s="183"/>
      <c r="BB116" s="183"/>
      <c r="BC116" s="183"/>
      <c r="BD116" s="183"/>
      <c r="BE116" s="183"/>
      <c r="BF116" s="183"/>
      <c r="BG116" s="183"/>
      <c r="BH116" s="183"/>
      <c r="BI116" s="183"/>
      <c r="BJ116" s="183"/>
      <c r="BK116" s="183"/>
      <c r="BL116" s="183"/>
      <c r="BM116" s="183"/>
      <c r="BN116" s="183"/>
      <c r="BO116" s="183"/>
      <c r="BP116" s="183"/>
      <c r="BQ116" s="183"/>
      <c r="BR116" s="183"/>
      <c r="BS116" s="183"/>
      <c r="BT116" s="183"/>
      <c r="BU116" s="183"/>
      <c r="BV116" s="183"/>
      <c r="BW116" s="183"/>
      <c r="BX116" s="183"/>
      <c r="BY116" s="183"/>
      <c r="BZ116" s="183"/>
      <c r="CA116" s="183"/>
      <c r="CB116" s="183"/>
      <c r="CC116" s="183"/>
      <c r="CD116" s="183"/>
      <c r="CE116" s="183"/>
    </row>
    <row r="117" spans="1:83" x14ac:dyDescent="0.15">
      <c r="A117" s="183"/>
      <c r="B117" s="183"/>
      <c r="C117" s="183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  <c r="AG117" s="183"/>
      <c r="AH117" s="183"/>
      <c r="AI117" s="183"/>
      <c r="AJ117" s="183"/>
      <c r="AK117" s="183"/>
      <c r="AL117" s="183"/>
      <c r="AM117" s="183"/>
      <c r="AN117" s="183"/>
      <c r="AO117" s="183"/>
      <c r="AP117" s="183"/>
      <c r="AQ117" s="183"/>
      <c r="AR117" s="183"/>
      <c r="AS117" s="183"/>
      <c r="AT117" s="183"/>
      <c r="AU117" s="183"/>
      <c r="AV117" s="183"/>
      <c r="AW117" s="183"/>
      <c r="AX117" s="183"/>
      <c r="AY117" s="183"/>
      <c r="AZ117" s="183"/>
      <c r="BA117" s="183"/>
      <c r="BB117" s="183"/>
      <c r="BC117" s="183"/>
      <c r="BD117" s="183"/>
      <c r="BE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</row>
    <row r="118" spans="1:83" x14ac:dyDescent="0.15">
      <c r="A118" s="183"/>
      <c r="B118" s="183"/>
      <c r="C118" s="183"/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  <c r="AG118" s="183"/>
      <c r="AH118" s="183"/>
      <c r="AI118" s="183"/>
      <c r="AJ118" s="183"/>
      <c r="AK118" s="183"/>
      <c r="AL118" s="183"/>
      <c r="AM118" s="183"/>
      <c r="AN118" s="183"/>
      <c r="AO118" s="183"/>
      <c r="AP118" s="183"/>
      <c r="AQ118" s="183"/>
      <c r="AR118" s="183"/>
      <c r="AS118" s="183"/>
      <c r="AT118" s="183"/>
      <c r="AU118" s="183"/>
      <c r="AV118" s="183"/>
      <c r="AW118" s="183"/>
      <c r="AX118" s="183"/>
      <c r="AY118" s="183"/>
      <c r="AZ118" s="183"/>
      <c r="BA118" s="183"/>
      <c r="BB118" s="183"/>
      <c r="BC118" s="183"/>
      <c r="BD118" s="183"/>
      <c r="BE118" s="183"/>
      <c r="BF118" s="183"/>
      <c r="BG118" s="183"/>
      <c r="BH118" s="183"/>
      <c r="BI118" s="183"/>
      <c r="BJ118" s="183"/>
      <c r="BK118" s="183"/>
      <c r="BL118" s="183"/>
      <c r="BM118" s="183"/>
      <c r="BN118" s="183"/>
      <c r="BO118" s="183"/>
      <c r="BP118" s="183"/>
      <c r="BQ118" s="183"/>
      <c r="BR118" s="183"/>
      <c r="BS118" s="183"/>
      <c r="BT118" s="183"/>
      <c r="BU118" s="183"/>
      <c r="BV118" s="183"/>
      <c r="BW118" s="183"/>
      <c r="BX118" s="183"/>
      <c r="BY118" s="183"/>
      <c r="BZ118" s="183"/>
      <c r="CA118" s="183"/>
      <c r="CB118" s="183"/>
      <c r="CC118" s="183"/>
      <c r="CD118" s="183"/>
      <c r="CE118" s="183"/>
    </row>
    <row r="119" spans="1:83" x14ac:dyDescent="0.15">
      <c r="A119" s="183"/>
      <c r="B119" s="183"/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  <c r="AG119" s="183"/>
      <c r="AH119" s="183"/>
      <c r="AI119" s="183"/>
      <c r="AJ119" s="183"/>
      <c r="AK119" s="183"/>
      <c r="AL119" s="183"/>
      <c r="AM119" s="183"/>
      <c r="AN119" s="183"/>
      <c r="AO119" s="183"/>
      <c r="AP119" s="183"/>
      <c r="AQ119" s="183"/>
      <c r="AR119" s="183"/>
      <c r="AS119" s="183"/>
      <c r="AT119" s="183"/>
      <c r="AU119" s="183"/>
      <c r="AV119" s="183"/>
      <c r="AW119" s="183"/>
      <c r="AX119" s="183"/>
      <c r="AY119" s="183"/>
      <c r="AZ119" s="183"/>
      <c r="BA119" s="183"/>
      <c r="BB119" s="183"/>
      <c r="BC119" s="183"/>
      <c r="BD119" s="183"/>
      <c r="BE119" s="183"/>
      <c r="BF119" s="183"/>
      <c r="BG119" s="183"/>
      <c r="BH119" s="183"/>
      <c r="BI119" s="183"/>
      <c r="BJ119" s="183"/>
      <c r="BK119" s="183"/>
      <c r="BL119" s="183"/>
      <c r="BM119" s="183"/>
      <c r="BN119" s="183"/>
      <c r="BO119" s="183"/>
      <c r="BP119" s="183"/>
      <c r="BQ119" s="183"/>
      <c r="BR119" s="183"/>
      <c r="BS119" s="183"/>
      <c r="BT119" s="183"/>
      <c r="BU119" s="183"/>
      <c r="BV119" s="183"/>
      <c r="BW119" s="183"/>
      <c r="BX119" s="183"/>
      <c r="BY119" s="183"/>
      <c r="BZ119" s="183"/>
      <c r="CA119" s="183"/>
      <c r="CB119" s="183"/>
      <c r="CC119" s="183"/>
      <c r="CD119" s="183"/>
      <c r="CE119" s="183"/>
    </row>
    <row r="120" spans="1:83" x14ac:dyDescent="0.15">
      <c r="A120" s="183"/>
      <c r="B120" s="183"/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  <c r="AG120" s="183"/>
      <c r="AH120" s="183"/>
      <c r="AI120" s="183"/>
      <c r="AJ120" s="183"/>
      <c r="AK120" s="183"/>
      <c r="AL120" s="183"/>
      <c r="AM120" s="183"/>
      <c r="AN120" s="183"/>
      <c r="AO120" s="183"/>
      <c r="AP120" s="183"/>
      <c r="AQ120" s="183"/>
      <c r="AR120" s="183"/>
      <c r="AS120" s="183"/>
      <c r="AT120" s="183"/>
      <c r="AU120" s="183"/>
      <c r="AV120" s="183"/>
      <c r="AW120" s="183"/>
      <c r="AX120" s="183"/>
      <c r="AY120" s="183"/>
      <c r="AZ120" s="183"/>
      <c r="BA120" s="183"/>
      <c r="BB120" s="183"/>
      <c r="BC120" s="183"/>
      <c r="BD120" s="183"/>
      <c r="BE120" s="183"/>
      <c r="BF120" s="183"/>
      <c r="BG120" s="183"/>
      <c r="BH120" s="183"/>
      <c r="BI120" s="183"/>
      <c r="BJ120" s="183"/>
      <c r="BK120" s="183"/>
      <c r="BL120" s="183"/>
      <c r="BM120" s="183"/>
      <c r="BN120" s="183"/>
      <c r="BO120" s="183"/>
      <c r="BP120" s="183"/>
      <c r="BQ120" s="183"/>
      <c r="BR120" s="183"/>
      <c r="BS120" s="183"/>
      <c r="BT120" s="183"/>
      <c r="BU120" s="183"/>
      <c r="BV120" s="183"/>
      <c r="BW120" s="183"/>
      <c r="BX120" s="183"/>
      <c r="BY120" s="183"/>
      <c r="BZ120" s="183"/>
      <c r="CA120" s="183"/>
      <c r="CB120" s="183"/>
      <c r="CC120" s="183"/>
      <c r="CD120" s="183"/>
      <c r="CE120" s="183"/>
    </row>
    <row r="121" spans="1:83" x14ac:dyDescent="0.15">
      <c r="A121" s="183"/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83"/>
      <c r="AL121" s="183"/>
      <c r="AM121" s="183"/>
      <c r="AN121" s="183"/>
      <c r="AO121" s="183"/>
      <c r="AP121" s="183"/>
      <c r="AQ121" s="183"/>
      <c r="AR121" s="183"/>
      <c r="AS121" s="183"/>
      <c r="AT121" s="183"/>
      <c r="AU121" s="183"/>
      <c r="AV121" s="183"/>
      <c r="AW121" s="183"/>
      <c r="AX121" s="183"/>
      <c r="AY121" s="183"/>
      <c r="AZ121" s="183"/>
      <c r="BA121" s="183"/>
      <c r="BB121" s="183"/>
      <c r="BC121" s="183"/>
      <c r="BD121" s="183"/>
      <c r="BE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</row>
    <row r="122" spans="1:83" x14ac:dyDescent="0.15">
      <c r="A122" s="183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</row>
    <row r="123" spans="1:83" x14ac:dyDescent="0.15">
      <c r="A123" s="183"/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  <c r="AG123" s="183"/>
      <c r="AH123" s="183"/>
      <c r="AI123" s="183"/>
      <c r="AJ123" s="183"/>
      <c r="AK123" s="183"/>
      <c r="AL123" s="183"/>
      <c r="AM123" s="183"/>
      <c r="AN123" s="183"/>
      <c r="AO123" s="183"/>
      <c r="AP123" s="183"/>
      <c r="AQ123" s="183"/>
      <c r="AR123" s="183"/>
      <c r="AS123" s="183"/>
      <c r="AT123" s="183"/>
      <c r="AU123" s="183"/>
      <c r="AV123" s="183"/>
      <c r="AW123" s="183"/>
      <c r="AX123" s="183"/>
      <c r="AY123" s="183"/>
      <c r="AZ123" s="183"/>
      <c r="BA123" s="183"/>
      <c r="BB123" s="183"/>
      <c r="BC123" s="183"/>
      <c r="BD123" s="183"/>
      <c r="BE123" s="183"/>
      <c r="BF123" s="183"/>
      <c r="BG123" s="183"/>
      <c r="BH123" s="183"/>
      <c r="BI123" s="183"/>
      <c r="BJ123" s="183"/>
      <c r="BK123" s="183"/>
      <c r="BL123" s="183"/>
      <c r="BM123" s="183"/>
      <c r="BN123" s="183"/>
      <c r="BO123" s="183"/>
      <c r="BP123" s="183"/>
      <c r="BQ123" s="183"/>
      <c r="BR123" s="183"/>
      <c r="BS123" s="183"/>
      <c r="BT123" s="183"/>
      <c r="BU123" s="183"/>
      <c r="BV123" s="183"/>
      <c r="BW123" s="183"/>
      <c r="BX123" s="183"/>
      <c r="BY123" s="183"/>
      <c r="BZ123" s="183"/>
      <c r="CA123" s="183"/>
      <c r="CB123" s="183"/>
      <c r="CC123" s="183"/>
      <c r="CD123" s="183"/>
      <c r="CE123" s="183"/>
    </row>
    <row r="124" spans="1:83" x14ac:dyDescent="0.15">
      <c r="A124" s="183"/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  <c r="AG124" s="183"/>
      <c r="AH124" s="183"/>
      <c r="AI124" s="183"/>
      <c r="AJ124" s="183"/>
      <c r="AK124" s="183"/>
      <c r="AL124" s="183"/>
      <c r="AM124" s="183"/>
      <c r="AN124" s="183"/>
      <c r="AO124" s="183"/>
      <c r="AP124" s="183"/>
      <c r="AQ124" s="183"/>
      <c r="AR124" s="183"/>
      <c r="AS124" s="183"/>
      <c r="AT124" s="183"/>
      <c r="AU124" s="183"/>
      <c r="AV124" s="183"/>
      <c r="AW124" s="183"/>
      <c r="AX124" s="183"/>
      <c r="AY124" s="183"/>
      <c r="AZ124" s="183"/>
      <c r="BA124" s="183"/>
      <c r="BB124" s="183"/>
      <c r="BC124" s="183"/>
      <c r="BD124" s="183"/>
      <c r="BE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</row>
    <row r="125" spans="1:83" x14ac:dyDescent="0.15">
      <c r="A125" s="183"/>
      <c r="B125" s="183"/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  <c r="AJ125" s="183"/>
      <c r="AK125" s="183"/>
      <c r="AL125" s="183"/>
      <c r="AM125" s="183"/>
      <c r="AN125" s="183"/>
      <c r="AO125" s="183"/>
      <c r="AP125" s="183"/>
      <c r="AQ125" s="183"/>
      <c r="AR125" s="183"/>
      <c r="AS125" s="183"/>
      <c r="AT125" s="183"/>
      <c r="AU125" s="183"/>
      <c r="AV125" s="183"/>
      <c r="AW125" s="183"/>
      <c r="AX125" s="183"/>
      <c r="AY125" s="183"/>
      <c r="AZ125" s="183"/>
      <c r="BA125" s="183"/>
      <c r="BB125" s="183"/>
      <c r="BC125" s="183"/>
      <c r="BD125" s="183"/>
      <c r="BE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</row>
    <row r="126" spans="1:83" x14ac:dyDescent="0.15">
      <c r="A126" s="183"/>
      <c r="B126" s="183"/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  <c r="AJ126" s="183"/>
      <c r="AK126" s="183"/>
      <c r="AL126" s="183"/>
      <c r="AM126" s="183"/>
      <c r="AN126" s="183"/>
      <c r="AO126" s="183"/>
      <c r="AP126" s="183"/>
      <c r="AQ126" s="183"/>
      <c r="AR126" s="183"/>
      <c r="AS126" s="183"/>
      <c r="AT126" s="183"/>
      <c r="AU126" s="183"/>
      <c r="AV126" s="183"/>
      <c r="AW126" s="183"/>
      <c r="AX126" s="183"/>
      <c r="AY126" s="183"/>
      <c r="AZ126" s="183"/>
      <c r="BA126" s="183"/>
      <c r="BB126" s="183"/>
      <c r="BC126" s="183"/>
      <c r="BD126" s="183"/>
      <c r="BE126" s="183"/>
      <c r="BF126" s="183"/>
      <c r="BG126" s="183"/>
      <c r="BH126" s="183"/>
      <c r="BI126" s="183"/>
      <c r="BJ126" s="183"/>
      <c r="BK126" s="183"/>
      <c r="BL126" s="183"/>
      <c r="BM126" s="183"/>
      <c r="BN126" s="183"/>
      <c r="BO126" s="183"/>
      <c r="BP126" s="183"/>
      <c r="BQ126" s="183"/>
      <c r="BR126" s="183"/>
      <c r="BS126" s="183"/>
      <c r="BT126" s="183"/>
      <c r="BU126" s="183"/>
      <c r="BV126" s="183"/>
      <c r="BW126" s="183"/>
      <c r="BX126" s="183"/>
      <c r="BY126" s="183"/>
      <c r="BZ126" s="183"/>
      <c r="CA126" s="183"/>
      <c r="CB126" s="183"/>
      <c r="CC126" s="183"/>
      <c r="CD126" s="183"/>
      <c r="CE126" s="183"/>
    </row>
    <row r="127" spans="1:83" x14ac:dyDescent="0.15">
      <c r="A127" s="183"/>
      <c r="B127" s="183"/>
      <c r="C127" s="183"/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  <c r="AJ127" s="183"/>
      <c r="AK127" s="183"/>
      <c r="AL127" s="183"/>
      <c r="AM127" s="183"/>
      <c r="AN127" s="183"/>
      <c r="AO127" s="183"/>
      <c r="AP127" s="183"/>
      <c r="AQ127" s="183"/>
      <c r="AR127" s="183"/>
      <c r="AS127" s="183"/>
      <c r="AT127" s="183"/>
      <c r="AU127" s="183"/>
      <c r="AV127" s="183"/>
      <c r="AW127" s="183"/>
      <c r="AX127" s="183"/>
      <c r="AY127" s="183"/>
      <c r="AZ127" s="183"/>
      <c r="BA127" s="183"/>
      <c r="BB127" s="183"/>
      <c r="BC127" s="183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</row>
    <row r="128" spans="1:83" x14ac:dyDescent="0.15">
      <c r="A128" s="183"/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</row>
    <row r="129" spans="1:83" x14ac:dyDescent="0.15">
      <c r="A129" s="183"/>
      <c r="B129" s="183"/>
      <c r="C129" s="183"/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</row>
    <row r="130" spans="1:83" x14ac:dyDescent="0.15">
      <c r="A130" s="183"/>
      <c r="B130" s="183"/>
      <c r="C130" s="183"/>
      <c r="D130" s="183"/>
      <c r="E130" s="183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  <c r="AT130" s="183"/>
      <c r="AU130" s="183"/>
      <c r="AV130" s="183"/>
      <c r="AW130" s="183"/>
      <c r="AX130" s="183"/>
      <c r="AY130" s="183"/>
      <c r="AZ130" s="183"/>
      <c r="BA130" s="183"/>
      <c r="BB130" s="183"/>
      <c r="BC130" s="183"/>
      <c r="BD130" s="183"/>
      <c r="BE130" s="183"/>
      <c r="BF130" s="183"/>
      <c r="BG130" s="183"/>
      <c r="BH130" s="183"/>
      <c r="BI130" s="183"/>
      <c r="BJ130" s="183"/>
      <c r="BK130" s="183"/>
      <c r="BL130" s="183"/>
      <c r="BM130" s="183"/>
      <c r="BN130" s="183"/>
      <c r="BO130" s="183"/>
      <c r="BP130" s="183"/>
      <c r="BQ130" s="183"/>
      <c r="BR130" s="183"/>
      <c r="BS130" s="183"/>
      <c r="BT130" s="183"/>
      <c r="BU130" s="183"/>
      <c r="BV130" s="183"/>
      <c r="BW130" s="183"/>
      <c r="BX130" s="183"/>
      <c r="BY130" s="183"/>
      <c r="BZ130" s="183"/>
      <c r="CA130" s="183"/>
      <c r="CB130" s="183"/>
      <c r="CC130" s="183"/>
      <c r="CD130" s="183"/>
      <c r="CE130" s="183"/>
    </row>
    <row r="131" spans="1:83" x14ac:dyDescent="0.15">
      <c r="A131" s="183"/>
      <c r="B131" s="183"/>
      <c r="C131" s="183"/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/>
      <c r="BB131" s="183"/>
      <c r="BC131" s="183"/>
      <c r="BD131" s="183"/>
      <c r="BE131" s="183"/>
      <c r="BF131" s="183"/>
      <c r="BG131" s="183"/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3"/>
      <c r="BR131" s="183"/>
      <c r="BS131" s="183"/>
      <c r="BT131" s="183"/>
      <c r="BU131" s="183"/>
      <c r="BV131" s="183"/>
      <c r="BW131" s="183"/>
      <c r="BX131" s="183"/>
      <c r="BY131" s="183"/>
      <c r="BZ131" s="183"/>
      <c r="CA131" s="183"/>
      <c r="CB131" s="183"/>
      <c r="CC131" s="183"/>
      <c r="CD131" s="183"/>
      <c r="CE131" s="183"/>
    </row>
    <row r="132" spans="1:83" x14ac:dyDescent="0.15">
      <c r="A132" s="183"/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3"/>
      <c r="AG132" s="183"/>
      <c r="AH132" s="183"/>
      <c r="AI132" s="183"/>
      <c r="AJ132" s="183"/>
      <c r="AK132" s="183"/>
      <c r="AL132" s="183"/>
      <c r="AM132" s="183"/>
      <c r="AN132" s="183"/>
      <c r="AO132" s="183"/>
      <c r="AP132" s="183"/>
      <c r="AQ132" s="183"/>
      <c r="AR132" s="183"/>
      <c r="AS132" s="183"/>
      <c r="AT132" s="183"/>
      <c r="AU132" s="183"/>
      <c r="AV132" s="183"/>
      <c r="AW132" s="183"/>
      <c r="AX132" s="183"/>
      <c r="AY132" s="183"/>
      <c r="AZ132" s="183"/>
      <c r="BA132" s="183"/>
      <c r="BB132" s="183"/>
      <c r="BC132" s="183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</row>
    <row r="133" spans="1:83" x14ac:dyDescent="0.15">
      <c r="A133" s="183"/>
      <c r="B133" s="183"/>
      <c r="C133" s="183"/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3"/>
      <c r="AG133" s="183"/>
      <c r="AH133" s="183"/>
      <c r="AI133" s="183"/>
      <c r="AJ133" s="183"/>
      <c r="AK133" s="183"/>
      <c r="AL133" s="183"/>
      <c r="AM133" s="183"/>
      <c r="AN133" s="183"/>
      <c r="AO133" s="183"/>
      <c r="AP133" s="183"/>
      <c r="AQ133" s="183"/>
      <c r="AR133" s="183"/>
      <c r="AS133" s="183"/>
      <c r="AT133" s="183"/>
      <c r="AU133" s="183"/>
      <c r="AV133" s="183"/>
      <c r="AW133" s="183"/>
      <c r="AX133" s="183"/>
      <c r="AY133" s="183"/>
      <c r="AZ133" s="183"/>
      <c r="BA133" s="183"/>
      <c r="BB133" s="183"/>
      <c r="BC133" s="183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</row>
    <row r="134" spans="1:83" x14ac:dyDescent="0.15">
      <c r="A134" s="183"/>
      <c r="B134" s="183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/>
      <c r="BB134" s="183"/>
      <c r="BC134" s="183"/>
      <c r="BD134" s="183"/>
      <c r="BE134" s="183"/>
      <c r="BF134" s="183"/>
      <c r="BG134" s="183"/>
      <c r="BH134" s="183"/>
      <c r="BI134" s="183"/>
      <c r="BJ134" s="183"/>
      <c r="BK134" s="183"/>
      <c r="BL134" s="183"/>
      <c r="BM134" s="183"/>
      <c r="BN134" s="183"/>
      <c r="BO134" s="183"/>
      <c r="BP134" s="183"/>
      <c r="BQ134" s="183"/>
      <c r="BR134" s="183"/>
      <c r="BS134" s="183"/>
      <c r="BT134" s="183"/>
      <c r="BU134" s="183"/>
      <c r="BV134" s="183"/>
      <c r="BW134" s="183"/>
      <c r="BX134" s="183"/>
      <c r="BY134" s="183"/>
      <c r="BZ134" s="183"/>
      <c r="CA134" s="183"/>
      <c r="CB134" s="183"/>
      <c r="CC134" s="183"/>
      <c r="CD134" s="183"/>
      <c r="CE134" s="183"/>
    </row>
    <row r="135" spans="1:83" x14ac:dyDescent="0.15">
      <c r="A135" s="183"/>
      <c r="B135" s="183"/>
      <c r="C135" s="183"/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  <c r="AU135" s="183"/>
      <c r="AV135" s="183"/>
      <c r="AW135" s="183"/>
      <c r="AX135" s="183"/>
      <c r="AY135" s="183"/>
      <c r="AZ135" s="183"/>
      <c r="BA135" s="183"/>
      <c r="BB135" s="183"/>
      <c r="BC135" s="183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3"/>
      <c r="BN135" s="183"/>
      <c r="BO135" s="183"/>
      <c r="BP135" s="183"/>
      <c r="BQ135" s="183"/>
      <c r="BR135" s="183"/>
      <c r="BS135" s="183"/>
      <c r="BT135" s="183"/>
      <c r="BU135" s="183"/>
      <c r="BV135" s="183"/>
      <c r="BW135" s="183"/>
      <c r="BX135" s="183"/>
      <c r="BY135" s="183"/>
      <c r="BZ135" s="183"/>
      <c r="CA135" s="183"/>
      <c r="CB135" s="183"/>
      <c r="CC135" s="183"/>
      <c r="CD135" s="183"/>
      <c r="CE135" s="183"/>
    </row>
    <row r="136" spans="1:83" x14ac:dyDescent="0.15">
      <c r="A136" s="183"/>
      <c r="B136" s="183"/>
      <c r="C136" s="183"/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  <c r="AT136" s="183"/>
      <c r="AU136" s="183"/>
      <c r="AV136" s="183"/>
      <c r="AW136" s="183"/>
      <c r="AX136" s="183"/>
      <c r="AY136" s="183"/>
      <c r="AZ136" s="183"/>
      <c r="BA136" s="183"/>
      <c r="BB136" s="183"/>
      <c r="BC136" s="183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3"/>
      <c r="BN136" s="183"/>
      <c r="BO136" s="183"/>
      <c r="BP136" s="183"/>
      <c r="BQ136" s="183"/>
      <c r="BR136" s="183"/>
      <c r="BS136" s="183"/>
      <c r="BT136" s="183"/>
      <c r="BU136" s="183"/>
      <c r="BV136" s="183"/>
      <c r="BW136" s="183"/>
      <c r="BX136" s="183"/>
      <c r="BY136" s="183"/>
      <c r="BZ136" s="183"/>
      <c r="CA136" s="183"/>
      <c r="CB136" s="183"/>
      <c r="CC136" s="183"/>
      <c r="CD136" s="183"/>
      <c r="CE136" s="183"/>
    </row>
    <row r="137" spans="1:83" x14ac:dyDescent="0.15">
      <c r="A137" s="183"/>
      <c r="B137" s="183"/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/>
      <c r="BB137" s="183"/>
      <c r="BC137" s="183"/>
      <c r="BD137" s="183"/>
      <c r="BE137" s="183"/>
      <c r="BF137" s="183"/>
      <c r="BG137" s="183"/>
      <c r="BH137" s="183"/>
      <c r="BI137" s="183"/>
      <c r="BJ137" s="183"/>
      <c r="BK137" s="183"/>
      <c r="BL137" s="183"/>
      <c r="BM137" s="183"/>
      <c r="BN137" s="183"/>
      <c r="BO137" s="183"/>
      <c r="BP137" s="183"/>
      <c r="BQ137" s="183"/>
      <c r="BR137" s="183"/>
      <c r="BS137" s="183"/>
      <c r="BT137" s="183"/>
      <c r="BU137" s="183"/>
      <c r="BV137" s="183"/>
      <c r="BW137" s="183"/>
      <c r="BX137" s="183"/>
      <c r="BY137" s="183"/>
      <c r="BZ137" s="183"/>
      <c r="CA137" s="183"/>
      <c r="CB137" s="183"/>
      <c r="CC137" s="183"/>
      <c r="CD137" s="183"/>
      <c r="CE137" s="183"/>
    </row>
    <row r="138" spans="1:83" x14ac:dyDescent="0.15">
      <c r="A138" s="183"/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  <c r="AT138" s="183"/>
      <c r="AU138" s="183"/>
      <c r="AV138" s="183"/>
      <c r="AW138" s="183"/>
      <c r="AX138" s="183"/>
      <c r="AY138" s="183"/>
      <c r="AZ138" s="183"/>
      <c r="BA138" s="183"/>
      <c r="BB138" s="183"/>
      <c r="BC138" s="183"/>
      <c r="BD138" s="183"/>
      <c r="BE138" s="183"/>
      <c r="BF138" s="183"/>
      <c r="BG138" s="183"/>
      <c r="BH138" s="183"/>
      <c r="BI138" s="183"/>
      <c r="BJ138" s="183"/>
      <c r="BK138" s="183"/>
      <c r="BL138" s="183"/>
      <c r="BM138" s="183"/>
      <c r="BN138" s="183"/>
      <c r="BO138" s="183"/>
      <c r="BP138" s="183"/>
      <c r="BQ138" s="183"/>
      <c r="BR138" s="183"/>
      <c r="BS138" s="183"/>
      <c r="BT138" s="183"/>
      <c r="BU138" s="183"/>
      <c r="BV138" s="183"/>
      <c r="BW138" s="183"/>
      <c r="BX138" s="183"/>
      <c r="BY138" s="183"/>
      <c r="BZ138" s="183"/>
      <c r="CA138" s="183"/>
      <c r="CB138" s="183"/>
      <c r="CC138" s="183"/>
      <c r="CD138" s="183"/>
      <c r="CE138" s="183"/>
    </row>
    <row r="139" spans="1:83" x14ac:dyDescent="0.15">
      <c r="A139" s="183"/>
      <c r="B139" s="183"/>
      <c r="C139" s="183"/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  <c r="AT139" s="183"/>
      <c r="AU139" s="183"/>
      <c r="AV139" s="183"/>
      <c r="AW139" s="183"/>
      <c r="AX139" s="183"/>
      <c r="AY139" s="183"/>
      <c r="AZ139" s="183"/>
      <c r="BA139" s="183"/>
      <c r="BB139" s="183"/>
      <c r="BC139" s="183"/>
      <c r="BD139" s="183"/>
      <c r="BE139" s="183"/>
      <c r="BF139" s="183"/>
      <c r="BG139" s="183"/>
      <c r="BH139" s="183"/>
      <c r="BI139" s="183"/>
      <c r="BJ139" s="183"/>
      <c r="BK139" s="183"/>
      <c r="BL139" s="183"/>
      <c r="BM139" s="183"/>
      <c r="BN139" s="183"/>
      <c r="BO139" s="183"/>
      <c r="BP139" s="183"/>
      <c r="BQ139" s="183"/>
      <c r="BR139" s="183"/>
      <c r="BS139" s="183"/>
      <c r="BT139" s="183"/>
      <c r="BU139" s="183"/>
      <c r="BV139" s="183"/>
      <c r="BW139" s="183"/>
      <c r="BX139" s="183"/>
      <c r="BY139" s="183"/>
      <c r="BZ139" s="183"/>
      <c r="CA139" s="183"/>
      <c r="CB139" s="183"/>
      <c r="CC139" s="183"/>
      <c r="CD139" s="183"/>
      <c r="CE139" s="183"/>
    </row>
    <row r="140" spans="1:83" x14ac:dyDescent="0.15">
      <c r="A140" s="183"/>
      <c r="B140" s="183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3"/>
      <c r="AG140" s="183"/>
      <c r="AH140" s="183"/>
      <c r="AI140" s="183"/>
      <c r="AJ140" s="183"/>
      <c r="AK140" s="183"/>
      <c r="AL140" s="183"/>
      <c r="AM140" s="183"/>
      <c r="AN140" s="183"/>
      <c r="AO140" s="183"/>
      <c r="AP140" s="183"/>
      <c r="AQ140" s="183"/>
      <c r="AR140" s="183"/>
      <c r="AS140" s="183"/>
      <c r="AT140" s="183"/>
      <c r="AU140" s="183"/>
      <c r="AV140" s="183"/>
      <c r="AW140" s="183"/>
      <c r="AX140" s="183"/>
      <c r="AY140" s="183"/>
      <c r="AZ140" s="183"/>
      <c r="BA140" s="183"/>
      <c r="BB140" s="183"/>
      <c r="BC140" s="183"/>
      <c r="BD140" s="183"/>
      <c r="BE140" s="183"/>
      <c r="BF140" s="183"/>
      <c r="BG140" s="183"/>
      <c r="BH140" s="183"/>
      <c r="BI140" s="183"/>
      <c r="BJ140" s="183"/>
      <c r="BK140" s="183"/>
      <c r="BL140" s="183"/>
      <c r="BM140" s="183"/>
      <c r="BN140" s="183"/>
      <c r="BO140" s="183"/>
      <c r="BP140" s="183"/>
      <c r="BQ140" s="183"/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83"/>
      <c r="CC140" s="183"/>
      <c r="CD140" s="183"/>
      <c r="CE140" s="183"/>
    </row>
    <row r="141" spans="1:83" x14ac:dyDescent="0.15">
      <c r="A141" s="183"/>
      <c r="B141" s="183"/>
      <c r="C141" s="183"/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183"/>
      <c r="BB141" s="183"/>
      <c r="BC141" s="183"/>
      <c r="BD141" s="183"/>
      <c r="BE141" s="183"/>
      <c r="BF141" s="183"/>
      <c r="BG141" s="183"/>
      <c r="BH141" s="183"/>
      <c r="BI141" s="183"/>
      <c r="BJ141" s="183"/>
      <c r="BK141" s="183"/>
      <c r="BL141" s="183"/>
      <c r="BM141" s="183"/>
      <c r="BN141" s="183"/>
      <c r="BO141" s="183"/>
      <c r="BP141" s="183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83"/>
      <c r="CE141" s="183"/>
    </row>
    <row r="142" spans="1:83" x14ac:dyDescent="0.15">
      <c r="A142" s="183"/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  <c r="AT142" s="183"/>
      <c r="AU142" s="183"/>
      <c r="AV142" s="183"/>
      <c r="AW142" s="183"/>
      <c r="AX142" s="183"/>
      <c r="AY142" s="183"/>
      <c r="AZ142" s="183"/>
      <c r="BA142" s="183"/>
      <c r="BB142" s="183"/>
      <c r="BC142" s="183"/>
      <c r="BD142" s="183"/>
      <c r="BE142" s="183"/>
      <c r="BF142" s="183"/>
      <c r="BG142" s="183"/>
      <c r="BH142" s="183"/>
      <c r="BI142" s="183"/>
      <c r="BJ142" s="183"/>
      <c r="BK142" s="183"/>
      <c r="BL142" s="183"/>
      <c r="BM142" s="183"/>
      <c r="BN142" s="183"/>
      <c r="BO142" s="183"/>
      <c r="BP142" s="183"/>
      <c r="BQ142" s="183"/>
      <c r="BR142" s="183"/>
      <c r="BS142" s="183"/>
      <c r="BT142" s="183"/>
      <c r="BU142" s="183"/>
      <c r="BV142" s="183"/>
      <c r="BW142" s="183"/>
      <c r="BX142" s="183"/>
      <c r="BY142" s="183"/>
      <c r="BZ142" s="183"/>
      <c r="CA142" s="183"/>
      <c r="CB142" s="183"/>
      <c r="CC142" s="183"/>
      <c r="CD142" s="183"/>
      <c r="CE142" s="183"/>
    </row>
    <row r="143" spans="1:83" x14ac:dyDescent="0.15">
      <c r="A143" s="183"/>
      <c r="B143" s="183"/>
      <c r="C143" s="183"/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/>
      <c r="BB143" s="183"/>
      <c r="BC143" s="183"/>
      <c r="BD143" s="183"/>
      <c r="BE143" s="183"/>
      <c r="BF143" s="183"/>
      <c r="BG143" s="183"/>
      <c r="BH143" s="183"/>
      <c r="BI143" s="183"/>
      <c r="BJ143" s="183"/>
      <c r="BK143" s="183"/>
      <c r="BL143" s="183"/>
      <c r="BM143" s="183"/>
      <c r="BN143" s="183"/>
      <c r="BO143" s="183"/>
      <c r="BP143" s="183"/>
      <c r="BQ143" s="183"/>
      <c r="BR143" s="183"/>
      <c r="BS143" s="183"/>
      <c r="BT143" s="183"/>
      <c r="BU143" s="183"/>
      <c r="BV143" s="183"/>
      <c r="BW143" s="183"/>
      <c r="BX143" s="183"/>
      <c r="BY143" s="183"/>
      <c r="BZ143" s="183"/>
      <c r="CA143" s="183"/>
      <c r="CB143" s="183"/>
      <c r="CC143" s="183"/>
      <c r="CD143" s="183"/>
      <c r="CE143" s="183"/>
    </row>
    <row r="144" spans="1:83" x14ac:dyDescent="0.15">
      <c r="A144" s="183"/>
      <c r="B144" s="183"/>
      <c r="C144" s="183"/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  <c r="AT144" s="183"/>
      <c r="AU144" s="183"/>
      <c r="AV144" s="183"/>
      <c r="AW144" s="183"/>
      <c r="AX144" s="183"/>
      <c r="AY144" s="183"/>
      <c r="AZ144" s="183"/>
      <c r="BA144" s="183"/>
      <c r="BB144" s="183"/>
      <c r="BC144" s="183"/>
      <c r="BD144" s="183"/>
      <c r="BE144" s="183"/>
      <c r="BF144" s="183"/>
      <c r="BG144" s="183"/>
      <c r="BH144" s="183"/>
      <c r="BI144" s="183"/>
      <c r="BJ144" s="183"/>
      <c r="BK144" s="183"/>
      <c r="BL144" s="183"/>
      <c r="BM144" s="183"/>
      <c r="BN144" s="183"/>
      <c r="BO144" s="183"/>
      <c r="BP144" s="183"/>
      <c r="BQ144" s="183"/>
      <c r="BR144" s="183"/>
      <c r="BS144" s="183"/>
      <c r="BT144" s="183"/>
      <c r="BU144" s="183"/>
      <c r="BV144" s="183"/>
      <c r="BW144" s="183"/>
      <c r="BX144" s="183"/>
      <c r="BY144" s="183"/>
      <c r="BZ144" s="183"/>
      <c r="CA144" s="183"/>
      <c r="CB144" s="183"/>
      <c r="CC144" s="183"/>
      <c r="CD144" s="183"/>
      <c r="CE144" s="183"/>
    </row>
    <row r="145" spans="1:83" x14ac:dyDescent="0.15">
      <c r="A145" s="183"/>
      <c r="B145" s="183"/>
      <c r="C145" s="183"/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  <c r="AT145" s="183"/>
      <c r="AU145" s="183"/>
      <c r="AV145" s="183"/>
      <c r="AW145" s="183"/>
      <c r="AX145" s="183"/>
      <c r="AY145" s="183"/>
      <c r="AZ145" s="183"/>
      <c r="BA145" s="183"/>
      <c r="BB145" s="183"/>
      <c r="BC145" s="183"/>
      <c r="BD145" s="183"/>
      <c r="BE145" s="183"/>
      <c r="BF145" s="183"/>
      <c r="BG145" s="183"/>
      <c r="BH145" s="183"/>
      <c r="BI145" s="183"/>
      <c r="BJ145" s="183"/>
      <c r="BK145" s="183"/>
      <c r="BL145" s="183"/>
      <c r="BM145" s="183"/>
      <c r="BN145" s="183"/>
      <c r="BO145" s="183"/>
      <c r="BP145" s="183"/>
      <c r="BQ145" s="183"/>
      <c r="BR145" s="183"/>
      <c r="BS145" s="183"/>
      <c r="BT145" s="183"/>
      <c r="BU145" s="183"/>
      <c r="BV145" s="183"/>
      <c r="BW145" s="183"/>
      <c r="BX145" s="183"/>
      <c r="BY145" s="183"/>
      <c r="BZ145" s="183"/>
      <c r="CA145" s="183"/>
      <c r="CB145" s="183"/>
      <c r="CC145" s="183"/>
      <c r="CD145" s="183"/>
      <c r="CE145" s="183"/>
    </row>
    <row r="146" spans="1:83" x14ac:dyDescent="0.15">
      <c r="A146" s="183"/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  <c r="AT146" s="183"/>
      <c r="AU146" s="183"/>
      <c r="AV146" s="183"/>
      <c r="AW146" s="183"/>
      <c r="AX146" s="183"/>
      <c r="AY146" s="183"/>
      <c r="AZ146" s="183"/>
      <c r="BA146" s="183"/>
      <c r="BB146" s="183"/>
      <c r="BC146" s="183"/>
      <c r="BD146" s="183"/>
      <c r="BE146" s="183"/>
      <c r="BF146" s="183"/>
      <c r="BG146" s="183"/>
      <c r="BH146" s="183"/>
      <c r="BI146" s="183"/>
      <c r="BJ146" s="183"/>
      <c r="BK146" s="183"/>
      <c r="BL146" s="183"/>
      <c r="BM146" s="183"/>
      <c r="BN146" s="183"/>
      <c r="BO146" s="183"/>
      <c r="BP146" s="183"/>
      <c r="BQ146" s="183"/>
      <c r="BR146" s="183"/>
      <c r="BS146" s="183"/>
      <c r="BT146" s="183"/>
      <c r="BU146" s="183"/>
      <c r="BV146" s="183"/>
      <c r="BW146" s="183"/>
      <c r="BX146" s="183"/>
      <c r="BY146" s="183"/>
      <c r="BZ146" s="183"/>
      <c r="CA146" s="183"/>
      <c r="CB146" s="183"/>
      <c r="CC146" s="183"/>
      <c r="CD146" s="183"/>
      <c r="CE146" s="183"/>
    </row>
    <row r="147" spans="1:83" x14ac:dyDescent="0.15">
      <c r="A147" s="183"/>
      <c r="B147" s="183"/>
      <c r="C147" s="183"/>
      <c r="D147" s="183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83"/>
      <c r="AT147" s="183"/>
      <c r="AU147" s="183"/>
      <c r="AV147" s="183"/>
      <c r="AW147" s="183"/>
      <c r="AX147" s="183"/>
      <c r="AY147" s="183"/>
      <c r="AZ147" s="183"/>
      <c r="BA147" s="183"/>
      <c r="BB147" s="183"/>
      <c r="BC147" s="183"/>
      <c r="BD147" s="183"/>
      <c r="BE147" s="183"/>
      <c r="BF147" s="183"/>
      <c r="BG147" s="183"/>
      <c r="BH147" s="183"/>
      <c r="BI147" s="183"/>
      <c r="BJ147" s="183"/>
      <c r="BK147" s="183"/>
      <c r="BL147" s="183"/>
      <c r="BM147" s="183"/>
      <c r="BN147" s="183"/>
      <c r="BO147" s="183"/>
      <c r="BP147" s="183"/>
      <c r="BQ147" s="183"/>
      <c r="BR147" s="183"/>
      <c r="BS147" s="183"/>
      <c r="BT147" s="183"/>
      <c r="BU147" s="183"/>
      <c r="BV147" s="183"/>
      <c r="BW147" s="183"/>
      <c r="BX147" s="183"/>
      <c r="BY147" s="183"/>
      <c r="BZ147" s="183"/>
      <c r="CA147" s="183"/>
      <c r="CB147" s="183"/>
      <c r="CC147" s="183"/>
      <c r="CD147" s="183"/>
      <c r="CE147" s="183"/>
    </row>
    <row r="148" spans="1:83" x14ac:dyDescent="0.15">
      <c r="A148" s="183"/>
      <c r="B148" s="183"/>
      <c r="C148" s="183"/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/>
      <c r="BB148" s="183"/>
      <c r="BC148" s="183"/>
      <c r="BD148" s="183"/>
      <c r="BE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/>
      <c r="CB148" s="183"/>
      <c r="CC148" s="183"/>
      <c r="CD148" s="183"/>
      <c r="CE148" s="183"/>
    </row>
    <row r="149" spans="1:83" x14ac:dyDescent="0.15">
      <c r="A149" s="183"/>
      <c r="B149" s="183"/>
      <c r="C149" s="183"/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183"/>
      <c r="AH149" s="183"/>
      <c r="AI149" s="183"/>
      <c r="AJ149" s="183"/>
      <c r="AK149" s="183"/>
      <c r="AL149" s="183"/>
      <c r="AM149" s="183"/>
      <c r="AN149" s="183"/>
      <c r="AO149" s="183"/>
      <c r="AP149" s="183"/>
      <c r="AQ149" s="183"/>
      <c r="AR149" s="183"/>
      <c r="AS149" s="183"/>
      <c r="AT149" s="183"/>
      <c r="AU149" s="183"/>
      <c r="AV149" s="183"/>
      <c r="AW149" s="183"/>
      <c r="AX149" s="183"/>
      <c r="AY149" s="183"/>
      <c r="AZ149" s="183"/>
      <c r="BA149" s="183"/>
      <c r="BB149" s="183"/>
      <c r="BC149" s="183"/>
      <c r="BD149" s="183"/>
      <c r="BE149" s="183"/>
      <c r="BF149" s="183"/>
      <c r="BG149" s="183"/>
      <c r="BH149" s="183"/>
      <c r="BI149" s="183"/>
      <c r="BJ149" s="183"/>
      <c r="BK149" s="183"/>
      <c r="BL149" s="183"/>
      <c r="BM149" s="183"/>
      <c r="BN149" s="183"/>
      <c r="BO149" s="183"/>
      <c r="BP149" s="183"/>
      <c r="BQ149" s="183"/>
      <c r="BR149" s="183"/>
      <c r="BS149" s="183"/>
      <c r="BT149" s="183"/>
      <c r="BU149" s="183"/>
      <c r="BV149" s="183"/>
      <c r="BW149" s="183"/>
      <c r="BX149" s="183"/>
      <c r="BY149" s="183"/>
      <c r="BZ149" s="183"/>
      <c r="CA149" s="183"/>
      <c r="CB149" s="183"/>
      <c r="CC149" s="183"/>
      <c r="CD149" s="183"/>
      <c r="CE149" s="183"/>
    </row>
    <row r="150" spans="1:83" x14ac:dyDescent="0.15">
      <c r="A150" s="183"/>
      <c r="B150" s="183"/>
      <c r="C150" s="183"/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3"/>
      <c r="AG150" s="183"/>
      <c r="AH150" s="183"/>
      <c r="AI150" s="183"/>
      <c r="AJ150" s="183"/>
      <c r="AK150" s="183"/>
      <c r="AL150" s="183"/>
      <c r="AM150" s="183"/>
      <c r="AN150" s="183"/>
      <c r="AO150" s="183"/>
      <c r="AP150" s="183"/>
      <c r="AQ150" s="183"/>
      <c r="AR150" s="183"/>
      <c r="AS150" s="183"/>
      <c r="AT150" s="183"/>
      <c r="AU150" s="183"/>
      <c r="AV150" s="183"/>
      <c r="AW150" s="183"/>
      <c r="AX150" s="183"/>
      <c r="AY150" s="183"/>
      <c r="AZ150" s="183"/>
      <c r="BA150" s="183"/>
      <c r="BB150" s="183"/>
      <c r="BC150" s="183"/>
      <c r="BD150" s="183"/>
      <c r="BE150" s="183"/>
      <c r="BF150" s="183"/>
      <c r="BG150" s="183"/>
      <c r="BH150" s="183"/>
      <c r="BI150" s="183"/>
      <c r="BJ150" s="183"/>
      <c r="BK150" s="183"/>
      <c r="BL150" s="183"/>
      <c r="BM150" s="183"/>
      <c r="BN150" s="183"/>
      <c r="BO150" s="183"/>
      <c r="BP150" s="183"/>
      <c r="BQ150" s="183"/>
      <c r="BR150" s="183"/>
      <c r="BS150" s="183"/>
      <c r="BT150" s="183"/>
      <c r="BU150" s="183"/>
      <c r="BV150" s="183"/>
      <c r="BW150" s="183"/>
      <c r="BX150" s="183"/>
      <c r="BY150" s="183"/>
      <c r="BZ150" s="183"/>
      <c r="CA150" s="183"/>
      <c r="CB150" s="183"/>
      <c r="CC150" s="183"/>
      <c r="CD150" s="183"/>
      <c r="CE150" s="183"/>
    </row>
    <row r="151" spans="1:83" x14ac:dyDescent="0.15">
      <c r="A151" s="183"/>
      <c r="B151" s="183"/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3"/>
      <c r="AL151" s="183"/>
      <c r="AM151" s="183"/>
      <c r="AN151" s="183"/>
      <c r="AO151" s="183"/>
      <c r="AP151" s="183"/>
      <c r="AQ151" s="183"/>
      <c r="AR151" s="183"/>
      <c r="AS151" s="183"/>
      <c r="AT151" s="183"/>
      <c r="AU151" s="183"/>
      <c r="AV151" s="183"/>
      <c r="AW151" s="183"/>
      <c r="AX151" s="183"/>
      <c r="AY151" s="183"/>
      <c r="AZ151" s="183"/>
      <c r="BA151" s="183"/>
      <c r="BB151" s="183"/>
      <c r="BC151" s="183"/>
      <c r="BD151" s="183"/>
      <c r="BE151" s="183"/>
      <c r="BF151" s="183"/>
      <c r="BG151" s="183"/>
      <c r="BH151" s="183"/>
      <c r="BI151" s="183"/>
      <c r="BJ151" s="183"/>
      <c r="BK151" s="183"/>
      <c r="BL151" s="183"/>
      <c r="BM151" s="183"/>
      <c r="BN151" s="183"/>
      <c r="BO151" s="183"/>
      <c r="BP151" s="183"/>
      <c r="BQ151" s="183"/>
      <c r="BR151" s="183"/>
      <c r="BS151" s="183"/>
      <c r="BT151" s="183"/>
      <c r="BU151" s="183"/>
      <c r="BV151" s="183"/>
      <c r="BW151" s="183"/>
      <c r="BX151" s="183"/>
      <c r="BY151" s="183"/>
      <c r="BZ151" s="183"/>
      <c r="CA151" s="183"/>
      <c r="CB151" s="183"/>
      <c r="CC151" s="183"/>
      <c r="CD151" s="183"/>
      <c r="CE151" s="183"/>
    </row>
    <row r="152" spans="1:83" x14ac:dyDescent="0.15">
      <c r="A152" s="183"/>
      <c r="B152" s="183"/>
      <c r="C152" s="183"/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  <c r="AT152" s="183"/>
      <c r="AU152" s="183"/>
      <c r="AV152" s="183"/>
      <c r="AW152" s="183"/>
      <c r="AX152" s="183"/>
      <c r="AY152" s="183"/>
      <c r="AZ152" s="183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  <c r="BK152" s="183"/>
      <c r="BL152" s="183"/>
      <c r="BM152" s="183"/>
      <c r="BN152" s="183"/>
      <c r="BO152" s="183"/>
      <c r="BP152" s="183"/>
      <c r="BQ152" s="183"/>
      <c r="BR152" s="183"/>
      <c r="BS152" s="183"/>
      <c r="BT152" s="183"/>
      <c r="BU152" s="183"/>
      <c r="BV152" s="183"/>
      <c r="BW152" s="183"/>
      <c r="BX152" s="183"/>
      <c r="BY152" s="183"/>
      <c r="BZ152" s="183"/>
      <c r="CA152" s="183"/>
      <c r="CB152" s="183"/>
      <c r="CC152" s="183"/>
      <c r="CD152" s="183"/>
      <c r="CE152" s="183"/>
    </row>
    <row r="153" spans="1:83" x14ac:dyDescent="0.15">
      <c r="A153" s="183"/>
      <c r="B153" s="183"/>
      <c r="C153" s="183"/>
      <c r="D153" s="183"/>
      <c r="E153" s="183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  <c r="AT153" s="183"/>
      <c r="AU153" s="183"/>
      <c r="AV153" s="183"/>
      <c r="AW153" s="183"/>
      <c r="AX153" s="183"/>
      <c r="AY153" s="183"/>
      <c r="AZ153" s="18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  <c r="BK153" s="183"/>
      <c r="BL153" s="183"/>
      <c r="BM153" s="183"/>
      <c r="BN153" s="183"/>
      <c r="BO153" s="183"/>
      <c r="BP153" s="183"/>
      <c r="BQ153" s="183"/>
      <c r="BR153" s="183"/>
      <c r="BS153" s="183"/>
      <c r="BT153" s="183"/>
      <c r="BU153" s="183"/>
      <c r="BV153" s="183"/>
      <c r="BW153" s="183"/>
      <c r="BX153" s="183"/>
      <c r="BY153" s="183"/>
      <c r="BZ153" s="183"/>
      <c r="CA153" s="183"/>
      <c r="CB153" s="183"/>
      <c r="CC153" s="183"/>
      <c r="CD153" s="183"/>
      <c r="CE153" s="183"/>
    </row>
    <row r="154" spans="1:83" x14ac:dyDescent="0.15">
      <c r="A154" s="183"/>
      <c r="B154" s="183"/>
      <c r="C154" s="183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3"/>
      <c r="BN154" s="183"/>
      <c r="BO154" s="183"/>
      <c r="BP154" s="183"/>
      <c r="BQ154" s="183"/>
      <c r="BR154" s="183"/>
      <c r="BS154" s="183"/>
      <c r="BT154" s="183"/>
      <c r="BU154" s="183"/>
      <c r="BV154" s="183"/>
      <c r="BW154" s="183"/>
      <c r="BX154" s="183"/>
      <c r="BY154" s="183"/>
      <c r="BZ154" s="183"/>
      <c r="CA154" s="183"/>
      <c r="CB154" s="183"/>
      <c r="CC154" s="183"/>
      <c r="CD154" s="183"/>
      <c r="CE154" s="183"/>
    </row>
    <row r="155" spans="1:83" x14ac:dyDescent="0.15">
      <c r="A155" s="183"/>
      <c r="B155" s="183"/>
      <c r="C155" s="183"/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  <c r="AT155" s="183"/>
      <c r="AU155" s="183"/>
      <c r="AV155" s="183"/>
      <c r="AW155" s="183"/>
      <c r="AX155" s="183"/>
      <c r="AY155" s="183"/>
      <c r="AZ155" s="183"/>
      <c r="BA155" s="183"/>
      <c r="BB155" s="183"/>
      <c r="BC155" s="183"/>
      <c r="BD155" s="183"/>
      <c r="BE155" s="183"/>
      <c r="BF155" s="183"/>
      <c r="BG155" s="183"/>
      <c r="BH155" s="183"/>
      <c r="BI155" s="183"/>
      <c r="BJ155" s="183"/>
      <c r="BK155" s="183"/>
      <c r="BL155" s="183"/>
      <c r="BM155" s="183"/>
      <c r="BN155" s="183"/>
      <c r="BO155" s="183"/>
      <c r="BP155" s="183"/>
      <c r="BQ155" s="183"/>
      <c r="BR155" s="183"/>
      <c r="BS155" s="183"/>
      <c r="BT155" s="183"/>
      <c r="BU155" s="183"/>
      <c r="BV155" s="183"/>
      <c r="BW155" s="183"/>
      <c r="BX155" s="183"/>
      <c r="BY155" s="183"/>
      <c r="BZ155" s="183"/>
      <c r="CA155" s="183"/>
      <c r="CB155" s="183"/>
      <c r="CC155" s="183"/>
      <c r="CD155" s="183"/>
      <c r="CE155" s="183"/>
    </row>
    <row r="156" spans="1:83" x14ac:dyDescent="0.15">
      <c r="A156" s="183"/>
      <c r="B156" s="183"/>
      <c r="C156" s="183"/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83"/>
      <c r="CC156" s="183"/>
      <c r="CD156" s="183"/>
      <c r="CE156" s="183"/>
    </row>
    <row r="157" spans="1:83" x14ac:dyDescent="0.15">
      <c r="A157" s="183"/>
      <c r="B157" s="183"/>
      <c r="C157" s="183"/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3"/>
      <c r="AG157" s="183"/>
      <c r="AH157" s="183"/>
      <c r="AI157" s="183"/>
      <c r="AJ157" s="183"/>
      <c r="AK157" s="183"/>
      <c r="AL157" s="183"/>
      <c r="AM157" s="183"/>
      <c r="AN157" s="183"/>
      <c r="AO157" s="183"/>
      <c r="AP157" s="183"/>
      <c r="AQ157" s="183"/>
      <c r="AR157" s="183"/>
      <c r="AS157" s="183"/>
      <c r="AT157" s="183"/>
      <c r="AU157" s="183"/>
      <c r="AV157" s="183"/>
      <c r="AW157" s="183"/>
      <c r="AX157" s="183"/>
      <c r="AY157" s="183"/>
      <c r="AZ157" s="183"/>
      <c r="BA157" s="183"/>
      <c r="BB157" s="183"/>
      <c r="BC157" s="183"/>
      <c r="BD157" s="183"/>
      <c r="BE157" s="183"/>
      <c r="BF157" s="183"/>
      <c r="BG157" s="183"/>
      <c r="BH157" s="183"/>
      <c r="BI157" s="183"/>
      <c r="BJ157" s="183"/>
      <c r="BK157" s="183"/>
      <c r="BL157" s="183"/>
      <c r="BM157" s="183"/>
      <c r="BN157" s="183"/>
      <c r="BO157" s="183"/>
      <c r="BP157" s="183"/>
      <c r="BQ157" s="183"/>
      <c r="BR157" s="183"/>
      <c r="BS157" s="183"/>
      <c r="BT157" s="183"/>
      <c r="BU157" s="183"/>
      <c r="BV157" s="183"/>
      <c r="BW157" s="183"/>
      <c r="BX157" s="183"/>
      <c r="BY157" s="183"/>
      <c r="BZ157" s="183"/>
      <c r="CA157" s="183"/>
      <c r="CB157" s="183"/>
      <c r="CC157" s="183"/>
      <c r="CD157" s="183"/>
      <c r="CE157" s="183"/>
    </row>
    <row r="158" spans="1:83" x14ac:dyDescent="0.15">
      <c r="A158" s="183"/>
      <c r="B158" s="183"/>
      <c r="C158" s="183"/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183"/>
      <c r="BN158" s="183"/>
      <c r="BO158" s="183"/>
      <c r="BP158" s="183"/>
      <c r="BQ158" s="183"/>
      <c r="BR158" s="183"/>
      <c r="BS158" s="183"/>
      <c r="BT158" s="183"/>
      <c r="BU158" s="183"/>
      <c r="BV158" s="183"/>
      <c r="BW158" s="183"/>
      <c r="BX158" s="183"/>
      <c r="BY158" s="183"/>
      <c r="BZ158" s="183"/>
      <c r="CA158" s="183"/>
      <c r="CB158" s="183"/>
      <c r="CC158" s="183"/>
      <c r="CD158" s="183"/>
      <c r="CE158" s="183"/>
    </row>
    <row r="159" spans="1:83" x14ac:dyDescent="0.15">
      <c r="G159" s="183"/>
      <c r="H159" s="183"/>
      <c r="I159" s="183"/>
      <c r="J159" s="183"/>
      <c r="K159" s="183"/>
    </row>
  </sheetData>
  <sheetProtection selectLockedCells="1" selectUnlockedCells="1"/>
  <mergeCells count="23">
    <mergeCell ref="G3:G5"/>
    <mergeCell ref="H3:H5"/>
    <mergeCell ref="G6:G8"/>
    <mergeCell ref="H6:H8"/>
    <mergeCell ref="A7:A10"/>
    <mergeCell ref="B7:B10"/>
    <mergeCell ref="G9:G10"/>
    <mergeCell ref="H9:H10"/>
    <mergeCell ref="A18:A20"/>
    <mergeCell ref="B18:B20"/>
    <mergeCell ref="A1:D1"/>
    <mergeCell ref="A3:A6"/>
    <mergeCell ref="B3:B6"/>
    <mergeCell ref="A11:A13"/>
    <mergeCell ref="B11:B13"/>
    <mergeCell ref="A14:A17"/>
    <mergeCell ref="B14:B17"/>
    <mergeCell ref="A21:A23"/>
    <mergeCell ref="B21:B23"/>
    <mergeCell ref="A24:A26"/>
    <mergeCell ref="B24:B26"/>
    <mergeCell ref="A27:A29"/>
    <mergeCell ref="B27:B29"/>
  </mergeCells>
  <phoneticPr fontId="2"/>
  <pageMargins left="0.78740157480314965" right="0.39370078740157483" top="0.39370078740157483" bottom="0.39370078740157483" header="0" footer="0"/>
  <pageSetup paperSize="9" scale="78" firstPageNumber="0" orientation="landscape" horizontalDpi="300" verticalDpi="300" r:id="rId1"/>
  <headerFooter scaleWithDoc="0" alignWithMargins="0">
    <oddFooter>&amp;C&amp;"ＭＳ 明朝,標準"－４９－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5E78D-432F-4100-99E8-555DD4D56B79}">
  <sheetPr>
    <pageSetUpPr fitToPage="1"/>
  </sheetPr>
  <dimension ref="A1:AC55"/>
  <sheetViews>
    <sheetView view="pageLayout" topLeftCell="A22" zoomScaleNormal="100" workbookViewId="0">
      <selection activeCell="A2" sqref="A2:B2"/>
    </sheetView>
  </sheetViews>
  <sheetFormatPr defaultColWidth="9" defaultRowHeight="14.4" x14ac:dyDescent="0.15"/>
  <cols>
    <col min="1" max="2" width="5.44140625" style="1" customWidth="1"/>
    <col min="3" max="27" width="4.33203125" style="1" customWidth="1"/>
    <col min="28" max="28" width="62.88671875" style="1" customWidth="1"/>
    <col min="29" max="127" width="3.6640625" style="1" customWidth="1"/>
    <col min="128" max="149" width="5.6640625" style="1" customWidth="1"/>
    <col min="150" max="16384" width="9" style="1"/>
  </cols>
  <sheetData>
    <row r="1" spans="1:29" s="32" customFormat="1" ht="21.6" customHeight="1" x14ac:dyDescent="0.25">
      <c r="A1" s="512" t="s">
        <v>373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203" t="s">
        <v>374</v>
      </c>
      <c r="AC1" s="85"/>
    </row>
    <row r="2" spans="1:29" ht="15.75" customHeight="1" x14ac:dyDescent="0.15">
      <c r="A2" s="505" t="s">
        <v>375</v>
      </c>
      <c r="B2" s="505"/>
      <c r="C2" s="514" t="s">
        <v>376</v>
      </c>
      <c r="D2" s="514"/>
      <c r="E2" s="514"/>
      <c r="F2" s="514" t="s">
        <v>377</v>
      </c>
      <c r="G2" s="514"/>
      <c r="H2" s="514"/>
      <c r="I2" s="506" t="s">
        <v>378</v>
      </c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 t="s">
        <v>379</v>
      </c>
      <c r="Y2" s="506"/>
      <c r="Z2" s="506"/>
      <c r="AA2" s="506"/>
      <c r="AB2" s="509" t="s">
        <v>380</v>
      </c>
      <c r="AC2" s="95"/>
    </row>
    <row r="3" spans="1:29" ht="15.75" customHeight="1" x14ac:dyDescent="0.15">
      <c r="A3" s="500" t="s">
        <v>202</v>
      </c>
      <c r="B3" s="500"/>
      <c r="C3" s="514"/>
      <c r="D3" s="514"/>
      <c r="E3" s="514"/>
      <c r="F3" s="514"/>
      <c r="G3" s="514"/>
      <c r="H3" s="514"/>
      <c r="I3" s="428" t="s">
        <v>381</v>
      </c>
      <c r="J3" s="428"/>
      <c r="K3" s="428"/>
      <c r="L3" s="428" t="s">
        <v>382</v>
      </c>
      <c r="M3" s="428"/>
      <c r="N3" s="428"/>
      <c r="O3" s="428" t="s">
        <v>383</v>
      </c>
      <c r="P3" s="428"/>
      <c r="Q3" s="428"/>
      <c r="R3" s="428" t="s">
        <v>384</v>
      </c>
      <c r="S3" s="428"/>
      <c r="T3" s="428"/>
      <c r="U3" s="428" t="s">
        <v>385</v>
      </c>
      <c r="V3" s="428"/>
      <c r="W3" s="428"/>
      <c r="X3" s="506"/>
      <c r="Y3" s="506"/>
      <c r="Z3" s="506"/>
      <c r="AA3" s="506"/>
      <c r="AB3" s="509"/>
      <c r="AC3" s="95"/>
    </row>
    <row r="4" spans="1:29" ht="15.75" customHeight="1" x14ac:dyDescent="0.15">
      <c r="A4" s="400">
        <v>8</v>
      </c>
      <c r="B4" s="400"/>
      <c r="C4" s="510">
        <v>49000</v>
      </c>
      <c r="D4" s="510"/>
      <c r="E4" s="510"/>
      <c r="F4" s="510">
        <v>55500</v>
      </c>
      <c r="G4" s="510"/>
      <c r="H4" s="510"/>
      <c r="I4" s="510">
        <v>18000</v>
      </c>
      <c r="J4" s="510"/>
      <c r="K4" s="510"/>
      <c r="L4" s="510">
        <v>42000</v>
      </c>
      <c r="M4" s="510"/>
      <c r="N4" s="510"/>
      <c r="O4" s="510">
        <v>64500</v>
      </c>
      <c r="P4" s="510"/>
      <c r="Q4" s="510"/>
      <c r="R4" s="510">
        <v>101600</v>
      </c>
      <c r="S4" s="510"/>
      <c r="T4" s="510"/>
      <c r="U4" s="510">
        <v>99000</v>
      </c>
      <c r="V4" s="510"/>
      <c r="W4" s="510"/>
      <c r="X4" s="510">
        <v>429600</v>
      </c>
      <c r="Y4" s="510"/>
      <c r="Z4" s="510"/>
      <c r="AA4" s="510"/>
      <c r="AB4" s="204" t="s">
        <v>386</v>
      </c>
      <c r="AC4" s="95"/>
    </row>
    <row r="5" spans="1:29" ht="15.75" customHeight="1" x14ac:dyDescent="0.15">
      <c r="A5" s="400">
        <v>9</v>
      </c>
      <c r="B5" s="400"/>
      <c r="C5" s="510">
        <v>29500</v>
      </c>
      <c r="D5" s="510"/>
      <c r="E5" s="510"/>
      <c r="F5" s="510">
        <v>55500</v>
      </c>
      <c r="G5" s="510"/>
      <c r="H5" s="510"/>
      <c r="I5" s="510">
        <v>28000</v>
      </c>
      <c r="J5" s="510"/>
      <c r="K5" s="510"/>
      <c r="L5" s="510">
        <v>42000</v>
      </c>
      <c r="M5" s="510"/>
      <c r="N5" s="510"/>
      <c r="O5" s="510">
        <v>60700</v>
      </c>
      <c r="P5" s="510"/>
      <c r="Q5" s="510"/>
      <c r="R5" s="510">
        <v>92000</v>
      </c>
      <c r="S5" s="510"/>
      <c r="T5" s="510"/>
      <c r="U5" s="510">
        <v>100000</v>
      </c>
      <c r="V5" s="510"/>
      <c r="W5" s="510"/>
      <c r="X5" s="510">
        <v>407700</v>
      </c>
      <c r="Y5" s="510"/>
      <c r="Z5" s="510"/>
      <c r="AA5" s="510"/>
      <c r="AB5" s="204" t="s">
        <v>387</v>
      </c>
      <c r="AC5" s="95"/>
    </row>
    <row r="6" spans="1:29" ht="15.75" customHeight="1" x14ac:dyDescent="0.15">
      <c r="A6" s="400">
        <v>10</v>
      </c>
      <c r="B6" s="400"/>
      <c r="C6" s="510">
        <v>49000</v>
      </c>
      <c r="D6" s="510"/>
      <c r="E6" s="510"/>
      <c r="F6" s="510">
        <v>0</v>
      </c>
      <c r="G6" s="510"/>
      <c r="H6" s="510"/>
      <c r="I6" s="510">
        <v>18000</v>
      </c>
      <c r="J6" s="510"/>
      <c r="K6" s="510"/>
      <c r="L6" s="510">
        <v>42000</v>
      </c>
      <c r="M6" s="510"/>
      <c r="N6" s="510"/>
      <c r="O6" s="510">
        <v>55700</v>
      </c>
      <c r="P6" s="510"/>
      <c r="Q6" s="510"/>
      <c r="R6" s="510">
        <v>86600</v>
      </c>
      <c r="S6" s="510"/>
      <c r="T6" s="510"/>
      <c r="U6" s="510">
        <v>87400</v>
      </c>
      <c r="V6" s="510"/>
      <c r="W6" s="510"/>
      <c r="X6" s="510">
        <v>338700</v>
      </c>
      <c r="Y6" s="510"/>
      <c r="Z6" s="510"/>
      <c r="AA6" s="510"/>
      <c r="AB6" s="204" t="s">
        <v>387</v>
      </c>
      <c r="AC6" s="95"/>
    </row>
    <row r="7" spans="1:29" ht="15.75" customHeight="1" x14ac:dyDescent="0.15">
      <c r="A7" s="400">
        <v>11</v>
      </c>
      <c r="B7" s="400"/>
      <c r="C7" s="510">
        <v>24500</v>
      </c>
      <c r="D7" s="510"/>
      <c r="E7" s="510"/>
      <c r="F7" s="510">
        <v>0</v>
      </c>
      <c r="G7" s="510"/>
      <c r="H7" s="510"/>
      <c r="I7" s="510">
        <v>25000</v>
      </c>
      <c r="J7" s="510"/>
      <c r="K7" s="510"/>
      <c r="L7" s="510">
        <v>45000</v>
      </c>
      <c r="M7" s="510"/>
      <c r="N7" s="510"/>
      <c r="O7" s="510">
        <v>57700</v>
      </c>
      <c r="P7" s="510"/>
      <c r="Q7" s="510"/>
      <c r="R7" s="510">
        <v>91300</v>
      </c>
      <c r="S7" s="510"/>
      <c r="T7" s="510"/>
      <c r="U7" s="510">
        <v>77400</v>
      </c>
      <c r="V7" s="510"/>
      <c r="W7" s="510"/>
      <c r="X7" s="510">
        <v>320900</v>
      </c>
      <c r="Y7" s="510"/>
      <c r="Z7" s="510"/>
      <c r="AA7" s="510"/>
      <c r="AB7" s="204" t="s">
        <v>387</v>
      </c>
      <c r="AC7" s="95"/>
    </row>
    <row r="8" spans="1:29" ht="15.75" customHeight="1" x14ac:dyDescent="0.15">
      <c r="A8" s="400">
        <v>12</v>
      </c>
      <c r="B8" s="400"/>
      <c r="C8" s="510">
        <v>24500</v>
      </c>
      <c r="D8" s="510"/>
      <c r="E8" s="510"/>
      <c r="F8" s="510">
        <v>0</v>
      </c>
      <c r="G8" s="510"/>
      <c r="H8" s="510"/>
      <c r="I8" s="510">
        <v>25000</v>
      </c>
      <c r="J8" s="510"/>
      <c r="K8" s="510"/>
      <c r="L8" s="510">
        <v>45000</v>
      </c>
      <c r="M8" s="510"/>
      <c r="N8" s="510"/>
      <c r="O8" s="510">
        <v>56000</v>
      </c>
      <c r="P8" s="510"/>
      <c r="Q8" s="510"/>
      <c r="R8" s="510">
        <v>77000</v>
      </c>
      <c r="S8" s="510"/>
      <c r="T8" s="510"/>
      <c r="U8" s="510">
        <v>65000</v>
      </c>
      <c r="V8" s="510"/>
      <c r="W8" s="510"/>
      <c r="X8" s="510">
        <v>292500</v>
      </c>
      <c r="Y8" s="510"/>
      <c r="Z8" s="510"/>
      <c r="AA8" s="510"/>
      <c r="AB8" s="204" t="s">
        <v>387</v>
      </c>
      <c r="AC8" s="95"/>
    </row>
    <row r="9" spans="1:29" ht="15.75" customHeight="1" x14ac:dyDescent="0.15">
      <c r="A9" s="400">
        <v>13</v>
      </c>
      <c r="B9" s="400"/>
      <c r="C9" s="510">
        <v>24500</v>
      </c>
      <c r="D9" s="510"/>
      <c r="E9" s="510"/>
      <c r="F9" s="510">
        <v>400</v>
      </c>
      <c r="G9" s="510"/>
      <c r="H9" s="510"/>
      <c r="I9" s="510">
        <v>25000</v>
      </c>
      <c r="J9" s="510"/>
      <c r="K9" s="510"/>
      <c r="L9" s="510">
        <v>33000</v>
      </c>
      <c r="M9" s="510"/>
      <c r="N9" s="510"/>
      <c r="O9" s="510">
        <v>57000</v>
      </c>
      <c r="P9" s="510"/>
      <c r="Q9" s="510"/>
      <c r="R9" s="510">
        <v>76100</v>
      </c>
      <c r="S9" s="510"/>
      <c r="T9" s="510"/>
      <c r="U9" s="510">
        <v>65700</v>
      </c>
      <c r="V9" s="510"/>
      <c r="W9" s="510"/>
      <c r="X9" s="510">
        <v>281700</v>
      </c>
      <c r="Y9" s="510"/>
      <c r="Z9" s="510"/>
      <c r="AA9" s="510"/>
      <c r="AB9" s="204" t="s">
        <v>387</v>
      </c>
      <c r="AC9" s="95"/>
    </row>
    <row r="10" spans="1:29" ht="15.75" customHeight="1" x14ac:dyDescent="0.15">
      <c r="A10" s="400">
        <v>14</v>
      </c>
      <c r="B10" s="400"/>
      <c r="C10" s="510">
        <v>24500</v>
      </c>
      <c r="D10" s="510"/>
      <c r="E10" s="510"/>
      <c r="F10" s="510">
        <v>0</v>
      </c>
      <c r="G10" s="510"/>
      <c r="H10" s="510"/>
      <c r="I10" s="510">
        <v>25500</v>
      </c>
      <c r="J10" s="510"/>
      <c r="K10" s="510"/>
      <c r="L10" s="510">
        <v>43000</v>
      </c>
      <c r="M10" s="510"/>
      <c r="N10" s="510"/>
      <c r="O10" s="510">
        <v>59000</v>
      </c>
      <c r="P10" s="510"/>
      <c r="Q10" s="510"/>
      <c r="R10" s="510">
        <v>68400</v>
      </c>
      <c r="S10" s="510"/>
      <c r="T10" s="510"/>
      <c r="U10" s="510">
        <v>63600</v>
      </c>
      <c r="V10" s="510"/>
      <c r="W10" s="510"/>
      <c r="X10" s="510">
        <v>284000</v>
      </c>
      <c r="Y10" s="510"/>
      <c r="Z10" s="510"/>
      <c r="AA10" s="510"/>
      <c r="AB10" s="204" t="s">
        <v>387</v>
      </c>
      <c r="AC10" s="95"/>
    </row>
    <row r="11" spans="1:29" ht="15.75" customHeight="1" x14ac:dyDescent="0.15">
      <c r="A11" s="400">
        <v>15</v>
      </c>
      <c r="B11" s="400"/>
      <c r="C11" s="510">
        <v>23900</v>
      </c>
      <c r="D11" s="510"/>
      <c r="E11" s="510"/>
      <c r="F11" s="510">
        <v>0</v>
      </c>
      <c r="G11" s="510"/>
      <c r="H11" s="510"/>
      <c r="I11" s="510">
        <v>24200</v>
      </c>
      <c r="J11" s="510"/>
      <c r="K11" s="510"/>
      <c r="L11" s="510">
        <v>33000</v>
      </c>
      <c r="M11" s="510"/>
      <c r="N11" s="510"/>
      <c r="O11" s="510">
        <v>55500</v>
      </c>
      <c r="P11" s="510"/>
      <c r="Q11" s="510"/>
      <c r="R11" s="510">
        <v>49400</v>
      </c>
      <c r="S11" s="510"/>
      <c r="T11" s="510"/>
      <c r="U11" s="510">
        <v>51200</v>
      </c>
      <c r="V11" s="510"/>
      <c r="W11" s="510"/>
      <c r="X11" s="510">
        <v>237200</v>
      </c>
      <c r="Y11" s="510"/>
      <c r="Z11" s="510"/>
      <c r="AA11" s="510"/>
      <c r="AB11" s="204" t="s">
        <v>387</v>
      </c>
      <c r="AC11" s="95"/>
    </row>
    <row r="12" spans="1:29" ht="15.75" customHeight="1" x14ac:dyDescent="0.15">
      <c r="A12" s="400">
        <v>16</v>
      </c>
      <c r="B12" s="400"/>
      <c r="C12" s="510">
        <v>25580</v>
      </c>
      <c r="D12" s="510"/>
      <c r="E12" s="510"/>
      <c r="F12" s="510">
        <v>0</v>
      </c>
      <c r="G12" s="510"/>
      <c r="H12" s="510"/>
      <c r="I12" s="510">
        <v>24100</v>
      </c>
      <c r="J12" s="510"/>
      <c r="K12" s="510"/>
      <c r="L12" s="510">
        <v>33000</v>
      </c>
      <c r="M12" s="510"/>
      <c r="N12" s="510"/>
      <c r="O12" s="510">
        <v>52500</v>
      </c>
      <c r="P12" s="510"/>
      <c r="Q12" s="510"/>
      <c r="R12" s="510">
        <v>56400</v>
      </c>
      <c r="S12" s="510"/>
      <c r="T12" s="510"/>
      <c r="U12" s="510">
        <v>61400</v>
      </c>
      <c r="V12" s="510"/>
      <c r="W12" s="510"/>
      <c r="X12" s="510">
        <v>252980</v>
      </c>
      <c r="Y12" s="510"/>
      <c r="Z12" s="510"/>
      <c r="AA12" s="510"/>
      <c r="AB12" s="204" t="s">
        <v>387</v>
      </c>
      <c r="AC12" s="95"/>
    </row>
    <row r="13" spans="1:29" ht="15.75" customHeight="1" x14ac:dyDescent="0.15">
      <c r="A13" s="400">
        <v>17</v>
      </c>
      <c r="B13" s="400"/>
      <c r="C13" s="510">
        <v>25290</v>
      </c>
      <c r="D13" s="510"/>
      <c r="E13" s="510"/>
      <c r="F13" s="510">
        <v>0</v>
      </c>
      <c r="G13" s="510"/>
      <c r="H13" s="510"/>
      <c r="I13" s="510">
        <v>21400</v>
      </c>
      <c r="J13" s="510"/>
      <c r="K13" s="510"/>
      <c r="L13" s="510">
        <v>33000</v>
      </c>
      <c r="M13" s="510"/>
      <c r="N13" s="510"/>
      <c r="O13" s="510">
        <v>51500</v>
      </c>
      <c r="P13" s="510"/>
      <c r="Q13" s="510"/>
      <c r="R13" s="510">
        <v>44900</v>
      </c>
      <c r="S13" s="510"/>
      <c r="T13" s="510"/>
      <c r="U13" s="510">
        <v>51100</v>
      </c>
      <c r="V13" s="510"/>
      <c r="W13" s="510"/>
      <c r="X13" s="510">
        <v>227190</v>
      </c>
      <c r="Y13" s="510"/>
      <c r="Z13" s="510"/>
      <c r="AA13" s="510"/>
      <c r="AB13" s="204" t="s">
        <v>387</v>
      </c>
      <c r="AC13" s="95"/>
    </row>
    <row r="14" spans="1:29" ht="15.75" customHeight="1" x14ac:dyDescent="0.15">
      <c r="A14" s="400">
        <v>18</v>
      </c>
      <c r="B14" s="400"/>
      <c r="C14" s="510">
        <v>25290</v>
      </c>
      <c r="D14" s="510"/>
      <c r="E14" s="510"/>
      <c r="F14" s="510">
        <v>17000</v>
      </c>
      <c r="G14" s="510"/>
      <c r="H14" s="510"/>
      <c r="I14" s="510">
        <v>21400</v>
      </c>
      <c r="J14" s="510"/>
      <c r="K14" s="510"/>
      <c r="L14" s="510">
        <v>33000</v>
      </c>
      <c r="M14" s="510"/>
      <c r="N14" s="510"/>
      <c r="O14" s="510">
        <v>55500</v>
      </c>
      <c r="P14" s="510"/>
      <c r="Q14" s="510"/>
      <c r="R14" s="510">
        <v>43200</v>
      </c>
      <c r="S14" s="510"/>
      <c r="T14" s="510"/>
      <c r="U14" s="510">
        <v>52300</v>
      </c>
      <c r="V14" s="510"/>
      <c r="W14" s="510"/>
      <c r="X14" s="510">
        <v>247690</v>
      </c>
      <c r="Y14" s="510"/>
      <c r="Z14" s="510"/>
      <c r="AA14" s="510"/>
      <c r="AB14" s="204" t="s">
        <v>387</v>
      </c>
      <c r="AC14" s="95"/>
    </row>
    <row r="15" spans="1:29" ht="15.75" customHeight="1" x14ac:dyDescent="0.15">
      <c r="A15" s="400">
        <v>19</v>
      </c>
      <c r="B15" s="400"/>
      <c r="C15" s="510">
        <v>25290</v>
      </c>
      <c r="D15" s="510"/>
      <c r="E15" s="510"/>
      <c r="F15" s="510">
        <v>15000</v>
      </c>
      <c r="G15" s="510"/>
      <c r="H15" s="510"/>
      <c r="I15" s="510">
        <v>23400</v>
      </c>
      <c r="J15" s="510"/>
      <c r="K15" s="510"/>
      <c r="L15" s="510">
        <v>34000</v>
      </c>
      <c r="M15" s="510"/>
      <c r="N15" s="510"/>
      <c r="O15" s="510">
        <v>69500</v>
      </c>
      <c r="P15" s="510"/>
      <c r="Q15" s="510"/>
      <c r="R15" s="510">
        <v>51000</v>
      </c>
      <c r="S15" s="510"/>
      <c r="T15" s="510"/>
      <c r="U15" s="510">
        <v>44900</v>
      </c>
      <c r="V15" s="510"/>
      <c r="W15" s="510"/>
      <c r="X15" s="510">
        <v>263090</v>
      </c>
      <c r="Y15" s="510"/>
      <c r="Z15" s="510"/>
      <c r="AA15" s="510"/>
      <c r="AB15" s="204" t="s">
        <v>387</v>
      </c>
      <c r="AC15" s="95"/>
    </row>
    <row r="16" spans="1:29" ht="15.75" customHeight="1" x14ac:dyDescent="0.15">
      <c r="A16" s="400">
        <v>20</v>
      </c>
      <c r="B16" s="400"/>
      <c r="C16" s="510">
        <v>26349</v>
      </c>
      <c r="D16" s="510"/>
      <c r="E16" s="510"/>
      <c r="F16" s="510">
        <v>18000</v>
      </c>
      <c r="G16" s="510"/>
      <c r="H16" s="510"/>
      <c r="I16" s="510">
        <v>21400</v>
      </c>
      <c r="J16" s="510"/>
      <c r="K16" s="510"/>
      <c r="L16" s="510">
        <v>35000</v>
      </c>
      <c r="M16" s="510"/>
      <c r="N16" s="510"/>
      <c r="O16" s="510">
        <v>55500</v>
      </c>
      <c r="P16" s="510"/>
      <c r="Q16" s="510"/>
      <c r="R16" s="510">
        <v>54300</v>
      </c>
      <c r="S16" s="510"/>
      <c r="T16" s="510"/>
      <c r="U16" s="510">
        <v>45700</v>
      </c>
      <c r="V16" s="510"/>
      <c r="W16" s="510"/>
      <c r="X16" s="510">
        <v>256249</v>
      </c>
      <c r="Y16" s="510"/>
      <c r="Z16" s="510"/>
      <c r="AA16" s="510"/>
      <c r="AB16" s="204" t="s">
        <v>387</v>
      </c>
      <c r="AC16" s="95"/>
    </row>
    <row r="17" spans="1:29" ht="15.75" customHeight="1" x14ac:dyDescent="0.15">
      <c r="A17" s="400">
        <v>21</v>
      </c>
      <c r="B17" s="400"/>
      <c r="C17" s="510">
        <v>26300</v>
      </c>
      <c r="D17" s="510"/>
      <c r="E17" s="510"/>
      <c r="F17" s="510">
        <v>18000</v>
      </c>
      <c r="G17" s="510"/>
      <c r="H17" s="510"/>
      <c r="I17" s="510">
        <v>21400</v>
      </c>
      <c r="J17" s="510"/>
      <c r="K17" s="510"/>
      <c r="L17" s="510">
        <v>35000</v>
      </c>
      <c r="M17" s="510"/>
      <c r="N17" s="510"/>
      <c r="O17" s="510">
        <v>54500</v>
      </c>
      <c r="P17" s="510"/>
      <c r="Q17" s="510"/>
      <c r="R17" s="510">
        <v>59000</v>
      </c>
      <c r="S17" s="510"/>
      <c r="T17" s="510"/>
      <c r="U17" s="510">
        <v>46000</v>
      </c>
      <c r="V17" s="510"/>
      <c r="W17" s="510"/>
      <c r="X17" s="510">
        <v>260200</v>
      </c>
      <c r="Y17" s="510"/>
      <c r="Z17" s="510"/>
      <c r="AA17" s="510"/>
      <c r="AB17" s="204" t="s">
        <v>387</v>
      </c>
      <c r="AC17" s="95"/>
    </row>
    <row r="18" spans="1:29" ht="15.75" customHeight="1" x14ac:dyDescent="0.15">
      <c r="A18" s="400">
        <v>22</v>
      </c>
      <c r="B18" s="400"/>
      <c r="C18" s="510">
        <v>26300</v>
      </c>
      <c r="D18" s="510"/>
      <c r="E18" s="510"/>
      <c r="F18" s="510">
        <v>17000</v>
      </c>
      <c r="G18" s="510"/>
      <c r="H18" s="510"/>
      <c r="I18" s="510">
        <v>24400</v>
      </c>
      <c r="J18" s="510"/>
      <c r="K18" s="510"/>
      <c r="L18" s="510">
        <v>35000</v>
      </c>
      <c r="M18" s="510"/>
      <c r="N18" s="510"/>
      <c r="O18" s="510">
        <v>54500</v>
      </c>
      <c r="P18" s="510"/>
      <c r="Q18" s="510"/>
      <c r="R18" s="510">
        <v>61500</v>
      </c>
      <c r="S18" s="510"/>
      <c r="T18" s="510"/>
      <c r="U18" s="510">
        <v>49100</v>
      </c>
      <c r="V18" s="510"/>
      <c r="W18" s="510"/>
      <c r="X18" s="510">
        <f t="shared" ref="X18:X25" si="0">SUM(C18:W18)</f>
        <v>267800</v>
      </c>
      <c r="Y18" s="510"/>
      <c r="Z18" s="510"/>
      <c r="AA18" s="510"/>
      <c r="AB18" s="204" t="s">
        <v>387</v>
      </c>
      <c r="AC18" s="95"/>
    </row>
    <row r="19" spans="1:29" ht="15.75" customHeight="1" x14ac:dyDescent="0.15">
      <c r="A19" s="400">
        <v>23</v>
      </c>
      <c r="B19" s="400"/>
      <c r="C19" s="510">
        <v>26300</v>
      </c>
      <c r="D19" s="510"/>
      <c r="E19" s="510"/>
      <c r="F19" s="510">
        <v>16500</v>
      </c>
      <c r="G19" s="510"/>
      <c r="H19" s="510"/>
      <c r="I19" s="510">
        <v>24400</v>
      </c>
      <c r="J19" s="510"/>
      <c r="K19" s="510"/>
      <c r="L19" s="510">
        <v>35000</v>
      </c>
      <c r="M19" s="510"/>
      <c r="N19" s="510"/>
      <c r="O19" s="510">
        <v>51500</v>
      </c>
      <c r="P19" s="510"/>
      <c r="Q19" s="510"/>
      <c r="R19" s="510">
        <v>66300</v>
      </c>
      <c r="S19" s="510"/>
      <c r="T19" s="510"/>
      <c r="U19" s="510">
        <v>49100</v>
      </c>
      <c r="V19" s="510"/>
      <c r="W19" s="510"/>
      <c r="X19" s="510">
        <f t="shared" si="0"/>
        <v>269100</v>
      </c>
      <c r="Y19" s="510"/>
      <c r="Z19" s="510"/>
      <c r="AA19" s="510"/>
      <c r="AB19" s="204" t="s">
        <v>387</v>
      </c>
      <c r="AC19" s="95"/>
    </row>
    <row r="20" spans="1:29" ht="15.75" customHeight="1" x14ac:dyDescent="0.15">
      <c r="A20" s="412">
        <v>24</v>
      </c>
      <c r="B20" s="412"/>
      <c r="C20" s="511">
        <v>26300</v>
      </c>
      <c r="D20" s="511"/>
      <c r="E20" s="511"/>
      <c r="F20" s="511">
        <v>21000</v>
      </c>
      <c r="G20" s="511"/>
      <c r="H20" s="511"/>
      <c r="I20" s="511">
        <v>23900</v>
      </c>
      <c r="J20" s="511"/>
      <c r="K20" s="511"/>
      <c r="L20" s="511">
        <v>35000</v>
      </c>
      <c r="M20" s="511"/>
      <c r="N20" s="511"/>
      <c r="O20" s="511">
        <v>48500</v>
      </c>
      <c r="P20" s="511"/>
      <c r="Q20" s="511"/>
      <c r="R20" s="511">
        <v>66100</v>
      </c>
      <c r="S20" s="511"/>
      <c r="T20" s="511"/>
      <c r="U20" s="511">
        <v>46400</v>
      </c>
      <c r="V20" s="511"/>
      <c r="W20" s="511"/>
      <c r="X20" s="511">
        <f t="shared" si="0"/>
        <v>267200</v>
      </c>
      <c r="Y20" s="511"/>
      <c r="Z20" s="511"/>
      <c r="AA20" s="511"/>
      <c r="AB20" s="205" t="s">
        <v>387</v>
      </c>
      <c r="AC20" s="95"/>
    </row>
    <row r="21" spans="1:29" ht="15.75" customHeight="1" x14ac:dyDescent="0.15">
      <c r="A21" s="400">
        <v>25</v>
      </c>
      <c r="B21" s="400"/>
      <c r="C21" s="510">
        <v>26300</v>
      </c>
      <c r="D21" s="510"/>
      <c r="E21" s="510"/>
      <c r="F21" s="510">
        <v>21000</v>
      </c>
      <c r="G21" s="510"/>
      <c r="H21" s="510"/>
      <c r="I21" s="510">
        <v>25900</v>
      </c>
      <c r="J21" s="510"/>
      <c r="K21" s="510"/>
      <c r="L21" s="510">
        <v>35000</v>
      </c>
      <c r="M21" s="510"/>
      <c r="N21" s="510"/>
      <c r="O21" s="510">
        <v>48500</v>
      </c>
      <c r="P21" s="510"/>
      <c r="Q21" s="510"/>
      <c r="R21" s="510">
        <v>47600</v>
      </c>
      <c r="S21" s="510"/>
      <c r="T21" s="510"/>
      <c r="U21" s="510">
        <v>48900</v>
      </c>
      <c r="V21" s="510"/>
      <c r="W21" s="510"/>
      <c r="X21" s="510">
        <f t="shared" si="0"/>
        <v>253200</v>
      </c>
      <c r="Y21" s="510"/>
      <c r="Z21" s="510"/>
      <c r="AA21" s="510"/>
      <c r="AB21" s="204" t="s">
        <v>387</v>
      </c>
      <c r="AC21" s="95"/>
    </row>
    <row r="22" spans="1:29" ht="15.75" customHeight="1" x14ac:dyDescent="0.15">
      <c r="A22" s="400">
        <v>26</v>
      </c>
      <c r="B22" s="400"/>
      <c r="C22" s="510">
        <v>29872</v>
      </c>
      <c r="D22" s="510"/>
      <c r="E22" s="510"/>
      <c r="F22" s="510">
        <v>21000</v>
      </c>
      <c r="G22" s="510"/>
      <c r="H22" s="510"/>
      <c r="I22" s="510">
        <v>23400</v>
      </c>
      <c r="J22" s="510"/>
      <c r="K22" s="510"/>
      <c r="L22" s="510">
        <v>35000</v>
      </c>
      <c r="M22" s="510"/>
      <c r="N22" s="510"/>
      <c r="O22" s="510">
        <v>45500</v>
      </c>
      <c r="P22" s="510"/>
      <c r="Q22" s="510"/>
      <c r="R22" s="510">
        <v>48400</v>
      </c>
      <c r="S22" s="510"/>
      <c r="T22" s="510"/>
      <c r="U22" s="510">
        <v>48100</v>
      </c>
      <c r="V22" s="510"/>
      <c r="W22" s="510"/>
      <c r="X22" s="510">
        <f t="shared" si="0"/>
        <v>251272</v>
      </c>
      <c r="Y22" s="510"/>
      <c r="Z22" s="510"/>
      <c r="AA22" s="510"/>
      <c r="AB22" s="204" t="s">
        <v>387</v>
      </c>
      <c r="AC22" s="95"/>
    </row>
    <row r="23" spans="1:29" ht="15.75" customHeight="1" x14ac:dyDescent="0.15">
      <c r="A23" s="412">
        <v>27</v>
      </c>
      <c r="B23" s="412"/>
      <c r="C23" s="511">
        <v>33600</v>
      </c>
      <c r="D23" s="511"/>
      <c r="E23" s="511"/>
      <c r="F23" s="511">
        <v>18000</v>
      </c>
      <c r="G23" s="511"/>
      <c r="H23" s="511"/>
      <c r="I23" s="511">
        <v>23400</v>
      </c>
      <c r="J23" s="511"/>
      <c r="K23" s="511"/>
      <c r="L23" s="511">
        <v>36000</v>
      </c>
      <c r="M23" s="511"/>
      <c r="N23" s="511"/>
      <c r="O23" s="511">
        <v>45500</v>
      </c>
      <c r="P23" s="511"/>
      <c r="Q23" s="511"/>
      <c r="R23" s="511">
        <v>52700</v>
      </c>
      <c r="S23" s="511"/>
      <c r="T23" s="511"/>
      <c r="U23" s="511">
        <v>46500</v>
      </c>
      <c r="V23" s="511"/>
      <c r="W23" s="511"/>
      <c r="X23" s="511">
        <f t="shared" si="0"/>
        <v>255700</v>
      </c>
      <c r="Y23" s="511"/>
      <c r="Z23" s="511"/>
      <c r="AA23" s="511"/>
      <c r="AB23" s="205" t="s">
        <v>387</v>
      </c>
      <c r="AC23" s="95"/>
    </row>
    <row r="24" spans="1:29" ht="15.75" customHeight="1" x14ac:dyDescent="0.15">
      <c r="A24" s="400">
        <v>28</v>
      </c>
      <c r="B24" s="400"/>
      <c r="C24" s="510">
        <v>33600</v>
      </c>
      <c r="D24" s="510"/>
      <c r="E24" s="510"/>
      <c r="F24" s="510">
        <v>18000</v>
      </c>
      <c r="G24" s="510"/>
      <c r="H24" s="510"/>
      <c r="I24" s="510">
        <v>22900</v>
      </c>
      <c r="J24" s="510"/>
      <c r="K24" s="510"/>
      <c r="L24" s="510">
        <v>37000</v>
      </c>
      <c r="M24" s="510"/>
      <c r="N24" s="510"/>
      <c r="O24" s="510">
        <v>46500</v>
      </c>
      <c r="P24" s="510"/>
      <c r="Q24" s="510"/>
      <c r="R24" s="510">
        <v>55100</v>
      </c>
      <c r="S24" s="510"/>
      <c r="T24" s="510"/>
      <c r="U24" s="510">
        <v>47500</v>
      </c>
      <c r="V24" s="510"/>
      <c r="W24" s="510"/>
      <c r="X24" s="510">
        <f>SUM(C24:W24)</f>
        <v>260600</v>
      </c>
      <c r="Y24" s="510"/>
      <c r="Z24" s="510"/>
      <c r="AA24" s="510"/>
      <c r="AB24" s="204" t="s">
        <v>387</v>
      </c>
      <c r="AC24" s="95"/>
    </row>
    <row r="25" spans="1:29" ht="15.75" customHeight="1" x14ac:dyDescent="0.15">
      <c r="A25" s="491">
        <v>29</v>
      </c>
      <c r="B25" s="491"/>
      <c r="C25" s="502">
        <v>33600</v>
      </c>
      <c r="D25" s="502"/>
      <c r="E25" s="502"/>
      <c r="F25" s="502">
        <v>18000</v>
      </c>
      <c r="G25" s="502"/>
      <c r="H25" s="502"/>
      <c r="I25" s="502">
        <v>22900</v>
      </c>
      <c r="J25" s="502"/>
      <c r="K25" s="502"/>
      <c r="L25" s="502">
        <v>38000</v>
      </c>
      <c r="M25" s="502"/>
      <c r="N25" s="502"/>
      <c r="O25" s="502">
        <v>46500</v>
      </c>
      <c r="P25" s="502"/>
      <c r="Q25" s="502"/>
      <c r="R25" s="502">
        <v>50700</v>
      </c>
      <c r="S25" s="502"/>
      <c r="T25" s="502"/>
      <c r="U25" s="502">
        <v>45900</v>
      </c>
      <c r="V25" s="502"/>
      <c r="W25" s="502"/>
      <c r="X25" s="502">
        <f t="shared" si="0"/>
        <v>255600</v>
      </c>
      <c r="Y25" s="502"/>
      <c r="Z25" s="502"/>
      <c r="AA25" s="502"/>
      <c r="AB25" s="206" t="s">
        <v>387</v>
      </c>
      <c r="AC25" s="95"/>
    </row>
    <row r="26" spans="1:29" s="32" customFormat="1" ht="15.75" customHeight="1" x14ac:dyDescent="0.25">
      <c r="A26" s="503" t="s">
        <v>388</v>
      </c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203" t="s">
        <v>389</v>
      </c>
      <c r="AC26" s="85"/>
    </row>
    <row r="27" spans="1:29" ht="15.75" customHeight="1" x14ac:dyDescent="0.25">
      <c r="A27" s="505" t="s">
        <v>390</v>
      </c>
      <c r="B27" s="505"/>
      <c r="C27" s="505"/>
      <c r="D27" s="506" t="s">
        <v>391</v>
      </c>
      <c r="E27" s="506"/>
      <c r="F27" s="506"/>
      <c r="G27" s="506" t="s">
        <v>392</v>
      </c>
      <c r="H27" s="506"/>
      <c r="I27" s="506"/>
      <c r="J27" s="506" t="s">
        <v>393</v>
      </c>
      <c r="K27" s="506"/>
      <c r="L27" s="506"/>
      <c r="M27" s="507" t="s">
        <v>393</v>
      </c>
      <c r="N27" s="507"/>
      <c r="O27" s="507"/>
      <c r="P27" s="508" t="s">
        <v>394</v>
      </c>
      <c r="Q27" s="508"/>
      <c r="R27" s="508"/>
      <c r="S27" s="508"/>
      <c r="T27" s="509" t="s">
        <v>395</v>
      </c>
      <c r="U27" s="509"/>
      <c r="V27" s="509"/>
      <c r="W27" s="509"/>
      <c r="X27" s="509"/>
      <c r="Y27" s="509"/>
      <c r="Z27" s="509"/>
      <c r="AA27" s="509"/>
      <c r="AB27" s="509"/>
      <c r="AC27" s="95"/>
    </row>
    <row r="28" spans="1:29" ht="15.75" customHeight="1" x14ac:dyDescent="0.15">
      <c r="A28" s="500" t="s">
        <v>202</v>
      </c>
      <c r="B28" s="500"/>
      <c r="C28" s="500"/>
      <c r="D28" s="506"/>
      <c r="E28" s="506"/>
      <c r="F28" s="506"/>
      <c r="G28" s="506"/>
      <c r="H28" s="506"/>
      <c r="I28" s="506"/>
      <c r="J28" s="506"/>
      <c r="K28" s="506"/>
      <c r="L28" s="506"/>
      <c r="M28" s="501" t="s">
        <v>396</v>
      </c>
      <c r="N28" s="501"/>
      <c r="O28" s="501"/>
      <c r="P28" s="508"/>
      <c r="Q28" s="508"/>
      <c r="R28" s="508"/>
      <c r="S28" s="508"/>
      <c r="T28" s="509"/>
      <c r="U28" s="509"/>
      <c r="V28" s="509"/>
      <c r="W28" s="509"/>
      <c r="X28" s="509"/>
      <c r="Y28" s="509"/>
      <c r="Z28" s="509"/>
      <c r="AA28" s="509"/>
      <c r="AB28" s="509"/>
      <c r="AC28" s="95"/>
    </row>
    <row r="29" spans="1:29" ht="15.75" customHeight="1" x14ac:dyDescent="0.15">
      <c r="A29" s="400">
        <v>8</v>
      </c>
      <c r="B29" s="400"/>
      <c r="C29" s="400"/>
      <c r="D29" s="494">
        <v>0</v>
      </c>
      <c r="E29" s="494"/>
      <c r="F29" s="494"/>
      <c r="G29" s="494">
        <v>364.7</v>
      </c>
      <c r="H29" s="494"/>
      <c r="I29" s="494"/>
      <c r="J29" s="494">
        <v>304</v>
      </c>
      <c r="K29" s="494"/>
      <c r="L29" s="494"/>
      <c r="M29" s="494">
        <v>0</v>
      </c>
      <c r="N29" s="494"/>
      <c r="O29" s="494"/>
      <c r="P29" s="494">
        <v>668.7</v>
      </c>
      <c r="Q29" s="494"/>
      <c r="R29" s="494"/>
      <c r="S29" s="494"/>
      <c r="T29" s="499" t="s">
        <v>397</v>
      </c>
      <c r="U29" s="499"/>
      <c r="V29" s="499"/>
      <c r="W29" s="499"/>
      <c r="X29" s="499"/>
      <c r="Y29" s="499"/>
      <c r="Z29" s="499"/>
      <c r="AA29" s="499"/>
      <c r="AB29" s="499"/>
      <c r="AC29" s="95"/>
    </row>
    <row r="30" spans="1:29" ht="15.75" customHeight="1" x14ac:dyDescent="0.15">
      <c r="A30" s="400">
        <v>9</v>
      </c>
      <c r="B30" s="400"/>
      <c r="C30" s="400"/>
      <c r="D30" s="494">
        <v>0</v>
      </c>
      <c r="E30" s="494"/>
      <c r="F30" s="494"/>
      <c r="G30" s="494">
        <v>294.8</v>
      </c>
      <c r="H30" s="494"/>
      <c r="I30" s="494"/>
      <c r="J30" s="494">
        <v>301.10000000000002</v>
      </c>
      <c r="K30" s="494"/>
      <c r="L30" s="494"/>
      <c r="M30" s="494">
        <v>0</v>
      </c>
      <c r="N30" s="494"/>
      <c r="O30" s="494"/>
      <c r="P30" s="494">
        <v>595.9</v>
      </c>
      <c r="Q30" s="494"/>
      <c r="R30" s="494"/>
      <c r="S30" s="494"/>
      <c r="T30" s="499" t="s">
        <v>398</v>
      </c>
      <c r="U30" s="499"/>
      <c r="V30" s="499"/>
      <c r="W30" s="499"/>
      <c r="X30" s="499"/>
      <c r="Y30" s="499"/>
      <c r="Z30" s="499"/>
      <c r="AA30" s="499"/>
      <c r="AB30" s="499"/>
      <c r="AC30" s="95"/>
    </row>
    <row r="31" spans="1:29" ht="15.75" customHeight="1" x14ac:dyDescent="0.15">
      <c r="A31" s="400">
        <v>10</v>
      </c>
      <c r="B31" s="400"/>
      <c r="C31" s="400"/>
      <c r="D31" s="494">
        <v>212</v>
      </c>
      <c r="E31" s="494"/>
      <c r="F31" s="494"/>
      <c r="G31" s="494">
        <v>195</v>
      </c>
      <c r="H31" s="494"/>
      <c r="I31" s="494"/>
      <c r="J31" s="494">
        <v>202</v>
      </c>
      <c r="K31" s="494"/>
      <c r="L31" s="494"/>
      <c r="M31" s="494">
        <v>190</v>
      </c>
      <c r="N31" s="494"/>
      <c r="O31" s="494"/>
      <c r="P31" s="494">
        <v>799</v>
      </c>
      <c r="Q31" s="494"/>
      <c r="R31" s="494"/>
      <c r="S31" s="494"/>
      <c r="T31" s="499" t="s">
        <v>398</v>
      </c>
      <c r="U31" s="499"/>
      <c r="V31" s="499"/>
      <c r="W31" s="499"/>
      <c r="X31" s="499"/>
      <c r="Y31" s="499"/>
      <c r="Z31" s="499"/>
      <c r="AA31" s="499"/>
      <c r="AB31" s="499"/>
      <c r="AC31" s="95"/>
    </row>
    <row r="32" spans="1:29" ht="15.75" customHeight="1" x14ac:dyDescent="0.15">
      <c r="A32" s="400">
        <v>11</v>
      </c>
      <c r="B32" s="400"/>
      <c r="C32" s="400"/>
      <c r="D32" s="494">
        <v>121.6</v>
      </c>
      <c r="E32" s="494"/>
      <c r="F32" s="494"/>
      <c r="G32" s="494">
        <v>136.9</v>
      </c>
      <c r="H32" s="494"/>
      <c r="I32" s="494"/>
      <c r="J32" s="494">
        <v>175.6</v>
      </c>
      <c r="K32" s="494"/>
      <c r="L32" s="494"/>
      <c r="M32" s="494">
        <v>131.6</v>
      </c>
      <c r="N32" s="494"/>
      <c r="O32" s="494"/>
      <c r="P32" s="494">
        <v>565.70000000000005</v>
      </c>
      <c r="Q32" s="494"/>
      <c r="R32" s="494"/>
      <c r="S32" s="494"/>
      <c r="T32" s="499" t="s">
        <v>398</v>
      </c>
      <c r="U32" s="499"/>
      <c r="V32" s="499"/>
      <c r="W32" s="499"/>
      <c r="X32" s="499"/>
      <c r="Y32" s="499"/>
      <c r="Z32" s="499"/>
      <c r="AA32" s="499"/>
      <c r="AB32" s="499"/>
      <c r="AC32" s="95"/>
    </row>
    <row r="33" spans="1:29" ht="15.75" customHeight="1" x14ac:dyDescent="0.15">
      <c r="A33" s="400">
        <v>12</v>
      </c>
      <c r="B33" s="400"/>
      <c r="C33" s="400"/>
      <c r="D33" s="494">
        <v>183.9</v>
      </c>
      <c r="E33" s="494"/>
      <c r="F33" s="494"/>
      <c r="G33" s="494">
        <v>105.4</v>
      </c>
      <c r="H33" s="494"/>
      <c r="I33" s="494"/>
      <c r="J33" s="494">
        <v>188.5</v>
      </c>
      <c r="K33" s="494"/>
      <c r="L33" s="494"/>
      <c r="M33" s="494">
        <v>199.6</v>
      </c>
      <c r="N33" s="494"/>
      <c r="O33" s="494"/>
      <c r="P33" s="494">
        <v>677.4</v>
      </c>
      <c r="Q33" s="494"/>
      <c r="R33" s="494"/>
      <c r="S33" s="494"/>
      <c r="T33" s="499" t="s">
        <v>399</v>
      </c>
      <c r="U33" s="499"/>
      <c r="V33" s="499"/>
      <c r="W33" s="499"/>
      <c r="X33" s="499"/>
      <c r="Y33" s="499"/>
      <c r="Z33" s="499"/>
      <c r="AA33" s="499"/>
      <c r="AB33" s="499"/>
      <c r="AC33" s="95"/>
    </row>
    <row r="34" spans="1:29" ht="15.75" customHeight="1" x14ac:dyDescent="0.15">
      <c r="A34" s="400">
        <v>13</v>
      </c>
      <c r="B34" s="400"/>
      <c r="C34" s="400"/>
      <c r="D34" s="494">
        <v>164.7</v>
      </c>
      <c r="E34" s="494"/>
      <c r="F34" s="494"/>
      <c r="G34" s="494">
        <v>114.6</v>
      </c>
      <c r="H34" s="494"/>
      <c r="I34" s="494"/>
      <c r="J34" s="494">
        <v>182.4</v>
      </c>
      <c r="K34" s="494"/>
      <c r="L34" s="494"/>
      <c r="M34" s="494">
        <v>117.9</v>
      </c>
      <c r="N34" s="494"/>
      <c r="O34" s="494"/>
      <c r="P34" s="494">
        <v>579.6</v>
      </c>
      <c r="Q34" s="494"/>
      <c r="R34" s="494"/>
      <c r="S34" s="494"/>
      <c r="T34" s="499" t="s">
        <v>399</v>
      </c>
      <c r="U34" s="499"/>
      <c r="V34" s="499"/>
      <c r="W34" s="499"/>
      <c r="X34" s="499"/>
      <c r="Y34" s="499"/>
      <c r="Z34" s="499"/>
      <c r="AA34" s="499"/>
      <c r="AB34" s="499"/>
      <c r="AC34" s="95"/>
    </row>
    <row r="35" spans="1:29" ht="15.75" customHeight="1" x14ac:dyDescent="0.15">
      <c r="A35" s="400">
        <v>14</v>
      </c>
      <c r="B35" s="400"/>
      <c r="C35" s="400"/>
      <c r="D35" s="494">
        <v>225</v>
      </c>
      <c r="E35" s="494"/>
      <c r="F35" s="494"/>
      <c r="G35" s="494">
        <v>150.1</v>
      </c>
      <c r="H35" s="494"/>
      <c r="I35" s="494"/>
      <c r="J35" s="494">
        <v>116.6</v>
      </c>
      <c r="K35" s="494"/>
      <c r="L35" s="494"/>
      <c r="M35" s="494">
        <v>236.8</v>
      </c>
      <c r="N35" s="494"/>
      <c r="O35" s="494"/>
      <c r="P35" s="494">
        <v>728.5</v>
      </c>
      <c r="Q35" s="494"/>
      <c r="R35" s="494"/>
      <c r="S35" s="494"/>
      <c r="T35" s="499" t="s">
        <v>400</v>
      </c>
      <c r="U35" s="499"/>
      <c r="V35" s="499"/>
      <c r="W35" s="499"/>
      <c r="X35" s="499"/>
      <c r="Y35" s="499"/>
      <c r="Z35" s="499"/>
      <c r="AA35" s="499"/>
      <c r="AB35" s="499"/>
      <c r="AC35" s="95"/>
    </row>
    <row r="36" spans="1:29" ht="15.75" customHeight="1" x14ac:dyDescent="0.15">
      <c r="A36" s="400">
        <v>15</v>
      </c>
      <c r="B36" s="400"/>
      <c r="C36" s="400"/>
      <c r="D36" s="494">
        <v>58.4</v>
      </c>
      <c r="E36" s="494"/>
      <c r="F36" s="494"/>
      <c r="G36" s="494">
        <v>80.400000000000006</v>
      </c>
      <c r="H36" s="494"/>
      <c r="I36" s="494"/>
      <c r="J36" s="494">
        <v>62.2</v>
      </c>
      <c r="K36" s="494"/>
      <c r="L36" s="494"/>
      <c r="M36" s="494">
        <v>84.6</v>
      </c>
      <c r="N36" s="494"/>
      <c r="O36" s="494"/>
      <c r="P36" s="494">
        <v>285.60000000000002</v>
      </c>
      <c r="Q36" s="494"/>
      <c r="R36" s="494"/>
      <c r="S36" s="494"/>
      <c r="T36" s="499" t="s">
        <v>401</v>
      </c>
      <c r="U36" s="499"/>
      <c r="V36" s="499"/>
      <c r="W36" s="499"/>
      <c r="X36" s="499"/>
      <c r="Y36" s="499"/>
      <c r="Z36" s="499"/>
      <c r="AA36" s="499"/>
      <c r="AB36" s="499"/>
      <c r="AC36" s="95"/>
    </row>
    <row r="37" spans="1:29" ht="15.75" customHeight="1" x14ac:dyDescent="0.15">
      <c r="A37" s="400">
        <v>16</v>
      </c>
      <c r="B37" s="400"/>
      <c r="C37" s="400"/>
      <c r="D37" s="494">
        <v>0</v>
      </c>
      <c r="E37" s="494"/>
      <c r="F37" s="494"/>
      <c r="G37" s="494">
        <v>100</v>
      </c>
      <c r="H37" s="494"/>
      <c r="I37" s="494"/>
      <c r="J37" s="494">
        <v>140</v>
      </c>
      <c r="K37" s="494"/>
      <c r="L37" s="494"/>
      <c r="M37" s="494">
        <v>130</v>
      </c>
      <c r="N37" s="494"/>
      <c r="O37" s="494"/>
      <c r="P37" s="494">
        <v>370</v>
      </c>
      <c r="Q37" s="494"/>
      <c r="R37" s="494"/>
      <c r="S37" s="494"/>
      <c r="T37" s="490" t="s">
        <v>402</v>
      </c>
      <c r="U37" s="490"/>
      <c r="V37" s="490"/>
      <c r="W37" s="490"/>
      <c r="X37" s="490"/>
      <c r="Y37" s="490"/>
      <c r="Z37" s="490"/>
      <c r="AA37" s="490"/>
      <c r="AB37" s="490"/>
      <c r="AC37" s="95"/>
    </row>
    <row r="38" spans="1:29" ht="15.75" customHeight="1" x14ac:dyDescent="0.15">
      <c r="A38" s="400">
        <v>17</v>
      </c>
      <c r="B38" s="400"/>
      <c r="C38" s="400"/>
      <c r="D38" s="494">
        <v>0</v>
      </c>
      <c r="E38" s="494"/>
      <c r="F38" s="494"/>
      <c r="G38" s="494">
        <v>66.8</v>
      </c>
      <c r="H38" s="494"/>
      <c r="I38" s="494"/>
      <c r="J38" s="494">
        <v>66.599999999999994</v>
      </c>
      <c r="K38" s="494"/>
      <c r="L38" s="494"/>
      <c r="M38" s="494">
        <v>66.599999999999994</v>
      </c>
      <c r="N38" s="494"/>
      <c r="O38" s="494"/>
      <c r="P38" s="494">
        <v>200</v>
      </c>
      <c r="Q38" s="494"/>
      <c r="R38" s="494"/>
      <c r="S38" s="494"/>
      <c r="T38" s="490" t="s">
        <v>403</v>
      </c>
      <c r="U38" s="490"/>
      <c r="V38" s="490"/>
      <c r="W38" s="490"/>
      <c r="X38" s="490"/>
      <c r="Y38" s="490"/>
      <c r="Z38" s="490"/>
      <c r="AA38" s="490"/>
      <c r="AB38" s="490"/>
      <c r="AC38" s="95"/>
    </row>
    <row r="39" spans="1:29" ht="15.75" customHeight="1" x14ac:dyDescent="0.15">
      <c r="A39" s="400">
        <v>18</v>
      </c>
      <c r="B39" s="400"/>
      <c r="C39" s="400"/>
      <c r="D39" s="494">
        <v>0</v>
      </c>
      <c r="E39" s="494"/>
      <c r="F39" s="494"/>
      <c r="G39" s="494">
        <v>0</v>
      </c>
      <c r="H39" s="494"/>
      <c r="I39" s="494"/>
      <c r="J39" s="494">
        <v>0</v>
      </c>
      <c r="K39" s="494"/>
      <c r="L39" s="494"/>
      <c r="M39" s="494">
        <v>0</v>
      </c>
      <c r="N39" s="494"/>
      <c r="O39" s="494"/>
      <c r="P39" s="494">
        <v>0</v>
      </c>
      <c r="Q39" s="494"/>
      <c r="R39" s="494"/>
      <c r="S39" s="494"/>
      <c r="T39" s="499" t="s">
        <v>404</v>
      </c>
      <c r="U39" s="499"/>
      <c r="V39" s="499"/>
      <c r="W39" s="499"/>
      <c r="X39" s="499"/>
      <c r="Y39" s="499"/>
      <c r="Z39" s="499"/>
      <c r="AA39" s="499"/>
      <c r="AB39" s="499"/>
      <c r="AC39" s="95"/>
    </row>
    <row r="40" spans="1:29" ht="15.75" customHeight="1" x14ac:dyDescent="0.15">
      <c r="A40" s="400">
        <v>19</v>
      </c>
      <c r="B40" s="400"/>
      <c r="C40" s="400"/>
      <c r="D40" s="494">
        <v>0</v>
      </c>
      <c r="E40" s="494"/>
      <c r="F40" s="494"/>
      <c r="G40" s="494">
        <v>0</v>
      </c>
      <c r="H40" s="494"/>
      <c r="I40" s="494"/>
      <c r="J40" s="494">
        <v>0</v>
      </c>
      <c r="K40" s="494"/>
      <c r="L40" s="494"/>
      <c r="M40" s="494">
        <v>0</v>
      </c>
      <c r="N40" s="494"/>
      <c r="O40" s="494"/>
      <c r="P40" s="494">
        <v>0</v>
      </c>
      <c r="Q40" s="494"/>
      <c r="R40" s="494"/>
      <c r="S40" s="494"/>
      <c r="T40" s="499" t="s">
        <v>404</v>
      </c>
      <c r="U40" s="499"/>
      <c r="V40" s="499"/>
      <c r="W40" s="499"/>
      <c r="X40" s="499"/>
      <c r="Y40" s="499"/>
      <c r="Z40" s="499"/>
      <c r="AA40" s="499"/>
      <c r="AB40" s="499"/>
      <c r="AC40" s="95"/>
    </row>
    <row r="41" spans="1:29" ht="15.75" customHeight="1" x14ac:dyDescent="0.15">
      <c r="A41" s="400">
        <v>20</v>
      </c>
      <c r="B41" s="400"/>
      <c r="C41" s="400"/>
      <c r="D41" s="494">
        <v>0</v>
      </c>
      <c r="E41" s="494"/>
      <c r="F41" s="494"/>
      <c r="G41" s="494">
        <v>66.7</v>
      </c>
      <c r="H41" s="494"/>
      <c r="I41" s="494"/>
      <c r="J41" s="494">
        <v>66.7</v>
      </c>
      <c r="K41" s="494"/>
      <c r="L41" s="494"/>
      <c r="M41" s="494">
        <v>66.599999999999994</v>
      </c>
      <c r="N41" s="494"/>
      <c r="O41" s="494"/>
      <c r="P41" s="494">
        <v>200</v>
      </c>
      <c r="Q41" s="494"/>
      <c r="R41" s="494"/>
      <c r="S41" s="494"/>
      <c r="T41" s="490" t="s">
        <v>405</v>
      </c>
      <c r="U41" s="490"/>
      <c r="V41" s="490"/>
      <c r="W41" s="490"/>
      <c r="X41" s="490"/>
      <c r="Y41" s="490"/>
      <c r="Z41" s="490"/>
      <c r="AA41" s="490"/>
      <c r="AB41" s="490"/>
      <c r="AC41" s="95"/>
    </row>
    <row r="42" spans="1:29" ht="15.75" customHeight="1" x14ac:dyDescent="0.15">
      <c r="A42" s="400">
        <v>21</v>
      </c>
      <c r="B42" s="400"/>
      <c r="C42" s="400"/>
      <c r="D42" s="494">
        <v>0</v>
      </c>
      <c r="E42" s="494"/>
      <c r="F42" s="494"/>
      <c r="G42" s="494">
        <v>66.7</v>
      </c>
      <c r="H42" s="494"/>
      <c r="I42" s="494"/>
      <c r="J42" s="494">
        <v>66.7</v>
      </c>
      <c r="K42" s="494"/>
      <c r="L42" s="494"/>
      <c r="M42" s="494">
        <v>66.599999999999994</v>
      </c>
      <c r="N42" s="494"/>
      <c r="O42" s="494"/>
      <c r="P42" s="494">
        <v>200</v>
      </c>
      <c r="Q42" s="494"/>
      <c r="R42" s="494"/>
      <c r="S42" s="494"/>
      <c r="T42" s="490" t="s">
        <v>406</v>
      </c>
      <c r="U42" s="490"/>
      <c r="V42" s="490"/>
      <c r="W42" s="490"/>
      <c r="X42" s="490"/>
      <c r="Y42" s="490"/>
      <c r="Z42" s="490"/>
      <c r="AA42" s="490"/>
      <c r="AB42" s="490"/>
      <c r="AC42" s="95"/>
    </row>
    <row r="43" spans="1:29" ht="15.75" customHeight="1" x14ac:dyDescent="0.15">
      <c r="A43" s="400">
        <v>22</v>
      </c>
      <c r="B43" s="400"/>
      <c r="C43" s="400"/>
      <c r="D43" s="494">
        <v>0</v>
      </c>
      <c r="E43" s="494"/>
      <c r="F43" s="494"/>
      <c r="G43" s="494">
        <v>33.4</v>
      </c>
      <c r="H43" s="494"/>
      <c r="I43" s="494"/>
      <c r="J43" s="494">
        <v>33.299999999999997</v>
      </c>
      <c r="K43" s="494"/>
      <c r="L43" s="494"/>
      <c r="M43" s="494">
        <v>33.299999999999997</v>
      </c>
      <c r="N43" s="494"/>
      <c r="O43" s="494"/>
      <c r="P43" s="494">
        <f>G43+J43+M43</f>
        <v>99.999999999999986</v>
      </c>
      <c r="Q43" s="494"/>
      <c r="R43" s="494"/>
      <c r="S43" s="494"/>
      <c r="T43" s="490" t="s">
        <v>406</v>
      </c>
      <c r="U43" s="490"/>
      <c r="V43" s="490"/>
      <c r="W43" s="490"/>
      <c r="X43" s="490"/>
      <c r="Y43" s="490"/>
      <c r="Z43" s="490"/>
      <c r="AA43" s="490"/>
      <c r="AB43" s="490"/>
      <c r="AC43" s="95"/>
    </row>
    <row r="44" spans="1:29" ht="15.75" customHeight="1" x14ac:dyDescent="0.15">
      <c r="A44" s="413">
        <v>23</v>
      </c>
      <c r="B44" s="413"/>
      <c r="C44" s="413"/>
      <c r="D44" s="494">
        <v>0</v>
      </c>
      <c r="E44" s="494"/>
      <c r="F44" s="494"/>
      <c r="G44" s="494">
        <v>0</v>
      </c>
      <c r="H44" s="494"/>
      <c r="I44" s="494"/>
      <c r="J44" s="494">
        <v>0</v>
      </c>
      <c r="K44" s="494"/>
      <c r="L44" s="494"/>
      <c r="M44" s="494">
        <v>0</v>
      </c>
      <c r="N44" s="494"/>
      <c r="O44" s="494"/>
      <c r="P44" s="494">
        <v>0</v>
      </c>
      <c r="Q44" s="494"/>
      <c r="R44" s="494"/>
      <c r="S44" s="494"/>
      <c r="T44" s="499" t="s">
        <v>404</v>
      </c>
      <c r="U44" s="499"/>
      <c r="V44" s="499"/>
      <c r="W44" s="499"/>
      <c r="X44" s="499"/>
      <c r="Y44" s="499"/>
      <c r="Z44" s="499"/>
      <c r="AA44" s="499"/>
      <c r="AB44" s="499"/>
      <c r="AC44" s="95"/>
    </row>
    <row r="45" spans="1:29" ht="15.75" customHeight="1" x14ac:dyDescent="0.15">
      <c r="A45" s="413">
        <v>24</v>
      </c>
      <c r="B45" s="413"/>
      <c r="C45" s="413"/>
      <c r="D45" s="498">
        <v>0</v>
      </c>
      <c r="E45" s="498"/>
      <c r="F45" s="498"/>
      <c r="G45" s="498">
        <v>0</v>
      </c>
      <c r="H45" s="498"/>
      <c r="I45" s="498"/>
      <c r="J45" s="498">
        <v>50</v>
      </c>
      <c r="K45" s="498"/>
      <c r="L45" s="498"/>
      <c r="M45" s="498">
        <v>0</v>
      </c>
      <c r="N45" s="498"/>
      <c r="O45" s="498"/>
      <c r="P45" s="498">
        <v>50</v>
      </c>
      <c r="Q45" s="498"/>
      <c r="R45" s="498"/>
      <c r="S45" s="498"/>
      <c r="T45" s="497" t="s">
        <v>407</v>
      </c>
      <c r="U45" s="497"/>
      <c r="V45" s="497"/>
      <c r="W45" s="497"/>
      <c r="X45" s="497"/>
      <c r="Y45" s="497"/>
      <c r="Z45" s="497"/>
      <c r="AA45" s="497"/>
      <c r="AB45" s="497"/>
      <c r="AC45" s="95"/>
    </row>
    <row r="46" spans="1:29" ht="15.75" customHeight="1" x14ac:dyDescent="0.15">
      <c r="A46" s="400">
        <v>25</v>
      </c>
      <c r="B46" s="400"/>
      <c r="C46" s="400"/>
      <c r="D46" s="494">
        <v>0</v>
      </c>
      <c r="E46" s="494"/>
      <c r="F46" s="494"/>
      <c r="G46" s="494">
        <v>0</v>
      </c>
      <c r="H46" s="494"/>
      <c r="I46" s="494"/>
      <c r="J46" s="494">
        <v>100</v>
      </c>
      <c r="K46" s="494"/>
      <c r="L46" s="494"/>
      <c r="M46" s="494">
        <v>0</v>
      </c>
      <c r="N46" s="494"/>
      <c r="O46" s="494"/>
      <c r="P46" s="494">
        <v>100</v>
      </c>
      <c r="Q46" s="494"/>
      <c r="R46" s="494"/>
      <c r="S46" s="494"/>
      <c r="T46" s="490" t="s">
        <v>406</v>
      </c>
      <c r="U46" s="490"/>
      <c r="V46" s="490"/>
      <c r="W46" s="490"/>
      <c r="X46" s="490"/>
      <c r="Y46" s="490"/>
      <c r="Z46" s="490"/>
      <c r="AA46" s="490"/>
      <c r="AB46" s="490"/>
      <c r="AC46" s="95"/>
    </row>
    <row r="47" spans="1:29" ht="15.75" customHeight="1" x14ac:dyDescent="0.15">
      <c r="A47" s="400">
        <v>26</v>
      </c>
      <c r="B47" s="400"/>
      <c r="C47" s="400"/>
      <c r="D47" s="494">
        <v>0</v>
      </c>
      <c r="E47" s="494"/>
      <c r="F47" s="494"/>
      <c r="G47" s="494">
        <v>0</v>
      </c>
      <c r="H47" s="494"/>
      <c r="I47" s="494"/>
      <c r="J47" s="494">
        <v>100</v>
      </c>
      <c r="K47" s="494"/>
      <c r="L47" s="494"/>
      <c r="M47" s="494">
        <v>0</v>
      </c>
      <c r="N47" s="494"/>
      <c r="O47" s="494"/>
      <c r="P47" s="494">
        <f>G47+J47+M47</f>
        <v>100</v>
      </c>
      <c r="Q47" s="494"/>
      <c r="R47" s="494"/>
      <c r="S47" s="494"/>
      <c r="T47" s="490" t="s">
        <v>406</v>
      </c>
      <c r="U47" s="490"/>
      <c r="V47" s="490"/>
      <c r="W47" s="490"/>
      <c r="X47" s="490"/>
      <c r="Y47" s="490"/>
      <c r="Z47" s="490"/>
      <c r="AA47" s="490"/>
      <c r="AB47" s="490"/>
      <c r="AC47" s="95"/>
    </row>
    <row r="48" spans="1:29" ht="15.75" customHeight="1" x14ac:dyDescent="0.15">
      <c r="A48" s="412">
        <v>27</v>
      </c>
      <c r="B48" s="412"/>
      <c r="C48" s="412"/>
      <c r="D48" s="495">
        <v>0</v>
      </c>
      <c r="E48" s="495"/>
      <c r="F48" s="495"/>
      <c r="G48" s="495">
        <v>0</v>
      </c>
      <c r="H48" s="495"/>
      <c r="I48" s="495"/>
      <c r="J48" s="495">
        <v>100</v>
      </c>
      <c r="K48" s="495"/>
      <c r="L48" s="495"/>
      <c r="M48" s="495">
        <v>0</v>
      </c>
      <c r="N48" s="495"/>
      <c r="O48" s="495"/>
      <c r="P48" s="495">
        <f>G48+J48+M48</f>
        <v>100</v>
      </c>
      <c r="Q48" s="495"/>
      <c r="R48" s="495"/>
      <c r="S48" s="495"/>
      <c r="T48" s="496" t="s">
        <v>406</v>
      </c>
      <c r="U48" s="496"/>
      <c r="V48" s="496"/>
      <c r="W48" s="496"/>
      <c r="X48" s="496"/>
      <c r="Y48" s="496"/>
      <c r="Z48" s="496"/>
      <c r="AA48" s="496"/>
      <c r="AB48" s="496"/>
      <c r="AC48" s="95"/>
    </row>
    <row r="49" spans="1:29" ht="15.75" customHeight="1" x14ac:dyDescent="0.15">
      <c r="A49" s="400">
        <v>28</v>
      </c>
      <c r="B49" s="400"/>
      <c r="C49" s="400"/>
      <c r="D49" s="494">
        <v>0</v>
      </c>
      <c r="E49" s="494"/>
      <c r="F49" s="494"/>
      <c r="G49" s="494">
        <v>0</v>
      </c>
      <c r="H49" s="494"/>
      <c r="I49" s="494"/>
      <c r="J49" s="494">
        <v>100</v>
      </c>
      <c r="K49" s="494"/>
      <c r="L49" s="494"/>
      <c r="M49" s="494">
        <v>0</v>
      </c>
      <c r="N49" s="494"/>
      <c r="O49" s="494"/>
      <c r="P49" s="494">
        <f>G49+J49+M49</f>
        <v>100</v>
      </c>
      <c r="Q49" s="494"/>
      <c r="R49" s="494"/>
      <c r="S49" s="494"/>
      <c r="T49" s="490" t="s">
        <v>406</v>
      </c>
      <c r="U49" s="490"/>
      <c r="V49" s="490"/>
      <c r="W49" s="490"/>
      <c r="X49" s="490"/>
      <c r="Y49" s="490"/>
      <c r="Z49" s="490"/>
      <c r="AA49" s="490"/>
      <c r="AB49" s="490"/>
      <c r="AC49" s="95"/>
    </row>
    <row r="50" spans="1:29" ht="15.75" customHeight="1" x14ac:dyDescent="0.15">
      <c r="A50" s="491">
        <v>29</v>
      </c>
      <c r="B50" s="491"/>
      <c r="C50" s="491"/>
      <c r="D50" s="492">
        <v>0</v>
      </c>
      <c r="E50" s="492"/>
      <c r="F50" s="492"/>
      <c r="G50" s="492">
        <v>0</v>
      </c>
      <c r="H50" s="492"/>
      <c r="I50" s="492"/>
      <c r="J50" s="492">
        <v>100</v>
      </c>
      <c r="K50" s="492"/>
      <c r="L50" s="492"/>
      <c r="M50" s="492">
        <v>0</v>
      </c>
      <c r="N50" s="492"/>
      <c r="O50" s="492"/>
      <c r="P50" s="492">
        <f>G50+J50+M50</f>
        <v>100</v>
      </c>
      <c r="Q50" s="492"/>
      <c r="R50" s="492"/>
      <c r="S50" s="492"/>
      <c r="T50" s="493" t="s">
        <v>406</v>
      </c>
      <c r="U50" s="493"/>
      <c r="V50" s="493"/>
      <c r="W50" s="493"/>
      <c r="X50" s="493"/>
      <c r="Y50" s="493"/>
      <c r="Z50" s="493"/>
      <c r="AA50" s="493"/>
      <c r="AB50" s="493"/>
      <c r="AC50" s="95"/>
    </row>
    <row r="51" spans="1:29" x14ac:dyDescent="0.1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</row>
    <row r="52" spans="1:29" x14ac:dyDescent="0.15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</row>
    <row r="53" spans="1:29" x14ac:dyDescent="0.1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</row>
    <row r="54" spans="1:29" x14ac:dyDescent="0.1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</row>
    <row r="55" spans="1:29" x14ac:dyDescent="0.1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</row>
  </sheetData>
  <sheetProtection selectLockedCells="1" selectUnlockedCells="1"/>
  <mergeCells count="375">
    <mergeCell ref="AB2:AB3"/>
    <mergeCell ref="A3:B3"/>
    <mergeCell ref="I3:K3"/>
    <mergeCell ref="L3:N3"/>
    <mergeCell ref="O3:Q3"/>
    <mergeCell ref="R3:T3"/>
    <mergeCell ref="U3:W3"/>
    <mergeCell ref="A1:L1"/>
    <mergeCell ref="A2:B2"/>
    <mergeCell ref="C2:E3"/>
    <mergeCell ref="F2:H3"/>
    <mergeCell ref="I2:W2"/>
    <mergeCell ref="X2:AA3"/>
    <mergeCell ref="R4:T4"/>
    <mergeCell ref="U4:W4"/>
    <mergeCell ref="X4:AA4"/>
    <mergeCell ref="A5:B5"/>
    <mergeCell ref="C5:E5"/>
    <mergeCell ref="F5:H5"/>
    <mergeCell ref="I5:K5"/>
    <mergeCell ref="L5:N5"/>
    <mergeCell ref="O5:Q5"/>
    <mergeCell ref="R5:T5"/>
    <mergeCell ref="A4:B4"/>
    <mergeCell ref="C4:E4"/>
    <mergeCell ref="F4:H4"/>
    <mergeCell ref="I4:K4"/>
    <mergeCell ref="L4:N4"/>
    <mergeCell ref="O4:Q4"/>
    <mergeCell ref="U5:W5"/>
    <mergeCell ref="X5:AA5"/>
    <mergeCell ref="A6:B6"/>
    <mergeCell ref="C6:E6"/>
    <mergeCell ref="F6:H6"/>
    <mergeCell ref="I6:K6"/>
    <mergeCell ref="L6:N6"/>
    <mergeCell ref="O6:Q6"/>
    <mergeCell ref="R6:T6"/>
    <mergeCell ref="U6:W6"/>
    <mergeCell ref="X6:AA6"/>
    <mergeCell ref="A7:B7"/>
    <mergeCell ref="C7:E7"/>
    <mergeCell ref="F7:H7"/>
    <mergeCell ref="I7:K7"/>
    <mergeCell ref="L7:N7"/>
    <mergeCell ref="O7:Q7"/>
    <mergeCell ref="R7:T7"/>
    <mergeCell ref="U7:W7"/>
    <mergeCell ref="X7:AA7"/>
    <mergeCell ref="R8:T8"/>
    <mergeCell ref="U8:W8"/>
    <mergeCell ref="X8:AA8"/>
    <mergeCell ref="A9:B9"/>
    <mergeCell ref="C9:E9"/>
    <mergeCell ref="F9:H9"/>
    <mergeCell ref="I9:K9"/>
    <mergeCell ref="L9:N9"/>
    <mergeCell ref="O9:Q9"/>
    <mergeCell ref="R9:T9"/>
    <mergeCell ref="A8:B8"/>
    <mergeCell ref="C8:E8"/>
    <mergeCell ref="F8:H8"/>
    <mergeCell ref="I8:K8"/>
    <mergeCell ref="L8:N8"/>
    <mergeCell ref="O8:Q8"/>
    <mergeCell ref="U9:W9"/>
    <mergeCell ref="X9:AA9"/>
    <mergeCell ref="A10:B10"/>
    <mergeCell ref="C10:E10"/>
    <mergeCell ref="F10:H10"/>
    <mergeCell ref="I10:K10"/>
    <mergeCell ref="L10:N10"/>
    <mergeCell ref="O10:Q10"/>
    <mergeCell ref="R10:T10"/>
    <mergeCell ref="U10:W10"/>
    <mergeCell ref="X10:AA10"/>
    <mergeCell ref="A11:B11"/>
    <mergeCell ref="C11:E11"/>
    <mergeCell ref="F11:H11"/>
    <mergeCell ref="I11:K11"/>
    <mergeCell ref="L11:N11"/>
    <mergeCell ref="O11:Q11"/>
    <mergeCell ref="R11:T11"/>
    <mergeCell ref="U11:W11"/>
    <mergeCell ref="X11:AA11"/>
    <mergeCell ref="R12:T12"/>
    <mergeCell ref="U12:W12"/>
    <mergeCell ref="X12:AA12"/>
    <mergeCell ref="A13:B13"/>
    <mergeCell ref="C13:E13"/>
    <mergeCell ref="F13:H13"/>
    <mergeCell ref="I13:K13"/>
    <mergeCell ref="L13:N13"/>
    <mergeCell ref="O13:Q13"/>
    <mergeCell ref="R13:T13"/>
    <mergeCell ref="A12:B12"/>
    <mergeCell ref="C12:E12"/>
    <mergeCell ref="F12:H12"/>
    <mergeCell ref="I12:K12"/>
    <mergeCell ref="L12:N12"/>
    <mergeCell ref="O12:Q12"/>
    <mergeCell ref="U13:W13"/>
    <mergeCell ref="X13:AA13"/>
    <mergeCell ref="A14:B14"/>
    <mergeCell ref="C14:E14"/>
    <mergeCell ref="F14:H14"/>
    <mergeCell ref="I14:K14"/>
    <mergeCell ref="L14:N14"/>
    <mergeCell ref="O14:Q14"/>
    <mergeCell ref="R14:T14"/>
    <mergeCell ref="U14:W14"/>
    <mergeCell ref="X14:AA14"/>
    <mergeCell ref="A15:B15"/>
    <mergeCell ref="C15:E15"/>
    <mergeCell ref="F15:H15"/>
    <mergeCell ref="I15:K15"/>
    <mergeCell ref="L15:N15"/>
    <mergeCell ref="O15:Q15"/>
    <mergeCell ref="R15:T15"/>
    <mergeCell ref="U15:W15"/>
    <mergeCell ref="X15:AA15"/>
    <mergeCell ref="R16:T16"/>
    <mergeCell ref="U16:W16"/>
    <mergeCell ref="X16:AA16"/>
    <mergeCell ref="A17:B17"/>
    <mergeCell ref="C17:E17"/>
    <mergeCell ref="F17:H17"/>
    <mergeCell ref="I17:K17"/>
    <mergeCell ref="L17:N17"/>
    <mergeCell ref="O17:Q17"/>
    <mergeCell ref="R17:T17"/>
    <mergeCell ref="A16:B16"/>
    <mergeCell ref="C16:E16"/>
    <mergeCell ref="F16:H16"/>
    <mergeCell ref="I16:K16"/>
    <mergeCell ref="L16:N16"/>
    <mergeCell ref="O16:Q16"/>
    <mergeCell ref="U17:W17"/>
    <mergeCell ref="X17:AA17"/>
    <mergeCell ref="A18:B18"/>
    <mergeCell ref="C18:E18"/>
    <mergeCell ref="F18:H18"/>
    <mergeCell ref="I18:K18"/>
    <mergeCell ref="L18:N18"/>
    <mergeCell ref="O18:Q18"/>
    <mergeCell ref="R18:T18"/>
    <mergeCell ref="U18:W18"/>
    <mergeCell ref="X18:AA18"/>
    <mergeCell ref="A19:B19"/>
    <mergeCell ref="C19:E19"/>
    <mergeCell ref="F19:H19"/>
    <mergeCell ref="I19:K19"/>
    <mergeCell ref="L19:N19"/>
    <mergeCell ref="O19:Q19"/>
    <mergeCell ref="R19:T19"/>
    <mergeCell ref="U19:W19"/>
    <mergeCell ref="X19:AA19"/>
    <mergeCell ref="R20:T20"/>
    <mergeCell ref="U20:W20"/>
    <mergeCell ref="X20:AA20"/>
    <mergeCell ref="A21:B21"/>
    <mergeCell ref="C21:E21"/>
    <mergeCell ref="F21:H21"/>
    <mergeCell ref="I21:K21"/>
    <mergeCell ref="L21:N21"/>
    <mergeCell ref="O21:Q21"/>
    <mergeCell ref="R21:T21"/>
    <mergeCell ref="A20:B20"/>
    <mergeCell ref="C20:E20"/>
    <mergeCell ref="F20:H20"/>
    <mergeCell ref="I20:K20"/>
    <mergeCell ref="L20:N20"/>
    <mergeCell ref="O20:Q20"/>
    <mergeCell ref="U21:W21"/>
    <mergeCell ref="X21:AA21"/>
    <mergeCell ref="A22:B22"/>
    <mergeCell ref="C22:E22"/>
    <mergeCell ref="F22:H22"/>
    <mergeCell ref="I22:K22"/>
    <mergeCell ref="L22:N22"/>
    <mergeCell ref="O22:Q22"/>
    <mergeCell ref="R22:T22"/>
    <mergeCell ref="U22:W22"/>
    <mergeCell ref="X22:AA22"/>
    <mergeCell ref="A23:B23"/>
    <mergeCell ref="C23:E23"/>
    <mergeCell ref="F23:H23"/>
    <mergeCell ref="I23:K23"/>
    <mergeCell ref="L23:N23"/>
    <mergeCell ref="O23:Q23"/>
    <mergeCell ref="R23:T23"/>
    <mergeCell ref="U23:W23"/>
    <mergeCell ref="X23:AA23"/>
    <mergeCell ref="R24:T24"/>
    <mergeCell ref="U24:W24"/>
    <mergeCell ref="X24:AA24"/>
    <mergeCell ref="A25:B25"/>
    <mergeCell ref="C25:E25"/>
    <mergeCell ref="F25:H25"/>
    <mergeCell ref="I25:K25"/>
    <mergeCell ref="L25:N25"/>
    <mergeCell ref="O25:Q25"/>
    <mergeCell ref="R25:T25"/>
    <mergeCell ref="A24:B24"/>
    <mergeCell ref="C24:E24"/>
    <mergeCell ref="F24:H24"/>
    <mergeCell ref="I24:K24"/>
    <mergeCell ref="L24:N24"/>
    <mergeCell ref="O24:Q24"/>
    <mergeCell ref="A28:C28"/>
    <mergeCell ref="M28:O28"/>
    <mergeCell ref="A29:C29"/>
    <mergeCell ref="D29:F29"/>
    <mergeCell ref="G29:I29"/>
    <mergeCell ref="J29:L29"/>
    <mergeCell ref="M29:O29"/>
    <mergeCell ref="U25:W25"/>
    <mergeCell ref="X25:AA25"/>
    <mergeCell ref="A26:O26"/>
    <mergeCell ref="A27:C27"/>
    <mergeCell ref="D27:F28"/>
    <mergeCell ref="G27:I28"/>
    <mergeCell ref="J27:L28"/>
    <mergeCell ref="M27:O27"/>
    <mergeCell ref="P27:S28"/>
    <mergeCell ref="T27:AB28"/>
    <mergeCell ref="P29:S29"/>
    <mergeCell ref="T29:AB29"/>
    <mergeCell ref="A30:C30"/>
    <mergeCell ref="D30:F30"/>
    <mergeCell ref="G30:I30"/>
    <mergeCell ref="J30:L30"/>
    <mergeCell ref="M30:O30"/>
    <mergeCell ref="P30:S30"/>
    <mergeCell ref="T30:AB30"/>
    <mergeCell ref="T31:AB31"/>
    <mergeCell ref="A32:C32"/>
    <mergeCell ref="D32:F32"/>
    <mergeCell ref="G32:I32"/>
    <mergeCell ref="J32:L32"/>
    <mergeCell ref="M32:O32"/>
    <mergeCell ref="P32:S32"/>
    <mergeCell ref="T32:AB32"/>
    <mergeCell ref="A31:C31"/>
    <mergeCell ref="D31:F31"/>
    <mergeCell ref="G31:I31"/>
    <mergeCell ref="J31:L31"/>
    <mergeCell ref="M31:O31"/>
    <mergeCell ref="P31:S31"/>
    <mergeCell ref="T33:AB33"/>
    <mergeCell ref="A34:C34"/>
    <mergeCell ref="D34:F34"/>
    <mergeCell ref="G34:I34"/>
    <mergeCell ref="J34:L34"/>
    <mergeCell ref="M34:O34"/>
    <mergeCell ref="P34:S34"/>
    <mergeCell ref="T34:AB34"/>
    <mergeCell ref="A33:C33"/>
    <mergeCell ref="D33:F33"/>
    <mergeCell ref="G33:I33"/>
    <mergeCell ref="J33:L33"/>
    <mergeCell ref="M33:O33"/>
    <mergeCell ref="P33:S33"/>
    <mergeCell ref="T35:AB35"/>
    <mergeCell ref="A36:C36"/>
    <mergeCell ref="D36:F36"/>
    <mergeCell ref="G36:I36"/>
    <mergeCell ref="J36:L36"/>
    <mergeCell ref="M36:O36"/>
    <mergeCell ref="P36:S36"/>
    <mergeCell ref="T36:AB36"/>
    <mergeCell ref="A35:C35"/>
    <mergeCell ref="D35:F35"/>
    <mergeCell ref="G35:I35"/>
    <mergeCell ref="J35:L35"/>
    <mergeCell ref="M35:O35"/>
    <mergeCell ref="P35:S35"/>
    <mergeCell ref="T37:AB37"/>
    <mergeCell ref="A38:C38"/>
    <mergeCell ref="D38:F38"/>
    <mergeCell ref="G38:I38"/>
    <mergeCell ref="J38:L38"/>
    <mergeCell ref="M38:O38"/>
    <mergeCell ref="P38:S38"/>
    <mergeCell ref="T38:AB38"/>
    <mergeCell ref="A37:C37"/>
    <mergeCell ref="D37:F37"/>
    <mergeCell ref="G37:I37"/>
    <mergeCell ref="J37:L37"/>
    <mergeCell ref="M37:O37"/>
    <mergeCell ref="P37:S37"/>
    <mergeCell ref="T39:AB39"/>
    <mergeCell ref="A40:C40"/>
    <mergeCell ref="D40:F40"/>
    <mergeCell ref="G40:I40"/>
    <mergeCell ref="J40:L40"/>
    <mergeCell ref="M40:O40"/>
    <mergeCell ref="P40:S40"/>
    <mergeCell ref="T40:AB40"/>
    <mergeCell ref="A39:C39"/>
    <mergeCell ref="D39:F39"/>
    <mergeCell ref="G39:I39"/>
    <mergeCell ref="J39:L39"/>
    <mergeCell ref="M39:O39"/>
    <mergeCell ref="P39:S39"/>
    <mergeCell ref="T41:AB41"/>
    <mergeCell ref="A42:C42"/>
    <mergeCell ref="D42:F42"/>
    <mergeCell ref="G42:I42"/>
    <mergeCell ref="J42:L42"/>
    <mergeCell ref="M42:O42"/>
    <mergeCell ref="P42:S42"/>
    <mergeCell ref="T42:AB42"/>
    <mergeCell ref="A41:C41"/>
    <mergeCell ref="D41:F41"/>
    <mergeCell ref="G41:I41"/>
    <mergeCell ref="J41:L41"/>
    <mergeCell ref="M41:O41"/>
    <mergeCell ref="P41:S41"/>
    <mergeCell ref="T43:AB43"/>
    <mergeCell ref="A44:C44"/>
    <mergeCell ref="D44:F44"/>
    <mergeCell ref="G44:I44"/>
    <mergeCell ref="J44:L44"/>
    <mergeCell ref="M44:O44"/>
    <mergeCell ref="P44:S44"/>
    <mergeCell ref="T44:AB44"/>
    <mergeCell ref="A43:C43"/>
    <mergeCell ref="D43:F43"/>
    <mergeCell ref="G43:I43"/>
    <mergeCell ref="J43:L43"/>
    <mergeCell ref="M43:O43"/>
    <mergeCell ref="P43:S43"/>
    <mergeCell ref="T45:AB45"/>
    <mergeCell ref="A46:C46"/>
    <mergeCell ref="D46:F46"/>
    <mergeCell ref="G46:I46"/>
    <mergeCell ref="J46:L46"/>
    <mergeCell ref="M46:O46"/>
    <mergeCell ref="P46:S46"/>
    <mergeCell ref="T46:AB46"/>
    <mergeCell ref="A45:C45"/>
    <mergeCell ref="D45:F45"/>
    <mergeCell ref="G45:I45"/>
    <mergeCell ref="J45:L45"/>
    <mergeCell ref="M45:O45"/>
    <mergeCell ref="P45:S45"/>
    <mergeCell ref="T47:AB47"/>
    <mergeCell ref="A48:C48"/>
    <mergeCell ref="D48:F48"/>
    <mergeCell ref="G48:I48"/>
    <mergeCell ref="J48:L48"/>
    <mergeCell ref="M48:O48"/>
    <mergeCell ref="P48:S48"/>
    <mergeCell ref="T48:AB48"/>
    <mergeCell ref="A47:C47"/>
    <mergeCell ref="D47:F47"/>
    <mergeCell ref="G47:I47"/>
    <mergeCell ref="J47:L47"/>
    <mergeCell ref="M47:O47"/>
    <mergeCell ref="P47:S47"/>
    <mergeCell ref="T49:AB49"/>
    <mergeCell ref="A50:C50"/>
    <mergeCell ref="D50:F50"/>
    <mergeCell ref="G50:I50"/>
    <mergeCell ref="J50:L50"/>
    <mergeCell ref="M50:O50"/>
    <mergeCell ref="P50:S50"/>
    <mergeCell ref="T50:AB50"/>
    <mergeCell ref="A49:C49"/>
    <mergeCell ref="D49:F49"/>
    <mergeCell ref="G49:I49"/>
    <mergeCell ref="J49:L49"/>
    <mergeCell ref="M49:O49"/>
    <mergeCell ref="P49:S49"/>
  </mergeCells>
  <phoneticPr fontId="2"/>
  <pageMargins left="0.78740157480314965" right="0.39370078740157483" top="0.39370078740157483" bottom="0.39370078740157483" header="0" footer="0"/>
  <pageSetup paperSize="9" scale="71" firstPageNumber="0" orientation="landscape" horizontalDpi="300" verticalDpi="300" r:id="rId1"/>
  <headerFooter scaleWithDoc="0" alignWithMargins="0">
    <oddFooter>&amp;C&amp;"ＭＳ 明朝,標準"－５０－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AAC9-BA66-4213-B8DB-BA5139BCAAF7}">
  <sheetPr>
    <pageSetUpPr fitToPage="1"/>
  </sheetPr>
  <dimension ref="A1:AI28"/>
  <sheetViews>
    <sheetView tabSelected="1" view="pageLayout" zoomScaleNormal="100" workbookViewId="0">
      <selection activeCell="P2" sqref="P2:S2"/>
    </sheetView>
  </sheetViews>
  <sheetFormatPr defaultColWidth="9" defaultRowHeight="14.4" x14ac:dyDescent="0.15"/>
  <cols>
    <col min="1" max="1" width="3.6640625" style="1" customWidth="1"/>
    <col min="2" max="3" width="4.109375" style="1" customWidth="1"/>
    <col min="4" max="23" width="3.44140625" style="1" customWidth="1"/>
    <col min="24" max="29" width="3.6640625" style="1" customWidth="1"/>
    <col min="30" max="30" width="32.77734375" style="1" customWidth="1"/>
    <col min="31" max="31" width="3.6640625" style="1" customWidth="1"/>
    <col min="32" max="16384" width="9" style="1"/>
  </cols>
  <sheetData>
    <row r="1" spans="1:35" s="32" customFormat="1" ht="20.149999999999999" customHeight="1" x14ac:dyDescent="0.25">
      <c r="A1" s="512" t="s">
        <v>408</v>
      </c>
      <c r="B1" s="513"/>
      <c r="C1" s="513"/>
      <c r="D1" s="513"/>
      <c r="E1" s="513"/>
      <c r="F1" s="513"/>
      <c r="G1" s="513"/>
      <c r="H1" s="513"/>
      <c r="I1" s="513"/>
      <c r="J1" s="513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203" t="s">
        <v>389</v>
      </c>
      <c r="AE1" s="85"/>
      <c r="AF1" s="85"/>
      <c r="AG1" s="85"/>
      <c r="AH1" s="85"/>
      <c r="AI1" s="85"/>
    </row>
    <row r="2" spans="1:35" ht="19.350000000000001" customHeight="1" x14ac:dyDescent="0.25">
      <c r="A2" s="505" t="s">
        <v>390</v>
      </c>
      <c r="B2" s="505"/>
      <c r="C2" s="505"/>
      <c r="D2" s="524" t="s">
        <v>409</v>
      </c>
      <c r="E2" s="506"/>
      <c r="F2" s="506"/>
      <c r="G2" s="506"/>
      <c r="H2" s="506" t="s">
        <v>392</v>
      </c>
      <c r="I2" s="506"/>
      <c r="J2" s="506"/>
      <c r="K2" s="506"/>
      <c r="L2" s="506" t="s">
        <v>393</v>
      </c>
      <c r="M2" s="506"/>
      <c r="N2" s="506"/>
      <c r="O2" s="506"/>
      <c r="P2" s="618" t="s">
        <v>393</v>
      </c>
      <c r="Q2" s="618"/>
      <c r="R2" s="618"/>
      <c r="S2" s="618"/>
      <c r="T2" s="506" t="s">
        <v>410</v>
      </c>
      <c r="U2" s="506"/>
      <c r="V2" s="506"/>
      <c r="W2" s="506"/>
      <c r="X2" s="509" t="s">
        <v>380</v>
      </c>
      <c r="Y2" s="509"/>
      <c r="Z2" s="509"/>
      <c r="AA2" s="509"/>
      <c r="AB2" s="509"/>
      <c r="AC2" s="509"/>
      <c r="AD2" s="509"/>
      <c r="AE2" s="95"/>
      <c r="AF2" s="95"/>
      <c r="AG2" s="95"/>
      <c r="AH2" s="95"/>
      <c r="AI2" s="95"/>
    </row>
    <row r="3" spans="1:35" ht="19.350000000000001" customHeight="1" x14ac:dyDescent="0.15">
      <c r="A3" s="500" t="s">
        <v>202</v>
      </c>
      <c r="B3" s="500"/>
      <c r="C3" s="500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1" t="s">
        <v>396</v>
      </c>
      <c r="Q3" s="501"/>
      <c r="R3" s="501"/>
      <c r="S3" s="501"/>
      <c r="T3" s="506"/>
      <c r="U3" s="506"/>
      <c r="V3" s="506"/>
      <c r="W3" s="506"/>
      <c r="X3" s="509"/>
      <c r="Y3" s="509"/>
      <c r="Z3" s="509"/>
      <c r="AA3" s="509"/>
      <c r="AB3" s="509"/>
      <c r="AC3" s="509"/>
      <c r="AD3" s="509"/>
      <c r="AE3" s="95"/>
      <c r="AF3" s="95"/>
      <c r="AG3" s="95"/>
      <c r="AH3" s="95"/>
      <c r="AI3" s="95"/>
    </row>
    <row r="4" spans="1:35" ht="20.45" customHeight="1" x14ac:dyDescent="0.15">
      <c r="A4" s="400">
        <v>7</v>
      </c>
      <c r="B4" s="400"/>
      <c r="C4" s="400"/>
      <c r="D4" s="519">
        <v>27</v>
      </c>
      <c r="E4" s="519"/>
      <c r="F4" s="519"/>
      <c r="G4" s="519"/>
      <c r="H4" s="519">
        <v>22.4</v>
      </c>
      <c r="I4" s="519"/>
      <c r="J4" s="519"/>
      <c r="K4" s="519"/>
      <c r="L4" s="519">
        <v>52</v>
      </c>
      <c r="M4" s="519"/>
      <c r="N4" s="519"/>
      <c r="O4" s="519"/>
      <c r="P4" s="519">
        <v>55.6</v>
      </c>
      <c r="Q4" s="519"/>
      <c r="R4" s="519"/>
      <c r="S4" s="519"/>
      <c r="T4" s="519">
        <v>157</v>
      </c>
      <c r="U4" s="519"/>
      <c r="V4" s="519"/>
      <c r="W4" s="519"/>
      <c r="X4" s="520" t="s">
        <v>411</v>
      </c>
      <c r="Y4" s="520"/>
      <c r="Z4" s="520"/>
      <c r="AA4" s="520"/>
      <c r="AB4" s="520"/>
      <c r="AC4" s="520"/>
      <c r="AD4" s="520"/>
      <c r="AE4" s="95"/>
      <c r="AF4" s="95"/>
      <c r="AG4" s="95"/>
      <c r="AH4" s="95"/>
      <c r="AI4" s="95"/>
    </row>
    <row r="5" spans="1:35" ht="20.45" customHeight="1" x14ac:dyDescent="0.15">
      <c r="A5" s="400">
        <v>8</v>
      </c>
      <c r="B5" s="400"/>
      <c r="C5" s="400"/>
      <c r="D5" s="519">
        <v>52</v>
      </c>
      <c r="E5" s="519"/>
      <c r="F5" s="519"/>
      <c r="G5" s="519"/>
      <c r="H5" s="519">
        <v>59.6</v>
      </c>
      <c r="I5" s="519"/>
      <c r="J5" s="519"/>
      <c r="K5" s="519"/>
      <c r="L5" s="519">
        <v>65.3</v>
      </c>
      <c r="M5" s="519"/>
      <c r="N5" s="519"/>
      <c r="O5" s="519"/>
      <c r="P5" s="519">
        <v>56.9</v>
      </c>
      <c r="Q5" s="519"/>
      <c r="R5" s="519"/>
      <c r="S5" s="519"/>
      <c r="T5" s="519">
        <v>233.8</v>
      </c>
      <c r="U5" s="519"/>
      <c r="V5" s="519"/>
      <c r="W5" s="519"/>
      <c r="X5" s="520" t="s">
        <v>412</v>
      </c>
      <c r="Y5" s="520"/>
      <c r="Z5" s="520"/>
      <c r="AA5" s="520"/>
      <c r="AB5" s="520"/>
      <c r="AC5" s="520"/>
      <c r="AD5" s="520"/>
      <c r="AE5" s="95"/>
      <c r="AF5" s="95"/>
      <c r="AG5" s="95"/>
      <c r="AH5" s="95"/>
      <c r="AI5" s="95"/>
    </row>
    <row r="6" spans="1:35" ht="20.45" customHeight="1" x14ac:dyDescent="0.15">
      <c r="A6" s="400">
        <v>9</v>
      </c>
      <c r="B6" s="400"/>
      <c r="C6" s="400"/>
      <c r="D6" s="519">
        <v>49.7</v>
      </c>
      <c r="E6" s="519"/>
      <c r="F6" s="519"/>
      <c r="G6" s="519"/>
      <c r="H6" s="519">
        <v>59.3</v>
      </c>
      <c r="I6" s="519"/>
      <c r="J6" s="519"/>
      <c r="K6" s="519"/>
      <c r="L6" s="519">
        <v>53.8</v>
      </c>
      <c r="M6" s="519"/>
      <c r="N6" s="519"/>
      <c r="O6" s="519"/>
      <c r="P6" s="519">
        <v>64.7</v>
      </c>
      <c r="Q6" s="519"/>
      <c r="R6" s="519"/>
      <c r="S6" s="519"/>
      <c r="T6" s="519">
        <v>227.5</v>
      </c>
      <c r="U6" s="519"/>
      <c r="V6" s="519"/>
      <c r="W6" s="519"/>
      <c r="X6" s="520" t="s">
        <v>413</v>
      </c>
      <c r="Y6" s="520"/>
      <c r="Z6" s="520"/>
      <c r="AA6" s="520"/>
      <c r="AB6" s="520"/>
      <c r="AC6" s="520"/>
      <c r="AD6" s="520"/>
      <c r="AE6" s="95"/>
      <c r="AF6" s="95"/>
      <c r="AG6" s="95"/>
      <c r="AH6" s="95"/>
      <c r="AI6" s="95"/>
    </row>
    <row r="7" spans="1:35" ht="20.45" customHeight="1" x14ac:dyDescent="0.15">
      <c r="A7" s="400">
        <v>10</v>
      </c>
      <c r="B7" s="400"/>
      <c r="C7" s="400"/>
      <c r="D7" s="519">
        <v>47.9</v>
      </c>
      <c r="E7" s="519"/>
      <c r="F7" s="519"/>
      <c r="G7" s="519"/>
      <c r="H7" s="519">
        <v>47.7</v>
      </c>
      <c r="I7" s="519"/>
      <c r="J7" s="519"/>
      <c r="K7" s="519"/>
      <c r="L7" s="519">
        <v>57.7</v>
      </c>
      <c r="M7" s="519"/>
      <c r="N7" s="519"/>
      <c r="O7" s="519"/>
      <c r="P7" s="519">
        <v>54.8</v>
      </c>
      <c r="Q7" s="519"/>
      <c r="R7" s="519"/>
      <c r="S7" s="519"/>
      <c r="T7" s="519">
        <v>208.1</v>
      </c>
      <c r="U7" s="519"/>
      <c r="V7" s="519"/>
      <c r="W7" s="519"/>
      <c r="X7" s="520" t="s">
        <v>414</v>
      </c>
      <c r="Y7" s="520"/>
      <c r="Z7" s="520"/>
      <c r="AA7" s="520"/>
      <c r="AB7" s="520"/>
      <c r="AC7" s="520"/>
      <c r="AD7" s="520"/>
      <c r="AE7" s="95"/>
      <c r="AF7" s="95"/>
      <c r="AG7" s="95"/>
      <c r="AH7" s="95"/>
      <c r="AI7" s="95"/>
    </row>
    <row r="8" spans="1:35" ht="20.45" customHeight="1" x14ac:dyDescent="0.15">
      <c r="A8" s="400">
        <v>11</v>
      </c>
      <c r="B8" s="400"/>
      <c r="C8" s="400"/>
      <c r="D8" s="519">
        <v>45.6</v>
      </c>
      <c r="E8" s="519"/>
      <c r="F8" s="519"/>
      <c r="G8" s="519"/>
      <c r="H8" s="519">
        <v>47.3</v>
      </c>
      <c r="I8" s="519"/>
      <c r="J8" s="519"/>
      <c r="K8" s="519"/>
      <c r="L8" s="519">
        <v>35.799999999999997</v>
      </c>
      <c r="M8" s="519"/>
      <c r="N8" s="519"/>
      <c r="O8" s="519"/>
      <c r="P8" s="519">
        <v>44.6</v>
      </c>
      <c r="Q8" s="519"/>
      <c r="R8" s="519"/>
      <c r="S8" s="519"/>
      <c r="T8" s="519">
        <v>173.3</v>
      </c>
      <c r="U8" s="519"/>
      <c r="V8" s="519"/>
      <c r="W8" s="519"/>
      <c r="X8" s="520" t="s">
        <v>415</v>
      </c>
      <c r="Y8" s="520"/>
      <c r="Z8" s="520"/>
      <c r="AA8" s="520"/>
      <c r="AB8" s="520"/>
      <c r="AC8" s="520"/>
      <c r="AD8" s="520"/>
      <c r="AE8" s="95"/>
      <c r="AF8" s="95"/>
      <c r="AG8" s="95"/>
      <c r="AH8" s="95"/>
      <c r="AI8" s="95"/>
    </row>
    <row r="9" spans="1:35" ht="20.45" customHeight="1" x14ac:dyDescent="0.15">
      <c r="A9" s="400">
        <v>12</v>
      </c>
      <c r="B9" s="400"/>
      <c r="C9" s="400"/>
      <c r="D9" s="519">
        <v>54.5</v>
      </c>
      <c r="E9" s="519"/>
      <c r="F9" s="519"/>
      <c r="G9" s="519"/>
      <c r="H9" s="519">
        <v>49</v>
      </c>
      <c r="I9" s="519"/>
      <c r="J9" s="519"/>
      <c r="K9" s="519"/>
      <c r="L9" s="519">
        <v>55.3</v>
      </c>
      <c r="M9" s="519"/>
      <c r="N9" s="519"/>
      <c r="O9" s="519"/>
      <c r="P9" s="519">
        <v>54.6</v>
      </c>
      <c r="Q9" s="519"/>
      <c r="R9" s="519"/>
      <c r="S9" s="519"/>
      <c r="T9" s="519">
        <v>213.4</v>
      </c>
      <c r="U9" s="519"/>
      <c r="V9" s="519"/>
      <c r="W9" s="519"/>
      <c r="X9" s="520" t="s">
        <v>416</v>
      </c>
      <c r="Y9" s="520"/>
      <c r="Z9" s="520"/>
      <c r="AA9" s="520"/>
      <c r="AB9" s="520"/>
      <c r="AC9" s="520"/>
      <c r="AD9" s="520"/>
      <c r="AE9" s="95"/>
      <c r="AF9" s="95"/>
      <c r="AG9" s="95"/>
      <c r="AH9" s="95"/>
      <c r="AI9" s="95"/>
    </row>
    <row r="10" spans="1:35" ht="20.45" customHeight="1" x14ac:dyDescent="0.15">
      <c r="A10" s="400">
        <v>13</v>
      </c>
      <c r="B10" s="400"/>
      <c r="C10" s="400"/>
      <c r="D10" s="519">
        <v>48</v>
      </c>
      <c r="E10" s="519"/>
      <c r="F10" s="519"/>
      <c r="G10" s="519"/>
      <c r="H10" s="519">
        <v>38.4</v>
      </c>
      <c r="I10" s="519"/>
      <c r="J10" s="519"/>
      <c r="K10" s="519"/>
      <c r="L10" s="519">
        <v>45.6</v>
      </c>
      <c r="M10" s="519"/>
      <c r="N10" s="519"/>
      <c r="O10" s="519"/>
      <c r="P10" s="519">
        <v>43.4</v>
      </c>
      <c r="Q10" s="519"/>
      <c r="R10" s="519"/>
      <c r="S10" s="519"/>
      <c r="T10" s="519">
        <v>175.4</v>
      </c>
      <c r="U10" s="519"/>
      <c r="V10" s="519"/>
      <c r="W10" s="519"/>
      <c r="X10" s="520" t="s">
        <v>417</v>
      </c>
      <c r="Y10" s="520"/>
      <c r="Z10" s="520"/>
      <c r="AA10" s="520"/>
      <c r="AB10" s="520"/>
      <c r="AC10" s="520"/>
      <c r="AD10" s="520"/>
      <c r="AE10" s="95"/>
      <c r="AF10" s="95"/>
      <c r="AG10" s="95"/>
      <c r="AH10" s="95"/>
      <c r="AI10" s="95"/>
    </row>
    <row r="11" spans="1:35" ht="20.45" customHeight="1" x14ac:dyDescent="0.15">
      <c r="A11" s="400">
        <v>14</v>
      </c>
      <c r="B11" s="400"/>
      <c r="C11" s="400"/>
      <c r="D11" s="519">
        <v>46</v>
      </c>
      <c r="E11" s="519"/>
      <c r="F11" s="519"/>
      <c r="G11" s="519"/>
      <c r="H11" s="519">
        <v>43.2</v>
      </c>
      <c r="I11" s="519"/>
      <c r="J11" s="519"/>
      <c r="K11" s="519"/>
      <c r="L11" s="519">
        <v>48.3</v>
      </c>
      <c r="M11" s="519"/>
      <c r="N11" s="519"/>
      <c r="O11" s="519"/>
      <c r="P11" s="519">
        <v>48.3</v>
      </c>
      <c r="Q11" s="519"/>
      <c r="R11" s="519"/>
      <c r="S11" s="519"/>
      <c r="T11" s="519">
        <v>185.8</v>
      </c>
      <c r="U11" s="519"/>
      <c r="V11" s="519"/>
      <c r="W11" s="519"/>
      <c r="X11" s="520" t="s">
        <v>418</v>
      </c>
      <c r="Y11" s="520"/>
      <c r="Z11" s="520"/>
      <c r="AA11" s="520"/>
      <c r="AB11" s="520"/>
      <c r="AC11" s="520"/>
      <c r="AD11" s="520"/>
      <c r="AE11" s="95"/>
      <c r="AF11" s="95"/>
      <c r="AG11" s="95"/>
      <c r="AH11" s="95"/>
      <c r="AI11" s="95"/>
    </row>
    <row r="12" spans="1:35" ht="20.45" customHeight="1" x14ac:dyDescent="0.15">
      <c r="A12" s="400">
        <v>15</v>
      </c>
      <c r="B12" s="400"/>
      <c r="C12" s="400"/>
      <c r="D12" s="519">
        <v>39.5</v>
      </c>
      <c r="E12" s="519"/>
      <c r="F12" s="519"/>
      <c r="G12" s="519"/>
      <c r="H12" s="519">
        <v>39.200000000000003</v>
      </c>
      <c r="I12" s="519"/>
      <c r="J12" s="519"/>
      <c r="K12" s="519"/>
      <c r="L12" s="519">
        <v>39.4</v>
      </c>
      <c r="M12" s="519"/>
      <c r="N12" s="519"/>
      <c r="O12" s="519"/>
      <c r="P12" s="519">
        <v>39.4</v>
      </c>
      <c r="Q12" s="519"/>
      <c r="R12" s="519"/>
      <c r="S12" s="519"/>
      <c r="T12" s="519">
        <v>157.5</v>
      </c>
      <c r="U12" s="519"/>
      <c r="V12" s="519"/>
      <c r="W12" s="519"/>
      <c r="X12" s="520" t="s">
        <v>418</v>
      </c>
      <c r="Y12" s="520"/>
      <c r="Z12" s="520"/>
      <c r="AA12" s="520"/>
      <c r="AB12" s="520"/>
      <c r="AC12" s="520"/>
      <c r="AD12" s="520"/>
      <c r="AE12" s="95"/>
      <c r="AF12" s="95"/>
      <c r="AG12" s="95"/>
      <c r="AH12" s="95"/>
      <c r="AI12" s="95"/>
    </row>
    <row r="13" spans="1:35" ht="20.45" customHeight="1" x14ac:dyDescent="0.15">
      <c r="A13" s="400">
        <v>16</v>
      </c>
      <c r="B13" s="400"/>
      <c r="C13" s="400"/>
      <c r="D13" s="519">
        <v>43.8</v>
      </c>
      <c r="E13" s="519"/>
      <c r="F13" s="519"/>
      <c r="G13" s="519"/>
      <c r="H13" s="519">
        <v>43.3</v>
      </c>
      <c r="I13" s="519"/>
      <c r="J13" s="519"/>
      <c r="K13" s="519"/>
      <c r="L13" s="519">
        <v>40.4</v>
      </c>
      <c r="M13" s="519"/>
      <c r="N13" s="519"/>
      <c r="O13" s="519"/>
      <c r="P13" s="519">
        <v>43</v>
      </c>
      <c r="Q13" s="519"/>
      <c r="R13" s="519"/>
      <c r="S13" s="519"/>
      <c r="T13" s="519">
        <v>170.5</v>
      </c>
      <c r="U13" s="519"/>
      <c r="V13" s="519"/>
      <c r="W13" s="519"/>
      <c r="X13" s="520" t="s">
        <v>419</v>
      </c>
      <c r="Y13" s="520"/>
      <c r="Z13" s="520"/>
      <c r="AA13" s="520"/>
      <c r="AB13" s="520"/>
      <c r="AC13" s="520"/>
      <c r="AD13" s="520"/>
      <c r="AE13" s="95"/>
      <c r="AF13" s="95"/>
      <c r="AG13" s="95"/>
      <c r="AH13" s="95"/>
      <c r="AI13" s="95"/>
    </row>
    <row r="14" spans="1:35" ht="20.45" customHeight="1" x14ac:dyDescent="0.15">
      <c r="A14" s="400">
        <v>17</v>
      </c>
      <c r="B14" s="400"/>
      <c r="C14" s="400"/>
      <c r="D14" s="519">
        <v>38.6</v>
      </c>
      <c r="E14" s="519"/>
      <c r="F14" s="519"/>
      <c r="G14" s="519"/>
      <c r="H14" s="519">
        <v>37.299999999999997</v>
      </c>
      <c r="I14" s="519"/>
      <c r="J14" s="519"/>
      <c r="K14" s="519"/>
      <c r="L14" s="519">
        <v>39.700000000000003</v>
      </c>
      <c r="M14" s="519"/>
      <c r="N14" s="519"/>
      <c r="O14" s="519"/>
      <c r="P14" s="519">
        <v>39.6</v>
      </c>
      <c r="Q14" s="519"/>
      <c r="R14" s="519"/>
      <c r="S14" s="519"/>
      <c r="T14" s="519">
        <v>155.19999999999999</v>
      </c>
      <c r="U14" s="519"/>
      <c r="V14" s="519"/>
      <c r="W14" s="519"/>
      <c r="X14" s="520" t="s">
        <v>420</v>
      </c>
      <c r="Y14" s="520"/>
      <c r="Z14" s="520"/>
      <c r="AA14" s="520"/>
      <c r="AB14" s="520"/>
      <c r="AC14" s="520"/>
      <c r="AD14" s="520"/>
      <c r="AE14" s="95"/>
      <c r="AF14" s="95"/>
      <c r="AG14" s="95"/>
      <c r="AH14" s="95"/>
      <c r="AI14" s="95"/>
    </row>
    <row r="15" spans="1:35" ht="20.45" customHeight="1" x14ac:dyDescent="0.15">
      <c r="A15" s="400">
        <v>18</v>
      </c>
      <c r="B15" s="400"/>
      <c r="C15" s="400"/>
      <c r="D15" s="519">
        <v>44</v>
      </c>
      <c r="E15" s="519"/>
      <c r="F15" s="519"/>
      <c r="G15" s="519"/>
      <c r="H15" s="519">
        <v>65</v>
      </c>
      <c r="I15" s="519"/>
      <c r="J15" s="519"/>
      <c r="K15" s="519"/>
      <c r="L15" s="519">
        <v>48</v>
      </c>
      <c r="M15" s="519"/>
      <c r="N15" s="519"/>
      <c r="O15" s="519"/>
      <c r="P15" s="519">
        <v>44</v>
      </c>
      <c r="Q15" s="519"/>
      <c r="R15" s="519"/>
      <c r="S15" s="519"/>
      <c r="T15" s="519">
        <v>201</v>
      </c>
      <c r="U15" s="519"/>
      <c r="V15" s="519"/>
      <c r="W15" s="519"/>
      <c r="X15" s="520" t="s">
        <v>421</v>
      </c>
      <c r="Y15" s="520"/>
      <c r="Z15" s="520"/>
      <c r="AA15" s="520"/>
      <c r="AB15" s="520"/>
      <c r="AC15" s="520"/>
      <c r="AD15" s="520"/>
      <c r="AE15" s="95"/>
      <c r="AF15" s="95"/>
      <c r="AG15" s="95"/>
      <c r="AH15" s="95"/>
      <c r="AI15" s="95"/>
    </row>
    <row r="16" spans="1:35" ht="20.45" customHeight="1" x14ac:dyDescent="0.15">
      <c r="A16" s="400">
        <v>19</v>
      </c>
      <c r="B16" s="400"/>
      <c r="C16" s="400"/>
      <c r="D16" s="519">
        <v>32.700000000000003</v>
      </c>
      <c r="E16" s="519"/>
      <c r="F16" s="519"/>
      <c r="G16" s="519"/>
      <c r="H16" s="519">
        <v>36.5</v>
      </c>
      <c r="I16" s="519"/>
      <c r="J16" s="519"/>
      <c r="K16" s="519"/>
      <c r="L16" s="519">
        <v>35.5</v>
      </c>
      <c r="M16" s="519"/>
      <c r="N16" s="519"/>
      <c r="O16" s="519"/>
      <c r="P16" s="519">
        <v>32.6</v>
      </c>
      <c r="Q16" s="519"/>
      <c r="R16" s="519"/>
      <c r="S16" s="519"/>
      <c r="T16" s="519">
        <v>137.30000000000001</v>
      </c>
      <c r="U16" s="519"/>
      <c r="V16" s="519"/>
      <c r="W16" s="519"/>
      <c r="X16" s="520" t="s">
        <v>422</v>
      </c>
      <c r="Y16" s="520"/>
      <c r="Z16" s="520"/>
      <c r="AA16" s="520"/>
      <c r="AB16" s="520"/>
      <c r="AC16" s="520"/>
      <c r="AD16" s="520"/>
      <c r="AE16" s="95"/>
      <c r="AF16" s="95"/>
      <c r="AG16" s="95"/>
      <c r="AH16" s="95"/>
      <c r="AI16" s="95"/>
    </row>
    <row r="17" spans="1:35" ht="20.45" customHeight="1" x14ac:dyDescent="0.15">
      <c r="A17" s="400">
        <v>20</v>
      </c>
      <c r="B17" s="400"/>
      <c r="C17" s="400"/>
      <c r="D17" s="519">
        <v>32.299999999999997</v>
      </c>
      <c r="E17" s="519"/>
      <c r="F17" s="519"/>
      <c r="G17" s="519"/>
      <c r="H17" s="519">
        <v>41.2</v>
      </c>
      <c r="I17" s="519"/>
      <c r="J17" s="519"/>
      <c r="K17" s="519"/>
      <c r="L17" s="519">
        <v>29.7</v>
      </c>
      <c r="M17" s="519"/>
      <c r="N17" s="519"/>
      <c r="O17" s="519"/>
      <c r="P17" s="519">
        <v>31.7</v>
      </c>
      <c r="Q17" s="519"/>
      <c r="R17" s="519"/>
      <c r="S17" s="519"/>
      <c r="T17" s="519">
        <v>134.9</v>
      </c>
      <c r="U17" s="519"/>
      <c r="V17" s="519"/>
      <c r="W17" s="519"/>
      <c r="X17" s="520" t="s">
        <v>423</v>
      </c>
      <c r="Y17" s="520"/>
      <c r="Z17" s="520"/>
      <c r="AA17" s="520"/>
      <c r="AB17" s="520"/>
      <c r="AC17" s="520"/>
      <c r="AD17" s="520"/>
      <c r="AE17" s="95"/>
      <c r="AF17" s="95"/>
      <c r="AG17" s="95"/>
      <c r="AH17" s="95"/>
      <c r="AI17" s="95"/>
    </row>
    <row r="18" spans="1:35" ht="20.45" customHeight="1" x14ac:dyDescent="0.15">
      <c r="A18" s="400">
        <v>21</v>
      </c>
      <c r="B18" s="400"/>
      <c r="C18" s="400"/>
      <c r="D18" s="519">
        <v>37.5</v>
      </c>
      <c r="E18" s="519"/>
      <c r="F18" s="519"/>
      <c r="G18" s="519"/>
      <c r="H18" s="519">
        <v>43.5</v>
      </c>
      <c r="I18" s="519"/>
      <c r="J18" s="519"/>
      <c r="K18" s="519"/>
      <c r="L18" s="519">
        <v>37.5</v>
      </c>
      <c r="M18" s="519"/>
      <c r="N18" s="519"/>
      <c r="O18" s="519"/>
      <c r="P18" s="519">
        <v>37.5</v>
      </c>
      <c r="Q18" s="519"/>
      <c r="R18" s="519"/>
      <c r="S18" s="519"/>
      <c r="T18" s="519">
        <f t="shared" ref="T18:T26" si="0">SUM(D18:S18)</f>
        <v>156</v>
      </c>
      <c r="U18" s="519"/>
      <c r="V18" s="519"/>
      <c r="W18" s="519"/>
      <c r="X18" s="520" t="s">
        <v>424</v>
      </c>
      <c r="Y18" s="520"/>
      <c r="Z18" s="520"/>
      <c r="AA18" s="520"/>
      <c r="AB18" s="520"/>
      <c r="AC18" s="520"/>
      <c r="AD18" s="520"/>
      <c r="AE18" s="95"/>
      <c r="AF18" s="95"/>
      <c r="AG18" s="95"/>
      <c r="AH18" s="95"/>
      <c r="AI18" s="95"/>
    </row>
    <row r="19" spans="1:35" ht="20.45" customHeight="1" x14ac:dyDescent="0.15">
      <c r="A19" s="400">
        <v>22</v>
      </c>
      <c r="B19" s="400"/>
      <c r="C19" s="400"/>
      <c r="D19" s="519">
        <v>36.6</v>
      </c>
      <c r="E19" s="519"/>
      <c r="F19" s="519"/>
      <c r="G19" s="519"/>
      <c r="H19" s="519">
        <v>42.7</v>
      </c>
      <c r="I19" s="519"/>
      <c r="J19" s="519"/>
      <c r="K19" s="519"/>
      <c r="L19" s="519">
        <v>31.2</v>
      </c>
      <c r="M19" s="519"/>
      <c r="N19" s="519"/>
      <c r="O19" s="519"/>
      <c r="P19" s="519">
        <v>34.5</v>
      </c>
      <c r="Q19" s="519"/>
      <c r="R19" s="519"/>
      <c r="S19" s="519"/>
      <c r="T19" s="519">
        <f t="shared" si="0"/>
        <v>145</v>
      </c>
      <c r="U19" s="519"/>
      <c r="V19" s="519"/>
      <c r="W19" s="519"/>
      <c r="X19" s="520" t="s">
        <v>425</v>
      </c>
      <c r="Y19" s="520"/>
      <c r="Z19" s="520"/>
      <c r="AA19" s="520"/>
      <c r="AB19" s="520"/>
      <c r="AC19" s="520"/>
      <c r="AD19" s="520"/>
      <c r="AE19" s="95"/>
      <c r="AF19" s="95"/>
      <c r="AG19" s="95"/>
      <c r="AH19" s="95"/>
      <c r="AI19" s="95"/>
    </row>
    <row r="20" spans="1:35" ht="20.45" customHeight="1" x14ac:dyDescent="0.15">
      <c r="A20" s="411">
        <v>23</v>
      </c>
      <c r="B20" s="411"/>
      <c r="C20" s="411"/>
      <c r="D20" s="523">
        <v>22.9</v>
      </c>
      <c r="E20" s="523"/>
      <c r="F20" s="523"/>
      <c r="G20" s="523"/>
      <c r="H20" s="523">
        <v>22.9</v>
      </c>
      <c r="I20" s="523"/>
      <c r="J20" s="523"/>
      <c r="K20" s="523"/>
      <c r="L20" s="523">
        <v>21.9</v>
      </c>
      <c r="M20" s="523"/>
      <c r="N20" s="523"/>
      <c r="O20" s="523"/>
      <c r="P20" s="523">
        <v>21.9</v>
      </c>
      <c r="Q20" s="523"/>
      <c r="R20" s="523"/>
      <c r="S20" s="523"/>
      <c r="T20" s="523">
        <f t="shared" si="0"/>
        <v>89.6</v>
      </c>
      <c r="U20" s="523"/>
      <c r="V20" s="523"/>
      <c r="W20" s="523"/>
      <c r="X20" s="522" t="s">
        <v>426</v>
      </c>
      <c r="Y20" s="522"/>
      <c r="Z20" s="522"/>
      <c r="AA20" s="522"/>
      <c r="AB20" s="522"/>
      <c r="AC20" s="522"/>
      <c r="AD20" s="522"/>
      <c r="AE20" s="95"/>
      <c r="AF20" s="95"/>
      <c r="AG20" s="95"/>
      <c r="AH20" s="95"/>
      <c r="AI20" s="95"/>
    </row>
    <row r="21" spans="1:35" ht="20.3" customHeight="1" x14ac:dyDescent="0.15">
      <c r="A21" s="411">
        <v>24</v>
      </c>
      <c r="B21" s="411"/>
      <c r="C21" s="411"/>
      <c r="D21" s="523">
        <v>24.7</v>
      </c>
      <c r="E21" s="523"/>
      <c r="F21" s="523"/>
      <c r="G21" s="523"/>
      <c r="H21" s="523">
        <v>41.7</v>
      </c>
      <c r="I21" s="523"/>
      <c r="J21" s="523"/>
      <c r="K21" s="523"/>
      <c r="L21" s="523">
        <v>35.799999999999997</v>
      </c>
      <c r="M21" s="523"/>
      <c r="N21" s="523"/>
      <c r="O21" s="523"/>
      <c r="P21" s="523">
        <v>35.799999999999997</v>
      </c>
      <c r="Q21" s="523"/>
      <c r="R21" s="523"/>
      <c r="S21" s="523"/>
      <c r="T21" s="523">
        <f t="shared" si="0"/>
        <v>138</v>
      </c>
      <c r="U21" s="523"/>
      <c r="V21" s="523"/>
      <c r="W21" s="523"/>
      <c r="X21" s="522" t="s">
        <v>427</v>
      </c>
      <c r="Y21" s="522"/>
      <c r="Z21" s="522"/>
      <c r="AA21" s="522"/>
      <c r="AB21" s="522"/>
      <c r="AC21" s="522"/>
      <c r="AD21" s="522"/>
      <c r="AE21" s="95"/>
      <c r="AF21" s="95"/>
      <c r="AG21" s="95"/>
      <c r="AH21" s="95"/>
      <c r="AI21" s="95"/>
    </row>
    <row r="22" spans="1:35" ht="20.3" customHeight="1" x14ac:dyDescent="0.15">
      <c r="A22" s="400">
        <v>25</v>
      </c>
      <c r="B22" s="400"/>
      <c r="C22" s="400"/>
      <c r="D22" s="519">
        <v>38.200000000000003</v>
      </c>
      <c r="E22" s="519"/>
      <c r="F22" s="519"/>
      <c r="G22" s="519"/>
      <c r="H22" s="519">
        <f>36.7+6+6.9</f>
        <v>49.6</v>
      </c>
      <c r="I22" s="519"/>
      <c r="J22" s="519"/>
      <c r="K22" s="519"/>
      <c r="L22" s="519">
        <f>34.2+3.3</f>
        <v>37.5</v>
      </c>
      <c r="M22" s="519"/>
      <c r="N22" s="519"/>
      <c r="O22" s="519"/>
      <c r="P22" s="519">
        <v>34.200000000000003</v>
      </c>
      <c r="Q22" s="519"/>
      <c r="R22" s="519"/>
      <c r="S22" s="519"/>
      <c r="T22" s="519">
        <f t="shared" si="0"/>
        <v>159.5</v>
      </c>
      <c r="U22" s="519"/>
      <c r="V22" s="519"/>
      <c r="W22" s="519"/>
      <c r="X22" s="520" t="s">
        <v>428</v>
      </c>
      <c r="Y22" s="520"/>
      <c r="Z22" s="520"/>
      <c r="AA22" s="520"/>
      <c r="AB22" s="520"/>
      <c r="AC22" s="520"/>
      <c r="AD22" s="520"/>
      <c r="AE22" s="95"/>
      <c r="AF22" s="95"/>
      <c r="AG22" s="95"/>
      <c r="AH22" s="95"/>
      <c r="AI22" s="95"/>
    </row>
    <row r="23" spans="1:35" ht="20.3" customHeight="1" x14ac:dyDescent="0.15">
      <c r="A23" s="400">
        <v>26</v>
      </c>
      <c r="B23" s="400"/>
      <c r="C23" s="400"/>
      <c r="D23" s="519">
        <v>36.9</v>
      </c>
      <c r="E23" s="519"/>
      <c r="F23" s="519"/>
      <c r="G23" s="519"/>
      <c r="H23" s="519">
        <v>42.9</v>
      </c>
      <c r="I23" s="519"/>
      <c r="J23" s="519"/>
      <c r="K23" s="519"/>
      <c r="L23" s="519">
        <v>37.200000000000003</v>
      </c>
      <c r="M23" s="519"/>
      <c r="N23" s="519"/>
      <c r="O23" s="519"/>
      <c r="P23" s="519">
        <v>37.1</v>
      </c>
      <c r="Q23" s="519"/>
      <c r="R23" s="519"/>
      <c r="S23" s="519"/>
      <c r="T23" s="519">
        <f>SUM(D23:S23)</f>
        <v>154.1</v>
      </c>
      <c r="U23" s="519"/>
      <c r="V23" s="519"/>
      <c r="W23" s="519"/>
      <c r="X23" s="520" t="s">
        <v>429</v>
      </c>
      <c r="Y23" s="520"/>
      <c r="Z23" s="520"/>
      <c r="AA23" s="520"/>
      <c r="AB23" s="520"/>
      <c r="AC23" s="520"/>
      <c r="AD23" s="520"/>
      <c r="AE23" s="95"/>
      <c r="AF23" s="95"/>
      <c r="AG23" s="95"/>
      <c r="AH23" s="95"/>
      <c r="AI23" s="95"/>
    </row>
    <row r="24" spans="1:35" ht="20.3" customHeight="1" x14ac:dyDescent="0.15">
      <c r="A24" s="412">
        <v>27</v>
      </c>
      <c r="B24" s="412"/>
      <c r="C24" s="412"/>
      <c r="D24" s="521">
        <v>36.9</v>
      </c>
      <c r="E24" s="521"/>
      <c r="F24" s="521"/>
      <c r="G24" s="521"/>
      <c r="H24" s="521">
        <v>48.2</v>
      </c>
      <c r="I24" s="521"/>
      <c r="J24" s="521"/>
      <c r="K24" s="521"/>
      <c r="L24" s="521">
        <v>38.6</v>
      </c>
      <c r="M24" s="521"/>
      <c r="N24" s="521"/>
      <c r="O24" s="521"/>
      <c r="P24" s="521">
        <v>39.299999999999997</v>
      </c>
      <c r="Q24" s="521"/>
      <c r="R24" s="521"/>
      <c r="S24" s="521"/>
      <c r="T24" s="521">
        <f>SUM(D24:S24)</f>
        <v>163</v>
      </c>
      <c r="U24" s="521"/>
      <c r="V24" s="521"/>
      <c r="W24" s="521"/>
      <c r="X24" s="518" t="s">
        <v>430</v>
      </c>
      <c r="Y24" s="518"/>
      <c r="Z24" s="518"/>
      <c r="AA24" s="518"/>
      <c r="AB24" s="518"/>
      <c r="AC24" s="518"/>
      <c r="AD24" s="518"/>
      <c r="AE24" s="95"/>
      <c r="AF24" s="95"/>
      <c r="AG24" s="95"/>
      <c r="AH24" s="95"/>
      <c r="AI24" s="95"/>
    </row>
    <row r="25" spans="1:35" ht="20.3" customHeight="1" x14ac:dyDescent="0.15">
      <c r="A25" s="400">
        <v>28</v>
      </c>
      <c r="B25" s="400"/>
      <c r="C25" s="400"/>
      <c r="D25" s="519">
        <v>16</v>
      </c>
      <c r="E25" s="519"/>
      <c r="F25" s="519"/>
      <c r="G25" s="519"/>
      <c r="H25" s="519">
        <v>17.899999999999999</v>
      </c>
      <c r="I25" s="519"/>
      <c r="J25" s="519"/>
      <c r="K25" s="519"/>
      <c r="L25" s="519">
        <v>41.9</v>
      </c>
      <c r="M25" s="519"/>
      <c r="N25" s="519"/>
      <c r="O25" s="519"/>
      <c r="P25" s="519">
        <v>37.9</v>
      </c>
      <c r="Q25" s="519"/>
      <c r="R25" s="519"/>
      <c r="S25" s="519"/>
      <c r="T25" s="519">
        <f>SUM(D25:S25)</f>
        <v>113.69999999999999</v>
      </c>
      <c r="U25" s="519"/>
      <c r="V25" s="519"/>
      <c r="W25" s="519"/>
      <c r="X25" s="520" t="s">
        <v>431</v>
      </c>
      <c r="Y25" s="520"/>
      <c r="Z25" s="520"/>
      <c r="AA25" s="520"/>
      <c r="AB25" s="520"/>
      <c r="AC25" s="520"/>
      <c r="AD25" s="520"/>
      <c r="AE25" s="95"/>
      <c r="AF25" s="95"/>
      <c r="AG25" s="95"/>
      <c r="AH25" s="95"/>
      <c r="AI25" s="95"/>
    </row>
    <row r="26" spans="1:35" ht="20.45" customHeight="1" x14ac:dyDescent="0.15">
      <c r="A26" s="491">
        <v>29</v>
      </c>
      <c r="B26" s="491"/>
      <c r="C26" s="491"/>
      <c r="D26" s="516">
        <v>46.4</v>
      </c>
      <c r="E26" s="516"/>
      <c r="F26" s="516"/>
      <c r="G26" s="516"/>
      <c r="H26" s="517">
        <v>39.799999999999997</v>
      </c>
      <c r="I26" s="517"/>
      <c r="J26" s="517"/>
      <c r="K26" s="517"/>
      <c r="L26" s="517">
        <v>35.5</v>
      </c>
      <c r="M26" s="517"/>
      <c r="N26" s="517"/>
      <c r="O26" s="517"/>
      <c r="P26" s="517">
        <v>47.5</v>
      </c>
      <c r="Q26" s="517"/>
      <c r="R26" s="517"/>
      <c r="S26" s="517"/>
      <c r="T26" s="516">
        <f t="shared" si="0"/>
        <v>169.2</v>
      </c>
      <c r="U26" s="516"/>
      <c r="V26" s="516"/>
      <c r="W26" s="516"/>
      <c r="X26" s="515" t="s">
        <v>432</v>
      </c>
      <c r="Y26" s="515"/>
      <c r="Z26" s="515"/>
      <c r="AA26" s="515"/>
      <c r="AB26" s="515"/>
      <c r="AC26" s="515"/>
      <c r="AD26" s="515"/>
      <c r="AE26" s="95"/>
      <c r="AF26" s="95"/>
      <c r="AG26" s="95"/>
      <c r="AH26" s="95"/>
      <c r="AI26" s="95"/>
    </row>
    <row r="27" spans="1:35" ht="19.350000000000001" customHeight="1" x14ac:dyDescent="0.1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</row>
    <row r="28" spans="1:35" x14ac:dyDescent="0.1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</row>
  </sheetData>
  <sheetProtection selectLockedCells="1" selectUnlockedCells="1"/>
  <mergeCells count="171">
    <mergeCell ref="A1:J1"/>
    <mergeCell ref="A2:C2"/>
    <mergeCell ref="D2:G3"/>
    <mergeCell ref="H2:K3"/>
    <mergeCell ref="L2:O3"/>
    <mergeCell ref="P2:S2"/>
    <mergeCell ref="X4:AD4"/>
    <mergeCell ref="A5:C5"/>
    <mergeCell ref="D5:G5"/>
    <mergeCell ref="H5:K5"/>
    <mergeCell ref="L5:O5"/>
    <mergeCell ref="P5:S5"/>
    <mergeCell ref="T5:W5"/>
    <mergeCell ref="X5:AD5"/>
    <mergeCell ref="T2:W3"/>
    <mergeCell ref="X2:AD3"/>
    <mergeCell ref="A3:C3"/>
    <mergeCell ref="P3:S3"/>
    <mergeCell ref="A4:C4"/>
    <mergeCell ref="D4:G4"/>
    <mergeCell ref="H4:K4"/>
    <mergeCell ref="L4:O4"/>
    <mergeCell ref="P4:S4"/>
    <mergeCell ref="T4:W4"/>
    <mergeCell ref="X6:AD6"/>
    <mergeCell ref="A7:C7"/>
    <mergeCell ref="D7:G7"/>
    <mergeCell ref="H7:K7"/>
    <mergeCell ref="L7:O7"/>
    <mergeCell ref="P7:S7"/>
    <mergeCell ref="T7:W7"/>
    <mergeCell ref="X7:AD7"/>
    <mergeCell ref="A6:C6"/>
    <mergeCell ref="D6:G6"/>
    <mergeCell ref="H6:K6"/>
    <mergeCell ref="L6:O6"/>
    <mergeCell ref="P6:S6"/>
    <mergeCell ref="T6:W6"/>
    <mergeCell ref="X8:AD8"/>
    <mergeCell ref="A9:C9"/>
    <mergeCell ref="D9:G9"/>
    <mergeCell ref="H9:K9"/>
    <mergeCell ref="L9:O9"/>
    <mergeCell ref="P9:S9"/>
    <mergeCell ref="T9:W9"/>
    <mergeCell ref="X9:AD9"/>
    <mergeCell ref="A8:C8"/>
    <mergeCell ref="D8:G8"/>
    <mergeCell ref="H8:K8"/>
    <mergeCell ref="L8:O8"/>
    <mergeCell ref="P8:S8"/>
    <mergeCell ref="T8:W8"/>
    <mergeCell ref="X10:AD10"/>
    <mergeCell ref="A11:C11"/>
    <mergeCell ref="D11:G11"/>
    <mergeCell ref="H11:K11"/>
    <mergeCell ref="L11:O11"/>
    <mergeCell ref="P11:S11"/>
    <mergeCell ref="T11:W11"/>
    <mergeCell ref="X11:AD11"/>
    <mergeCell ref="A10:C10"/>
    <mergeCell ref="D10:G10"/>
    <mergeCell ref="H10:K10"/>
    <mergeCell ref="L10:O10"/>
    <mergeCell ref="P10:S10"/>
    <mergeCell ref="T10:W10"/>
    <mergeCell ref="X12:AD12"/>
    <mergeCell ref="A13:C13"/>
    <mergeCell ref="D13:G13"/>
    <mergeCell ref="H13:K13"/>
    <mergeCell ref="L13:O13"/>
    <mergeCell ref="P13:S13"/>
    <mergeCell ref="T13:W13"/>
    <mergeCell ref="X13:AD13"/>
    <mergeCell ref="A12:C12"/>
    <mergeCell ref="D12:G12"/>
    <mergeCell ref="H12:K12"/>
    <mergeCell ref="L12:O12"/>
    <mergeCell ref="P12:S12"/>
    <mergeCell ref="T12:W12"/>
    <mergeCell ref="X14:AD14"/>
    <mergeCell ref="A15:C15"/>
    <mergeCell ref="D15:G15"/>
    <mergeCell ref="H15:K15"/>
    <mergeCell ref="L15:O15"/>
    <mergeCell ref="P15:S15"/>
    <mergeCell ref="T15:W15"/>
    <mergeCell ref="X15:AD15"/>
    <mergeCell ref="A14:C14"/>
    <mergeCell ref="D14:G14"/>
    <mergeCell ref="H14:K14"/>
    <mergeCell ref="L14:O14"/>
    <mergeCell ref="P14:S14"/>
    <mergeCell ref="T14:W14"/>
    <mergeCell ref="X16:AD16"/>
    <mergeCell ref="A17:C17"/>
    <mergeCell ref="D17:G17"/>
    <mergeCell ref="H17:K17"/>
    <mergeCell ref="L17:O17"/>
    <mergeCell ref="P17:S17"/>
    <mergeCell ref="T17:W17"/>
    <mergeCell ref="X17:AD17"/>
    <mergeCell ref="A16:C16"/>
    <mergeCell ref="D16:G16"/>
    <mergeCell ref="H16:K16"/>
    <mergeCell ref="L16:O16"/>
    <mergeCell ref="P16:S16"/>
    <mergeCell ref="T16:W16"/>
    <mergeCell ref="X18:AD18"/>
    <mergeCell ref="A19:C19"/>
    <mergeCell ref="D19:G19"/>
    <mergeCell ref="H19:K19"/>
    <mergeCell ref="L19:O19"/>
    <mergeCell ref="P19:S19"/>
    <mergeCell ref="T19:W19"/>
    <mergeCell ref="X19:AD19"/>
    <mergeCell ref="A18:C18"/>
    <mergeCell ref="D18:G18"/>
    <mergeCell ref="H18:K18"/>
    <mergeCell ref="L18:O18"/>
    <mergeCell ref="P18:S18"/>
    <mergeCell ref="T18:W18"/>
    <mergeCell ref="X20:AD20"/>
    <mergeCell ref="A21:C21"/>
    <mergeCell ref="D21:G21"/>
    <mergeCell ref="H21:K21"/>
    <mergeCell ref="L21:O21"/>
    <mergeCell ref="P21:S21"/>
    <mergeCell ref="T21:W21"/>
    <mergeCell ref="X21:AD21"/>
    <mergeCell ref="A20:C20"/>
    <mergeCell ref="D20:G20"/>
    <mergeCell ref="H20:K20"/>
    <mergeCell ref="L20:O20"/>
    <mergeCell ref="P20:S20"/>
    <mergeCell ref="T20:W20"/>
    <mergeCell ref="X22:AD22"/>
    <mergeCell ref="A23:C23"/>
    <mergeCell ref="D23:G23"/>
    <mergeCell ref="H23:K23"/>
    <mergeCell ref="L23:O23"/>
    <mergeCell ref="P23:S23"/>
    <mergeCell ref="T23:W23"/>
    <mergeCell ref="X23:AD23"/>
    <mergeCell ref="A22:C22"/>
    <mergeCell ref="D22:G22"/>
    <mergeCell ref="H22:K22"/>
    <mergeCell ref="L22:O22"/>
    <mergeCell ref="P22:S22"/>
    <mergeCell ref="T22:W22"/>
    <mergeCell ref="X26:AD26"/>
    <mergeCell ref="A26:C26"/>
    <mergeCell ref="D26:G26"/>
    <mergeCell ref="H26:K26"/>
    <mergeCell ref="L26:O26"/>
    <mergeCell ref="P26:S26"/>
    <mergeCell ref="T26:W26"/>
    <mergeCell ref="X24:AD24"/>
    <mergeCell ref="A25:C25"/>
    <mergeCell ref="D25:G25"/>
    <mergeCell ref="H25:K25"/>
    <mergeCell ref="L25:O25"/>
    <mergeCell ref="P25:S25"/>
    <mergeCell ref="T25:W25"/>
    <mergeCell ref="X25:AD25"/>
    <mergeCell ref="A24:C24"/>
    <mergeCell ref="D24:G24"/>
    <mergeCell ref="H24:K24"/>
    <mergeCell ref="L24:O24"/>
    <mergeCell ref="P24:S24"/>
    <mergeCell ref="T24:W24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明朝,標準"－５１－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2630-E2A4-49DE-860A-C650EE07A98F}">
  <sheetPr>
    <pageSetUpPr fitToPage="1"/>
  </sheetPr>
  <dimension ref="A1:O77"/>
  <sheetViews>
    <sheetView view="pageLayout" topLeftCell="A12" zoomScaleNormal="100" workbookViewId="0">
      <selection activeCell="A2" sqref="A2"/>
    </sheetView>
  </sheetViews>
  <sheetFormatPr defaultColWidth="9" defaultRowHeight="14.4" x14ac:dyDescent="0.15"/>
  <cols>
    <col min="1" max="4" width="9" style="1"/>
    <col min="5" max="5" width="13.109375" style="1" customWidth="1"/>
    <col min="6" max="6" width="9.44140625" style="1" customWidth="1"/>
    <col min="7" max="13" width="9" style="1"/>
    <col min="14" max="14" width="10.21875" style="1" customWidth="1"/>
    <col min="15" max="16384" width="9" style="1"/>
  </cols>
  <sheetData>
    <row r="1" spans="1:15" ht="16.55" customHeight="1" x14ac:dyDescent="0.15">
      <c r="A1" s="562" t="s">
        <v>433</v>
      </c>
      <c r="B1" s="562"/>
      <c r="C1" s="562"/>
      <c r="D1" s="562"/>
      <c r="E1" s="562"/>
      <c r="F1" s="95"/>
      <c r="G1" s="95"/>
      <c r="H1" s="95"/>
      <c r="I1" s="95"/>
      <c r="J1" s="95"/>
      <c r="K1" s="95"/>
      <c r="L1" s="95"/>
      <c r="M1" s="95"/>
      <c r="N1" s="563" t="s">
        <v>434</v>
      </c>
      <c r="O1" s="95"/>
    </row>
    <row r="2" spans="1:15" ht="7.55" customHeight="1" x14ac:dyDescent="0.1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564"/>
      <c r="O2" s="95"/>
    </row>
    <row r="3" spans="1:15" ht="15.05" customHeight="1" x14ac:dyDescent="0.15">
      <c r="A3" s="576" t="s">
        <v>435</v>
      </c>
      <c r="B3" s="578" t="s">
        <v>436</v>
      </c>
      <c r="C3" s="578"/>
      <c r="D3" s="578"/>
      <c r="E3" s="578"/>
      <c r="F3" s="578"/>
      <c r="G3" s="578"/>
      <c r="H3" s="578"/>
      <c r="I3" s="578"/>
      <c r="J3" s="578"/>
      <c r="K3" s="578"/>
      <c r="L3" s="578" t="s">
        <v>410</v>
      </c>
      <c r="M3" s="579" t="s">
        <v>437</v>
      </c>
      <c r="N3" s="580"/>
      <c r="O3" s="95"/>
    </row>
    <row r="4" spans="1:15" ht="15.05" customHeight="1" x14ac:dyDescent="0.15">
      <c r="A4" s="577"/>
      <c r="B4" s="149" t="s">
        <v>438</v>
      </c>
      <c r="C4" s="149" t="s">
        <v>439</v>
      </c>
      <c r="D4" s="149" t="s">
        <v>440</v>
      </c>
      <c r="E4" s="149" t="s">
        <v>441</v>
      </c>
      <c r="F4" s="149" t="s">
        <v>442</v>
      </c>
      <c r="G4" s="149" t="s">
        <v>443</v>
      </c>
      <c r="H4" s="149" t="s">
        <v>444</v>
      </c>
      <c r="I4" s="149" t="s">
        <v>445</v>
      </c>
      <c r="J4" s="149" t="s">
        <v>446</v>
      </c>
      <c r="K4" s="149" t="s">
        <v>447</v>
      </c>
      <c r="L4" s="478"/>
      <c r="M4" s="149" t="s">
        <v>448</v>
      </c>
      <c r="N4" s="207" t="s">
        <v>449</v>
      </c>
      <c r="O4" s="95"/>
    </row>
    <row r="5" spans="1:15" ht="14.25" hidden="1" customHeight="1" x14ac:dyDescent="0.15">
      <c r="A5" s="208">
        <v>3</v>
      </c>
      <c r="B5" s="102">
        <v>2</v>
      </c>
      <c r="C5" s="102"/>
      <c r="D5" s="102"/>
      <c r="E5" s="102"/>
      <c r="F5" s="102"/>
      <c r="G5" s="102"/>
      <c r="H5" s="102"/>
      <c r="I5" s="102"/>
      <c r="J5" s="102"/>
      <c r="K5" s="102"/>
      <c r="L5" s="102">
        <f t="shared" ref="L5:L30" si="0">SUM(B5:K5)</f>
        <v>2</v>
      </c>
      <c r="M5" s="102">
        <v>2</v>
      </c>
      <c r="N5" s="209">
        <v>0</v>
      </c>
      <c r="O5" s="95"/>
    </row>
    <row r="6" spans="1:15" ht="14.25" hidden="1" customHeight="1" x14ac:dyDescent="0.15">
      <c r="A6" s="124">
        <v>4</v>
      </c>
      <c r="B6" s="98">
        <v>2</v>
      </c>
      <c r="C6" s="98"/>
      <c r="D6" s="98"/>
      <c r="E6" s="98"/>
      <c r="F6" s="98"/>
      <c r="G6" s="98">
        <v>1</v>
      </c>
      <c r="H6" s="98"/>
      <c r="I6" s="98"/>
      <c r="J6" s="98"/>
      <c r="K6" s="98"/>
      <c r="L6" s="98">
        <f t="shared" si="0"/>
        <v>3</v>
      </c>
      <c r="M6" s="98">
        <v>2</v>
      </c>
      <c r="N6" s="210">
        <v>1</v>
      </c>
      <c r="O6" s="95"/>
    </row>
    <row r="7" spans="1:15" ht="14.25" hidden="1" customHeight="1" x14ac:dyDescent="0.15">
      <c r="A7" s="124">
        <v>5</v>
      </c>
      <c r="B7" s="98">
        <v>1</v>
      </c>
      <c r="C7" s="98"/>
      <c r="D7" s="98"/>
      <c r="E7" s="98"/>
      <c r="F7" s="98"/>
      <c r="G7" s="98"/>
      <c r="H7" s="98"/>
      <c r="I7" s="98"/>
      <c r="J7" s="98"/>
      <c r="K7" s="98"/>
      <c r="L7" s="98">
        <f t="shared" si="0"/>
        <v>1</v>
      </c>
      <c r="M7" s="98">
        <v>1</v>
      </c>
      <c r="N7" s="210">
        <v>0</v>
      </c>
      <c r="O7" s="95"/>
    </row>
    <row r="8" spans="1:15" ht="14.25" hidden="1" customHeight="1" x14ac:dyDescent="0.15">
      <c r="A8" s="124">
        <v>6</v>
      </c>
      <c r="B8" s="98">
        <v>3</v>
      </c>
      <c r="C8" s="98"/>
      <c r="D8" s="98"/>
      <c r="E8" s="98"/>
      <c r="F8" s="98"/>
      <c r="G8" s="98"/>
      <c r="H8" s="98"/>
      <c r="I8" s="98"/>
      <c r="J8" s="98"/>
      <c r="K8" s="98"/>
      <c r="L8" s="98">
        <f t="shared" si="0"/>
        <v>3</v>
      </c>
      <c r="M8" s="98">
        <v>3</v>
      </c>
      <c r="N8" s="210">
        <v>0</v>
      </c>
      <c r="O8" s="95"/>
    </row>
    <row r="9" spans="1:15" ht="14.25" hidden="1" customHeight="1" x14ac:dyDescent="0.15">
      <c r="A9" s="124">
        <v>7</v>
      </c>
      <c r="B9" s="98">
        <v>3</v>
      </c>
      <c r="C9" s="98"/>
      <c r="D9" s="98"/>
      <c r="E9" s="98">
        <v>1</v>
      </c>
      <c r="F9" s="98"/>
      <c r="G9" s="98"/>
      <c r="H9" s="98"/>
      <c r="I9" s="98"/>
      <c r="J9" s="98"/>
      <c r="K9" s="98"/>
      <c r="L9" s="98">
        <f t="shared" si="0"/>
        <v>4</v>
      </c>
      <c r="M9" s="98">
        <v>4</v>
      </c>
      <c r="N9" s="210">
        <v>0</v>
      </c>
      <c r="O9" s="95"/>
    </row>
    <row r="10" spans="1:15" ht="14.25" hidden="1" customHeight="1" x14ac:dyDescent="0.15">
      <c r="A10" s="124">
        <v>8</v>
      </c>
      <c r="B10" s="98">
        <v>3</v>
      </c>
      <c r="C10" s="98"/>
      <c r="D10" s="98"/>
      <c r="E10" s="98"/>
      <c r="F10" s="98"/>
      <c r="G10" s="98"/>
      <c r="H10" s="98">
        <v>1</v>
      </c>
      <c r="I10" s="98"/>
      <c r="J10" s="98"/>
      <c r="K10" s="98">
        <v>1</v>
      </c>
      <c r="L10" s="98">
        <f t="shared" si="0"/>
        <v>5</v>
      </c>
      <c r="M10" s="98">
        <v>3</v>
      </c>
      <c r="N10" s="210">
        <v>2</v>
      </c>
      <c r="O10" s="95"/>
    </row>
    <row r="11" spans="1:15" ht="14.25" hidden="1" customHeight="1" x14ac:dyDescent="0.15">
      <c r="A11" s="124">
        <v>9</v>
      </c>
      <c r="B11" s="98">
        <v>8</v>
      </c>
      <c r="C11" s="98"/>
      <c r="D11" s="98">
        <v>1</v>
      </c>
      <c r="E11" s="98">
        <v>1</v>
      </c>
      <c r="F11" s="98"/>
      <c r="G11" s="98">
        <v>1</v>
      </c>
      <c r="H11" s="98"/>
      <c r="I11" s="98"/>
      <c r="J11" s="98">
        <v>1</v>
      </c>
      <c r="K11" s="98"/>
      <c r="L11" s="98">
        <f t="shared" si="0"/>
        <v>12</v>
      </c>
      <c r="M11" s="98">
        <v>10</v>
      </c>
      <c r="N11" s="210">
        <v>2</v>
      </c>
      <c r="O11" s="95"/>
    </row>
    <row r="12" spans="1:15" ht="14.25" customHeight="1" x14ac:dyDescent="0.15">
      <c r="A12" s="124">
        <v>10</v>
      </c>
      <c r="B12" s="98">
        <v>4</v>
      </c>
      <c r="C12" s="98"/>
      <c r="D12" s="98"/>
      <c r="E12" s="98"/>
      <c r="F12" s="98"/>
      <c r="G12" s="98"/>
      <c r="H12" s="98"/>
      <c r="I12" s="98"/>
      <c r="J12" s="98">
        <v>1</v>
      </c>
      <c r="K12" s="98"/>
      <c r="L12" s="98">
        <f t="shared" si="0"/>
        <v>5</v>
      </c>
      <c r="M12" s="98">
        <v>4</v>
      </c>
      <c r="N12" s="210">
        <v>1</v>
      </c>
      <c r="O12" s="95"/>
    </row>
    <row r="13" spans="1:15" ht="14.25" customHeight="1" x14ac:dyDescent="0.15">
      <c r="A13" s="124">
        <v>11</v>
      </c>
      <c r="B13" s="98">
        <v>4</v>
      </c>
      <c r="C13" s="98">
        <v>1</v>
      </c>
      <c r="D13" s="98"/>
      <c r="E13" s="98"/>
      <c r="F13" s="98"/>
      <c r="G13" s="98"/>
      <c r="H13" s="98"/>
      <c r="I13" s="98"/>
      <c r="J13" s="98"/>
      <c r="K13" s="98"/>
      <c r="L13" s="98">
        <f t="shared" si="0"/>
        <v>5</v>
      </c>
      <c r="M13" s="98">
        <v>5</v>
      </c>
      <c r="N13" s="210">
        <v>0</v>
      </c>
      <c r="O13" s="95"/>
    </row>
    <row r="14" spans="1:15" ht="14.25" customHeight="1" x14ac:dyDescent="0.15">
      <c r="A14" s="124">
        <v>12</v>
      </c>
      <c r="B14" s="98">
        <v>7</v>
      </c>
      <c r="C14" s="98">
        <v>1</v>
      </c>
      <c r="D14" s="98">
        <v>2</v>
      </c>
      <c r="E14" s="98"/>
      <c r="F14" s="98">
        <v>1</v>
      </c>
      <c r="G14" s="98"/>
      <c r="H14" s="98">
        <v>1</v>
      </c>
      <c r="I14" s="98"/>
      <c r="J14" s="98"/>
      <c r="K14" s="98"/>
      <c r="L14" s="98">
        <f t="shared" si="0"/>
        <v>12</v>
      </c>
      <c r="M14" s="98">
        <v>11</v>
      </c>
      <c r="N14" s="210">
        <v>1</v>
      </c>
      <c r="O14" s="95"/>
    </row>
    <row r="15" spans="1:15" ht="14.25" customHeight="1" x14ac:dyDescent="0.15">
      <c r="A15" s="124">
        <v>13</v>
      </c>
      <c r="B15" s="98">
        <v>3</v>
      </c>
      <c r="C15" s="98">
        <v>7</v>
      </c>
      <c r="D15" s="98"/>
      <c r="E15" s="98">
        <v>2</v>
      </c>
      <c r="F15" s="98">
        <v>1</v>
      </c>
      <c r="G15" s="98"/>
      <c r="H15" s="98"/>
      <c r="I15" s="98">
        <v>1</v>
      </c>
      <c r="J15" s="98"/>
      <c r="K15" s="98"/>
      <c r="L15" s="98">
        <f t="shared" si="0"/>
        <v>14</v>
      </c>
      <c r="M15" s="98">
        <v>13</v>
      </c>
      <c r="N15" s="210">
        <v>1</v>
      </c>
      <c r="O15" s="95"/>
    </row>
    <row r="16" spans="1:15" ht="14.25" customHeight="1" x14ac:dyDescent="0.15">
      <c r="A16" s="124">
        <v>14</v>
      </c>
      <c r="B16" s="98">
        <v>9</v>
      </c>
      <c r="C16" s="98">
        <v>1</v>
      </c>
      <c r="D16" s="98"/>
      <c r="E16" s="98"/>
      <c r="F16" s="98"/>
      <c r="G16" s="98"/>
      <c r="H16" s="98"/>
      <c r="I16" s="98">
        <v>1</v>
      </c>
      <c r="J16" s="98"/>
      <c r="K16" s="98"/>
      <c r="L16" s="98">
        <f t="shared" si="0"/>
        <v>11</v>
      </c>
      <c r="M16" s="98">
        <v>10</v>
      </c>
      <c r="N16" s="210">
        <v>1</v>
      </c>
      <c r="O16" s="95"/>
    </row>
    <row r="17" spans="1:15" ht="14.25" customHeight="1" x14ac:dyDescent="0.15">
      <c r="A17" s="124">
        <v>15</v>
      </c>
      <c r="B17" s="98">
        <v>3</v>
      </c>
      <c r="C17" s="98">
        <v>1</v>
      </c>
      <c r="D17" s="98">
        <v>1</v>
      </c>
      <c r="E17" s="98"/>
      <c r="F17" s="98">
        <v>1</v>
      </c>
      <c r="G17" s="98">
        <v>2</v>
      </c>
      <c r="H17" s="98">
        <v>1</v>
      </c>
      <c r="I17" s="98"/>
      <c r="J17" s="98"/>
      <c r="K17" s="98"/>
      <c r="L17" s="98">
        <f t="shared" si="0"/>
        <v>9</v>
      </c>
      <c r="M17" s="98">
        <v>6</v>
      </c>
      <c r="N17" s="210">
        <v>3</v>
      </c>
      <c r="O17" s="95"/>
    </row>
    <row r="18" spans="1:15" ht="14.25" customHeight="1" x14ac:dyDescent="0.15">
      <c r="A18" s="124">
        <v>16</v>
      </c>
      <c r="B18" s="98">
        <v>4</v>
      </c>
      <c r="C18" s="98"/>
      <c r="D18" s="98"/>
      <c r="E18" s="98"/>
      <c r="F18" s="98"/>
      <c r="G18" s="98"/>
      <c r="H18" s="98"/>
      <c r="I18" s="98"/>
      <c r="J18" s="98"/>
      <c r="K18" s="98"/>
      <c r="L18" s="98">
        <f t="shared" si="0"/>
        <v>4</v>
      </c>
      <c r="M18" s="98">
        <v>4</v>
      </c>
      <c r="N18" s="210">
        <v>0</v>
      </c>
      <c r="O18" s="95"/>
    </row>
    <row r="19" spans="1:15" ht="14.25" customHeight="1" x14ac:dyDescent="0.15">
      <c r="A19" s="124">
        <v>17</v>
      </c>
      <c r="B19" s="98">
        <v>6</v>
      </c>
      <c r="C19" s="98">
        <v>2</v>
      </c>
      <c r="D19" s="98"/>
      <c r="E19" s="98"/>
      <c r="F19" s="98"/>
      <c r="G19" s="98"/>
      <c r="H19" s="98">
        <v>1</v>
      </c>
      <c r="I19" s="98"/>
      <c r="J19" s="98"/>
      <c r="K19" s="98"/>
      <c r="L19" s="98">
        <f t="shared" si="0"/>
        <v>9</v>
      </c>
      <c r="M19" s="98">
        <v>8</v>
      </c>
      <c r="N19" s="210">
        <v>1</v>
      </c>
      <c r="O19" s="95"/>
    </row>
    <row r="20" spans="1:15" ht="14.25" customHeight="1" x14ac:dyDescent="0.15">
      <c r="A20" s="124">
        <v>18</v>
      </c>
      <c r="B20" s="98">
        <v>1</v>
      </c>
      <c r="C20" s="98">
        <v>1</v>
      </c>
      <c r="D20" s="98"/>
      <c r="E20" s="98"/>
      <c r="F20" s="98"/>
      <c r="G20" s="98"/>
      <c r="H20" s="98"/>
      <c r="I20" s="98"/>
      <c r="J20" s="98">
        <v>1</v>
      </c>
      <c r="K20" s="98"/>
      <c r="L20" s="98">
        <f t="shared" si="0"/>
        <v>3</v>
      </c>
      <c r="M20" s="98">
        <v>2</v>
      </c>
      <c r="N20" s="210">
        <v>1</v>
      </c>
      <c r="O20" s="95"/>
    </row>
    <row r="21" spans="1:15" ht="14.25" customHeight="1" x14ac:dyDescent="0.15">
      <c r="A21" s="124">
        <v>19</v>
      </c>
      <c r="B21" s="98"/>
      <c r="C21" s="98">
        <v>1</v>
      </c>
      <c r="D21" s="98"/>
      <c r="E21" s="98">
        <v>1</v>
      </c>
      <c r="F21" s="98"/>
      <c r="G21" s="98">
        <v>1</v>
      </c>
      <c r="H21" s="98">
        <v>1</v>
      </c>
      <c r="I21" s="98">
        <v>1</v>
      </c>
      <c r="J21" s="98">
        <v>1</v>
      </c>
      <c r="K21" s="98"/>
      <c r="L21" s="98">
        <f t="shared" si="0"/>
        <v>6</v>
      </c>
      <c r="M21" s="98">
        <v>2</v>
      </c>
      <c r="N21" s="210">
        <v>4</v>
      </c>
      <c r="O21" s="95"/>
    </row>
    <row r="22" spans="1:15" ht="14.25" customHeight="1" x14ac:dyDescent="0.15">
      <c r="A22" s="124">
        <v>20</v>
      </c>
      <c r="B22" s="98">
        <v>4</v>
      </c>
      <c r="C22" s="98">
        <v>2</v>
      </c>
      <c r="D22" s="98"/>
      <c r="E22" s="98"/>
      <c r="F22" s="98"/>
      <c r="G22" s="98"/>
      <c r="H22" s="98">
        <v>1</v>
      </c>
      <c r="I22" s="98">
        <v>1</v>
      </c>
      <c r="J22" s="98"/>
      <c r="K22" s="98"/>
      <c r="L22" s="98">
        <f t="shared" si="0"/>
        <v>8</v>
      </c>
      <c r="M22" s="98">
        <v>6</v>
      </c>
      <c r="N22" s="210">
        <v>2</v>
      </c>
      <c r="O22" s="95"/>
    </row>
    <row r="23" spans="1:15" ht="14.25" customHeight="1" x14ac:dyDescent="0.15">
      <c r="A23" s="124">
        <v>21</v>
      </c>
      <c r="B23" s="98">
        <v>2</v>
      </c>
      <c r="C23" s="98"/>
      <c r="D23" s="98"/>
      <c r="E23" s="98"/>
      <c r="F23" s="98"/>
      <c r="G23" s="98"/>
      <c r="H23" s="98"/>
      <c r="I23" s="98">
        <v>1</v>
      </c>
      <c r="J23" s="98"/>
      <c r="K23" s="98"/>
      <c r="L23" s="98">
        <f t="shared" si="0"/>
        <v>3</v>
      </c>
      <c r="M23" s="98">
        <v>2</v>
      </c>
      <c r="N23" s="210">
        <v>1</v>
      </c>
      <c r="O23" s="95"/>
    </row>
    <row r="24" spans="1:15" ht="14.25" customHeight="1" x14ac:dyDescent="0.15">
      <c r="A24" s="124">
        <v>22</v>
      </c>
      <c r="B24" s="98">
        <v>5</v>
      </c>
      <c r="C24" s="98">
        <v>4</v>
      </c>
      <c r="D24" s="98">
        <v>1</v>
      </c>
      <c r="E24" s="98"/>
      <c r="F24" s="98"/>
      <c r="G24" s="98">
        <v>1</v>
      </c>
      <c r="H24" s="98">
        <v>1</v>
      </c>
      <c r="I24" s="98">
        <v>1</v>
      </c>
      <c r="J24" s="98">
        <v>1</v>
      </c>
      <c r="K24" s="98">
        <v>1</v>
      </c>
      <c r="L24" s="98">
        <f t="shared" si="0"/>
        <v>15</v>
      </c>
      <c r="M24" s="98">
        <v>10</v>
      </c>
      <c r="N24" s="210">
        <v>5</v>
      </c>
      <c r="O24" s="95"/>
    </row>
    <row r="25" spans="1:15" ht="14.25" customHeight="1" x14ac:dyDescent="0.15">
      <c r="A25" s="124">
        <v>23</v>
      </c>
      <c r="B25" s="98">
        <v>5</v>
      </c>
      <c r="C25" s="98">
        <v>2</v>
      </c>
      <c r="D25" s="98">
        <v>1</v>
      </c>
      <c r="E25" s="98"/>
      <c r="F25" s="98">
        <v>2</v>
      </c>
      <c r="G25" s="98">
        <v>1</v>
      </c>
      <c r="H25" s="98">
        <v>1</v>
      </c>
      <c r="I25" s="98"/>
      <c r="J25" s="98"/>
      <c r="K25" s="98"/>
      <c r="L25" s="98">
        <f t="shared" si="0"/>
        <v>12</v>
      </c>
      <c r="M25" s="98">
        <v>10</v>
      </c>
      <c r="N25" s="210">
        <v>2</v>
      </c>
      <c r="O25" s="95"/>
    </row>
    <row r="26" spans="1:15" ht="14.25" customHeight="1" x14ac:dyDescent="0.15">
      <c r="A26" s="211">
        <v>24</v>
      </c>
      <c r="B26" s="212">
        <v>3</v>
      </c>
      <c r="C26" s="212"/>
      <c r="D26" s="212">
        <v>1</v>
      </c>
      <c r="E26" s="212"/>
      <c r="F26" s="212">
        <v>1</v>
      </c>
      <c r="G26" s="212"/>
      <c r="H26" s="212">
        <v>2</v>
      </c>
      <c r="I26" s="212">
        <v>1</v>
      </c>
      <c r="J26" s="212">
        <v>1</v>
      </c>
      <c r="K26" s="212"/>
      <c r="L26" s="98">
        <f t="shared" si="0"/>
        <v>9</v>
      </c>
      <c r="M26" s="212">
        <v>5</v>
      </c>
      <c r="N26" s="213">
        <v>4</v>
      </c>
      <c r="O26" s="95"/>
    </row>
    <row r="27" spans="1:15" ht="14.25" customHeight="1" x14ac:dyDescent="0.15">
      <c r="A27" s="214">
        <v>25</v>
      </c>
      <c r="B27" s="122">
        <v>3</v>
      </c>
      <c r="C27" s="122">
        <v>3</v>
      </c>
      <c r="D27" s="122">
        <v>1</v>
      </c>
      <c r="E27" s="122"/>
      <c r="F27" s="122">
        <v>3</v>
      </c>
      <c r="G27" s="122"/>
      <c r="H27" s="122">
        <v>6</v>
      </c>
      <c r="I27" s="122"/>
      <c r="J27" s="122">
        <v>2</v>
      </c>
      <c r="K27" s="122"/>
      <c r="L27" s="98">
        <f t="shared" si="0"/>
        <v>18</v>
      </c>
      <c r="M27" s="122">
        <v>10</v>
      </c>
      <c r="N27" s="215">
        <v>8</v>
      </c>
      <c r="O27" s="95"/>
    </row>
    <row r="28" spans="1:15" ht="14.25" customHeight="1" x14ac:dyDescent="0.15">
      <c r="A28" s="216">
        <v>26</v>
      </c>
      <c r="B28" s="121">
        <v>4</v>
      </c>
      <c r="C28" s="121">
        <v>1</v>
      </c>
      <c r="D28" s="121">
        <v>1</v>
      </c>
      <c r="E28" s="121"/>
      <c r="F28" s="121"/>
      <c r="G28" s="121"/>
      <c r="H28" s="121"/>
      <c r="I28" s="121"/>
      <c r="J28" s="121">
        <v>1</v>
      </c>
      <c r="K28" s="121"/>
      <c r="L28" s="98">
        <f t="shared" si="0"/>
        <v>7</v>
      </c>
      <c r="M28" s="121">
        <v>6</v>
      </c>
      <c r="N28" s="217">
        <v>1</v>
      </c>
      <c r="O28" s="95"/>
    </row>
    <row r="29" spans="1:15" ht="14.25" customHeight="1" x14ac:dyDescent="0.15">
      <c r="A29" s="218">
        <v>27</v>
      </c>
      <c r="B29" s="219">
        <v>1</v>
      </c>
      <c r="C29" s="219">
        <v>2</v>
      </c>
      <c r="D29" s="219"/>
      <c r="E29" s="219"/>
      <c r="F29" s="219"/>
      <c r="G29" s="219">
        <v>3</v>
      </c>
      <c r="H29" s="219">
        <v>3</v>
      </c>
      <c r="I29" s="219"/>
      <c r="J29" s="219">
        <v>8</v>
      </c>
      <c r="K29" s="219"/>
      <c r="L29" s="98">
        <f t="shared" si="0"/>
        <v>17</v>
      </c>
      <c r="M29" s="219">
        <v>4</v>
      </c>
      <c r="N29" s="220">
        <v>13</v>
      </c>
      <c r="O29" s="95"/>
    </row>
    <row r="30" spans="1:15" ht="14.25" customHeight="1" x14ac:dyDescent="0.15">
      <c r="A30" s="216">
        <v>28</v>
      </c>
      <c r="B30" s="121">
        <v>3</v>
      </c>
      <c r="C30" s="121">
        <v>2</v>
      </c>
      <c r="D30" s="121"/>
      <c r="E30" s="121"/>
      <c r="F30" s="121"/>
      <c r="G30" s="121">
        <v>1</v>
      </c>
      <c r="H30" s="121">
        <v>1</v>
      </c>
      <c r="I30" s="121"/>
      <c r="J30" s="121"/>
      <c r="K30" s="121"/>
      <c r="L30" s="221">
        <f t="shared" si="0"/>
        <v>7</v>
      </c>
      <c r="M30" s="121">
        <v>5</v>
      </c>
      <c r="N30" s="217">
        <v>2</v>
      </c>
      <c r="O30" s="95"/>
    </row>
    <row r="31" spans="1:15" ht="14.25" customHeight="1" x14ac:dyDescent="0.15">
      <c r="A31" s="222">
        <v>29</v>
      </c>
      <c r="B31" s="223">
        <v>1</v>
      </c>
      <c r="C31" s="223"/>
      <c r="D31" s="223"/>
      <c r="E31" s="223">
        <v>1</v>
      </c>
      <c r="F31" s="223"/>
      <c r="G31" s="223">
        <v>2</v>
      </c>
      <c r="H31" s="223"/>
      <c r="I31" s="223">
        <v>1</v>
      </c>
      <c r="J31" s="223">
        <v>1</v>
      </c>
      <c r="K31" s="223"/>
      <c r="L31" s="102">
        <f>SUM(B31:K31)</f>
        <v>6</v>
      </c>
      <c r="M31" s="223">
        <v>2</v>
      </c>
      <c r="N31" s="224">
        <v>4</v>
      </c>
      <c r="O31" s="95"/>
    </row>
    <row r="32" spans="1:15" ht="11.95" customHeight="1" x14ac:dyDescent="0.15">
      <c r="A32" s="89"/>
      <c r="B32" s="95"/>
      <c r="C32" s="95"/>
      <c r="D32" s="95"/>
      <c r="E32" s="95"/>
      <c r="F32" s="95"/>
      <c r="G32" s="95"/>
      <c r="H32" s="95"/>
      <c r="I32" s="95"/>
      <c r="J32" s="95"/>
      <c r="K32" s="561" t="s">
        <v>450</v>
      </c>
      <c r="L32" s="561"/>
      <c r="M32" s="561"/>
      <c r="N32" s="561"/>
      <c r="O32" s="95"/>
    </row>
    <row r="33" spans="1:15" ht="16.55" customHeight="1" x14ac:dyDescent="0.15">
      <c r="A33" s="562" t="s">
        <v>451</v>
      </c>
      <c r="B33" s="562"/>
      <c r="C33" s="562"/>
      <c r="D33" s="562"/>
      <c r="E33" s="562"/>
      <c r="F33" s="562"/>
      <c r="G33" s="95"/>
      <c r="H33" s="95"/>
      <c r="I33" s="95"/>
      <c r="J33" s="95"/>
      <c r="K33" s="95"/>
      <c r="L33" s="95"/>
      <c r="M33" s="95"/>
      <c r="N33" s="563" t="s">
        <v>434</v>
      </c>
      <c r="O33" s="95"/>
    </row>
    <row r="34" spans="1:15" ht="11.95" customHeight="1" x14ac:dyDescent="0.1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564"/>
    </row>
    <row r="35" spans="1:15" ht="17.2" customHeight="1" x14ac:dyDescent="0.15">
      <c r="A35" s="482" t="s">
        <v>452</v>
      </c>
      <c r="B35" s="566" t="s">
        <v>453</v>
      </c>
      <c r="C35" s="567"/>
      <c r="D35" s="566" t="s">
        <v>454</v>
      </c>
      <c r="E35" s="567"/>
      <c r="F35" s="566" t="s">
        <v>455</v>
      </c>
      <c r="G35" s="567"/>
      <c r="H35" s="570" t="s">
        <v>456</v>
      </c>
      <c r="I35" s="571"/>
      <c r="J35" s="566" t="s">
        <v>379</v>
      </c>
      <c r="K35" s="567"/>
      <c r="L35" s="566" t="s">
        <v>457</v>
      </c>
      <c r="M35" s="572"/>
      <c r="N35" s="573"/>
    </row>
    <row r="36" spans="1:15" ht="14.25" customHeight="1" x14ac:dyDescent="0.15">
      <c r="A36" s="565"/>
      <c r="B36" s="568"/>
      <c r="C36" s="569"/>
      <c r="D36" s="568"/>
      <c r="E36" s="569"/>
      <c r="F36" s="568"/>
      <c r="G36" s="569"/>
      <c r="H36" s="225" t="s">
        <v>458</v>
      </c>
      <c r="I36" s="225" t="s">
        <v>459</v>
      </c>
      <c r="J36" s="568"/>
      <c r="K36" s="569"/>
      <c r="L36" s="568"/>
      <c r="M36" s="574"/>
      <c r="N36" s="575"/>
    </row>
    <row r="37" spans="1:15" ht="15.9" customHeight="1" x14ac:dyDescent="0.15">
      <c r="A37" s="208">
        <v>20</v>
      </c>
      <c r="B37" s="555">
        <v>1</v>
      </c>
      <c r="C37" s="555"/>
      <c r="D37" s="555">
        <v>2</v>
      </c>
      <c r="E37" s="555"/>
      <c r="F37" s="555"/>
      <c r="G37" s="555"/>
      <c r="H37" s="226"/>
      <c r="I37" s="226"/>
      <c r="J37" s="555">
        <f>SUM(B37:E37)</f>
        <v>3</v>
      </c>
      <c r="K37" s="555"/>
      <c r="L37" s="556" t="s">
        <v>460</v>
      </c>
      <c r="M37" s="557"/>
      <c r="N37" s="558"/>
    </row>
    <row r="38" spans="1:15" ht="15.9" customHeight="1" x14ac:dyDescent="0.15">
      <c r="A38" s="124">
        <v>21</v>
      </c>
      <c r="B38" s="546">
        <v>2</v>
      </c>
      <c r="C38" s="546"/>
      <c r="D38" s="546">
        <v>2</v>
      </c>
      <c r="E38" s="546"/>
      <c r="F38" s="546"/>
      <c r="G38" s="546"/>
      <c r="H38" s="227"/>
      <c r="I38" s="227"/>
      <c r="J38" s="546">
        <f>SUM(B38:E38)</f>
        <v>4</v>
      </c>
      <c r="K38" s="546"/>
      <c r="L38" s="559"/>
      <c r="M38" s="559"/>
      <c r="N38" s="560"/>
    </row>
    <row r="39" spans="1:15" ht="15.9" customHeight="1" x14ac:dyDescent="0.15">
      <c r="A39" s="124">
        <v>22</v>
      </c>
      <c r="B39" s="546">
        <v>5</v>
      </c>
      <c r="C39" s="546"/>
      <c r="D39" s="546">
        <v>2</v>
      </c>
      <c r="E39" s="546"/>
      <c r="F39" s="546">
        <v>4</v>
      </c>
      <c r="G39" s="546"/>
      <c r="H39" s="227"/>
      <c r="I39" s="227"/>
      <c r="J39" s="546">
        <f>SUM(B39:F39)</f>
        <v>11</v>
      </c>
      <c r="K39" s="546"/>
      <c r="L39" s="547" t="s">
        <v>461</v>
      </c>
      <c r="M39" s="548"/>
      <c r="N39" s="549"/>
    </row>
    <row r="40" spans="1:15" ht="15.9" customHeight="1" x14ac:dyDescent="0.15">
      <c r="A40" s="228">
        <v>23</v>
      </c>
      <c r="B40" s="550">
        <v>2</v>
      </c>
      <c r="C40" s="550"/>
      <c r="D40" s="550" t="s">
        <v>462</v>
      </c>
      <c r="E40" s="550"/>
      <c r="F40" s="550">
        <v>7</v>
      </c>
      <c r="G40" s="550"/>
      <c r="H40" s="227"/>
      <c r="I40" s="227"/>
      <c r="J40" s="551">
        <f>SUM(B40:F40)</f>
        <v>9</v>
      </c>
      <c r="K40" s="552"/>
      <c r="L40" s="553" t="s">
        <v>463</v>
      </c>
      <c r="M40" s="553"/>
      <c r="N40" s="554"/>
    </row>
    <row r="41" spans="1:15" ht="15.9" customHeight="1" x14ac:dyDescent="0.15">
      <c r="A41" s="211">
        <v>24</v>
      </c>
      <c r="B41" s="540">
        <v>5</v>
      </c>
      <c r="C41" s="540"/>
      <c r="D41" s="540">
        <v>3</v>
      </c>
      <c r="E41" s="540"/>
      <c r="F41" s="540" t="s">
        <v>462</v>
      </c>
      <c r="G41" s="540"/>
      <c r="H41" s="229"/>
      <c r="I41" s="230"/>
      <c r="J41" s="541">
        <v>8</v>
      </c>
      <c r="K41" s="542"/>
      <c r="L41" s="543"/>
      <c r="M41" s="543"/>
      <c r="N41" s="544"/>
    </row>
    <row r="42" spans="1:15" ht="15.9" customHeight="1" x14ac:dyDescent="0.15">
      <c r="A42" s="216">
        <v>25</v>
      </c>
      <c r="B42" s="545">
        <v>1</v>
      </c>
      <c r="C42" s="545"/>
      <c r="D42" s="545">
        <v>6</v>
      </c>
      <c r="E42" s="545"/>
      <c r="F42" s="545" t="s">
        <v>462</v>
      </c>
      <c r="G42" s="545"/>
      <c r="H42" s="229">
        <v>3</v>
      </c>
      <c r="I42" s="231"/>
      <c r="J42" s="525">
        <v>10</v>
      </c>
      <c r="K42" s="526"/>
      <c r="L42" s="527" t="s">
        <v>464</v>
      </c>
      <c r="M42" s="528"/>
      <c r="N42" s="529"/>
    </row>
    <row r="43" spans="1:15" ht="15.9" customHeight="1" x14ac:dyDescent="0.15">
      <c r="A43" s="216">
        <v>26</v>
      </c>
      <c r="B43" s="525" t="s">
        <v>462</v>
      </c>
      <c r="C43" s="526"/>
      <c r="D43" s="525">
        <v>7</v>
      </c>
      <c r="E43" s="526"/>
      <c r="F43" s="525" t="s">
        <v>462</v>
      </c>
      <c r="G43" s="526"/>
      <c r="H43" s="229">
        <v>2</v>
      </c>
      <c r="I43" s="230">
        <v>1</v>
      </c>
      <c r="J43" s="525">
        <v>10</v>
      </c>
      <c r="K43" s="526"/>
      <c r="L43" s="527" t="s">
        <v>465</v>
      </c>
      <c r="M43" s="528"/>
      <c r="N43" s="529"/>
      <c r="O43" s="95"/>
    </row>
    <row r="44" spans="1:15" ht="15.9" customHeight="1" x14ac:dyDescent="0.15">
      <c r="A44" s="218">
        <v>27</v>
      </c>
      <c r="B44" s="535">
        <v>1</v>
      </c>
      <c r="C44" s="536"/>
      <c r="D44" s="535">
        <v>3</v>
      </c>
      <c r="E44" s="536"/>
      <c r="F44" s="535" t="s">
        <v>462</v>
      </c>
      <c r="G44" s="536"/>
      <c r="H44" s="232">
        <v>5</v>
      </c>
      <c r="I44" s="233">
        <v>1</v>
      </c>
      <c r="J44" s="525">
        <v>10</v>
      </c>
      <c r="K44" s="526"/>
      <c r="L44" s="537"/>
      <c r="M44" s="538"/>
      <c r="N44" s="539"/>
      <c r="O44" s="95"/>
    </row>
    <row r="45" spans="1:15" ht="15.9" customHeight="1" x14ac:dyDescent="0.15">
      <c r="A45" s="216">
        <v>28</v>
      </c>
      <c r="B45" s="525"/>
      <c r="C45" s="526"/>
      <c r="D45" s="525">
        <v>6</v>
      </c>
      <c r="E45" s="526"/>
      <c r="F45" s="525"/>
      <c r="G45" s="526"/>
      <c r="H45" s="229">
        <v>1</v>
      </c>
      <c r="I45" s="230"/>
      <c r="J45" s="525">
        <v>7</v>
      </c>
      <c r="K45" s="526"/>
      <c r="L45" s="527"/>
      <c r="M45" s="528"/>
      <c r="N45" s="529"/>
      <c r="O45" s="95"/>
    </row>
    <row r="46" spans="1:15" ht="15.9" customHeight="1" x14ac:dyDescent="0.15">
      <c r="A46" s="222">
        <v>29</v>
      </c>
      <c r="B46" s="530"/>
      <c r="C46" s="531"/>
      <c r="D46" s="530">
        <v>4</v>
      </c>
      <c r="E46" s="531"/>
      <c r="F46" s="530"/>
      <c r="G46" s="531"/>
      <c r="H46" s="234"/>
      <c r="I46" s="235">
        <v>2</v>
      </c>
      <c r="J46" s="530">
        <v>6</v>
      </c>
      <c r="K46" s="531"/>
      <c r="L46" s="532"/>
      <c r="M46" s="533"/>
      <c r="N46" s="534"/>
      <c r="O46" s="95"/>
    </row>
    <row r="47" spans="1:15" x14ac:dyDescent="0.1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O47" s="95"/>
    </row>
    <row r="48" spans="1:15" x14ac:dyDescent="0.15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O48" s="95"/>
    </row>
    <row r="49" spans="1:15" x14ac:dyDescent="0.15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O49" s="95"/>
    </row>
    <row r="50" spans="1:15" x14ac:dyDescent="0.1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O50" s="95"/>
    </row>
    <row r="51" spans="1:15" x14ac:dyDescent="0.1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5" spans="1:15" x14ac:dyDescent="0.1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</row>
    <row r="56" spans="1:15" x14ac:dyDescent="0.1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</row>
    <row r="57" spans="1:15" x14ac:dyDescent="0.1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</row>
    <row r="58" spans="1:15" x14ac:dyDescent="0.1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</row>
    <row r="59" spans="1:15" x14ac:dyDescent="0.1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</row>
    <row r="60" spans="1:15" x14ac:dyDescent="0.1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</row>
    <row r="61" spans="1:15" x14ac:dyDescent="0.15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</row>
    <row r="62" spans="1:15" x14ac:dyDescent="0.1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</row>
    <row r="63" spans="1:15" x14ac:dyDescent="0.1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</row>
    <row r="64" spans="1:15" x14ac:dyDescent="0.1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</row>
    <row r="65" spans="1:14" x14ac:dyDescent="0.1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</row>
    <row r="66" spans="1:14" x14ac:dyDescent="0.1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1:14" x14ac:dyDescent="0.1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  <row r="68" spans="1:14" x14ac:dyDescent="0.1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</row>
    <row r="69" spans="1:14" x14ac:dyDescent="0.1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</row>
    <row r="70" spans="1:14" x14ac:dyDescent="0.1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</row>
    <row r="71" spans="1:14" x14ac:dyDescent="0.1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</row>
    <row r="72" spans="1:14" x14ac:dyDescent="0.1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1:14" x14ac:dyDescent="0.1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1:14" x14ac:dyDescent="0.1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</row>
    <row r="75" spans="1:14" x14ac:dyDescent="0.1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</row>
    <row r="76" spans="1:14" x14ac:dyDescent="0.1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</row>
    <row r="77" spans="1:14" x14ac:dyDescent="0.1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</row>
  </sheetData>
  <sheetProtection selectLockedCells="1" selectUnlockedCells="1"/>
  <mergeCells count="66">
    <mergeCell ref="A1:E1"/>
    <mergeCell ref="N1:N2"/>
    <mergeCell ref="A3:A4"/>
    <mergeCell ref="B3:K3"/>
    <mergeCell ref="L3:L4"/>
    <mergeCell ref="M3:N3"/>
    <mergeCell ref="K32:N32"/>
    <mergeCell ref="A33:F33"/>
    <mergeCell ref="N33:N34"/>
    <mergeCell ref="A35:A36"/>
    <mergeCell ref="B35:C36"/>
    <mergeCell ref="D35:E36"/>
    <mergeCell ref="F35:G36"/>
    <mergeCell ref="H35:I35"/>
    <mergeCell ref="J35:K36"/>
    <mergeCell ref="L35:N36"/>
    <mergeCell ref="B38:C38"/>
    <mergeCell ref="D38:E38"/>
    <mergeCell ref="F38:G38"/>
    <mergeCell ref="J38:K38"/>
    <mergeCell ref="L38:N38"/>
    <mergeCell ref="B37:C37"/>
    <mergeCell ref="D37:E37"/>
    <mergeCell ref="F37:G37"/>
    <mergeCell ref="J37:K37"/>
    <mergeCell ref="L37:N37"/>
    <mergeCell ref="B40:C40"/>
    <mergeCell ref="D40:E40"/>
    <mergeCell ref="F40:G40"/>
    <mergeCell ref="J40:K40"/>
    <mergeCell ref="L40:N40"/>
    <mergeCell ref="B39:C39"/>
    <mergeCell ref="D39:E39"/>
    <mergeCell ref="F39:G39"/>
    <mergeCell ref="J39:K39"/>
    <mergeCell ref="L39:N39"/>
    <mergeCell ref="B42:C42"/>
    <mergeCell ref="D42:E42"/>
    <mergeCell ref="F42:G42"/>
    <mergeCell ref="J42:K42"/>
    <mergeCell ref="L42:N42"/>
    <mergeCell ref="B41:C41"/>
    <mergeCell ref="D41:E41"/>
    <mergeCell ref="F41:G41"/>
    <mergeCell ref="J41:K41"/>
    <mergeCell ref="L41:N41"/>
    <mergeCell ref="B44:C44"/>
    <mergeCell ref="D44:E44"/>
    <mergeCell ref="F44:G44"/>
    <mergeCell ref="J44:K44"/>
    <mergeCell ref="L44:N44"/>
    <mergeCell ref="B43:C43"/>
    <mergeCell ref="D43:E43"/>
    <mergeCell ref="F43:G43"/>
    <mergeCell ref="J43:K43"/>
    <mergeCell ref="L43:N43"/>
    <mergeCell ref="B46:C46"/>
    <mergeCell ref="D46:E46"/>
    <mergeCell ref="F46:G46"/>
    <mergeCell ref="J46:K46"/>
    <mergeCell ref="L46:N46"/>
    <mergeCell ref="B45:C45"/>
    <mergeCell ref="D45:E45"/>
    <mergeCell ref="F45:G45"/>
    <mergeCell ref="J45:K45"/>
    <mergeCell ref="L45:N45"/>
  </mergeCells>
  <phoneticPr fontId="2"/>
  <pageMargins left="0.78740157480314965" right="0.39370078740157483" top="0.39370078740157483" bottom="0.39370078740157483" header="0" footer="0"/>
  <pageSetup paperSize="9" scale="99" firstPageNumber="0" orientation="landscape" horizontalDpi="300" verticalDpi="300" r:id="rId1"/>
  <headerFooter scaleWithDoc="0" alignWithMargins="0">
    <oddFooter>&amp;C&amp;"ＭＳ 明朝,標準"－５２－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8F71-766C-41C1-84D7-9F09FF652D6B}">
  <sheetPr>
    <pageSetUpPr fitToPage="1"/>
  </sheetPr>
  <dimension ref="B1:I52"/>
  <sheetViews>
    <sheetView view="pageLayout" topLeftCell="A31" zoomScaleNormal="100" workbookViewId="0">
      <selection activeCell="A2" sqref="A2"/>
    </sheetView>
  </sheetViews>
  <sheetFormatPr defaultColWidth="9" defaultRowHeight="20.3" customHeight="1" x14ac:dyDescent="0.15"/>
  <cols>
    <col min="1" max="1" width="17.44140625" style="32" customWidth="1"/>
    <col min="2" max="3" width="7.6640625" style="32" customWidth="1"/>
    <col min="4" max="9" width="26.44140625" style="32" customWidth="1"/>
    <col min="10" max="16384" width="9" style="32"/>
  </cols>
  <sheetData>
    <row r="1" spans="2:9" ht="20.95" customHeight="1" x14ac:dyDescent="0.15">
      <c r="B1" s="236" t="s">
        <v>466</v>
      </c>
      <c r="C1" s="85"/>
      <c r="D1" s="85"/>
      <c r="E1" s="85"/>
      <c r="F1" s="85"/>
      <c r="G1" s="237"/>
      <c r="H1" s="85"/>
      <c r="I1" s="85"/>
    </row>
    <row r="2" spans="2:9" ht="18.850000000000001" customHeight="1" x14ac:dyDescent="0.15">
      <c r="B2" s="238"/>
      <c r="C2" s="85"/>
      <c r="D2" s="85"/>
      <c r="E2" s="85"/>
      <c r="F2" s="237" t="s">
        <v>467</v>
      </c>
      <c r="G2" s="237"/>
      <c r="H2" s="85"/>
      <c r="I2" s="85"/>
    </row>
    <row r="3" spans="2:9" ht="27" customHeight="1" x14ac:dyDescent="0.15">
      <c r="B3" s="585"/>
      <c r="C3" s="585"/>
      <c r="D3" s="239" t="s">
        <v>468</v>
      </c>
      <c r="E3" s="240" t="s">
        <v>469</v>
      </c>
      <c r="F3" s="241" t="s">
        <v>470</v>
      </c>
      <c r="G3" s="85"/>
      <c r="H3" s="85"/>
      <c r="I3" s="85"/>
    </row>
    <row r="4" spans="2:9" ht="16.55" customHeight="1" x14ac:dyDescent="0.15">
      <c r="B4" s="586" t="s">
        <v>471</v>
      </c>
      <c r="C4" s="586"/>
      <c r="D4" s="242">
        <v>0</v>
      </c>
      <c r="E4" s="242">
        <v>30</v>
      </c>
      <c r="F4" s="243">
        <f>SUM(D4:E4)</f>
        <v>30</v>
      </c>
      <c r="G4" s="85"/>
      <c r="H4" s="85"/>
      <c r="I4" s="85"/>
    </row>
    <row r="5" spans="2:9" ht="16.55" customHeight="1" x14ac:dyDescent="0.15">
      <c r="B5" s="586" t="s">
        <v>472</v>
      </c>
      <c r="C5" s="586"/>
      <c r="D5" s="244">
        <v>7</v>
      </c>
      <c r="E5" s="242">
        <v>52</v>
      </c>
      <c r="F5" s="245">
        <f>SUM(D5:E5)</f>
        <v>59</v>
      </c>
      <c r="G5" s="85"/>
      <c r="H5" s="85"/>
      <c r="I5" s="85"/>
    </row>
    <row r="6" spans="2:9" ht="16.55" customHeight="1" x14ac:dyDescent="0.15">
      <c r="B6" s="586" t="s">
        <v>473</v>
      </c>
      <c r="C6" s="586"/>
      <c r="D6" s="244">
        <v>5</v>
      </c>
      <c r="E6" s="244">
        <v>60</v>
      </c>
      <c r="F6" s="245">
        <f>SUM(D6:E6)</f>
        <v>65</v>
      </c>
      <c r="G6" s="85"/>
      <c r="H6" s="85"/>
      <c r="I6" s="85"/>
    </row>
    <row r="7" spans="2:9" ht="16.55" customHeight="1" x14ac:dyDescent="0.15">
      <c r="B7" s="586" t="s">
        <v>474</v>
      </c>
      <c r="C7" s="586"/>
      <c r="D7" s="244">
        <v>0</v>
      </c>
      <c r="E7" s="244">
        <v>31</v>
      </c>
      <c r="F7" s="245">
        <f>SUM(D7:E7)</f>
        <v>31</v>
      </c>
      <c r="G7" s="85"/>
      <c r="H7" s="85"/>
      <c r="I7" s="85"/>
    </row>
    <row r="8" spans="2:9" ht="16.55" customHeight="1" x14ac:dyDescent="0.15">
      <c r="B8" s="598" t="s">
        <v>475</v>
      </c>
      <c r="C8" s="599"/>
      <c r="D8" s="246">
        <v>0</v>
      </c>
      <c r="E8" s="246">
        <v>46</v>
      </c>
      <c r="F8" s="247">
        <v>46</v>
      </c>
      <c r="G8" s="85"/>
      <c r="H8" s="85"/>
      <c r="I8" s="85"/>
    </row>
    <row r="9" spans="2:9" ht="16.55" customHeight="1" x14ac:dyDescent="0.15">
      <c r="B9" s="598" t="s">
        <v>476</v>
      </c>
      <c r="C9" s="599"/>
      <c r="D9" s="246">
        <v>0</v>
      </c>
      <c r="E9" s="246">
        <v>26</v>
      </c>
      <c r="F9" s="247">
        <v>26</v>
      </c>
      <c r="G9" s="85"/>
      <c r="H9" s="85"/>
      <c r="I9" s="85"/>
    </row>
    <row r="10" spans="2:9" ht="16.55" customHeight="1" x14ac:dyDescent="0.15">
      <c r="B10" s="598" t="s">
        <v>477</v>
      </c>
      <c r="C10" s="599"/>
      <c r="D10" s="246">
        <v>0</v>
      </c>
      <c r="E10" s="246">
        <v>0</v>
      </c>
      <c r="F10" s="247">
        <v>0</v>
      </c>
      <c r="G10" s="85"/>
      <c r="H10" s="85"/>
      <c r="I10" s="85"/>
    </row>
    <row r="11" spans="2:9" ht="16.55" customHeight="1" x14ac:dyDescent="0.15">
      <c r="B11" s="598" t="s">
        <v>478</v>
      </c>
      <c r="C11" s="599"/>
      <c r="D11" s="246">
        <v>0</v>
      </c>
      <c r="E11" s="246">
        <v>0</v>
      </c>
      <c r="F11" s="247">
        <v>0</v>
      </c>
      <c r="G11" s="85"/>
      <c r="H11" s="85"/>
      <c r="I11" s="85"/>
    </row>
    <row r="12" spans="2:9" ht="16.55" customHeight="1" x14ac:dyDescent="0.15">
      <c r="B12" s="598" t="s">
        <v>479</v>
      </c>
      <c r="C12" s="599"/>
      <c r="D12" s="246">
        <v>1</v>
      </c>
      <c r="E12" s="246">
        <v>0</v>
      </c>
      <c r="F12" s="247">
        <v>1</v>
      </c>
      <c r="G12" s="85"/>
      <c r="H12" s="85"/>
      <c r="I12" s="85"/>
    </row>
    <row r="13" spans="2:9" ht="16.55" customHeight="1" x14ac:dyDescent="0.15">
      <c r="B13" s="600" t="s">
        <v>480</v>
      </c>
      <c r="C13" s="601"/>
      <c r="D13" s="248">
        <v>0</v>
      </c>
      <c r="E13" s="248">
        <v>23</v>
      </c>
      <c r="F13" s="249">
        <v>23</v>
      </c>
      <c r="G13" s="85"/>
      <c r="H13" s="85"/>
      <c r="I13" s="85"/>
    </row>
    <row r="14" spans="2:9" ht="20.3" customHeight="1" x14ac:dyDescent="0.15">
      <c r="B14" s="595" t="s">
        <v>481</v>
      </c>
      <c r="C14" s="595"/>
      <c r="D14" s="250">
        <f>SUM(D4:D13)</f>
        <v>13</v>
      </c>
      <c r="E14" s="250">
        <f>SUM(E4:E13)</f>
        <v>268</v>
      </c>
      <c r="F14" s="251">
        <f>SUM(D14:E14)</f>
        <v>281</v>
      </c>
      <c r="G14" s="85"/>
      <c r="H14" s="85"/>
      <c r="I14" s="85"/>
    </row>
    <row r="15" spans="2:9" ht="20.3" customHeight="1" x14ac:dyDescent="0.15">
      <c r="B15" s="252"/>
      <c r="C15" s="252"/>
      <c r="D15" s="253"/>
      <c r="E15" s="253"/>
      <c r="F15" s="253"/>
      <c r="G15" s="85"/>
      <c r="H15" s="85"/>
      <c r="I15" s="85"/>
    </row>
    <row r="16" spans="2:9" ht="20.149999999999999" customHeight="1" x14ac:dyDescent="0.15">
      <c r="B16" s="236" t="s">
        <v>482</v>
      </c>
      <c r="C16" s="85"/>
      <c r="D16" s="85"/>
      <c r="E16" s="85"/>
      <c r="F16" s="85"/>
      <c r="G16" s="85"/>
      <c r="H16" s="85"/>
      <c r="I16" s="85"/>
    </row>
    <row r="17" spans="2:9" ht="18.850000000000001" customHeight="1" x14ac:dyDescent="0.15">
      <c r="B17" s="238"/>
      <c r="C17" s="85"/>
      <c r="D17" s="85"/>
      <c r="E17" s="85"/>
      <c r="F17" s="85"/>
      <c r="G17" s="85"/>
      <c r="H17" s="85"/>
      <c r="I17" s="237" t="s">
        <v>467</v>
      </c>
    </row>
    <row r="18" spans="2:9" ht="74.3" customHeight="1" x14ac:dyDescent="0.15">
      <c r="B18" s="585" t="s">
        <v>483</v>
      </c>
      <c r="C18" s="585"/>
      <c r="D18" s="240" t="s">
        <v>484</v>
      </c>
      <c r="E18" s="239" t="s">
        <v>485</v>
      </c>
      <c r="F18" s="239" t="s">
        <v>486</v>
      </c>
      <c r="G18" s="239" t="s">
        <v>487</v>
      </c>
      <c r="H18" s="239" t="s">
        <v>488</v>
      </c>
      <c r="I18" s="254" t="s">
        <v>489</v>
      </c>
    </row>
    <row r="19" spans="2:9" ht="17.7" customHeight="1" x14ac:dyDescent="0.15">
      <c r="B19" s="586" t="s">
        <v>471</v>
      </c>
      <c r="C19" s="586"/>
      <c r="D19" s="255" t="s">
        <v>490</v>
      </c>
      <c r="E19" s="256">
        <v>14</v>
      </c>
      <c r="F19" s="257">
        <v>0</v>
      </c>
      <c r="G19" s="257">
        <v>2</v>
      </c>
      <c r="H19" s="257">
        <v>0</v>
      </c>
      <c r="I19" s="258">
        <f t="shared" ref="I19:I24" si="0">SUM(E19:H19)</f>
        <v>16</v>
      </c>
    </row>
    <row r="20" spans="2:9" ht="17.7" customHeight="1" x14ac:dyDescent="0.15">
      <c r="B20" s="586"/>
      <c r="C20" s="586"/>
      <c r="D20" s="255" t="s">
        <v>491</v>
      </c>
      <c r="E20" s="256">
        <v>15</v>
      </c>
      <c r="F20" s="257">
        <v>0</v>
      </c>
      <c r="G20" s="257">
        <v>3</v>
      </c>
      <c r="H20" s="257">
        <v>0</v>
      </c>
      <c r="I20" s="258">
        <f t="shared" si="0"/>
        <v>18</v>
      </c>
    </row>
    <row r="21" spans="2:9" ht="17.7" customHeight="1" x14ac:dyDescent="0.15">
      <c r="B21" s="586"/>
      <c r="C21" s="586"/>
      <c r="D21" s="255" t="s">
        <v>492</v>
      </c>
      <c r="E21" s="256">
        <v>309</v>
      </c>
      <c r="F21" s="257">
        <v>0</v>
      </c>
      <c r="G21" s="257">
        <v>46</v>
      </c>
      <c r="H21" s="257">
        <v>0</v>
      </c>
      <c r="I21" s="258">
        <f t="shared" si="0"/>
        <v>355</v>
      </c>
    </row>
    <row r="22" spans="2:9" ht="17.7" customHeight="1" x14ac:dyDescent="0.15">
      <c r="B22" s="586" t="s">
        <v>472</v>
      </c>
      <c r="C22" s="586"/>
      <c r="D22" s="255" t="s">
        <v>490</v>
      </c>
      <c r="E22" s="256">
        <v>20</v>
      </c>
      <c r="F22" s="257">
        <v>15</v>
      </c>
      <c r="G22" s="257">
        <v>38</v>
      </c>
      <c r="H22" s="257">
        <v>46</v>
      </c>
      <c r="I22" s="258">
        <f t="shared" si="0"/>
        <v>119</v>
      </c>
    </row>
    <row r="23" spans="2:9" ht="17.7" customHeight="1" x14ac:dyDescent="0.15">
      <c r="B23" s="586"/>
      <c r="C23" s="586"/>
      <c r="D23" s="255" t="s">
        <v>491</v>
      </c>
      <c r="E23" s="256">
        <v>51</v>
      </c>
      <c r="F23" s="257">
        <v>14</v>
      </c>
      <c r="G23" s="257">
        <v>58</v>
      </c>
      <c r="H23" s="257">
        <v>63</v>
      </c>
      <c r="I23" s="258">
        <f t="shared" si="0"/>
        <v>186</v>
      </c>
    </row>
    <row r="24" spans="2:9" ht="17.7" customHeight="1" x14ac:dyDescent="0.15">
      <c r="B24" s="586"/>
      <c r="C24" s="586"/>
      <c r="D24" s="255" t="s">
        <v>492</v>
      </c>
      <c r="E24" s="256">
        <v>473</v>
      </c>
      <c r="F24" s="257">
        <v>233</v>
      </c>
      <c r="G24" s="257">
        <v>310</v>
      </c>
      <c r="H24" s="257">
        <v>698</v>
      </c>
      <c r="I24" s="258">
        <f t="shared" si="0"/>
        <v>1714</v>
      </c>
    </row>
    <row r="25" spans="2:9" ht="17.7" customHeight="1" x14ac:dyDescent="0.15">
      <c r="B25" s="586" t="s">
        <v>473</v>
      </c>
      <c r="C25" s="586"/>
      <c r="D25" s="255" t="s">
        <v>490</v>
      </c>
      <c r="E25" s="256">
        <v>20</v>
      </c>
      <c r="F25" s="257">
        <v>7</v>
      </c>
      <c r="G25" s="257">
        <v>8</v>
      </c>
      <c r="H25" s="257">
        <v>25</v>
      </c>
      <c r="I25" s="258">
        <v>60</v>
      </c>
    </row>
    <row r="26" spans="2:9" ht="17.7" customHeight="1" x14ac:dyDescent="0.15">
      <c r="B26" s="586"/>
      <c r="C26" s="586"/>
      <c r="D26" s="255" t="s">
        <v>491</v>
      </c>
      <c r="E26" s="256">
        <v>38</v>
      </c>
      <c r="F26" s="257">
        <v>7</v>
      </c>
      <c r="G26" s="257">
        <v>13</v>
      </c>
      <c r="H26" s="257">
        <v>28</v>
      </c>
      <c r="I26" s="258">
        <v>86</v>
      </c>
    </row>
    <row r="27" spans="2:9" ht="17.7" customHeight="1" x14ac:dyDescent="0.15">
      <c r="B27" s="586"/>
      <c r="C27" s="586"/>
      <c r="D27" s="255" t="s">
        <v>492</v>
      </c>
      <c r="E27" s="256">
        <v>578</v>
      </c>
      <c r="F27" s="257">
        <v>139</v>
      </c>
      <c r="G27" s="257">
        <v>304</v>
      </c>
      <c r="H27" s="257">
        <v>240</v>
      </c>
      <c r="I27" s="258">
        <v>1261</v>
      </c>
    </row>
    <row r="28" spans="2:9" ht="17.7" customHeight="1" x14ac:dyDescent="0.15">
      <c r="B28" s="586" t="s">
        <v>493</v>
      </c>
      <c r="C28" s="586"/>
      <c r="D28" s="255" t="s">
        <v>490</v>
      </c>
      <c r="E28" s="256">
        <v>21</v>
      </c>
      <c r="F28" s="257">
        <v>4</v>
      </c>
      <c r="G28" s="257">
        <v>18</v>
      </c>
      <c r="H28" s="257">
        <v>19</v>
      </c>
      <c r="I28" s="258">
        <f>SUM(E28:H28)</f>
        <v>62</v>
      </c>
    </row>
    <row r="29" spans="2:9" ht="17.7" customHeight="1" x14ac:dyDescent="0.15">
      <c r="B29" s="586"/>
      <c r="C29" s="586"/>
      <c r="D29" s="255" t="s">
        <v>491</v>
      </c>
      <c r="E29" s="256">
        <v>41</v>
      </c>
      <c r="F29" s="257">
        <v>4</v>
      </c>
      <c r="G29" s="257">
        <v>32</v>
      </c>
      <c r="H29" s="257">
        <v>24</v>
      </c>
      <c r="I29" s="258">
        <f>SUM(E29:H29)</f>
        <v>101</v>
      </c>
    </row>
    <row r="30" spans="2:9" ht="17.7" customHeight="1" x14ac:dyDescent="0.15">
      <c r="B30" s="586"/>
      <c r="C30" s="586"/>
      <c r="D30" s="255" t="s">
        <v>492</v>
      </c>
      <c r="E30" s="256">
        <v>473</v>
      </c>
      <c r="F30" s="257">
        <v>76</v>
      </c>
      <c r="G30" s="257">
        <v>909</v>
      </c>
      <c r="H30" s="257">
        <v>284</v>
      </c>
      <c r="I30" s="258">
        <f>SUM(E30:H30)</f>
        <v>1742</v>
      </c>
    </row>
    <row r="31" spans="2:9" ht="17.7" customHeight="1" x14ac:dyDescent="0.15">
      <c r="B31" s="587" t="s">
        <v>494</v>
      </c>
      <c r="C31" s="588"/>
      <c r="D31" s="255" t="s">
        <v>490</v>
      </c>
      <c r="E31" s="256">
        <v>43</v>
      </c>
      <c r="F31" s="257">
        <v>5</v>
      </c>
      <c r="G31" s="257">
        <v>8</v>
      </c>
      <c r="H31" s="257">
        <v>30</v>
      </c>
      <c r="I31" s="258">
        <v>86</v>
      </c>
    </row>
    <row r="32" spans="2:9" ht="17.7" customHeight="1" x14ac:dyDescent="0.15">
      <c r="B32" s="589"/>
      <c r="C32" s="590"/>
      <c r="D32" s="255" t="s">
        <v>491</v>
      </c>
      <c r="E32" s="256">
        <v>95</v>
      </c>
      <c r="F32" s="257">
        <v>7</v>
      </c>
      <c r="G32" s="257">
        <v>17</v>
      </c>
      <c r="H32" s="257">
        <v>43</v>
      </c>
      <c r="I32" s="258">
        <v>162</v>
      </c>
    </row>
    <row r="33" spans="2:9" ht="17.7" customHeight="1" x14ac:dyDescent="0.15">
      <c r="B33" s="591"/>
      <c r="C33" s="592"/>
      <c r="D33" s="255" t="s">
        <v>492</v>
      </c>
      <c r="E33" s="256">
        <v>1270</v>
      </c>
      <c r="F33" s="257">
        <v>82</v>
      </c>
      <c r="G33" s="257">
        <v>385</v>
      </c>
      <c r="H33" s="257">
        <v>410</v>
      </c>
      <c r="I33" s="258">
        <v>2147</v>
      </c>
    </row>
    <row r="34" spans="2:9" ht="17.7" customHeight="1" x14ac:dyDescent="0.15">
      <c r="B34" s="584" t="s">
        <v>495</v>
      </c>
      <c r="C34" s="584"/>
      <c r="D34" s="255" t="s">
        <v>490</v>
      </c>
      <c r="E34" s="256">
        <v>44</v>
      </c>
      <c r="F34" s="257">
        <v>15</v>
      </c>
      <c r="G34" s="257">
        <v>9</v>
      </c>
      <c r="H34" s="257">
        <v>43</v>
      </c>
      <c r="I34" s="258">
        <f>SUM(E34:H34)</f>
        <v>111</v>
      </c>
    </row>
    <row r="35" spans="2:9" ht="17.7" customHeight="1" x14ac:dyDescent="0.15">
      <c r="B35" s="584"/>
      <c r="C35" s="584"/>
      <c r="D35" s="255" t="s">
        <v>491</v>
      </c>
      <c r="E35" s="256">
        <v>100</v>
      </c>
      <c r="F35" s="257">
        <v>17</v>
      </c>
      <c r="G35" s="257">
        <v>17</v>
      </c>
      <c r="H35" s="257">
        <v>56</v>
      </c>
      <c r="I35" s="258">
        <f>SUM(E35:H35)</f>
        <v>190</v>
      </c>
    </row>
    <row r="36" spans="2:9" ht="17.7" customHeight="1" x14ac:dyDescent="0.15">
      <c r="B36" s="586"/>
      <c r="C36" s="586"/>
      <c r="D36" s="255" t="s">
        <v>492</v>
      </c>
      <c r="E36" s="256">
        <v>1516</v>
      </c>
      <c r="F36" s="257">
        <v>181</v>
      </c>
      <c r="G36" s="257">
        <v>185</v>
      </c>
      <c r="H36" s="257">
        <v>574</v>
      </c>
      <c r="I36" s="258">
        <f>SUM(E36:H36)</f>
        <v>2456</v>
      </c>
    </row>
    <row r="37" spans="2:9" ht="17.7" customHeight="1" x14ac:dyDescent="0.15">
      <c r="B37" s="584" t="s">
        <v>496</v>
      </c>
      <c r="C37" s="584"/>
      <c r="D37" s="259" t="s">
        <v>490</v>
      </c>
      <c r="E37" s="260">
        <v>47</v>
      </c>
      <c r="F37" s="261">
        <v>8</v>
      </c>
      <c r="G37" s="261">
        <v>20</v>
      </c>
      <c r="H37" s="261">
        <v>39</v>
      </c>
      <c r="I37" s="258">
        <f t="shared" ref="I37:I51" si="1">SUM(E37:H37)</f>
        <v>114</v>
      </c>
    </row>
    <row r="38" spans="2:9" ht="17.7" customHeight="1" x14ac:dyDescent="0.15">
      <c r="B38" s="584"/>
      <c r="C38" s="584"/>
      <c r="D38" s="255" t="s">
        <v>491</v>
      </c>
      <c r="E38" s="256">
        <v>106</v>
      </c>
      <c r="F38" s="257">
        <v>10</v>
      </c>
      <c r="G38" s="257">
        <v>32</v>
      </c>
      <c r="H38" s="257">
        <v>47</v>
      </c>
      <c r="I38" s="258">
        <f t="shared" si="1"/>
        <v>195</v>
      </c>
    </row>
    <row r="39" spans="2:9" ht="17.7" customHeight="1" x14ac:dyDescent="0.15">
      <c r="B39" s="593"/>
      <c r="C39" s="593"/>
      <c r="D39" s="262" t="s">
        <v>492</v>
      </c>
      <c r="E39" s="263">
        <v>1667</v>
      </c>
      <c r="F39" s="264">
        <v>107</v>
      </c>
      <c r="G39" s="264">
        <v>391</v>
      </c>
      <c r="H39" s="264">
        <v>687</v>
      </c>
      <c r="I39" s="265">
        <f t="shared" si="1"/>
        <v>2852</v>
      </c>
    </row>
    <row r="40" spans="2:9" ht="17.7" customHeight="1" x14ac:dyDescent="0.15">
      <c r="B40" s="582" t="s">
        <v>497</v>
      </c>
      <c r="C40" s="582"/>
      <c r="D40" s="266" t="s">
        <v>490</v>
      </c>
      <c r="E40" s="267">
        <v>47</v>
      </c>
      <c r="F40" s="268">
        <v>14</v>
      </c>
      <c r="G40" s="268">
        <v>19</v>
      </c>
      <c r="H40" s="268">
        <v>40</v>
      </c>
      <c r="I40" s="269">
        <f t="shared" si="1"/>
        <v>120</v>
      </c>
    </row>
    <row r="41" spans="2:9" ht="17.7" customHeight="1" x14ac:dyDescent="0.15">
      <c r="B41" s="584"/>
      <c r="C41" s="584"/>
      <c r="D41" s="255" t="s">
        <v>491</v>
      </c>
      <c r="E41" s="256">
        <v>101</v>
      </c>
      <c r="F41" s="257">
        <v>14</v>
      </c>
      <c r="G41" s="257">
        <v>19</v>
      </c>
      <c r="H41" s="257">
        <v>40</v>
      </c>
      <c r="I41" s="258">
        <f t="shared" si="1"/>
        <v>174</v>
      </c>
    </row>
    <row r="42" spans="2:9" ht="17.7" customHeight="1" x14ac:dyDescent="0.15">
      <c r="B42" s="586"/>
      <c r="C42" s="586"/>
      <c r="D42" s="255" t="s">
        <v>492</v>
      </c>
      <c r="E42" s="256">
        <v>1737</v>
      </c>
      <c r="F42" s="257">
        <v>428</v>
      </c>
      <c r="G42" s="257">
        <v>346</v>
      </c>
      <c r="H42" s="257">
        <v>442</v>
      </c>
      <c r="I42" s="258">
        <f t="shared" si="1"/>
        <v>2953</v>
      </c>
    </row>
    <row r="43" spans="2:9" ht="17.7" customHeight="1" x14ac:dyDescent="0.15">
      <c r="B43" s="584" t="s">
        <v>498</v>
      </c>
      <c r="C43" s="584"/>
      <c r="D43" s="255" t="s">
        <v>499</v>
      </c>
      <c r="E43" s="256">
        <v>39</v>
      </c>
      <c r="F43" s="257">
        <v>4</v>
      </c>
      <c r="G43" s="257">
        <v>42</v>
      </c>
      <c r="H43" s="257">
        <v>69</v>
      </c>
      <c r="I43" s="258">
        <f t="shared" si="1"/>
        <v>154</v>
      </c>
    </row>
    <row r="44" spans="2:9" ht="17.7" customHeight="1" x14ac:dyDescent="0.15">
      <c r="B44" s="584"/>
      <c r="C44" s="584"/>
      <c r="D44" s="255" t="s">
        <v>491</v>
      </c>
      <c r="E44" s="256">
        <v>83</v>
      </c>
      <c r="F44" s="257">
        <v>4</v>
      </c>
      <c r="G44" s="257">
        <v>48</v>
      </c>
      <c r="H44" s="257">
        <v>69</v>
      </c>
      <c r="I44" s="258">
        <f t="shared" si="1"/>
        <v>204</v>
      </c>
    </row>
    <row r="45" spans="2:9" ht="17.7" customHeight="1" x14ac:dyDescent="0.15">
      <c r="B45" s="586"/>
      <c r="C45" s="586"/>
      <c r="D45" s="255" t="s">
        <v>492</v>
      </c>
      <c r="E45" s="256">
        <v>1219</v>
      </c>
      <c r="F45" s="257">
        <v>40</v>
      </c>
      <c r="G45" s="257">
        <v>1182</v>
      </c>
      <c r="H45" s="257">
        <v>893</v>
      </c>
      <c r="I45" s="258">
        <f t="shared" si="1"/>
        <v>3334</v>
      </c>
    </row>
    <row r="46" spans="2:9" ht="17.7" customHeight="1" x14ac:dyDescent="0.15">
      <c r="B46" s="594" t="s">
        <v>500</v>
      </c>
      <c r="C46" s="595"/>
      <c r="D46" s="259" t="s">
        <v>499</v>
      </c>
      <c r="E46" s="260">
        <v>36</v>
      </c>
      <c r="F46" s="261">
        <v>11</v>
      </c>
      <c r="G46" s="261">
        <v>33</v>
      </c>
      <c r="H46" s="261">
        <v>92</v>
      </c>
      <c r="I46" s="270">
        <f t="shared" si="1"/>
        <v>172</v>
      </c>
    </row>
    <row r="47" spans="2:9" ht="17.7" customHeight="1" x14ac:dyDescent="0.15">
      <c r="B47" s="583"/>
      <c r="C47" s="584"/>
      <c r="D47" s="255" t="s">
        <v>491</v>
      </c>
      <c r="E47" s="256">
        <v>79</v>
      </c>
      <c r="F47" s="257">
        <v>17</v>
      </c>
      <c r="G47" s="257">
        <v>37</v>
      </c>
      <c r="H47" s="257">
        <v>92</v>
      </c>
      <c r="I47" s="258">
        <f t="shared" si="1"/>
        <v>225</v>
      </c>
    </row>
    <row r="48" spans="2:9" ht="17.7" customHeight="1" x14ac:dyDescent="0.15">
      <c r="B48" s="596"/>
      <c r="C48" s="597"/>
      <c r="D48" s="271" t="s">
        <v>492</v>
      </c>
      <c r="E48" s="272">
        <v>1491</v>
      </c>
      <c r="F48" s="273">
        <v>196</v>
      </c>
      <c r="G48" s="273">
        <v>524</v>
      </c>
      <c r="H48" s="273">
        <v>1371</v>
      </c>
      <c r="I48" s="274">
        <f t="shared" si="1"/>
        <v>3582</v>
      </c>
    </row>
    <row r="49" spans="2:9" ht="17.7" customHeight="1" x14ac:dyDescent="0.15">
      <c r="B49" s="581" t="s">
        <v>501</v>
      </c>
      <c r="C49" s="582"/>
      <c r="D49" s="266" t="s">
        <v>499</v>
      </c>
      <c r="E49" s="267">
        <v>40</v>
      </c>
      <c r="F49" s="268">
        <v>10</v>
      </c>
      <c r="G49" s="268">
        <v>68</v>
      </c>
      <c r="H49" s="268">
        <v>78</v>
      </c>
      <c r="I49" s="269">
        <f t="shared" si="1"/>
        <v>196</v>
      </c>
    </row>
    <row r="50" spans="2:9" ht="17.7" customHeight="1" x14ac:dyDescent="0.15">
      <c r="B50" s="583"/>
      <c r="C50" s="584"/>
      <c r="D50" s="255" t="s">
        <v>491</v>
      </c>
      <c r="E50" s="256">
        <v>96</v>
      </c>
      <c r="F50" s="257">
        <v>17</v>
      </c>
      <c r="G50" s="257">
        <v>71</v>
      </c>
      <c r="H50" s="257">
        <v>78</v>
      </c>
      <c r="I50" s="258">
        <f t="shared" si="1"/>
        <v>262</v>
      </c>
    </row>
    <row r="51" spans="2:9" ht="17.7" customHeight="1" x14ac:dyDescent="0.15">
      <c r="B51" s="583"/>
      <c r="C51" s="584"/>
      <c r="D51" s="275" t="s">
        <v>492</v>
      </c>
      <c r="E51" s="276">
        <v>1728</v>
      </c>
      <c r="F51" s="277">
        <v>460</v>
      </c>
      <c r="G51" s="277">
        <v>537</v>
      </c>
      <c r="H51" s="277">
        <v>988</v>
      </c>
      <c r="I51" s="278">
        <f t="shared" si="1"/>
        <v>3713</v>
      </c>
    </row>
    <row r="52" spans="2:9" ht="20.3" customHeight="1" x14ac:dyDescent="0.15">
      <c r="B52" s="85"/>
      <c r="C52" s="85"/>
      <c r="D52" s="85"/>
      <c r="E52" s="237" t="s">
        <v>502</v>
      </c>
      <c r="F52" s="85"/>
      <c r="G52" s="85"/>
      <c r="H52" s="85"/>
      <c r="I52" s="85"/>
    </row>
  </sheetData>
  <sheetProtection selectLockedCells="1" selectUnlockedCells="1"/>
  <mergeCells count="24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49:C51"/>
    <mergeCell ref="B18:C18"/>
    <mergeCell ref="B19:C21"/>
    <mergeCell ref="B22:C24"/>
    <mergeCell ref="B25:C27"/>
    <mergeCell ref="B28:C30"/>
    <mergeCell ref="B31:C33"/>
    <mergeCell ref="B34:C36"/>
    <mergeCell ref="B37:C39"/>
    <mergeCell ref="B40:C42"/>
    <mergeCell ref="B43:C45"/>
    <mergeCell ref="B46:C48"/>
  </mergeCells>
  <phoneticPr fontId="2"/>
  <pageMargins left="0.78740157480314965" right="0.39370078740157483" top="0.39370078740157483" bottom="0.39370078740157483" header="0" footer="0"/>
  <pageSetup paperSize="9" scale="58" firstPageNumber="0" orientation="landscape" r:id="rId1"/>
  <headerFooter scaleWithDoc="0" alignWithMargins="0">
    <oddFooter>&amp;C&amp;"ＭＳ 明朝,標準"－５３－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6338-9623-47A2-8CC4-4B41003ED8E5}">
  <sheetPr>
    <pageSetUpPr fitToPage="1"/>
  </sheetPr>
  <dimension ref="A1:L39"/>
  <sheetViews>
    <sheetView view="pageLayout" topLeftCell="A22" zoomScaleNormal="80" workbookViewId="0">
      <selection activeCell="A2" sqref="A2"/>
    </sheetView>
  </sheetViews>
  <sheetFormatPr defaultColWidth="9" defaultRowHeight="14.4" x14ac:dyDescent="0.15"/>
  <cols>
    <col min="1" max="1" width="7.6640625" style="1" customWidth="1"/>
    <col min="2" max="2" width="8.6640625" style="1" customWidth="1"/>
    <col min="3" max="3" width="3.44140625" style="1" customWidth="1"/>
    <col min="4" max="4" width="22.6640625" style="1" customWidth="1"/>
    <col min="5" max="5" width="1.6640625" style="1" customWidth="1"/>
    <col min="6" max="6" width="84" style="1" customWidth="1"/>
    <col min="7" max="7" width="7.109375" style="19" customWidth="1"/>
    <col min="8" max="8" width="1.6640625" style="19" customWidth="1"/>
    <col min="9" max="9" width="16.6640625" style="1" customWidth="1"/>
    <col min="10" max="16384" width="9" style="1"/>
  </cols>
  <sheetData>
    <row r="1" spans="1:12" s="32" customFormat="1" ht="20.95" customHeight="1" x14ac:dyDescent="0.25">
      <c r="A1" s="602" t="s">
        <v>527</v>
      </c>
      <c r="B1" s="602"/>
      <c r="C1" s="602"/>
      <c r="D1" s="602"/>
      <c r="E1" s="602"/>
      <c r="F1" s="602"/>
      <c r="G1" s="603" t="s">
        <v>528</v>
      </c>
      <c r="H1" s="603"/>
      <c r="I1" s="603"/>
      <c r="J1" s="85"/>
      <c r="K1" s="85"/>
      <c r="L1" s="85"/>
    </row>
    <row r="2" spans="1:12" s="291" customFormat="1" ht="20.95" customHeight="1" x14ac:dyDescent="0.15">
      <c r="A2" s="286" t="s">
        <v>529</v>
      </c>
      <c r="B2" s="287" t="s">
        <v>530</v>
      </c>
      <c r="C2" s="604" t="s">
        <v>531</v>
      </c>
      <c r="D2" s="604"/>
      <c r="E2" s="288"/>
      <c r="F2" s="288" t="s">
        <v>532</v>
      </c>
      <c r="G2" s="604" t="s">
        <v>533</v>
      </c>
      <c r="H2" s="604"/>
      <c r="I2" s="289" t="s">
        <v>534</v>
      </c>
      <c r="J2" s="290"/>
      <c r="K2" s="290"/>
      <c r="L2" s="290"/>
    </row>
    <row r="3" spans="1:12" ht="23.1" customHeight="1" x14ac:dyDescent="0.15">
      <c r="A3" s="292" t="s">
        <v>535</v>
      </c>
      <c r="B3" s="293" t="s">
        <v>535</v>
      </c>
      <c r="C3" s="292">
        <v>1</v>
      </c>
      <c r="D3" s="294" t="s">
        <v>536</v>
      </c>
      <c r="E3" s="295"/>
      <c r="F3" s="95" t="s">
        <v>537</v>
      </c>
      <c r="G3" s="296" t="s">
        <v>538</v>
      </c>
      <c r="H3" s="297"/>
      <c r="I3" s="294" t="s">
        <v>539</v>
      </c>
      <c r="J3" s="95"/>
      <c r="K3" s="95"/>
      <c r="L3" s="95"/>
    </row>
    <row r="4" spans="1:12" ht="23.1" customHeight="1" x14ac:dyDescent="0.15">
      <c r="A4" s="298"/>
      <c r="B4" s="299"/>
      <c r="C4" s="292">
        <v>2</v>
      </c>
      <c r="D4" s="294" t="s">
        <v>540</v>
      </c>
      <c r="E4" s="295"/>
      <c r="F4" s="95" t="s">
        <v>541</v>
      </c>
      <c r="G4" s="296" t="s">
        <v>542</v>
      </c>
      <c r="H4" s="297"/>
      <c r="I4" s="294" t="s">
        <v>543</v>
      </c>
      <c r="J4" s="95"/>
      <c r="K4" s="95"/>
      <c r="L4" s="95"/>
    </row>
    <row r="5" spans="1:12" ht="23.1" customHeight="1" x14ac:dyDescent="0.15">
      <c r="A5" s="298"/>
      <c r="B5" s="299"/>
      <c r="C5" s="292">
        <v>3</v>
      </c>
      <c r="D5" s="294" t="s">
        <v>544</v>
      </c>
      <c r="E5" s="295"/>
      <c r="F5" s="95" t="s">
        <v>545</v>
      </c>
      <c r="G5" s="296" t="s">
        <v>546</v>
      </c>
      <c r="H5" s="297"/>
      <c r="I5" s="294" t="s">
        <v>547</v>
      </c>
      <c r="J5" s="95"/>
      <c r="K5" s="95"/>
      <c r="L5" s="95"/>
    </row>
    <row r="6" spans="1:12" ht="23.1" customHeight="1" x14ac:dyDescent="0.15">
      <c r="A6" s="298"/>
      <c r="B6" s="299"/>
      <c r="C6" s="292">
        <v>4</v>
      </c>
      <c r="D6" s="294" t="s">
        <v>548</v>
      </c>
      <c r="E6" s="295"/>
      <c r="F6" s="95" t="s">
        <v>549</v>
      </c>
      <c r="G6" s="296" t="s">
        <v>550</v>
      </c>
      <c r="H6" s="297"/>
      <c r="I6" s="294" t="s">
        <v>551</v>
      </c>
      <c r="J6" s="95"/>
      <c r="K6" s="95"/>
      <c r="L6" s="95"/>
    </row>
    <row r="7" spans="1:12" ht="23.1" customHeight="1" x14ac:dyDescent="0.15">
      <c r="A7" s="300"/>
      <c r="B7" s="301"/>
      <c r="C7" s="302">
        <v>5</v>
      </c>
      <c r="D7" s="303" t="s">
        <v>552</v>
      </c>
      <c r="E7" s="304"/>
      <c r="F7" s="305" t="s">
        <v>553</v>
      </c>
      <c r="G7" s="306" t="s">
        <v>554</v>
      </c>
      <c r="H7" s="307"/>
      <c r="I7" s="303" t="s">
        <v>555</v>
      </c>
      <c r="J7" s="95"/>
      <c r="K7" s="95"/>
      <c r="L7" s="95"/>
    </row>
    <row r="8" spans="1:12" ht="23.1" customHeight="1" x14ac:dyDescent="0.15">
      <c r="A8" s="292" t="s">
        <v>556</v>
      </c>
      <c r="B8" s="293" t="s">
        <v>557</v>
      </c>
      <c r="C8" s="292">
        <v>1</v>
      </c>
      <c r="D8" s="294" t="s">
        <v>558</v>
      </c>
      <c r="E8" s="295"/>
      <c r="F8" s="95" t="s">
        <v>559</v>
      </c>
      <c r="G8" s="296" t="s">
        <v>560</v>
      </c>
      <c r="H8" s="297"/>
      <c r="I8" s="294" t="s">
        <v>539</v>
      </c>
      <c r="J8" s="95"/>
      <c r="K8" s="95"/>
      <c r="L8" s="95"/>
    </row>
    <row r="9" spans="1:12" ht="23.1" customHeight="1" x14ac:dyDescent="0.15">
      <c r="A9" s="298"/>
      <c r="B9" s="293" t="s">
        <v>561</v>
      </c>
      <c r="C9" s="292">
        <v>2</v>
      </c>
      <c r="D9" s="294" t="s">
        <v>548</v>
      </c>
      <c r="E9" s="295"/>
      <c r="F9" s="95" t="s">
        <v>562</v>
      </c>
      <c r="G9" s="296" t="s">
        <v>563</v>
      </c>
      <c r="H9" s="297"/>
      <c r="I9" s="294" t="s">
        <v>547</v>
      </c>
      <c r="J9" s="95"/>
      <c r="K9" s="95"/>
      <c r="L9" s="95"/>
    </row>
    <row r="10" spans="1:12" ht="23.1" customHeight="1" x14ac:dyDescent="0.15">
      <c r="A10" s="298"/>
      <c r="B10" s="299"/>
      <c r="C10" s="292"/>
      <c r="D10" s="294"/>
      <c r="E10" s="295"/>
      <c r="F10" s="95" t="s">
        <v>564</v>
      </c>
      <c r="G10" s="296"/>
      <c r="H10" s="297"/>
      <c r="I10" s="294"/>
      <c r="J10" s="95"/>
      <c r="K10" s="95"/>
      <c r="L10" s="95"/>
    </row>
    <row r="11" spans="1:12" ht="23.1" customHeight="1" x14ac:dyDescent="0.15">
      <c r="A11" s="298"/>
      <c r="B11" s="299"/>
      <c r="C11" s="292">
        <v>3</v>
      </c>
      <c r="D11" s="294" t="s">
        <v>565</v>
      </c>
      <c r="E11" s="295"/>
      <c r="F11" s="95" t="s">
        <v>566</v>
      </c>
      <c r="G11" s="296" t="s">
        <v>567</v>
      </c>
      <c r="H11" s="297"/>
      <c r="I11" s="294" t="s">
        <v>555</v>
      </c>
      <c r="J11" s="95"/>
      <c r="K11" s="95"/>
      <c r="L11" s="95"/>
    </row>
    <row r="12" spans="1:12" ht="23.1" customHeight="1" x14ac:dyDescent="0.15">
      <c r="A12" s="298"/>
      <c r="B12" s="299"/>
      <c r="C12" s="292"/>
      <c r="D12" s="294"/>
      <c r="E12" s="295"/>
      <c r="F12" s="95" t="s">
        <v>568</v>
      </c>
      <c r="G12" s="296"/>
      <c r="H12" s="297"/>
      <c r="I12" s="294"/>
      <c r="J12" s="95"/>
      <c r="K12" s="95"/>
      <c r="L12" s="95"/>
    </row>
    <row r="13" spans="1:12" ht="23.1" customHeight="1" x14ac:dyDescent="0.15">
      <c r="A13" s="298"/>
      <c r="B13" s="299"/>
      <c r="C13" s="292">
        <v>4</v>
      </c>
      <c r="D13" s="294" t="s">
        <v>569</v>
      </c>
      <c r="E13" s="295"/>
      <c r="F13" s="95" t="s">
        <v>570</v>
      </c>
      <c r="G13" s="296" t="s">
        <v>571</v>
      </c>
      <c r="H13" s="297"/>
      <c r="I13" s="294" t="s">
        <v>555</v>
      </c>
      <c r="J13" s="95"/>
      <c r="K13" s="95"/>
      <c r="L13" s="95"/>
    </row>
    <row r="14" spans="1:12" ht="23.1" customHeight="1" x14ac:dyDescent="0.15">
      <c r="A14" s="298"/>
      <c r="B14" s="299"/>
      <c r="C14" s="292">
        <v>5</v>
      </c>
      <c r="D14" s="294" t="s">
        <v>540</v>
      </c>
      <c r="E14" s="295"/>
      <c r="F14" s="95" t="s">
        <v>572</v>
      </c>
      <c r="G14" s="296" t="s">
        <v>573</v>
      </c>
      <c r="H14" s="297"/>
      <c r="I14" s="294" t="s">
        <v>543</v>
      </c>
      <c r="J14" s="95"/>
      <c r="K14" s="95"/>
      <c r="L14" s="95"/>
    </row>
    <row r="15" spans="1:12" ht="23.1" customHeight="1" x14ac:dyDescent="0.15">
      <c r="A15" s="298"/>
      <c r="B15" s="299"/>
      <c r="C15" s="292">
        <v>6</v>
      </c>
      <c r="D15" s="294" t="s">
        <v>544</v>
      </c>
      <c r="E15" s="295"/>
      <c r="F15" s="95" t="s">
        <v>574</v>
      </c>
      <c r="G15" s="296" t="s">
        <v>575</v>
      </c>
      <c r="H15" s="297"/>
      <c r="I15" s="294" t="s">
        <v>576</v>
      </c>
      <c r="J15" s="95"/>
      <c r="K15" s="95"/>
      <c r="L15" s="95"/>
    </row>
    <row r="16" spans="1:12" ht="23.1" customHeight="1" x14ac:dyDescent="0.15">
      <c r="A16" s="298"/>
      <c r="B16" s="299"/>
      <c r="C16" s="292">
        <v>7</v>
      </c>
      <c r="D16" s="294" t="s">
        <v>577</v>
      </c>
      <c r="E16" s="295"/>
      <c r="F16" s="95" t="s">
        <v>578</v>
      </c>
      <c r="G16" s="296" t="s">
        <v>546</v>
      </c>
      <c r="H16" s="297"/>
      <c r="I16" s="294" t="s">
        <v>579</v>
      </c>
      <c r="J16" s="95"/>
      <c r="K16" s="95"/>
      <c r="L16" s="95"/>
    </row>
    <row r="17" spans="1:12" ht="23.1" customHeight="1" x14ac:dyDescent="0.15">
      <c r="A17" s="298"/>
      <c r="B17" s="299"/>
      <c r="C17" s="292"/>
      <c r="D17" s="294"/>
      <c r="E17" s="295"/>
      <c r="F17" s="95" t="s">
        <v>580</v>
      </c>
      <c r="G17" s="296"/>
      <c r="H17" s="297"/>
      <c r="I17" s="294"/>
      <c r="J17" s="95"/>
      <c r="K17" s="95"/>
      <c r="L17" s="95"/>
    </row>
    <row r="18" spans="1:12" ht="23.1" customHeight="1" x14ac:dyDescent="0.15">
      <c r="A18" s="298"/>
      <c r="B18" s="299"/>
      <c r="C18" s="292"/>
      <c r="D18" s="294"/>
      <c r="E18" s="295"/>
      <c r="F18" s="95" t="s">
        <v>581</v>
      </c>
      <c r="G18" s="296" t="s">
        <v>582</v>
      </c>
      <c r="H18" s="297"/>
      <c r="I18" s="294" t="s">
        <v>555</v>
      </c>
      <c r="J18" s="95"/>
      <c r="K18" s="95"/>
      <c r="L18" s="95"/>
    </row>
    <row r="19" spans="1:12" ht="23.1" customHeight="1" x14ac:dyDescent="0.15">
      <c r="A19" s="298"/>
      <c r="B19" s="299"/>
      <c r="C19" s="292">
        <v>8</v>
      </c>
      <c r="D19" s="294" t="s">
        <v>583</v>
      </c>
      <c r="E19" s="295"/>
      <c r="F19" s="95" t="s">
        <v>584</v>
      </c>
      <c r="G19" s="296" t="s">
        <v>585</v>
      </c>
      <c r="H19" s="297"/>
      <c r="I19" s="294" t="s">
        <v>543</v>
      </c>
      <c r="J19" s="95"/>
      <c r="K19" s="95"/>
      <c r="L19" s="95"/>
    </row>
    <row r="20" spans="1:12" ht="23.1" customHeight="1" x14ac:dyDescent="0.15">
      <c r="A20" s="298"/>
      <c r="B20" s="299"/>
      <c r="C20" s="292">
        <v>9</v>
      </c>
      <c r="D20" s="294" t="s">
        <v>586</v>
      </c>
      <c r="E20" s="295"/>
      <c r="F20" s="95" t="s">
        <v>587</v>
      </c>
      <c r="G20" s="296" t="s">
        <v>588</v>
      </c>
      <c r="H20" s="297"/>
      <c r="I20" s="294" t="s">
        <v>555</v>
      </c>
      <c r="J20" s="95"/>
      <c r="K20" s="95"/>
      <c r="L20" s="95"/>
    </row>
    <row r="21" spans="1:12" ht="23.1" customHeight="1" x14ac:dyDescent="0.15">
      <c r="A21" s="298"/>
      <c r="B21" s="299"/>
      <c r="C21" s="292">
        <v>10</v>
      </c>
      <c r="D21" s="294" t="s">
        <v>589</v>
      </c>
      <c r="E21" s="295"/>
      <c r="F21" s="95" t="s">
        <v>590</v>
      </c>
      <c r="G21" s="296" t="s">
        <v>591</v>
      </c>
      <c r="H21" s="297"/>
      <c r="I21" s="294" t="s">
        <v>592</v>
      </c>
      <c r="J21" s="95"/>
      <c r="K21" s="95"/>
      <c r="L21" s="95"/>
    </row>
    <row r="22" spans="1:12" ht="23.1" customHeight="1" x14ac:dyDescent="0.15">
      <c r="A22" s="298"/>
      <c r="B22" s="299"/>
      <c r="C22" s="292">
        <v>11</v>
      </c>
      <c r="D22" s="294" t="s">
        <v>593</v>
      </c>
      <c r="E22" s="295"/>
      <c r="F22" s="95" t="s">
        <v>594</v>
      </c>
      <c r="G22" s="296" t="s">
        <v>554</v>
      </c>
      <c r="H22" s="297"/>
      <c r="I22" s="294" t="s">
        <v>543</v>
      </c>
      <c r="J22" s="95"/>
      <c r="K22" s="95"/>
      <c r="L22" s="95"/>
    </row>
    <row r="23" spans="1:12" ht="23.1" customHeight="1" x14ac:dyDescent="0.15">
      <c r="A23" s="298"/>
      <c r="B23" s="299"/>
      <c r="C23" s="292">
        <v>12</v>
      </c>
      <c r="D23" s="294" t="s">
        <v>595</v>
      </c>
      <c r="E23" s="295"/>
      <c r="F23" s="95" t="s">
        <v>596</v>
      </c>
      <c r="G23" s="296" t="s">
        <v>597</v>
      </c>
      <c r="H23" s="297"/>
      <c r="I23" s="294" t="s">
        <v>555</v>
      </c>
      <c r="J23" s="95"/>
      <c r="K23" s="95"/>
      <c r="L23" s="95"/>
    </row>
    <row r="24" spans="1:12" ht="23.1" customHeight="1" x14ac:dyDescent="0.15">
      <c r="A24" s="298"/>
      <c r="B24" s="299"/>
      <c r="C24" s="292"/>
      <c r="D24" s="294"/>
      <c r="E24" s="295"/>
      <c r="F24" s="95" t="s">
        <v>598</v>
      </c>
      <c r="G24" s="296"/>
      <c r="H24" s="297"/>
      <c r="I24" s="294"/>
      <c r="J24" s="95"/>
      <c r="K24" s="95"/>
      <c r="L24" s="95"/>
    </row>
    <row r="25" spans="1:12" ht="23.1" customHeight="1" x14ac:dyDescent="0.15">
      <c r="A25" s="298"/>
      <c r="B25" s="299"/>
      <c r="C25" s="292">
        <v>13</v>
      </c>
      <c r="D25" s="294" t="s">
        <v>599</v>
      </c>
      <c r="E25" s="295"/>
      <c r="F25" s="95" t="s">
        <v>600</v>
      </c>
      <c r="G25" s="296" t="s">
        <v>601</v>
      </c>
      <c r="H25" s="297"/>
      <c r="I25" s="308" t="s">
        <v>602</v>
      </c>
      <c r="J25" s="95"/>
      <c r="K25" s="95"/>
      <c r="L25" s="95"/>
    </row>
    <row r="26" spans="1:12" ht="23.1" customHeight="1" x14ac:dyDescent="0.15">
      <c r="A26" s="298"/>
      <c r="B26" s="299"/>
      <c r="C26" s="292">
        <v>14</v>
      </c>
      <c r="D26" s="294" t="s">
        <v>603</v>
      </c>
      <c r="E26" s="295"/>
      <c r="F26" s="95" t="s">
        <v>604</v>
      </c>
      <c r="G26" s="296" t="s">
        <v>605</v>
      </c>
      <c r="H26" s="297"/>
      <c r="I26" s="294" t="s">
        <v>543</v>
      </c>
      <c r="J26" s="95"/>
      <c r="K26" s="95"/>
      <c r="L26" s="95"/>
    </row>
    <row r="27" spans="1:12" ht="23.1" customHeight="1" x14ac:dyDescent="0.15">
      <c r="A27" s="298"/>
      <c r="B27" s="299"/>
      <c r="C27" s="292">
        <v>15</v>
      </c>
      <c r="D27" s="294" t="s">
        <v>606</v>
      </c>
      <c r="E27" s="295"/>
      <c r="F27" s="95" t="s">
        <v>607</v>
      </c>
      <c r="G27" s="296" t="s">
        <v>585</v>
      </c>
      <c r="H27" s="297"/>
      <c r="I27" s="294" t="s">
        <v>555</v>
      </c>
      <c r="J27" s="95"/>
      <c r="K27" s="95"/>
      <c r="L27" s="95"/>
    </row>
    <row r="28" spans="1:12" ht="23.1" customHeight="1" x14ac:dyDescent="0.15">
      <c r="A28" s="298"/>
      <c r="B28" s="299"/>
      <c r="C28" s="292"/>
      <c r="D28" s="294"/>
      <c r="E28" s="295"/>
      <c r="F28" s="95" t="s">
        <v>608</v>
      </c>
      <c r="G28" s="296"/>
      <c r="H28" s="297"/>
      <c r="I28" s="294"/>
      <c r="J28" s="95"/>
      <c r="K28" s="95"/>
      <c r="L28" s="95"/>
    </row>
    <row r="29" spans="1:12" ht="23.1" customHeight="1" x14ac:dyDescent="0.15">
      <c r="A29" s="309"/>
      <c r="B29" s="310"/>
      <c r="C29" s="311">
        <v>16</v>
      </c>
      <c r="D29" s="312" t="s">
        <v>544</v>
      </c>
      <c r="E29" s="313"/>
      <c r="F29" s="314" t="s">
        <v>609</v>
      </c>
      <c r="G29" s="315" t="s">
        <v>610</v>
      </c>
      <c r="H29" s="316"/>
      <c r="I29" s="317" t="s">
        <v>543</v>
      </c>
      <c r="J29" s="95"/>
      <c r="K29" s="95"/>
      <c r="L29" s="95"/>
    </row>
    <row r="30" spans="1:12" x14ac:dyDescent="0.15">
      <c r="A30" s="95"/>
      <c r="B30" s="95"/>
      <c r="C30" s="89"/>
      <c r="D30" s="95"/>
      <c r="E30" s="95"/>
      <c r="F30" s="95"/>
      <c r="G30" s="318"/>
      <c r="H30" s="318"/>
      <c r="I30" s="95"/>
      <c r="J30" s="95"/>
      <c r="K30" s="95"/>
      <c r="L30" s="95"/>
    </row>
    <row r="31" spans="1:12" x14ac:dyDescent="0.15">
      <c r="A31" s="95"/>
      <c r="B31" s="95"/>
      <c r="C31" s="89"/>
      <c r="D31" s="95"/>
      <c r="E31" s="95"/>
      <c r="F31" s="95"/>
      <c r="G31" s="318"/>
      <c r="H31" s="318"/>
      <c r="I31" s="95"/>
      <c r="J31" s="95"/>
      <c r="K31" s="95"/>
      <c r="L31" s="95"/>
    </row>
    <row r="32" spans="1:12" x14ac:dyDescent="0.15">
      <c r="A32" s="95"/>
      <c r="B32" s="95"/>
      <c r="C32" s="89"/>
      <c r="D32" s="95"/>
      <c r="E32" s="95"/>
      <c r="F32" s="95"/>
      <c r="G32" s="318"/>
      <c r="H32" s="318"/>
      <c r="I32" s="95"/>
      <c r="J32" s="95"/>
      <c r="K32" s="95"/>
      <c r="L32" s="95"/>
    </row>
    <row r="33" spans="1:12" x14ac:dyDescent="0.15">
      <c r="A33" s="95"/>
      <c r="B33" s="95"/>
      <c r="C33" s="89"/>
      <c r="D33" s="95"/>
      <c r="E33" s="95"/>
      <c r="F33" s="95"/>
      <c r="G33" s="318"/>
      <c r="H33" s="318"/>
      <c r="I33" s="95"/>
      <c r="J33" s="95"/>
      <c r="K33" s="95"/>
      <c r="L33" s="95"/>
    </row>
    <row r="34" spans="1:12" x14ac:dyDescent="0.15">
      <c r="A34" s="95"/>
      <c r="B34" s="95"/>
      <c r="C34" s="89"/>
      <c r="D34" s="95"/>
      <c r="E34" s="95"/>
      <c r="F34" s="95"/>
      <c r="G34" s="318"/>
      <c r="H34" s="318"/>
      <c r="I34" s="95"/>
      <c r="J34" s="95"/>
      <c r="K34" s="95"/>
      <c r="L34" s="95"/>
    </row>
    <row r="35" spans="1:12" x14ac:dyDescent="0.15">
      <c r="A35" s="95"/>
      <c r="B35" s="95"/>
      <c r="C35" s="89"/>
      <c r="D35" s="95"/>
      <c r="E35" s="95"/>
      <c r="F35" s="95"/>
      <c r="G35" s="318"/>
      <c r="H35" s="318"/>
      <c r="I35" s="95"/>
      <c r="J35" s="95"/>
      <c r="K35" s="95"/>
      <c r="L35" s="95"/>
    </row>
    <row r="36" spans="1:12" x14ac:dyDescent="0.15">
      <c r="A36" s="95"/>
      <c r="B36" s="95"/>
      <c r="C36" s="89"/>
      <c r="D36" s="95"/>
      <c r="E36" s="95"/>
      <c r="F36" s="95"/>
      <c r="G36" s="318"/>
      <c r="H36" s="318"/>
      <c r="I36" s="95"/>
      <c r="J36" s="95"/>
      <c r="K36" s="95"/>
      <c r="L36" s="95"/>
    </row>
    <row r="37" spans="1:12" x14ac:dyDescent="0.15">
      <c r="A37" s="95"/>
      <c r="B37" s="95"/>
      <c r="C37" s="89"/>
      <c r="D37" s="95"/>
      <c r="E37" s="95"/>
      <c r="F37" s="95"/>
      <c r="G37" s="318"/>
      <c r="H37" s="318"/>
      <c r="I37" s="95"/>
      <c r="J37" s="95"/>
      <c r="K37" s="95"/>
      <c r="L37" s="95"/>
    </row>
    <row r="38" spans="1:12" x14ac:dyDescent="0.15">
      <c r="A38" s="95"/>
      <c r="B38" s="95"/>
      <c r="C38" s="89"/>
      <c r="D38" s="95"/>
      <c r="E38" s="95"/>
      <c r="F38" s="95"/>
      <c r="G38" s="318"/>
      <c r="H38" s="318"/>
      <c r="I38" s="95"/>
      <c r="J38" s="95"/>
      <c r="K38" s="95"/>
      <c r="L38" s="95"/>
    </row>
    <row r="39" spans="1:12" x14ac:dyDescent="0.15">
      <c r="A39" s="95"/>
      <c r="B39" s="95"/>
      <c r="C39" s="89"/>
      <c r="D39" s="95"/>
      <c r="E39" s="95"/>
      <c r="F39" s="95"/>
      <c r="G39" s="318"/>
      <c r="H39" s="318"/>
      <c r="I39" s="95"/>
      <c r="J39" s="95"/>
      <c r="K39" s="95"/>
      <c r="L39" s="95"/>
    </row>
  </sheetData>
  <sheetProtection selectLockedCells="1" selectUnlockedCells="1"/>
  <mergeCells count="4">
    <mergeCell ref="A1:F1"/>
    <mergeCell ref="G1:I1"/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6" firstPageNumber="0" orientation="landscape" r:id="rId1"/>
  <headerFooter scaleWithDoc="0" alignWithMargins="0">
    <oddFooter xml:space="preserve">&amp;C&amp;"ＭＳ 明朝,標準"－５４－&amp;R&amp;"Arial,標準"&amp;10 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FF05-710F-4B17-8DF2-56C209A6458A}">
  <sheetPr>
    <pageSetUpPr fitToPage="1"/>
  </sheetPr>
  <dimension ref="A1:J32"/>
  <sheetViews>
    <sheetView view="pageLayout" topLeftCell="A22" zoomScaleNormal="80" workbookViewId="0">
      <selection activeCell="A2" sqref="A2"/>
    </sheetView>
  </sheetViews>
  <sheetFormatPr defaultColWidth="9" defaultRowHeight="14.4" x14ac:dyDescent="0.15"/>
  <cols>
    <col min="1" max="1" width="7.6640625" style="1" customWidth="1"/>
    <col min="2" max="2" width="8.6640625" style="1" customWidth="1"/>
    <col min="3" max="3" width="3.21875" style="1" customWidth="1"/>
    <col min="4" max="4" width="22.6640625" style="1" customWidth="1"/>
    <col min="5" max="5" width="1.6640625" style="1" customWidth="1"/>
    <col min="6" max="6" width="84.33203125" style="1" customWidth="1"/>
    <col min="7" max="7" width="7.109375" style="1" customWidth="1"/>
    <col min="8" max="8" width="1.6640625" style="1" customWidth="1"/>
    <col min="9" max="9" width="16.6640625" style="1" customWidth="1"/>
    <col min="10" max="16384" width="9" style="1"/>
  </cols>
  <sheetData>
    <row r="1" spans="1:10" s="291" customFormat="1" x14ac:dyDescent="0.15">
      <c r="A1" s="319" t="s">
        <v>529</v>
      </c>
      <c r="B1" s="286" t="s">
        <v>530</v>
      </c>
      <c r="C1" s="604" t="s">
        <v>531</v>
      </c>
      <c r="D1" s="604"/>
      <c r="E1" s="288"/>
      <c r="F1" s="289" t="s">
        <v>532</v>
      </c>
      <c r="G1" s="605" t="s">
        <v>533</v>
      </c>
      <c r="H1" s="605"/>
      <c r="I1" s="320" t="s">
        <v>534</v>
      </c>
      <c r="J1" s="290"/>
    </row>
    <row r="2" spans="1:10" ht="21.45" customHeight="1" x14ac:dyDescent="0.15">
      <c r="A2" s="321" t="s">
        <v>611</v>
      </c>
      <c r="B2" s="292" t="s">
        <v>612</v>
      </c>
      <c r="C2" s="292">
        <v>1</v>
      </c>
      <c r="D2" s="294" t="s">
        <v>613</v>
      </c>
      <c r="E2" s="295"/>
      <c r="F2" s="322" t="s">
        <v>614</v>
      </c>
      <c r="G2" s="318" t="s">
        <v>615</v>
      </c>
      <c r="H2" s="323"/>
      <c r="I2" s="324" t="s">
        <v>539</v>
      </c>
      <c r="J2" s="95"/>
    </row>
    <row r="3" spans="1:10" ht="21.45" customHeight="1" x14ac:dyDescent="0.15">
      <c r="A3" s="299"/>
      <c r="B3" s="298"/>
      <c r="C3" s="292">
        <v>2</v>
      </c>
      <c r="D3" s="294" t="s">
        <v>540</v>
      </c>
      <c r="E3" s="295"/>
      <c r="F3" s="322" t="s">
        <v>541</v>
      </c>
      <c r="G3" s="318" t="s">
        <v>573</v>
      </c>
      <c r="H3" s="323"/>
      <c r="I3" s="324" t="s">
        <v>543</v>
      </c>
      <c r="J3" s="95"/>
    </row>
    <row r="4" spans="1:10" ht="21.45" customHeight="1" x14ac:dyDescent="0.15">
      <c r="A4" s="299"/>
      <c r="B4" s="298"/>
      <c r="C4" s="292">
        <v>3</v>
      </c>
      <c r="D4" s="294" t="s">
        <v>616</v>
      </c>
      <c r="E4" s="295"/>
      <c r="F4" s="322" t="s">
        <v>617</v>
      </c>
      <c r="G4" s="318" t="s">
        <v>618</v>
      </c>
      <c r="H4" s="323"/>
      <c r="I4" s="324" t="s">
        <v>555</v>
      </c>
      <c r="J4" s="95"/>
    </row>
    <row r="5" spans="1:10" ht="21.45" customHeight="1" x14ac:dyDescent="0.15">
      <c r="A5" s="299"/>
      <c r="B5" s="298"/>
      <c r="C5" s="292">
        <v>4</v>
      </c>
      <c r="D5" s="294" t="s">
        <v>544</v>
      </c>
      <c r="E5" s="295"/>
      <c r="F5" s="322" t="s">
        <v>619</v>
      </c>
      <c r="G5" s="318" t="s">
        <v>620</v>
      </c>
      <c r="H5" s="323"/>
      <c r="I5" s="324" t="s">
        <v>547</v>
      </c>
      <c r="J5" s="95"/>
    </row>
    <row r="6" spans="1:10" ht="21.45" customHeight="1" x14ac:dyDescent="0.15">
      <c r="A6" s="299"/>
      <c r="B6" s="298"/>
      <c r="C6" s="292">
        <v>5</v>
      </c>
      <c r="D6" s="294" t="s">
        <v>544</v>
      </c>
      <c r="E6" s="295"/>
      <c r="F6" s="322" t="s">
        <v>621</v>
      </c>
      <c r="G6" s="318" t="s">
        <v>622</v>
      </c>
      <c r="H6" s="323"/>
      <c r="I6" s="324" t="s">
        <v>543</v>
      </c>
      <c r="J6" s="95"/>
    </row>
    <row r="7" spans="1:10" ht="21.45" customHeight="1" x14ac:dyDescent="0.15">
      <c r="A7" s="293"/>
      <c r="B7" s="292"/>
      <c r="C7" s="292">
        <v>6</v>
      </c>
      <c r="D7" s="294" t="s">
        <v>548</v>
      </c>
      <c r="E7" s="295"/>
      <c r="F7" s="322" t="s">
        <v>623</v>
      </c>
      <c r="G7" s="318" t="s">
        <v>573</v>
      </c>
      <c r="H7" s="323"/>
      <c r="I7" s="324" t="s">
        <v>551</v>
      </c>
      <c r="J7" s="95"/>
    </row>
    <row r="8" spans="1:10" ht="21.45" customHeight="1" x14ac:dyDescent="0.15">
      <c r="A8" s="299"/>
      <c r="B8" s="292"/>
      <c r="C8" s="292"/>
      <c r="D8" s="294"/>
      <c r="E8" s="295"/>
      <c r="F8" s="322" t="s">
        <v>624</v>
      </c>
      <c r="H8" s="325"/>
      <c r="I8" s="326"/>
      <c r="J8" s="95"/>
    </row>
    <row r="9" spans="1:10" ht="21.45" customHeight="1" x14ac:dyDescent="0.15">
      <c r="A9" s="299"/>
      <c r="B9" s="298"/>
      <c r="C9" s="292">
        <v>7</v>
      </c>
      <c r="D9" s="294" t="s">
        <v>625</v>
      </c>
      <c r="E9" s="295"/>
      <c r="F9" s="322" t="s">
        <v>626</v>
      </c>
      <c r="G9" s="318" t="s">
        <v>627</v>
      </c>
      <c r="H9" s="323"/>
      <c r="I9" s="324" t="s">
        <v>628</v>
      </c>
      <c r="J9" s="95"/>
    </row>
    <row r="10" spans="1:10" ht="21.45" customHeight="1" x14ac:dyDescent="0.15">
      <c r="A10" s="299"/>
      <c r="B10" s="292" t="s">
        <v>629</v>
      </c>
      <c r="C10" s="292">
        <v>8</v>
      </c>
      <c r="D10" s="294" t="s">
        <v>630</v>
      </c>
      <c r="E10" s="295"/>
      <c r="F10" s="322" t="s">
        <v>631</v>
      </c>
      <c r="G10" s="318" t="s">
        <v>632</v>
      </c>
      <c r="H10" s="323"/>
      <c r="I10" s="324" t="s">
        <v>543</v>
      </c>
      <c r="J10" s="95"/>
    </row>
    <row r="11" spans="1:10" ht="21.45" customHeight="1" x14ac:dyDescent="0.15">
      <c r="A11" s="299"/>
      <c r="B11" s="292" t="s">
        <v>633</v>
      </c>
      <c r="C11" s="292">
        <v>9</v>
      </c>
      <c r="D11" s="294" t="s">
        <v>634</v>
      </c>
      <c r="E11" s="295"/>
      <c r="F11" s="322" t="s">
        <v>635</v>
      </c>
      <c r="G11" s="318" t="s">
        <v>636</v>
      </c>
      <c r="H11" s="323"/>
      <c r="I11" s="324" t="s">
        <v>555</v>
      </c>
      <c r="J11" s="95"/>
    </row>
    <row r="12" spans="1:10" ht="21.45" customHeight="1" x14ac:dyDescent="0.15">
      <c r="A12" s="301"/>
      <c r="B12" s="298"/>
      <c r="C12" s="292">
        <v>10</v>
      </c>
      <c r="D12" s="294" t="s">
        <v>606</v>
      </c>
      <c r="E12" s="295"/>
      <c r="F12" s="322" t="s">
        <v>637</v>
      </c>
      <c r="G12" s="318" t="s">
        <v>554</v>
      </c>
      <c r="H12" s="323"/>
      <c r="I12" s="324" t="s">
        <v>592</v>
      </c>
      <c r="J12" s="95"/>
    </row>
    <row r="13" spans="1:10" ht="21.45" customHeight="1" x14ac:dyDescent="0.15">
      <c r="A13" s="292" t="s">
        <v>638</v>
      </c>
      <c r="B13" s="327" t="s">
        <v>638</v>
      </c>
      <c r="C13" s="327">
        <v>1</v>
      </c>
      <c r="D13" s="328" t="s">
        <v>548</v>
      </c>
      <c r="E13" s="329"/>
      <c r="F13" s="330" t="s">
        <v>639</v>
      </c>
      <c r="G13" s="112" t="s">
        <v>640</v>
      </c>
      <c r="H13" s="331"/>
      <c r="I13" s="332" t="s">
        <v>628</v>
      </c>
      <c r="J13" s="95"/>
    </row>
    <row r="14" spans="1:10" ht="21.45" customHeight="1" x14ac:dyDescent="0.15">
      <c r="A14" s="298"/>
      <c r="B14" s="292" t="s">
        <v>561</v>
      </c>
      <c r="C14" s="292">
        <v>2</v>
      </c>
      <c r="D14" s="294" t="s">
        <v>641</v>
      </c>
      <c r="E14" s="295"/>
      <c r="F14" s="322" t="s">
        <v>642</v>
      </c>
      <c r="G14" s="318" t="s">
        <v>643</v>
      </c>
      <c r="H14" s="323"/>
      <c r="I14" s="324" t="s">
        <v>539</v>
      </c>
      <c r="J14" s="95"/>
    </row>
    <row r="15" spans="1:10" ht="21.45" customHeight="1" x14ac:dyDescent="0.15">
      <c r="A15" s="298"/>
      <c r="B15" s="298"/>
      <c r="C15" s="292">
        <v>3</v>
      </c>
      <c r="D15" s="294" t="s">
        <v>589</v>
      </c>
      <c r="E15" s="295"/>
      <c r="F15" s="322" t="s">
        <v>644</v>
      </c>
      <c r="G15" s="318" t="s">
        <v>645</v>
      </c>
      <c r="H15" s="323"/>
      <c r="I15" s="324" t="s">
        <v>646</v>
      </c>
      <c r="J15" s="95"/>
    </row>
    <row r="16" spans="1:10" ht="21.45" customHeight="1" x14ac:dyDescent="0.15">
      <c r="A16" s="298"/>
      <c r="B16" s="298"/>
      <c r="C16" s="292">
        <v>4</v>
      </c>
      <c r="D16" s="294" t="s">
        <v>616</v>
      </c>
      <c r="E16" s="295"/>
      <c r="F16" s="322" t="s">
        <v>647</v>
      </c>
      <c r="G16" s="318" t="s">
        <v>618</v>
      </c>
      <c r="H16" s="323"/>
      <c r="I16" s="324" t="s">
        <v>547</v>
      </c>
      <c r="J16" s="95"/>
    </row>
    <row r="17" spans="1:10" ht="21.45" customHeight="1" x14ac:dyDescent="0.15">
      <c r="A17" s="298"/>
      <c r="B17" s="300"/>
      <c r="C17" s="302">
        <v>5</v>
      </c>
      <c r="D17" s="303" t="s">
        <v>544</v>
      </c>
      <c r="E17" s="304"/>
      <c r="F17" s="333" t="s">
        <v>648</v>
      </c>
      <c r="G17" s="334" t="s">
        <v>546</v>
      </c>
      <c r="H17" s="335"/>
      <c r="I17" s="336" t="s">
        <v>547</v>
      </c>
      <c r="J17" s="95"/>
    </row>
    <row r="18" spans="1:10" ht="21.45" customHeight="1" x14ac:dyDescent="0.15">
      <c r="A18" s="321" t="s">
        <v>649</v>
      </c>
      <c r="B18" s="292" t="s">
        <v>649</v>
      </c>
      <c r="C18" s="292">
        <v>1</v>
      </c>
      <c r="D18" s="294" t="s">
        <v>540</v>
      </c>
      <c r="E18" s="295"/>
      <c r="F18" s="322" t="s">
        <v>541</v>
      </c>
      <c r="G18" s="318" t="s">
        <v>650</v>
      </c>
      <c r="H18" s="323"/>
      <c r="I18" s="324" t="s">
        <v>543</v>
      </c>
      <c r="J18" s="95"/>
    </row>
    <row r="19" spans="1:10" ht="21.45" customHeight="1" x14ac:dyDescent="0.15">
      <c r="A19" s="299"/>
      <c r="B19" s="298"/>
      <c r="C19" s="292">
        <v>2</v>
      </c>
      <c r="D19" s="294" t="s">
        <v>586</v>
      </c>
      <c r="E19" s="295"/>
      <c r="F19" s="322" t="s">
        <v>651</v>
      </c>
      <c r="G19" s="318" t="s">
        <v>560</v>
      </c>
      <c r="H19" s="323"/>
      <c r="I19" s="324" t="s">
        <v>539</v>
      </c>
      <c r="J19" s="95"/>
    </row>
    <row r="20" spans="1:10" ht="21.45" customHeight="1" x14ac:dyDescent="0.15">
      <c r="A20" s="299"/>
      <c r="B20" s="298"/>
      <c r="C20" s="292">
        <v>3</v>
      </c>
      <c r="D20" s="294" t="s">
        <v>586</v>
      </c>
      <c r="E20" s="295"/>
      <c r="F20" s="322" t="s">
        <v>652</v>
      </c>
      <c r="G20" s="318" t="s">
        <v>575</v>
      </c>
      <c r="H20" s="323"/>
      <c r="I20" s="324" t="s">
        <v>576</v>
      </c>
      <c r="J20" s="95"/>
    </row>
    <row r="21" spans="1:10" ht="21.45" customHeight="1" x14ac:dyDescent="0.15">
      <c r="A21" s="299"/>
      <c r="B21" s="298"/>
      <c r="C21" s="292"/>
      <c r="D21" s="294"/>
      <c r="E21" s="295"/>
      <c r="F21" s="322" t="s">
        <v>653</v>
      </c>
      <c r="G21" s="318" t="s">
        <v>554</v>
      </c>
      <c r="H21" s="323"/>
      <c r="I21" s="324" t="s">
        <v>551</v>
      </c>
      <c r="J21" s="95"/>
    </row>
    <row r="22" spans="1:10" ht="21.45" customHeight="1" x14ac:dyDescent="0.15">
      <c r="A22" s="299"/>
      <c r="B22" s="298"/>
      <c r="C22" s="292">
        <v>4</v>
      </c>
      <c r="D22" s="294" t="s">
        <v>544</v>
      </c>
      <c r="E22" s="295"/>
      <c r="F22" s="322" t="s">
        <v>654</v>
      </c>
      <c r="G22" s="318" t="s">
        <v>655</v>
      </c>
      <c r="H22" s="323"/>
      <c r="I22" s="324" t="s">
        <v>576</v>
      </c>
      <c r="J22" s="95"/>
    </row>
    <row r="23" spans="1:10" ht="21.45" customHeight="1" x14ac:dyDescent="0.15">
      <c r="A23" s="299"/>
      <c r="B23" s="298"/>
      <c r="C23" s="292">
        <v>5</v>
      </c>
      <c r="D23" s="294" t="s">
        <v>552</v>
      </c>
      <c r="E23" s="295"/>
      <c r="F23" s="322" t="s">
        <v>656</v>
      </c>
      <c r="G23" s="318" t="s">
        <v>655</v>
      </c>
      <c r="H23" s="323"/>
      <c r="I23" s="324" t="s">
        <v>555</v>
      </c>
      <c r="J23" s="95"/>
    </row>
    <row r="24" spans="1:10" ht="21.45" customHeight="1" x14ac:dyDescent="0.15">
      <c r="A24" s="299"/>
      <c r="B24" s="298"/>
      <c r="C24" s="292">
        <v>6</v>
      </c>
      <c r="D24" s="294" t="s">
        <v>548</v>
      </c>
      <c r="E24" s="295"/>
      <c r="F24" s="322" t="s">
        <v>657</v>
      </c>
      <c r="G24" s="318" t="s">
        <v>658</v>
      </c>
      <c r="H24" s="323"/>
      <c r="I24" s="324" t="s">
        <v>555</v>
      </c>
      <c r="J24" s="95"/>
    </row>
    <row r="25" spans="1:10" ht="21.45" customHeight="1" x14ac:dyDescent="0.15">
      <c r="A25" s="299"/>
      <c r="B25" s="298"/>
      <c r="C25" s="292"/>
      <c r="D25" s="294"/>
      <c r="E25" s="295"/>
      <c r="F25" s="322" t="s">
        <v>659</v>
      </c>
      <c r="G25" s="318" t="s">
        <v>660</v>
      </c>
      <c r="H25" s="323"/>
      <c r="I25" s="324" t="s">
        <v>543</v>
      </c>
      <c r="J25" s="95"/>
    </row>
    <row r="26" spans="1:10" ht="21.45" customHeight="1" x14ac:dyDescent="0.15">
      <c r="A26" s="299"/>
      <c r="B26" s="298"/>
      <c r="C26" s="292">
        <v>7</v>
      </c>
      <c r="D26" s="294" t="s">
        <v>544</v>
      </c>
      <c r="E26" s="295"/>
      <c r="F26" s="322" t="s">
        <v>661</v>
      </c>
      <c r="G26" s="318" t="s">
        <v>662</v>
      </c>
      <c r="H26" s="323"/>
      <c r="I26" s="324" t="s">
        <v>543</v>
      </c>
      <c r="J26" s="95"/>
    </row>
    <row r="27" spans="1:10" ht="21.45" customHeight="1" x14ac:dyDescent="0.15">
      <c r="A27" s="299"/>
      <c r="B27" s="298"/>
      <c r="C27" s="292">
        <v>8</v>
      </c>
      <c r="D27" s="294" t="s">
        <v>663</v>
      </c>
      <c r="E27" s="295"/>
      <c r="F27" s="322" t="s">
        <v>664</v>
      </c>
      <c r="G27" s="318" t="s">
        <v>665</v>
      </c>
      <c r="H27" s="323"/>
      <c r="I27" s="324" t="s">
        <v>551</v>
      </c>
      <c r="J27" s="95"/>
    </row>
    <row r="28" spans="1:10" ht="21.45" customHeight="1" x14ac:dyDescent="0.15">
      <c r="A28" s="299"/>
      <c r="B28" s="298"/>
      <c r="C28" s="292">
        <v>9</v>
      </c>
      <c r="D28" s="294" t="s">
        <v>599</v>
      </c>
      <c r="E28" s="295"/>
      <c r="F28" s="322" t="s">
        <v>666</v>
      </c>
      <c r="G28" s="318" t="s">
        <v>667</v>
      </c>
      <c r="H28" s="323"/>
      <c r="I28" s="337" t="s">
        <v>602</v>
      </c>
      <c r="J28" s="95"/>
    </row>
    <row r="29" spans="1:10" ht="21.45" customHeight="1" x14ac:dyDescent="0.15">
      <c r="A29" s="301"/>
      <c r="B29" s="300"/>
      <c r="C29" s="302"/>
      <c r="D29" s="303"/>
      <c r="E29" s="304"/>
      <c r="F29" s="333" t="s">
        <v>668</v>
      </c>
      <c r="G29" s="334"/>
      <c r="H29" s="335"/>
      <c r="I29" s="336"/>
      <c r="J29" s="95"/>
    </row>
    <row r="30" spans="1:10" x14ac:dyDescent="0.15">
      <c r="A30" s="95"/>
      <c r="B30" s="95"/>
      <c r="C30" s="95"/>
      <c r="D30" s="95"/>
      <c r="E30" s="95"/>
      <c r="F30" s="95"/>
      <c r="G30" s="95"/>
      <c r="H30" s="95"/>
      <c r="I30" s="95"/>
      <c r="J30" s="95"/>
    </row>
    <row r="31" spans="1:10" x14ac:dyDescent="0.15">
      <c r="A31" s="95"/>
      <c r="B31" s="95"/>
      <c r="C31" s="95"/>
      <c r="D31" s="95"/>
      <c r="E31" s="95"/>
      <c r="F31" s="95"/>
      <c r="G31" s="95"/>
      <c r="H31" s="95"/>
      <c r="I31" s="95"/>
      <c r="J31" s="95"/>
    </row>
    <row r="32" spans="1:10" x14ac:dyDescent="0.15">
      <c r="A32" s="95"/>
      <c r="B32" s="95"/>
      <c r="C32" s="95"/>
      <c r="D32" s="95"/>
      <c r="E32" s="95"/>
      <c r="F32" s="95"/>
      <c r="G32" s="95"/>
      <c r="H32" s="95"/>
      <c r="I32" s="95"/>
      <c r="J32" s="95"/>
    </row>
  </sheetData>
  <sheetProtection selectLockedCells="1" selectUnlockedCells="1"/>
  <mergeCells count="2">
    <mergeCell ref="C1:D1"/>
    <mergeCell ref="G1:H1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明朝,標準"－５５－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BDC1-64CC-44B3-8AC5-839F2E422C17}">
  <sheetPr>
    <pageSetUpPr fitToPage="1"/>
  </sheetPr>
  <dimension ref="A1:M16"/>
  <sheetViews>
    <sheetView view="pageLayout" topLeftCell="A16" zoomScaleNormal="90" workbookViewId="0">
      <selection activeCell="A2" sqref="A2"/>
    </sheetView>
  </sheetViews>
  <sheetFormatPr defaultRowHeight="14.4" x14ac:dyDescent="0.15"/>
  <cols>
    <col min="1" max="1" width="7.6640625" style="95" customWidth="1"/>
    <col min="2" max="2" width="8.6640625" style="95" customWidth="1"/>
    <col min="3" max="3" width="2.6640625" style="95" customWidth="1"/>
    <col min="4" max="4" width="13.6640625" style="95" customWidth="1"/>
    <col min="5" max="5" width="12.6640625" style="95" customWidth="1"/>
    <col min="6" max="6" width="1.6640625" style="95" customWidth="1"/>
    <col min="7" max="7" width="82" style="95" customWidth="1"/>
    <col min="8" max="8" width="7.109375" style="95" customWidth="1"/>
    <col min="9" max="9" width="1.6640625" style="95" customWidth="1"/>
    <col min="10" max="10" width="16.6640625" style="95" customWidth="1"/>
    <col min="11" max="16384" width="8.88671875" style="95"/>
  </cols>
  <sheetData>
    <row r="1" spans="1:13" ht="24.9" customHeight="1" x14ac:dyDescent="0.15"/>
    <row r="2" spans="1:13" s="290" customFormat="1" ht="20.95" customHeight="1" x14ac:dyDescent="0.15">
      <c r="A2" s="286" t="s">
        <v>529</v>
      </c>
      <c r="B2" s="287" t="s">
        <v>530</v>
      </c>
      <c r="C2" s="615" t="s">
        <v>531</v>
      </c>
      <c r="D2" s="615"/>
      <c r="E2" s="615"/>
      <c r="F2" s="286"/>
      <c r="G2" s="289" t="s">
        <v>532</v>
      </c>
      <c r="H2" s="615" t="s">
        <v>533</v>
      </c>
      <c r="I2" s="615"/>
      <c r="J2" s="287" t="s">
        <v>534</v>
      </c>
      <c r="M2" s="291"/>
    </row>
    <row r="3" spans="1:13" ht="23.1" customHeight="1" x14ac:dyDescent="0.15">
      <c r="A3" s="292" t="s">
        <v>669</v>
      </c>
      <c r="B3" s="293" t="s">
        <v>670</v>
      </c>
      <c r="C3" s="89">
        <v>1</v>
      </c>
      <c r="D3" s="609" t="s">
        <v>548</v>
      </c>
      <c r="E3" s="609"/>
      <c r="F3" s="339"/>
      <c r="G3" s="322" t="s">
        <v>671</v>
      </c>
      <c r="H3" s="318" t="s">
        <v>560</v>
      </c>
      <c r="I3" s="318"/>
      <c r="J3" s="340" t="s">
        <v>539</v>
      </c>
      <c r="M3" s="1"/>
    </row>
    <row r="4" spans="1:13" ht="23.1" customHeight="1" x14ac:dyDescent="0.15">
      <c r="A4" s="298"/>
      <c r="B4" s="299"/>
      <c r="C4" s="89">
        <v>2</v>
      </c>
      <c r="D4" s="609" t="s">
        <v>672</v>
      </c>
      <c r="E4" s="609"/>
      <c r="F4" s="339"/>
      <c r="G4" s="322" t="s">
        <v>673</v>
      </c>
      <c r="H4" s="318" t="s">
        <v>674</v>
      </c>
      <c r="I4" s="318"/>
      <c r="J4" s="340" t="s">
        <v>646</v>
      </c>
      <c r="M4" s="1"/>
    </row>
    <row r="5" spans="1:13" ht="23.1" customHeight="1" x14ac:dyDescent="0.15">
      <c r="A5" s="298"/>
      <c r="B5" s="299"/>
      <c r="C5" s="89">
        <v>3</v>
      </c>
      <c r="D5" s="609" t="s">
        <v>675</v>
      </c>
      <c r="E5" s="609"/>
      <c r="F5" s="339"/>
      <c r="G5" s="322" t="s">
        <v>676</v>
      </c>
      <c r="H5" s="318" t="s">
        <v>563</v>
      </c>
      <c r="I5" s="318"/>
      <c r="J5" s="340" t="s">
        <v>543</v>
      </c>
      <c r="M5" s="1"/>
    </row>
    <row r="6" spans="1:13" ht="23.1" customHeight="1" x14ac:dyDescent="0.15">
      <c r="A6" s="298"/>
      <c r="B6" s="299"/>
      <c r="C6" s="89">
        <v>4</v>
      </c>
      <c r="D6" s="609" t="s">
        <v>677</v>
      </c>
      <c r="E6" s="611"/>
      <c r="F6" s="339"/>
      <c r="G6" s="322" t="s">
        <v>678</v>
      </c>
      <c r="H6" s="318" t="s">
        <v>575</v>
      </c>
      <c r="I6" s="318"/>
      <c r="J6" s="340" t="s">
        <v>576</v>
      </c>
      <c r="M6" s="1"/>
    </row>
    <row r="7" spans="1:13" ht="23.1" customHeight="1" x14ac:dyDescent="0.15">
      <c r="A7" s="298"/>
      <c r="B7" s="299"/>
      <c r="C7" s="89">
        <v>5</v>
      </c>
      <c r="D7" s="609" t="s">
        <v>544</v>
      </c>
      <c r="E7" s="611"/>
      <c r="F7" s="339"/>
      <c r="G7" s="322" t="s">
        <v>679</v>
      </c>
      <c r="H7" s="318" t="s">
        <v>546</v>
      </c>
      <c r="I7" s="318"/>
      <c r="J7" s="340" t="s">
        <v>547</v>
      </c>
      <c r="M7" s="1"/>
    </row>
    <row r="8" spans="1:13" ht="23.1" customHeight="1" x14ac:dyDescent="0.15">
      <c r="A8" s="292"/>
      <c r="B8" s="293" t="s">
        <v>680</v>
      </c>
      <c r="C8" s="89">
        <v>6</v>
      </c>
      <c r="D8" s="609" t="s">
        <v>681</v>
      </c>
      <c r="E8" s="611"/>
      <c r="F8" s="339"/>
      <c r="G8" s="322" t="s">
        <v>682</v>
      </c>
      <c r="H8" s="318" t="s">
        <v>674</v>
      </c>
      <c r="I8" s="318"/>
      <c r="J8" s="340" t="s">
        <v>646</v>
      </c>
      <c r="M8" s="1"/>
    </row>
    <row r="9" spans="1:13" ht="23.1" customHeight="1" x14ac:dyDescent="0.15">
      <c r="A9" s="298"/>
      <c r="B9" s="293"/>
      <c r="C9" s="89">
        <v>7</v>
      </c>
      <c r="D9" s="609" t="s">
        <v>544</v>
      </c>
      <c r="E9" s="609"/>
      <c r="F9" s="339"/>
      <c r="G9" s="322" t="s">
        <v>683</v>
      </c>
      <c r="H9" s="318" t="s">
        <v>575</v>
      </c>
      <c r="I9" s="318"/>
      <c r="J9" s="340" t="s">
        <v>543</v>
      </c>
      <c r="M9" s="1"/>
    </row>
    <row r="10" spans="1:13" ht="23.1" customHeight="1" x14ac:dyDescent="0.15">
      <c r="A10" s="298"/>
      <c r="B10" s="293"/>
      <c r="C10" s="612">
        <v>8</v>
      </c>
      <c r="D10" s="613" t="s">
        <v>684</v>
      </c>
      <c r="E10" s="614" t="s">
        <v>685</v>
      </c>
      <c r="F10" s="339"/>
      <c r="G10" s="606" t="s">
        <v>686</v>
      </c>
      <c r="H10" s="296" t="s">
        <v>687</v>
      </c>
      <c r="I10" s="318"/>
      <c r="J10" s="299" t="s">
        <v>592</v>
      </c>
      <c r="M10" s="1"/>
    </row>
    <row r="11" spans="1:13" ht="23.1" customHeight="1" x14ac:dyDescent="0.15">
      <c r="A11" s="298"/>
      <c r="B11" s="293"/>
      <c r="C11" s="612"/>
      <c r="D11" s="613"/>
      <c r="E11" s="614"/>
      <c r="F11" s="341"/>
      <c r="G11" s="607"/>
      <c r="H11" s="341"/>
      <c r="I11" s="342"/>
      <c r="J11" s="343"/>
      <c r="M11" s="1"/>
    </row>
    <row r="12" spans="1:13" ht="23.1" customHeight="1" x14ac:dyDescent="0.15">
      <c r="A12" s="327" t="s">
        <v>688</v>
      </c>
      <c r="B12" s="321" t="s">
        <v>689</v>
      </c>
      <c r="C12" s="344">
        <v>1</v>
      </c>
      <c r="D12" s="608" t="s">
        <v>690</v>
      </c>
      <c r="E12" s="608"/>
      <c r="F12" s="345"/>
      <c r="G12" s="330" t="s">
        <v>691</v>
      </c>
      <c r="H12" s="112" t="s">
        <v>692</v>
      </c>
      <c r="I12" s="112"/>
      <c r="J12" s="346" t="s">
        <v>693</v>
      </c>
      <c r="M12" s="1"/>
    </row>
    <row r="13" spans="1:13" ht="23.1" customHeight="1" x14ac:dyDescent="0.15">
      <c r="A13" s="298"/>
      <c r="B13" s="299"/>
      <c r="C13" s="89">
        <v>2</v>
      </c>
      <c r="D13" s="609" t="s">
        <v>544</v>
      </c>
      <c r="E13" s="609"/>
      <c r="F13" s="339"/>
      <c r="G13" s="322" t="s">
        <v>694</v>
      </c>
      <c r="H13" s="318" t="s">
        <v>692</v>
      </c>
      <c r="I13" s="318"/>
      <c r="J13" s="340" t="s">
        <v>543</v>
      </c>
      <c r="M13" s="1"/>
    </row>
    <row r="14" spans="1:13" ht="23.1" customHeight="1" x14ac:dyDescent="0.15">
      <c r="A14" s="298"/>
      <c r="B14" s="293" t="s">
        <v>688</v>
      </c>
      <c r="C14" s="89">
        <v>3</v>
      </c>
      <c r="D14" s="609" t="s">
        <v>548</v>
      </c>
      <c r="E14" s="609"/>
      <c r="F14" s="339"/>
      <c r="G14" s="322" t="s">
        <v>695</v>
      </c>
      <c r="H14" s="318" t="s">
        <v>655</v>
      </c>
      <c r="I14" s="318"/>
      <c r="J14" s="340" t="s">
        <v>576</v>
      </c>
      <c r="M14" s="1"/>
    </row>
    <row r="15" spans="1:13" ht="23.1" customHeight="1" x14ac:dyDescent="0.15">
      <c r="A15" s="300"/>
      <c r="B15" s="301"/>
      <c r="C15" s="347">
        <v>4</v>
      </c>
      <c r="D15" s="610" t="s">
        <v>552</v>
      </c>
      <c r="E15" s="610"/>
      <c r="F15" s="348"/>
      <c r="G15" s="333" t="s">
        <v>696</v>
      </c>
      <c r="H15" s="334" t="s">
        <v>655</v>
      </c>
      <c r="I15" s="334"/>
      <c r="J15" s="317" t="s">
        <v>543</v>
      </c>
      <c r="M15" s="1"/>
    </row>
    <row r="16" spans="1:13" x14ac:dyDescent="0.15">
      <c r="M16" s="1"/>
    </row>
  </sheetData>
  <sheetProtection selectLockedCells="1" selectUnlockedCells="1"/>
  <mergeCells count="17">
    <mergeCell ref="D6:E6"/>
    <mergeCell ref="C2:E2"/>
    <mergeCell ref="H2:I2"/>
    <mergeCell ref="D3:E3"/>
    <mergeCell ref="D4:E4"/>
    <mergeCell ref="D5:E5"/>
    <mergeCell ref="D7:E7"/>
    <mergeCell ref="D8:E8"/>
    <mergeCell ref="D9:E9"/>
    <mergeCell ref="C10:C11"/>
    <mergeCell ref="D10:D11"/>
    <mergeCell ref="E10:E11"/>
    <mergeCell ref="G10:G11"/>
    <mergeCell ref="D12:E12"/>
    <mergeCell ref="D13:E13"/>
    <mergeCell ref="D14:E14"/>
    <mergeCell ref="D15:E15"/>
  </mergeCells>
  <phoneticPr fontId="2"/>
  <pageMargins left="0.78740157480314965" right="0.39370078740157483" top="0.39370078740157483" bottom="0.39370078740157483" header="0" footer="0"/>
  <pageSetup paperSize="9" scale="88" firstPageNumber="0" orientation="landscape" r:id="rId1"/>
  <headerFooter scaleWithDoc="0" alignWithMargins="0">
    <oddFooter>&amp;C&amp;"ＭＳ 明朝,標準"－５６－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2AE5A-ED0D-4A17-A1CF-183EAC1DAAAD}">
  <sheetPr codeName="Sheet2">
    <pageSetUpPr fitToPage="1"/>
  </sheetPr>
  <dimension ref="A4:G35"/>
  <sheetViews>
    <sheetView view="pageLayout" topLeftCell="A4" zoomScaleNormal="100" workbookViewId="0">
      <selection activeCell="D11" sqref="D11"/>
    </sheetView>
  </sheetViews>
  <sheetFormatPr defaultColWidth="9" defaultRowHeight="12.45" x14ac:dyDescent="0.15"/>
  <cols>
    <col min="1" max="1" width="17.21875" style="280" customWidth="1"/>
    <col min="2" max="2" width="9" style="280" customWidth="1"/>
    <col min="3" max="3" width="69.88671875" style="280" customWidth="1"/>
    <col min="4" max="4" width="11.77734375" style="280" customWidth="1"/>
    <col min="5" max="16384" width="9" style="280"/>
  </cols>
  <sheetData>
    <row r="4" spans="1:7" ht="18.850000000000001" customHeight="1" x14ac:dyDescent="0.15">
      <c r="A4" s="369" t="s">
        <v>504</v>
      </c>
      <c r="B4" s="369"/>
      <c r="C4" s="369"/>
      <c r="D4" s="369"/>
      <c r="E4" s="369"/>
      <c r="F4" s="369"/>
      <c r="G4" s="369"/>
    </row>
    <row r="5" spans="1:7" ht="16.55" customHeight="1" x14ac:dyDescent="0.15">
      <c r="A5" s="369"/>
      <c r="B5" s="369"/>
      <c r="C5" s="369"/>
      <c r="D5" s="369"/>
      <c r="E5" s="369"/>
      <c r="F5" s="369"/>
      <c r="G5" s="369"/>
    </row>
    <row r="6" spans="1:7" s="283" customFormat="1" ht="26.2" customHeight="1" x14ac:dyDescent="0.15">
      <c r="B6" s="281">
        <v>1</v>
      </c>
      <c r="C6" s="282" t="s">
        <v>505</v>
      </c>
      <c r="D6" s="281">
        <v>40</v>
      </c>
    </row>
    <row r="7" spans="1:7" s="283" customFormat="1" ht="26.2" customHeight="1" x14ac:dyDescent="0.15">
      <c r="B7" s="281">
        <v>2</v>
      </c>
      <c r="C7" s="282" t="s">
        <v>506</v>
      </c>
      <c r="D7" s="281">
        <v>41</v>
      </c>
    </row>
    <row r="8" spans="1:7" s="283" customFormat="1" ht="26.2" customHeight="1" x14ac:dyDescent="0.15">
      <c r="B8" s="281">
        <v>3</v>
      </c>
      <c r="C8" s="282" t="s">
        <v>507</v>
      </c>
      <c r="D8" s="281">
        <v>42</v>
      </c>
    </row>
    <row r="9" spans="1:7" s="283" customFormat="1" ht="26.2" customHeight="1" x14ac:dyDescent="0.15">
      <c r="B9" s="281">
        <v>4</v>
      </c>
      <c r="C9" s="282" t="s">
        <v>508</v>
      </c>
      <c r="D9" s="281">
        <v>43</v>
      </c>
    </row>
    <row r="10" spans="1:7" s="283" customFormat="1" ht="26.2" customHeight="1" x14ac:dyDescent="0.15">
      <c r="B10" s="281">
        <v>5</v>
      </c>
      <c r="C10" s="282" t="s">
        <v>509</v>
      </c>
      <c r="D10" s="281">
        <v>44</v>
      </c>
    </row>
    <row r="11" spans="1:7" s="283" customFormat="1" ht="26.2" customHeight="1" x14ac:dyDescent="0.15">
      <c r="B11" s="281">
        <v>6</v>
      </c>
      <c r="C11" s="282" t="s">
        <v>510</v>
      </c>
      <c r="D11" s="281" t="s">
        <v>511</v>
      </c>
    </row>
    <row r="12" spans="1:7" s="283" customFormat="1" ht="26.2" customHeight="1" x14ac:dyDescent="0.15">
      <c r="B12" s="281">
        <v>7</v>
      </c>
      <c r="C12" s="284" t="s">
        <v>512</v>
      </c>
      <c r="D12" s="281">
        <v>46</v>
      </c>
    </row>
    <row r="13" spans="1:7" s="283" customFormat="1" ht="26.2" customHeight="1" x14ac:dyDescent="0.15">
      <c r="B13" s="281">
        <v>8</v>
      </c>
      <c r="C13" s="282" t="s">
        <v>513</v>
      </c>
      <c r="D13" s="281">
        <v>47</v>
      </c>
    </row>
    <row r="14" spans="1:7" s="283" customFormat="1" ht="26.2" customHeight="1" x14ac:dyDescent="0.15">
      <c r="B14" s="281">
        <v>9</v>
      </c>
      <c r="C14" s="282" t="s">
        <v>514</v>
      </c>
      <c r="D14" s="281">
        <v>48</v>
      </c>
    </row>
    <row r="15" spans="1:7" s="283" customFormat="1" ht="26.2" customHeight="1" x14ac:dyDescent="0.15">
      <c r="B15" s="281">
        <v>10</v>
      </c>
      <c r="C15" s="282" t="s">
        <v>515</v>
      </c>
      <c r="D15" s="281">
        <v>49</v>
      </c>
    </row>
    <row r="16" spans="1:7" s="283" customFormat="1" ht="26.2" customHeight="1" x14ac:dyDescent="0.15">
      <c r="B16" s="281">
        <v>11</v>
      </c>
      <c r="C16" s="282" t="s">
        <v>516</v>
      </c>
      <c r="D16" s="281">
        <v>50</v>
      </c>
    </row>
    <row r="17" spans="2:4" s="283" customFormat="1" ht="26.2" customHeight="1" x14ac:dyDescent="0.15">
      <c r="B17" s="281">
        <v>12</v>
      </c>
      <c r="C17" s="282" t="s">
        <v>517</v>
      </c>
      <c r="D17" s="281">
        <v>50</v>
      </c>
    </row>
    <row r="18" spans="2:4" s="283" customFormat="1" ht="26.2" customHeight="1" x14ac:dyDescent="0.15">
      <c r="B18" s="281">
        <v>13</v>
      </c>
      <c r="C18" s="282" t="s">
        <v>518</v>
      </c>
      <c r="D18" s="281">
        <v>51</v>
      </c>
    </row>
    <row r="19" spans="2:4" s="283" customFormat="1" ht="26.2" customHeight="1" x14ac:dyDescent="0.15">
      <c r="B19" s="281">
        <v>14</v>
      </c>
      <c r="C19" s="282" t="s">
        <v>519</v>
      </c>
      <c r="D19" s="281">
        <v>52</v>
      </c>
    </row>
    <row r="20" spans="2:4" s="283" customFormat="1" ht="26.2" customHeight="1" x14ac:dyDescent="0.15">
      <c r="B20" s="281">
        <v>15</v>
      </c>
      <c r="C20" s="282" t="s">
        <v>520</v>
      </c>
      <c r="D20" s="281">
        <v>52</v>
      </c>
    </row>
    <row r="21" spans="2:4" s="283" customFormat="1" ht="26.2" customHeight="1" x14ac:dyDescent="0.15">
      <c r="B21" s="281">
        <v>16</v>
      </c>
      <c r="C21" s="282" t="s">
        <v>521</v>
      </c>
      <c r="D21" s="281">
        <v>53</v>
      </c>
    </row>
    <row r="22" spans="2:4" s="283" customFormat="1" ht="26.2" customHeight="1" x14ac:dyDescent="0.15">
      <c r="B22" s="281">
        <v>17</v>
      </c>
      <c r="C22" s="282" t="s">
        <v>522</v>
      </c>
      <c r="D22" s="281">
        <v>53</v>
      </c>
    </row>
    <row r="23" spans="2:4" s="283" customFormat="1" ht="26.2" customHeight="1" x14ac:dyDescent="0.15">
      <c r="B23" s="281">
        <v>18</v>
      </c>
      <c r="C23" s="282" t="s">
        <v>523</v>
      </c>
      <c r="D23" s="281" t="s">
        <v>524</v>
      </c>
    </row>
    <row r="24" spans="2:4" s="283" customFormat="1" ht="16.55" customHeight="1" x14ac:dyDescent="0.15"/>
    <row r="25" spans="2:4" s="283" customFormat="1" ht="16.55" customHeight="1" x14ac:dyDescent="0.15"/>
    <row r="26" spans="2:4" s="283" customFormat="1" ht="16.55" customHeight="1" x14ac:dyDescent="0.15"/>
    <row r="27" spans="2:4" s="283" customFormat="1" ht="16.55" customHeight="1" x14ac:dyDescent="0.15"/>
    <row r="28" spans="2:4" s="283" customFormat="1" ht="16.55" customHeight="1" x14ac:dyDescent="0.15"/>
    <row r="29" spans="2:4" s="283" customFormat="1" ht="16.55" customHeight="1" x14ac:dyDescent="0.15"/>
    <row r="30" spans="2:4" s="283" customFormat="1" ht="16.55" customHeight="1" x14ac:dyDescent="0.15"/>
    <row r="31" spans="2:4" s="283" customFormat="1" ht="16.55" customHeight="1" x14ac:dyDescent="0.15"/>
    <row r="32" spans="2:4" s="283" customFormat="1" ht="16.55" customHeight="1" x14ac:dyDescent="0.15"/>
    <row r="33" s="283" customFormat="1" ht="16.55" customHeight="1" x14ac:dyDescent="0.15"/>
    <row r="34" s="283" customFormat="1" ht="16.55" customHeight="1" x14ac:dyDescent="0.15"/>
    <row r="35" s="283" customFormat="1" ht="17.7" x14ac:dyDescent="0.15"/>
  </sheetData>
  <mergeCells count="1">
    <mergeCell ref="A4:G5"/>
  </mergeCells>
  <phoneticPr fontId="2"/>
  <pageMargins left="0.78740157480314965" right="0.39370078740157483" top="0.39370078740157483" bottom="0.39370078740157483" header="0" footer="0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24C9-1D0C-4D3C-A8DA-A10A2EC6D8B0}">
  <sheetPr>
    <pageSetUpPr fitToPage="1"/>
  </sheetPr>
  <dimension ref="A1:M40"/>
  <sheetViews>
    <sheetView view="pageLayout" topLeftCell="A19" zoomScaleNormal="100" workbookViewId="0">
      <selection activeCell="A2" sqref="A2"/>
    </sheetView>
  </sheetViews>
  <sheetFormatPr defaultRowHeight="14.4" x14ac:dyDescent="0.15"/>
  <cols>
    <col min="1" max="1" width="7.6640625" style="95" customWidth="1"/>
    <col min="2" max="2" width="8.6640625" style="95" customWidth="1"/>
    <col min="3" max="3" width="3.109375" style="95" customWidth="1"/>
    <col min="4" max="4" width="22.6640625" style="95" customWidth="1"/>
    <col min="5" max="5" width="1.6640625" style="95" customWidth="1"/>
    <col min="6" max="6" width="85.21875" style="95" customWidth="1"/>
    <col min="7" max="7" width="7.109375" style="95" customWidth="1"/>
    <col min="8" max="8" width="1.6640625" style="95" customWidth="1"/>
    <col min="9" max="9" width="15.6640625" style="95" customWidth="1"/>
    <col min="10" max="16384" width="8.88671875" style="95"/>
  </cols>
  <sheetData>
    <row r="1" spans="1:13" s="89" customFormat="1" ht="20.95" customHeight="1" x14ac:dyDescent="0.15">
      <c r="A1" s="349" t="s">
        <v>697</v>
      </c>
      <c r="B1" s="350" t="s">
        <v>698</v>
      </c>
      <c r="C1" s="616" t="s">
        <v>531</v>
      </c>
      <c r="D1" s="616"/>
      <c r="E1" s="351"/>
      <c r="F1" s="352" t="s">
        <v>532</v>
      </c>
      <c r="G1" s="617" t="s">
        <v>533</v>
      </c>
      <c r="H1" s="617"/>
      <c r="I1" s="353" t="s">
        <v>534</v>
      </c>
      <c r="M1" s="48"/>
    </row>
    <row r="2" spans="1:13" ht="20.95" customHeight="1" x14ac:dyDescent="0.15">
      <c r="A2" s="46" t="s">
        <v>699</v>
      </c>
      <c r="B2" s="354" t="s">
        <v>700</v>
      </c>
      <c r="C2" s="279">
        <v>1</v>
      </c>
      <c r="D2" s="355" t="s">
        <v>701</v>
      </c>
      <c r="E2" s="295"/>
      <c r="F2" s="322" t="s">
        <v>702</v>
      </c>
      <c r="G2" s="318" t="s">
        <v>560</v>
      </c>
      <c r="H2" s="318"/>
      <c r="I2" s="340" t="s">
        <v>539</v>
      </c>
      <c r="M2" s="1"/>
    </row>
    <row r="3" spans="1:13" ht="20.95" customHeight="1" x14ac:dyDescent="0.15">
      <c r="A3" s="54"/>
      <c r="B3" s="356"/>
      <c r="C3" s="89">
        <v>2</v>
      </c>
      <c r="D3" s="357" t="s">
        <v>703</v>
      </c>
      <c r="E3" s="295"/>
      <c r="F3" s="322" t="s">
        <v>704</v>
      </c>
      <c r="G3" s="318" t="s">
        <v>658</v>
      </c>
      <c r="H3" s="318"/>
      <c r="I3" s="340" t="s">
        <v>543</v>
      </c>
      <c r="M3" s="1"/>
    </row>
    <row r="4" spans="1:13" ht="20.95" customHeight="1" x14ac:dyDescent="0.15">
      <c r="A4" s="54"/>
      <c r="B4" s="358" t="s">
        <v>705</v>
      </c>
      <c r="C4" s="89">
        <v>3</v>
      </c>
      <c r="D4" s="357" t="s">
        <v>706</v>
      </c>
      <c r="E4" s="295"/>
      <c r="F4" s="322" t="s">
        <v>707</v>
      </c>
      <c r="G4" s="318" t="s">
        <v>597</v>
      </c>
      <c r="H4" s="318"/>
      <c r="I4" s="340" t="s">
        <v>551</v>
      </c>
      <c r="M4" s="1"/>
    </row>
    <row r="5" spans="1:13" ht="20.95" customHeight="1" x14ac:dyDescent="0.15">
      <c r="A5" s="54"/>
      <c r="B5" s="356"/>
      <c r="C5" s="89">
        <v>4</v>
      </c>
      <c r="D5" s="357" t="s">
        <v>544</v>
      </c>
      <c r="E5" s="295"/>
      <c r="F5" s="322" t="s">
        <v>708</v>
      </c>
      <c r="G5" s="318" t="s">
        <v>709</v>
      </c>
      <c r="H5" s="318"/>
      <c r="I5" s="340" t="s">
        <v>543</v>
      </c>
      <c r="M5" s="1"/>
    </row>
    <row r="6" spans="1:13" ht="20.95" customHeight="1" x14ac:dyDescent="0.15">
      <c r="A6" s="54"/>
      <c r="B6" s="358" t="s">
        <v>710</v>
      </c>
      <c r="C6" s="89">
        <v>5</v>
      </c>
      <c r="D6" s="357" t="s">
        <v>711</v>
      </c>
      <c r="E6" s="295"/>
      <c r="F6" s="322" t="s">
        <v>712</v>
      </c>
      <c r="G6" s="318" t="s">
        <v>713</v>
      </c>
      <c r="H6" s="318"/>
      <c r="I6" s="340" t="s">
        <v>555</v>
      </c>
      <c r="M6" s="1"/>
    </row>
    <row r="7" spans="1:13" ht="20.95" customHeight="1" x14ac:dyDescent="0.15">
      <c r="A7" s="46"/>
      <c r="B7" s="358" t="s">
        <v>714</v>
      </c>
      <c r="C7" s="89">
        <v>6</v>
      </c>
      <c r="D7" s="357" t="s">
        <v>540</v>
      </c>
      <c r="E7" s="295"/>
      <c r="F7" s="322" t="s">
        <v>541</v>
      </c>
      <c r="G7" s="318" t="s">
        <v>715</v>
      </c>
      <c r="H7" s="318"/>
      <c r="I7" s="340" t="s">
        <v>555</v>
      </c>
      <c r="M7" s="1"/>
    </row>
    <row r="8" spans="1:13" ht="20.95" customHeight="1" x14ac:dyDescent="0.15">
      <c r="A8" s="54"/>
      <c r="B8" s="358" t="s">
        <v>716</v>
      </c>
      <c r="C8" s="89">
        <v>7</v>
      </c>
      <c r="D8" s="357" t="s">
        <v>548</v>
      </c>
      <c r="E8" s="295"/>
      <c r="F8" s="322" t="s">
        <v>717</v>
      </c>
      <c r="G8" s="318" t="s">
        <v>718</v>
      </c>
      <c r="H8" s="318"/>
      <c r="I8" s="340" t="s">
        <v>719</v>
      </c>
      <c r="M8" s="1"/>
    </row>
    <row r="9" spans="1:13" ht="20.95" customHeight="1" x14ac:dyDescent="0.15">
      <c r="A9" s="54"/>
      <c r="B9" s="358"/>
      <c r="C9" s="89">
        <v>8</v>
      </c>
      <c r="D9" s="357" t="s">
        <v>720</v>
      </c>
      <c r="E9" s="295"/>
      <c r="F9" s="322" t="s">
        <v>721</v>
      </c>
      <c r="G9" s="318" t="s">
        <v>722</v>
      </c>
      <c r="H9" s="318"/>
      <c r="I9" s="340" t="s">
        <v>555</v>
      </c>
      <c r="M9" s="1"/>
    </row>
    <row r="10" spans="1:13" ht="20.95" customHeight="1" x14ac:dyDescent="0.15">
      <c r="A10" s="54"/>
      <c r="B10" s="358"/>
      <c r="C10" s="89">
        <v>9</v>
      </c>
      <c r="D10" s="357" t="s">
        <v>544</v>
      </c>
      <c r="E10" s="295"/>
      <c r="F10" s="322" t="s">
        <v>723</v>
      </c>
      <c r="G10" s="318" t="s">
        <v>645</v>
      </c>
      <c r="H10" s="318"/>
      <c r="I10" s="340" t="s">
        <v>646</v>
      </c>
      <c r="M10" s="1"/>
    </row>
    <row r="11" spans="1:13" ht="20.95" customHeight="1" x14ac:dyDescent="0.15">
      <c r="A11" s="54"/>
      <c r="B11" s="356"/>
      <c r="C11" s="89">
        <v>10</v>
      </c>
      <c r="D11" s="357" t="s">
        <v>586</v>
      </c>
      <c r="E11" s="295"/>
      <c r="F11" s="322" t="s">
        <v>724</v>
      </c>
      <c r="G11" s="318" t="s">
        <v>622</v>
      </c>
      <c r="H11" s="318"/>
      <c r="I11" s="340" t="s">
        <v>555</v>
      </c>
      <c r="M11" s="1"/>
    </row>
    <row r="12" spans="1:13" ht="20.95" customHeight="1" x14ac:dyDescent="0.15">
      <c r="A12" s="46"/>
      <c r="B12" s="358"/>
      <c r="C12" s="89" t="s">
        <v>503</v>
      </c>
      <c r="D12" s="357"/>
      <c r="E12" s="295"/>
      <c r="F12" s="322" t="s">
        <v>725</v>
      </c>
      <c r="G12" s="318" t="s">
        <v>726</v>
      </c>
      <c r="H12" s="318"/>
      <c r="I12" s="340" t="s">
        <v>727</v>
      </c>
      <c r="M12" s="1"/>
    </row>
    <row r="13" spans="1:13" ht="20.95" customHeight="1" x14ac:dyDescent="0.15">
      <c r="A13" s="54"/>
      <c r="B13" s="356"/>
      <c r="C13" s="89">
        <v>11</v>
      </c>
      <c r="D13" s="357" t="s">
        <v>544</v>
      </c>
      <c r="E13" s="295"/>
      <c r="F13" s="322" t="s">
        <v>728</v>
      </c>
      <c r="G13" s="318" t="s">
        <v>729</v>
      </c>
      <c r="H13" s="318"/>
      <c r="I13" s="340" t="s">
        <v>543</v>
      </c>
      <c r="M13" s="1"/>
    </row>
    <row r="14" spans="1:13" ht="20.95" customHeight="1" x14ac:dyDescent="0.15">
      <c r="A14" s="54"/>
      <c r="B14" s="358"/>
      <c r="C14" s="89">
        <v>12</v>
      </c>
      <c r="D14" s="357" t="s">
        <v>730</v>
      </c>
      <c r="E14" s="295"/>
      <c r="F14" s="322" t="s">
        <v>731</v>
      </c>
      <c r="G14" s="318" t="s">
        <v>732</v>
      </c>
      <c r="H14" s="318"/>
      <c r="I14" s="340" t="s">
        <v>543</v>
      </c>
      <c r="M14" s="1"/>
    </row>
    <row r="15" spans="1:13" ht="20.95" customHeight="1" x14ac:dyDescent="0.15">
      <c r="A15" s="54"/>
      <c r="B15" s="358"/>
      <c r="C15" s="89">
        <v>13</v>
      </c>
      <c r="D15" s="357" t="s">
        <v>733</v>
      </c>
      <c r="E15" s="295"/>
      <c r="F15" s="322" t="s">
        <v>734</v>
      </c>
      <c r="G15" s="318" t="s">
        <v>735</v>
      </c>
      <c r="H15" s="318"/>
      <c r="I15" s="340" t="s">
        <v>719</v>
      </c>
      <c r="M15" s="1"/>
    </row>
    <row r="16" spans="1:13" ht="20.95" customHeight="1" x14ac:dyDescent="0.15">
      <c r="A16" s="359"/>
      <c r="B16" s="360"/>
      <c r="C16" s="361" t="s">
        <v>503</v>
      </c>
      <c r="D16" s="362" t="s">
        <v>503</v>
      </c>
      <c r="E16" s="363"/>
      <c r="F16" s="364" t="s">
        <v>503</v>
      </c>
      <c r="G16" s="365" t="s">
        <v>503</v>
      </c>
      <c r="H16" s="366"/>
      <c r="I16" s="367" t="s">
        <v>503</v>
      </c>
      <c r="M16" s="1"/>
    </row>
    <row r="17" spans="1:13" x14ac:dyDescent="0.15">
      <c r="A17" s="1"/>
      <c r="B17" s="1"/>
      <c r="I17" s="318" t="s">
        <v>736</v>
      </c>
      <c r="M17" s="1"/>
    </row>
    <row r="18" spans="1:13" ht="12.6" customHeight="1" x14ac:dyDescent="0.15">
      <c r="A18" s="1"/>
      <c r="B18" s="1"/>
      <c r="M18" s="1"/>
    </row>
    <row r="19" spans="1:13" ht="20.95" customHeight="1" x14ac:dyDescent="0.15">
      <c r="A19" s="1"/>
      <c r="B19" s="19" t="s">
        <v>737</v>
      </c>
      <c r="D19" s="609" t="s">
        <v>628</v>
      </c>
      <c r="E19" s="609"/>
      <c r="F19" s="95" t="s">
        <v>738</v>
      </c>
      <c r="M19" s="1"/>
    </row>
    <row r="20" spans="1:13" ht="20.95" customHeight="1" x14ac:dyDescent="0.15">
      <c r="A20" s="1"/>
      <c r="B20" s="1"/>
      <c r="D20" s="609" t="s">
        <v>739</v>
      </c>
      <c r="E20" s="609"/>
      <c r="F20" s="95" t="s">
        <v>740</v>
      </c>
      <c r="M20" s="1"/>
    </row>
    <row r="21" spans="1:13" ht="20.95" customHeight="1" x14ac:dyDescent="0.15">
      <c r="A21" s="1"/>
      <c r="B21" s="1"/>
      <c r="D21" s="609" t="s">
        <v>539</v>
      </c>
      <c r="E21" s="609"/>
      <c r="F21" s="95" t="s">
        <v>741</v>
      </c>
      <c r="M21" s="1"/>
    </row>
    <row r="22" spans="1:13" ht="20.95" customHeight="1" x14ac:dyDescent="0.15">
      <c r="A22" s="1"/>
      <c r="B22" s="1"/>
      <c r="D22" s="609" t="s">
        <v>646</v>
      </c>
      <c r="E22" s="609"/>
      <c r="F22" s="95" t="s">
        <v>742</v>
      </c>
      <c r="M22" s="1"/>
    </row>
    <row r="23" spans="1:13" ht="20.95" customHeight="1" x14ac:dyDescent="0.15">
      <c r="A23" s="1"/>
      <c r="B23" s="1"/>
      <c r="D23" s="609" t="s">
        <v>576</v>
      </c>
      <c r="E23" s="609"/>
      <c r="F23" s="95" t="s">
        <v>743</v>
      </c>
      <c r="M23" s="1"/>
    </row>
    <row r="24" spans="1:13" ht="20.95" customHeight="1" x14ac:dyDescent="0.15">
      <c r="A24" s="1"/>
      <c r="B24" s="1"/>
      <c r="D24" s="609" t="s">
        <v>592</v>
      </c>
      <c r="E24" s="609"/>
      <c r="F24" s="95" t="s">
        <v>744</v>
      </c>
      <c r="M24" s="1"/>
    </row>
    <row r="25" spans="1:13" ht="20.95" customHeight="1" x14ac:dyDescent="0.15">
      <c r="A25" s="1"/>
      <c r="B25" s="1"/>
      <c r="D25" s="609" t="s">
        <v>551</v>
      </c>
      <c r="E25" s="609"/>
      <c r="F25" s="95" t="s">
        <v>745</v>
      </c>
      <c r="M25" s="1"/>
    </row>
    <row r="26" spans="1:13" ht="20.95" customHeight="1" x14ac:dyDescent="0.15">
      <c r="A26" s="1"/>
      <c r="B26" s="1"/>
      <c r="D26" s="609" t="s">
        <v>693</v>
      </c>
      <c r="E26" s="609"/>
      <c r="F26" s="95" t="s">
        <v>746</v>
      </c>
      <c r="M26" s="1"/>
    </row>
    <row r="27" spans="1:13" ht="20.95" customHeight="1" x14ac:dyDescent="0.15">
      <c r="A27" s="1"/>
      <c r="B27" s="1"/>
      <c r="D27" s="609" t="s">
        <v>602</v>
      </c>
      <c r="E27" s="609"/>
      <c r="F27" s="95" t="s">
        <v>747</v>
      </c>
      <c r="M27" s="1"/>
    </row>
    <row r="28" spans="1:13" ht="24.9" customHeight="1" x14ac:dyDescent="0.15">
      <c r="A28" s="1"/>
      <c r="B28" s="1"/>
      <c r="D28" s="338" t="s">
        <v>719</v>
      </c>
      <c r="F28" s="95" t="s">
        <v>748</v>
      </c>
      <c r="M28" s="1"/>
    </row>
    <row r="29" spans="1:13" ht="24.9" customHeight="1" x14ac:dyDescent="0.15">
      <c r="A29" s="1"/>
      <c r="B29" s="1"/>
      <c r="M29" s="1"/>
    </row>
    <row r="30" spans="1:13" x14ac:dyDescent="0.15">
      <c r="A30" s="1"/>
      <c r="B30" s="1"/>
      <c r="M30" s="1"/>
    </row>
    <row r="31" spans="1:13" x14ac:dyDescent="0.15">
      <c r="A31" s="1"/>
      <c r="B31" s="1"/>
      <c r="M31" s="1"/>
    </row>
    <row r="32" spans="1:13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sheetProtection selectLockedCells="1" selectUnlockedCells="1"/>
  <mergeCells count="11">
    <mergeCell ref="D22:E22"/>
    <mergeCell ref="C1:D1"/>
    <mergeCell ref="G1:H1"/>
    <mergeCell ref="D19:E19"/>
    <mergeCell ref="D20:E20"/>
    <mergeCell ref="D21:E21"/>
    <mergeCell ref="D23:E23"/>
    <mergeCell ref="D24:E24"/>
    <mergeCell ref="D25:E25"/>
    <mergeCell ref="D26:E26"/>
    <mergeCell ref="D27:E27"/>
  </mergeCells>
  <phoneticPr fontId="2"/>
  <pageMargins left="0.78740157480314965" right="0.39370078740157483" top="0.39370078740157483" bottom="0.39370078740157483" header="0" footer="0"/>
  <pageSetup paperSize="9" scale="89" firstPageNumber="0" orientation="landscape" r:id="rId1"/>
  <headerFooter scaleWithDoc="0" alignWithMargins="0">
    <oddFooter>&amp;C&amp;"ＭＳ 明朝,標準"－５７－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60EC-6D9E-4BFC-A816-076CC7F58038}">
  <sheetPr codeName="Sheet10">
    <pageSetUpPr fitToPage="1"/>
  </sheetPr>
  <dimension ref="A2:P42"/>
  <sheetViews>
    <sheetView view="pageLayout" topLeftCell="A28" zoomScaleNormal="100" workbookViewId="0"/>
  </sheetViews>
  <sheetFormatPr defaultColWidth="9" defaultRowHeight="14.4" x14ac:dyDescent="0.15"/>
  <cols>
    <col min="1" max="1" width="23.6640625" style="1" customWidth="1"/>
    <col min="2" max="2" width="9.109375" style="1" customWidth="1"/>
    <col min="3" max="12" width="8.109375" style="1" customWidth="1"/>
    <col min="13" max="13" width="8.88671875" style="1" customWidth="1"/>
    <col min="14" max="14" width="8.109375" style="1" customWidth="1"/>
    <col min="15" max="16" width="9.109375" style="1" customWidth="1"/>
    <col min="17" max="16384" width="9" style="1"/>
  </cols>
  <sheetData>
    <row r="2" spans="1:16" ht="18.850000000000001" customHeight="1" x14ac:dyDescent="0.25">
      <c r="A2" s="385" t="s">
        <v>1</v>
      </c>
      <c r="B2" s="385"/>
      <c r="O2" s="386" t="s">
        <v>2</v>
      </c>
      <c r="P2" s="386"/>
    </row>
    <row r="3" spans="1:16" ht="16.55" customHeight="1" x14ac:dyDescent="0.15">
      <c r="A3" s="379" t="s">
        <v>3</v>
      </c>
      <c r="B3" s="380" t="s">
        <v>4</v>
      </c>
      <c r="C3" s="387" t="s">
        <v>5</v>
      </c>
      <c r="D3" s="380" t="s">
        <v>6</v>
      </c>
      <c r="E3" s="380" t="s">
        <v>7</v>
      </c>
      <c r="F3" s="380"/>
      <c r="G3" s="380"/>
      <c r="H3" s="380"/>
      <c r="I3" s="380"/>
      <c r="J3" s="380"/>
      <c r="K3" s="380"/>
      <c r="L3" s="380"/>
      <c r="M3" s="380"/>
      <c r="N3" s="380"/>
      <c r="O3" s="380" t="s">
        <v>8</v>
      </c>
      <c r="P3" s="381" t="s">
        <v>9</v>
      </c>
    </row>
    <row r="4" spans="1:16" ht="16.55" customHeight="1" x14ac:dyDescent="0.15">
      <c r="A4" s="379"/>
      <c r="B4" s="380"/>
      <c r="C4" s="380"/>
      <c r="D4" s="380"/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380"/>
      <c r="P4" s="381"/>
    </row>
    <row r="5" spans="1:16" ht="16.55" customHeight="1" x14ac:dyDescent="0.15">
      <c r="A5" s="3" t="s">
        <v>20</v>
      </c>
      <c r="B5" s="4">
        <v>607</v>
      </c>
      <c r="C5" s="4">
        <v>30</v>
      </c>
      <c r="D5" s="4">
        <v>5</v>
      </c>
      <c r="E5" s="4">
        <v>174</v>
      </c>
      <c r="F5" s="4">
        <v>227</v>
      </c>
      <c r="G5" s="4">
        <v>85</v>
      </c>
      <c r="H5" s="4">
        <v>40</v>
      </c>
      <c r="I5" s="4">
        <v>26</v>
      </c>
      <c r="J5" s="4">
        <v>1</v>
      </c>
      <c r="K5" s="4">
        <v>2</v>
      </c>
      <c r="L5" s="4">
        <v>2</v>
      </c>
      <c r="M5" s="4" t="s">
        <v>21</v>
      </c>
      <c r="N5" s="4">
        <v>3</v>
      </c>
      <c r="O5" s="4">
        <v>11</v>
      </c>
      <c r="P5" s="5">
        <v>1</v>
      </c>
    </row>
    <row r="6" spans="1:16" ht="16.55" customHeight="1" x14ac:dyDescent="0.15">
      <c r="A6" s="6">
        <v>7</v>
      </c>
      <c r="B6" s="4">
        <v>594</v>
      </c>
      <c r="C6" s="4">
        <v>32</v>
      </c>
      <c r="D6" s="4">
        <v>6</v>
      </c>
      <c r="E6" s="4">
        <v>169</v>
      </c>
      <c r="F6" s="4">
        <v>218</v>
      </c>
      <c r="G6" s="4">
        <v>87</v>
      </c>
      <c r="H6" s="4">
        <v>37</v>
      </c>
      <c r="I6" s="4">
        <v>24</v>
      </c>
      <c r="J6" s="4">
        <v>1</v>
      </c>
      <c r="K6" s="4">
        <v>2</v>
      </c>
      <c r="L6" s="4">
        <v>2</v>
      </c>
      <c r="M6" s="4">
        <v>1</v>
      </c>
      <c r="N6" s="4">
        <v>2</v>
      </c>
      <c r="O6" s="4">
        <v>10</v>
      </c>
      <c r="P6" s="5">
        <v>3</v>
      </c>
    </row>
    <row r="7" spans="1:16" ht="16.55" customHeight="1" x14ac:dyDescent="0.15">
      <c r="A7" s="6">
        <v>8</v>
      </c>
      <c r="B7" s="4">
        <v>576</v>
      </c>
      <c r="C7" s="4">
        <v>29</v>
      </c>
      <c r="D7" s="4">
        <v>3</v>
      </c>
      <c r="E7" s="4">
        <v>172</v>
      </c>
      <c r="F7" s="4">
        <v>203</v>
      </c>
      <c r="G7" s="4">
        <v>82</v>
      </c>
      <c r="H7" s="4">
        <v>40</v>
      </c>
      <c r="I7" s="4">
        <v>25</v>
      </c>
      <c r="J7" s="4" t="s">
        <v>22</v>
      </c>
      <c r="K7" s="4">
        <v>2</v>
      </c>
      <c r="L7" s="4">
        <v>2</v>
      </c>
      <c r="M7" s="4">
        <v>2</v>
      </c>
      <c r="N7" s="4">
        <v>2</v>
      </c>
      <c r="O7" s="4">
        <v>11</v>
      </c>
      <c r="P7" s="5">
        <v>3</v>
      </c>
    </row>
    <row r="8" spans="1:16" ht="16.55" customHeight="1" x14ac:dyDescent="0.15">
      <c r="A8" s="6">
        <v>9</v>
      </c>
      <c r="B8" s="4">
        <v>558</v>
      </c>
      <c r="C8" s="4">
        <v>26</v>
      </c>
      <c r="D8" s="4">
        <v>5</v>
      </c>
      <c r="E8" s="4">
        <v>161</v>
      </c>
      <c r="F8" s="4">
        <v>198</v>
      </c>
      <c r="G8" s="4">
        <v>83</v>
      </c>
      <c r="H8" s="4">
        <v>38</v>
      </c>
      <c r="I8" s="4">
        <v>25</v>
      </c>
      <c r="J8" s="4">
        <v>1</v>
      </c>
      <c r="K8" s="4">
        <v>1</v>
      </c>
      <c r="L8" s="4">
        <v>1</v>
      </c>
      <c r="M8" s="4">
        <v>3</v>
      </c>
      <c r="N8" s="4">
        <v>2</v>
      </c>
      <c r="O8" s="4">
        <v>11</v>
      </c>
      <c r="P8" s="5">
        <v>3</v>
      </c>
    </row>
    <row r="9" spans="1:16" ht="16.55" customHeight="1" x14ac:dyDescent="0.15">
      <c r="A9" s="6">
        <v>10</v>
      </c>
      <c r="B9" s="4">
        <v>548</v>
      </c>
      <c r="C9" s="4">
        <v>24</v>
      </c>
      <c r="D9" s="4">
        <v>4</v>
      </c>
      <c r="E9" s="4">
        <v>158</v>
      </c>
      <c r="F9" s="4">
        <v>201</v>
      </c>
      <c r="G9" s="4">
        <v>84</v>
      </c>
      <c r="H9" s="4">
        <v>32</v>
      </c>
      <c r="I9" s="4">
        <v>26</v>
      </c>
      <c r="J9" s="4">
        <v>2</v>
      </c>
      <c r="K9" s="4">
        <v>1</v>
      </c>
      <c r="L9" s="4">
        <v>1</v>
      </c>
      <c r="M9" s="4">
        <v>3</v>
      </c>
      <c r="N9" s="4">
        <v>2</v>
      </c>
      <c r="O9" s="4">
        <v>7</v>
      </c>
      <c r="P9" s="5">
        <v>3</v>
      </c>
    </row>
    <row r="10" spans="1:16" ht="16.55" customHeight="1" x14ac:dyDescent="0.15">
      <c r="A10" s="6">
        <v>11</v>
      </c>
      <c r="B10" s="4">
        <v>542</v>
      </c>
      <c r="C10" s="4">
        <v>36</v>
      </c>
      <c r="D10" s="4">
        <v>4</v>
      </c>
      <c r="E10" s="4">
        <v>165</v>
      </c>
      <c r="F10" s="4">
        <v>173</v>
      </c>
      <c r="G10" s="4">
        <v>86</v>
      </c>
      <c r="H10" s="4">
        <v>35</v>
      </c>
      <c r="I10" s="4">
        <v>24</v>
      </c>
      <c r="J10" s="4" t="s">
        <v>22</v>
      </c>
      <c r="K10" s="4">
        <v>1</v>
      </c>
      <c r="L10" s="4">
        <v>1</v>
      </c>
      <c r="M10" s="4">
        <v>3</v>
      </c>
      <c r="N10" s="4">
        <v>2</v>
      </c>
      <c r="O10" s="4">
        <v>10</v>
      </c>
      <c r="P10" s="5">
        <v>2</v>
      </c>
    </row>
    <row r="11" spans="1:16" ht="16.55" customHeight="1" x14ac:dyDescent="0.15">
      <c r="A11" s="6">
        <v>12</v>
      </c>
      <c r="B11" s="4">
        <v>518</v>
      </c>
      <c r="C11" s="4">
        <v>6</v>
      </c>
      <c r="D11" s="4">
        <v>4</v>
      </c>
      <c r="E11" s="4">
        <v>181</v>
      </c>
      <c r="F11" s="4">
        <v>206</v>
      </c>
      <c r="G11" s="4">
        <v>62</v>
      </c>
      <c r="H11" s="4">
        <v>17</v>
      </c>
      <c r="I11" s="4">
        <v>24</v>
      </c>
      <c r="J11" s="4" t="s">
        <v>22</v>
      </c>
      <c r="K11" s="4">
        <v>1</v>
      </c>
      <c r="L11" s="4">
        <v>1</v>
      </c>
      <c r="M11" s="4">
        <v>3</v>
      </c>
      <c r="N11" s="4">
        <v>2</v>
      </c>
      <c r="O11" s="4">
        <v>9</v>
      </c>
      <c r="P11" s="5">
        <v>2</v>
      </c>
    </row>
    <row r="12" spans="1:16" ht="16.55" customHeight="1" x14ac:dyDescent="0.15">
      <c r="A12" s="6">
        <v>13</v>
      </c>
      <c r="B12" s="4">
        <v>506</v>
      </c>
      <c r="C12" s="4">
        <v>6</v>
      </c>
      <c r="D12" s="4">
        <v>4</v>
      </c>
      <c r="E12" s="4">
        <v>183</v>
      </c>
      <c r="F12" s="4">
        <v>194</v>
      </c>
      <c r="G12" s="4">
        <v>61</v>
      </c>
      <c r="H12" s="4">
        <v>18</v>
      </c>
      <c r="I12" s="4">
        <v>23</v>
      </c>
      <c r="J12" s="4" t="s">
        <v>22</v>
      </c>
      <c r="K12" s="4">
        <v>1</v>
      </c>
      <c r="L12" s="4">
        <v>1</v>
      </c>
      <c r="M12" s="4">
        <v>3</v>
      </c>
      <c r="N12" s="4">
        <v>2</v>
      </c>
      <c r="O12" s="4">
        <v>8</v>
      </c>
      <c r="P12" s="5">
        <v>2</v>
      </c>
    </row>
    <row r="13" spans="1:16" ht="16.55" customHeight="1" x14ac:dyDescent="0.15">
      <c r="A13" s="6">
        <v>14</v>
      </c>
      <c r="B13" s="4">
        <v>473</v>
      </c>
      <c r="C13" s="4">
        <v>27</v>
      </c>
      <c r="D13" s="4">
        <v>4</v>
      </c>
      <c r="E13" s="4">
        <v>145</v>
      </c>
      <c r="F13" s="4">
        <v>147</v>
      </c>
      <c r="G13" s="4">
        <v>76</v>
      </c>
      <c r="H13" s="4">
        <v>35</v>
      </c>
      <c r="I13" s="4">
        <v>24</v>
      </c>
      <c r="J13" s="4" t="s">
        <v>22</v>
      </c>
      <c r="K13" s="4">
        <v>1</v>
      </c>
      <c r="L13" s="4">
        <v>1</v>
      </c>
      <c r="M13" s="4">
        <v>2</v>
      </c>
      <c r="N13" s="4">
        <v>2</v>
      </c>
      <c r="O13" s="4">
        <v>7</v>
      </c>
      <c r="P13" s="5">
        <v>2</v>
      </c>
    </row>
    <row r="14" spans="1:16" ht="16.55" customHeight="1" x14ac:dyDescent="0.15">
      <c r="A14" s="6">
        <v>15</v>
      </c>
      <c r="B14" s="4">
        <v>504</v>
      </c>
      <c r="C14" s="4">
        <v>22</v>
      </c>
      <c r="D14" s="4">
        <v>2</v>
      </c>
      <c r="E14" s="4">
        <v>157</v>
      </c>
      <c r="F14" s="4">
        <v>169</v>
      </c>
      <c r="G14" s="4">
        <v>82</v>
      </c>
      <c r="H14" s="4">
        <v>33</v>
      </c>
      <c r="I14" s="4">
        <v>25</v>
      </c>
      <c r="J14" s="4">
        <v>1</v>
      </c>
      <c r="K14" s="4" t="s">
        <v>22</v>
      </c>
      <c r="L14" s="4">
        <v>1</v>
      </c>
      <c r="M14" s="4">
        <v>2</v>
      </c>
      <c r="N14" s="4">
        <v>2</v>
      </c>
      <c r="O14" s="4">
        <v>7</v>
      </c>
      <c r="P14" s="5">
        <v>1</v>
      </c>
    </row>
    <row r="15" spans="1:16" ht="16.55" customHeight="1" x14ac:dyDescent="0.15">
      <c r="A15" s="6">
        <v>16</v>
      </c>
      <c r="B15" s="4">
        <v>453</v>
      </c>
      <c r="C15" s="4">
        <v>28</v>
      </c>
      <c r="D15" s="4">
        <v>1</v>
      </c>
      <c r="E15" s="4">
        <v>134</v>
      </c>
      <c r="F15" s="4">
        <v>147</v>
      </c>
      <c r="G15" s="4">
        <v>67</v>
      </c>
      <c r="H15" s="4">
        <v>34</v>
      </c>
      <c r="I15" s="4">
        <v>25</v>
      </c>
      <c r="J15" s="4" t="s">
        <v>22</v>
      </c>
      <c r="K15" s="4">
        <v>1</v>
      </c>
      <c r="L15" s="4">
        <v>1</v>
      </c>
      <c r="M15" s="4">
        <v>4</v>
      </c>
      <c r="N15" s="4">
        <v>1</v>
      </c>
      <c r="O15" s="4">
        <v>9</v>
      </c>
      <c r="P15" s="5">
        <v>1</v>
      </c>
    </row>
    <row r="16" spans="1:16" ht="16.55" customHeight="1" x14ac:dyDescent="0.15">
      <c r="A16" s="6">
        <v>17</v>
      </c>
      <c r="B16" s="4">
        <v>430</v>
      </c>
      <c r="C16" s="4">
        <v>23</v>
      </c>
      <c r="D16" s="4">
        <v>1</v>
      </c>
      <c r="E16" s="4">
        <v>127</v>
      </c>
      <c r="F16" s="4">
        <v>136</v>
      </c>
      <c r="G16" s="4">
        <v>67</v>
      </c>
      <c r="H16" s="4">
        <v>34</v>
      </c>
      <c r="I16" s="4">
        <v>25</v>
      </c>
      <c r="J16" s="4">
        <v>1</v>
      </c>
      <c r="K16" s="4" t="s">
        <v>22</v>
      </c>
      <c r="L16" s="4">
        <v>1</v>
      </c>
      <c r="M16" s="4">
        <v>4</v>
      </c>
      <c r="N16" s="4">
        <v>1</v>
      </c>
      <c r="O16" s="4">
        <v>9</v>
      </c>
      <c r="P16" s="5">
        <v>1</v>
      </c>
    </row>
    <row r="17" spans="1:16" ht="16.55" customHeight="1" x14ac:dyDescent="0.15">
      <c r="A17" s="6">
        <v>18</v>
      </c>
      <c r="B17" s="4">
        <v>428</v>
      </c>
      <c r="C17" s="4">
        <v>24</v>
      </c>
      <c r="D17" s="4">
        <v>1</v>
      </c>
      <c r="E17" s="4">
        <v>128</v>
      </c>
      <c r="F17" s="4">
        <v>133</v>
      </c>
      <c r="G17" s="4">
        <v>66</v>
      </c>
      <c r="H17" s="4">
        <v>34</v>
      </c>
      <c r="I17" s="4">
        <v>25</v>
      </c>
      <c r="J17" s="4">
        <v>1</v>
      </c>
      <c r="K17" s="4" t="s">
        <v>22</v>
      </c>
      <c r="L17" s="4">
        <v>1</v>
      </c>
      <c r="M17" s="4">
        <v>4</v>
      </c>
      <c r="N17" s="4">
        <v>1</v>
      </c>
      <c r="O17" s="4">
        <v>9</v>
      </c>
      <c r="P17" s="5">
        <v>1</v>
      </c>
    </row>
    <row r="18" spans="1:16" ht="16.55" customHeight="1" x14ac:dyDescent="0.15">
      <c r="A18" s="6">
        <v>20</v>
      </c>
      <c r="B18" s="4">
        <f>SUM(C18:P18)</f>
        <v>416</v>
      </c>
      <c r="C18" s="4">
        <v>16</v>
      </c>
      <c r="D18" s="4" t="s">
        <v>22</v>
      </c>
      <c r="E18" s="4">
        <f>126+20</f>
        <v>146</v>
      </c>
      <c r="F18" s="4">
        <v>125</v>
      </c>
      <c r="G18" s="4">
        <v>74</v>
      </c>
      <c r="H18" s="4">
        <v>20</v>
      </c>
      <c r="I18" s="4">
        <v>23</v>
      </c>
      <c r="J18" s="4">
        <v>1</v>
      </c>
      <c r="K18" s="4" t="s">
        <v>22</v>
      </c>
      <c r="L18" s="4" t="s">
        <v>22</v>
      </c>
      <c r="M18" s="4">
        <v>4</v>
      </c>
      <c r="N18" s="4" t="s">
        <v>22</v>
      </c>
      <c r="O18" s="4">
        <v>5</v>
      </c>
      <c r="P18" s="5">
        <v>2</v>
      </c>
    </row>
    <row r="19" spans="1:16" ht="16.55" customHeight="1" x14ac:dyDescent="0.15">
      <c r="A19" s="7">
        <v>25</v>
      </c>
      <c r="B19" s="8">
        <v>359</v>
      </c>
      <c r="C19" s="8">
        <v>5</v>
      </c>
      <c r="D19" s="8">
        <v>1</v>
      </c>
      <c r="E19" s="8">
        <v>147</v>
      </c>
      <c r="F19" s="8">
        <v>88</v>
      </c>
      <c r="G19" s="8">
        <v>68</v>
      </c>
      <c r="H19" s="8">
        <v>15</v>
      </c>
      <c r="I19" s="8">
        <v>23</v>
      </c>
      <c r="J19" s="8">
        <v>1</v>
      </c>
      <c r="K19" s="8" t="s">
        <v>22</v>
      </c>
      <c r="L19" s="8" t="s">
        <v>22</v>
      </c>
      <c r="M19" s="8">
        <v>5</v>
      </c>
      <c r="N19" s="8" t="s">
        <v>22</v>
      </c>
      <c r="O19" s="8">
        <v>5</v>
      </c>
      <c r="P19" s="9">
        <v>1</v>
      </c>
    </row>
    <row r="20" spans="1:16" x14ac:dyDescent="0.15">
      <c r="O20" s="370" t="s">
        <v>23</v>
      </c>
      <c r="P20" s="370"/>
    </row>
    <row r="21" spans="1:16" ht="20.3" customHeight="1" x14ac:dyDescent="0.25">
      <c r="A21" s="376" t="s">
        <v>24</v>
      </c>
      <c r="B21" s="377"/>
      <c r="H21" s="378" t="s">
        <v>25</v>
      </c>
      <c r="I21" s="378"/>
    </row>
    <row r="22" spans="1:16" x14ac:dyDescent="0.15">
      <c r="A22" s="379" t="s">
        <v>26</v>
      </c>
      <c r="B22" s="380" t="s">
        <v>27</v>
      </c>
      <c r="C22" s="380"/>
      <c r="D22" s="381" t="s">
        <v>28</v>
      </c>
      <c r="E22" s="381"/>
      <c r="F22" s="381"/>
      <c r="G22" s="381"/>
      <c r="H22" s="381"/>
      <c r="I22" s="381"/>
    </row>
    <row r="23" spans="1:16" x14ac:dyDescent="0.15">
      <c r="A23" s="379"/>
      <c r="B23" s="380"/>
      <c r="C23" s="380"/>
      <c r="D23" s="382" t="s">
        <v>29</v>
      </c>
      <c r="E23" s="382"/>
      <c r="F23" s="382"/>
      <c r="G23" s="382"/>
      <c r="H23" s="382"/>
      <c r="I23" s="383" t="s">
        <v>30</v>
      </c>
    </row>
    <row r="24" spans="1:16" x14ac:dyDescent="0.15">
      <c r="A24" s="379"/>
      <c r="B24" s="380"/>
      <c r="C24" s="380"/>
      <c r="D24" s="2" t="s">
        <v>31</v>
      </c>
      <c r="E24" s="2" t="s">
        <v>32</v>
      </c>
      <c r="F24" s="2" t="s">
        <v>33</v>
      </c>
      <c r="G24" s="2" t="s">
        <v>34</v>
      </c>
      <c r="H24" s="10" t="s">
        <v>35</v>
      </c>
      <c r="I24" s="383"/>
    </row>
    <row r="25" spans="1:16" ht="16.55" customHeight="1" x14ac:dyDescent="0.15">
      <c r="A25" s="3" t="s">
        <v>36</v>
      </c>
      <c r="B25" s="384">
        <v>1180</v>
      </c>
      <c r="C25" s="384"/>
      <c r="D25" s="11">
        <v>1140</v>
      </c>
      <c r="E25" s="11">
        <v>20</v>
      </c>
      <c r="F25" s="12">
        <v>170</v>
      </c>
      <c r="G25" s="12">
        <v>540</v>
      </c>
      <c r="H25" s="12">
        <v>420</v>
      </c>
      <c r="I25" s="13">
        <v>50</v>
      </c>
    </row>
    <row r="26" spans="1:16" ht="16.55" customHeight="1" x14ac:dyDescent="0.15">
      <c r="A26" s="6">
        <v>4</v>
      </c>
      <c r="B26" s="384">
        <v>1100</v>
      </c>
      <c r="C26" s="384"/>
      <c r="D26" s="11">
        <v>1060</v>
      </c>
      <c r="E26" s="12">
        <v>20</v>
      </c>
      <c r="F26" s="12">
        <v>130</v>
      </c>
      <c r="G26" s="12">
        <v>490</v>
      </c>
      <c r="H26" s="12">
        <v>420</v>
      </c>
      <c r="I26" s="13">
        <v>40</v>
      </c>
    </row>
    <row r="27" spans="1:16" ht="16.55" customHeight="1" x14ac:dyDescent="0.15">
      <c r="A27" s="6">
        <v>5</v>
      </c>
      <c r="B27" s="384">
        <v>1010</v>
      </c>
      <c r="C27" s="384"/>
      <c r="D27" s="12">
        <v>958</v>
      </c>
      <c r="E27" s="12">
        <v>9</v>
      </c>
      <c r="F27" s="12">
        <v>92</v>
      </c>
      <c r="G27" s="12">
        <v>435</v>
      </c>
      <c r="H27" s="12">
        <v>422</v>
      </c>
      <c r="I27" s="13">
        <v>52</v>
      </c>
    </row>
    <row r="28" spans="1:16" ht="16.55" customHeight="1" x14ac:dyDescent="0.15">
      <c r="A28" s="6">
        <v>6</v>
      </c>
      <c r="B28" s="372">
        <v>950</v>
      </c>
      <c r="C28" s="372"/>
      <c r="D28" s="12">
        <v>900</v>
      </c>
      <c r="E28" s="12">
        <v>0</v>
      </c>
      <c r="F28" s="12">
        <v>100</v>
      </c>
      <c r="G28" s="12">
        <v>340</v>
      </c>
      <c r="H28" s="12">
        <v>450</v>
      </c>
      <c r="I28" s="13">
        <v>50</v>
      </c>
    </row>
    <row r="29" spans="1:16" ht="16.55" customHeight="1" x14ac:dyDescent="0.15">
      <c r="A29" s="6">
        <v>7</v>
      </c>
      <c r="B29" s="372">
        <v>920</v>
      </c>
      <c r="C29" s="372"/>
      <c r="D29" s="12">
        <v>880</v>
      </c>
      <c r="E29" s="12">
        <v>10</v>
      </c>
      <c r="F29" s="12">
        <v>100</v>
      </c>
      <c r="G29" s="12">
        <v>310</v>
      </c>
      <c r="H29" s="12">
        <v>440</v>
      </c>
      <c r="I29" s="13">
        <v>50</v>
      </c>
    </row>
    <row r="30" spans="1:16" ht="16.55" customHeight="1" x14ac:dyDescent="0.15">
      <c r="A30" s="6">
        <v>8</v>
      </c>
      <c r="B30" s="372">
        <v>880</v>
      </c>
      <c r="C30" s="372"/>
      <c r="D30" s="12">
        <v>840</v>
      </c>
      <c r="E30" s="12">
        <v>10</v>
      </c>
      <c r="F30" s="12">
        <v>100</v>
      </c>
      <c r="G30" s="12">
        <v>280</v>
      </c>
      <c r="H30" s="12">
        <v>450</v>
      </c>
      <c r="I30" s="13">
        <v>40</v>
      </c>
    </row>
    <row r="31" spans="1:16" ht="16.55" customHeight="1" x14ac:dyDescent="0.15">
      <c r="A31" s="6">
        <v>9</v>
      </c>
      <c r="B31" s="372">
        <v>840</v>
      </c>
      <c r="C31" s="372"/>
      <c r="D31" s="12">
        <v>800</v>
      </c>
      <c r="E31" s="12">
        <v>20</v>
      </c>
      <c r="F31" s="12">
        <v>100</v>
      </c>
      <c r="G31" s="12">
        <v>250</v>
      </c>
      <c r="H31" s="12">
        <v>430</v>
      </c>
      <c r="I31" s="13">
        <v>40</v>
      </c>
    </row>
    <row r="32" spans="1:16" ht="16.55" customHeight="1" x14ac:dyDescent="0.15">
      <c r="A32" s="6">
        <v>10</v>
      </c>
      <c r="B32" s="372">
        <v>897</v>
      </c>
      <c r="C32" s="372"/>
      <c r="D32" s="12">
        <v>864</v>
      </c>
      <c r="E32" s="12">
        <v>15</v>
      </c>
      <c r="F32" s="12">
        <v>79</v>
      </c>
      <c r="G32" s="12">
        <v>316</v>
      </c>
      <c r="H32" s="12">
        <v>454</v>
      </c>
      <c r="I32" s="13">
        <v>33</v>
      </c>
    </row>
    <row r="33" spans="1:9" ht="16.55" customHeight="1" x14ac:dyDescent="0.15">
      <c r="A33" s="6">
        <v>11</v>
      </c>
      <c r="B33" s="372">
        <v>870</v>
      </c>
      <c r="C33" s="372"/>
      <c r="D33" s="12">
        <v>830</v>
      </c>
      <c r="E33" s="12">
        <v>0</v>
      </c>
      <c r="F33" s="12">
        <v>70</v>
      </c>
      <c r="G33" s="12">
        <v>300</v>
      </c>
      <c r="H33" s="12">
        <v>460</v>
      </c>
      <c r="I33" s="13">
        <v>30</v>
      </c>
    </row>
    <row r="34" spans="1:9" ht="16.55" customHeight="1" x14ac:dyDescent="0.15">
      <c r="A34" s="6">
        <v>12</v>
      </c>
      <c r="B34" s="372">
        <v>830</v>
      </c>
      <c r="C34" s="372"/>
      <c r="D34" s="12">
        <v>790</v>
      </c>
      <c r="E34" s="12">
        <v>10</v>
      </c>
      <c r="F34" s="12">
        <v>60</v>
      </c>
      <c r="G34" s="12">
        <v>280</v>
      </c>
      <c r="H34" s="12">
        <v>450</v>
      </c>
      <c r="I34" s="13">
        <v>30</v>
      </c>
    </row>
    <row r="35" spans="1:9" ht="16.55" customHeight="1" x14ac:dyDescent="0.15">
      <c r="A35" s="6">
        <v>13</v>
      </c>
      <c r="B35" s="372">
        <v>810</v>
      </c>
      <c r="C35" s="372"/>
      <c r="D35" s="12">
        <v>780</v>
      </c>
      <c r="E35" s="12">
        <v>10</v>
      </c>
      <c r="F35" s="12">
        <v>70</v>
      </c>
      <c r="G35" s="12">
        <v>260</v>
      </c>
      <c r="H35" s="12">
        <v>440</v>
      </c>
      <c r="I35" s="13">
        <v>30</v>
      </c>
    </row>
    <row r="36" spans="1:9" ht="16.55" customHeight="1" x14ac:dyDescent="0.15">
      <c r="A36" s="6">
        <v>14</v>
      </c>
      <c r="B36" s="372">
        <v>790</v>
      </c>
      <c r="C36" s="372"/>
      <c r="D36" s="12">
        <v>770</v>
      </c>
      <c r="E36" s="12">
        <v>30</v>
      </c>
      <c r="F36" s="12">
        <v>80</v>
      </c>
      <c r="G36" s="12">
        <v>280</v>
      </c>
      <c r="H36" s="12">
        <v>390</v>
      </c>
      <c r="I36" s="13">
        <v>20</v>
      </c>
    </row>
    <row r="37" spans="1:9" ht="16.55" customHeight="1" x14ac:dyDescent="0.15">
      <c r="A37" s="6">
        <v>15</v>
      </c>
      <c r="B37" s="372">
        <v>778</v>
      </c>
      <c r="C37" s="372"/>
      <c r="D37" s="12">
        <v>737</v>
      </c>
      <c r="E37" s="12">
        <v>23</v>
      </c>
      <c r="F37" s="12">
        <v>53</v>
      </c>
      <c r="G37" s="12">
        <v>259</v>
      </c>
      <c r="H37" s="12">
        <v>402</v>
      </c>
      <c r="I37" s="13">
        <v>41</v>
      </c>
    </row>
    <row r="38" spans="1:9" ht="16.55" customHeight="1" x14ac:dyDescent="0.15">
      <c r="A38" s="14">
        <v>20</v>
      </c>
      <c r="B38" s="373">
        <v>600</v>
      </c>
      <c r="C38" s="373"/>
      <c r="D38" s="15">
        <v>563</v>
      </c>
      <c r="E38" s="15">
        <v>15</v>
      </c>
      <c r="F38" s="15">
        <v>52</v>
      </c>
      <c r="G38" s="15">
        <v>120</v>
      </c>
      <c r="H38" s="15">
        <v>376</v>
      </c>
      <c r="I38" s="16">
        <v>37</v>
      </c>
    </row>
    <row r="39" spans="1:9" ht="16.55" customHeight="1" x14ac:dyDescent="0.15">
      <c r="A39" s="7">
        <v>25</v>
      </c>
      <c r="B39" s="374">
        <v>474</v>
      </c>
      <c r="C39" s="375"/>
      <c r="D39" s="17">
        <v>462</v>
      </c>
      <c r="E39" s="17">
        <v>14</v>
      </c>
      <c r="F39" s="17">
        <v>43</v>
      </c>
      <c r="G39" s="17">
        <v>90</v>
      </c>
      <c r="H39" s="17">
        <v>315</v>
      </c>
      <c r="I39" s="18">
        <v>12</v>
      </c>
    </row>
    <row r="40" spans="1:9" x14ac:dyDescent="0.15">
      <c r="A40" s="371" t="s">
        <v>37</v>
      </c>
      <c r="B40" s="371"/>
      <c r="C40" s="371"/>
      <c r="D40" s="371"/>
      <c r="E40" s="371"/>
      <c r="H40" s="370" t="s">
        <v>38</v>
      </c>
      <c r="I40" s="370"/>
    </row>
    <row r="41" spans="1:9" x14ac:dyDescent="0.15">
      <c r="A41" s="371" t="s">
        <v>39</v>
      </c>
      <c r="B41" s="371"/>
      <c r="C41" s="371"/>
      <c r="D41" s="371"/>
      <c r="E41" s="371"/>
    </row>
    <row r="42" spans="1:9" ht="18" customHeight="1" x14ac:dyDescent="0.15"/>
  </sheetData>
  <sheetProtection selectLockedCells="1" selectUnlockedCells="1"/>
  <mergeCells count="35">
    <mergeCell ref="A2:B2"/>
    <mergeCell ref="O2:P2"/>
    <mergeCell ref="A3:A4"/>
    <mergeCell ref="B3:B4"/>
    <mergeCell ref="C3:C4"/>
    <mergeCell ref="D3:D4"/>
    <mergeCell ref="E3:N3"/>
    <mergeCell ref="O3:O4"/>
    <mergeCell ref="P3:P4"/>
    <mergeCell ref="B30:C30"/>
    <mergeCell ref="O20:P20"/>
    <mergeCell ref="A21:B21"/>
    <mergeCell ref="H21:I21"/>
    <mergeCell ref="A22:A24"/>
    <mergeCell ref="B22:C24"/>
    <mergeCell ref="D22:I22"/>
    <mergeCell ref="D23:H23"/>
    <mergeCell ref="I23:I24"/>
    <mergeCell ref="B25:C25"/>
    <mergeCell ref="B26:C26"/>
    <mergeCell ref="B27:C27"/>
    <mergeCell ref="B28:C28"/>
    <mergeCell ref="B29:C29"/>
    <mergeCell ref="H40:I40"/>
    <mergeCell ref="A41:E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0:E40"/>
  </mergeCells>
  <phoneticPr fontId="2"/>
  <pageMargins left="0.78740157480314965" right="0.39370078740157483" top="0.39370078740157483" bottom="0.39370078740157483" header="0" footer="0"/>
  <pageSetup paperSize="9" scale="85" firstPageNumber="0" orientation="landscape" horizontalDpi="300" verticalDpi="300" r:id="rId1"/>
  <headerFooter scaleWithDoc="0" alignWithMargins="0">
    <oddFooter>&amp;C&amp;"ＭＳ 明朝,標準"－４０－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68D9-482D-4EF1-BB8C-28C5654B5822}">
  <sheetPr codeName="Sheet9">
    <pageSetUpPr fitToPage="1"/>
  </sheetPr>
  <dimension ref="A1:N42"/>
  <sheetViews>
    <sheetView view="pageLayout" topLeftCell="A22" zoomScaleNormal="100" workbookViewId="0">
      <selection activeCell="A18" sqref="A18"/>
    </sheetView>
  </sheetViews>
  <sheetFormatPr defaultColWidth="9" defaultRowHeight="14.4" x14ac:dyDescent="0.15"/>
  <cols>
    <col min="1" max="1" width="26.21875" style="1" customWidth="1"/>
    <col min="2" max="11" width="13.33203125" style="1" customWidth="1"/>
    <col min="12" max="12" width="16.77734375" style="1" customWidth="1"/>
    <col min="13" max="14" width="11.6640625" style="1" bestFit="1" customWidth="1"/>
    <col min="15" max="16384" width="9" style="1"/>
  </cols>
  <sheetData>
    <row r="1" spans="1:14" ht="24.05" customHeight="1" x14ac:dyDescent="0.15">
      <c r="A1" s="371" t="s">
        <v>40</v>
      </c>
      <c r="B1" s="371"/>
      <c r="L1" s="19" t="s">
        <v>41</v>
      </c>
    </row>
    <row r="2" spans="1:14" ht="27.35" customHeight="1" x14ac:dyDescent="0.15">
      <c r="A2" s="20" t="s">
        <v>42</v>
      </c>
      <c r="B2" s="21" t="s">
        <v>43</v>
      </c>
      <c r="C2" s="21" t="s">
        <v>44</v>
      </c>
      <c r="D2" s="21" t="s">
        <v>45</v>
      </c>
      <c r="E2" s="21" t="s">
        <v>46</v>
      </c>
      <c r="F2" s="21" t="s">
        <v>47</v>
      </c>
      <c r="G2" s="21" t="s">
        <v>48</v>
      </c>
      <c r="H2" s="21" t="s">
        <v>49</v>
      </c>
      <c r="I2" s="21" t="s">
        <v>50</v>
      </c>
      <c r="J2" s="21" t="s">
        <v>51</v>
      </c>
      <c r="K2" s="21" t="s">
        <v>52</v>
      </c>
      <c r="L2" s="22" t="s">
        <v>53</v>
      </c>
    </row>
    <row r="3" spans="1:14" ht="17.55" customHeight="1" x14ac:dyDescent="0.15">
      <c r="A3" s="23" t="s">
        <v>54</v>
      </c>
      <c r="B3" s="24">
        <v>227343</v>
      </c>
      <c r="C3" s="24">
        <v>293934</v>
      </c>
      <c r="D3" s="24">
        <v>285860</v>
      </c>
      <c r="E3" s="24">
        <v>224004</v>
      </c>
      <c r="F3" s="24">
        <v>168923</v>
      </c>
      <c r="G3" s="24">
        <v>220885</v>
      </c>
      <c r="H3" s="24">
        <v>257760</v>
      </c>
      <c r="I3" s="24">
        <v>478067</v>
      </c>
      <c r="J3" s="24">
        <v>226838</v>
      </c>
      <c r="K3" s="24">
        <v>235840</v>
      </c>
      <c r="L3" s="25">
        <v>261945.4</v>
      </c>
      <c r="M3" s="26"/>
      <c r="N3" s="26"/>
    </row>
    <row r="4" spans="1:14" ht="17.55" customHeight="1" x14ac:dyDescent="0.15">
      <c r="A4" s="23" t="s">
        <v>55</v>
      </c>
      <c r="B4" s="24">
        <v>359097</v>
      </c>
      <c r="C4" s="24">
        <v>359257</v>
      </c>
      <c r="D4" s="24">
        <v>404860</v>
      </c>
      <c r="E4" s="24">
        <v>360229</v>
      </c>
      <c r="F4" s="24">
        <v>365061</v>
      </c>
      <c r="G4" s="24">
        <v>428272</v>
      </c>
      <c r="H4" s="24">
        <v>362192</v>
      </c>
      <c r="I4" s="24">
        <v>349616</v>
      </c>
      <c r="J4" s="24">
        <v>262984</v>
      </c>
      <c r="K4" s="24">
        <v>301666.90000000002</v>
      </c>
      <c r="L4" s="25">
        <v>355323.5</v>
      </c>
      <c r="M4" s="26"/>
    </row>
    <row r="5" spans="1:14" ht="17.55" customHeight="1" x14ac:dyDescent="0.15">
      <c r="A5" s="23" t="s">
        <v>56</v>
      </c>
      <c r="B5" s="24">
        <v>45706</v>
      </c>
      <c r="C5" s="24">
        <v>35943</v>
      </c>
      <c r="D5" s="24">
        <v>36933</v>
      </c>
      <c r="E5" s="24">
        <v>60486</v>
      </c>
      <c r="F5" s="24">
        <v>50066</v>
      </c>
      <c r="G5" s="24">
        <v>48234</v>
      </c>
      <c r="H5" s="24">
        <v>44441</v>
      </c>
      <c r="I5" s="24">
        <v>38283</v>
      </c>
      <c r="J5" s="24">
        <v>29069</v>
      </c>
      <c r="K5" s="24">
        <v>29190</v>
      </c>
      <c r="L5" s="25">
        <v>41835.1</v>
      </c>
      <c r="M5" s="26"/>
    </row>
    <row r="6" spans="1:14" ht="17.55" customHeight="1" x14ac:dyDescent="0.15">
      <c r="A6" s="23" t="s">
        <v>57</v>
      </c>
      <c r="B6" s="24">
        <v>202953</v>
      </c>
      <c r="C6" s="24">
        <v>200980</v>
      </c>
      <c r="D6" s="24">
        <v>165944</v>
      </c>
      <c r="E6" s="24">
        <v>183237</v>
      </c>
      <c r="F6" s="24">
        <v>193344</v>
      </c>
      <c r="G6" s="24">
        <v>188977</v>
      </c>
      <c r="H6" s="24">
        <v>173224</v>
      </c>
      <c r="I6" s="24">
        <v>159774</v>
      </c>
      <c r="J6" s="24">
        <v>149359</v>
      </c>
      <c r="K6" s="24">
        <v>120276</v>
      </c>
      <c r="L6" s="25">
        <v>173806.8</v>
      </c>
      <c r="M6" s="26"/>
    </row>
    <row r="7" spans="1:14" ht="17.55" customHeight="1" x14ac:dyDescent="0.15">
      <c r="A7" s="23" t="s">
        <v>58</v>
      </c>
      <c r="B7" s="24">
        <v>97522</v>
      </c>
      <c r="C7" s="24">
        <v>76053</v>
      </c>
      <c r="D7" s="24">
        <v>72927</v>
      </c>
      <c r="E7" s="24">
        <v>56882</v>
      </c>
      <c r="F7" s="24">
        <v>54290</v>
      </c>
      <c r="G7" s="24">
        <v>57158</v>
      </c>
      <c r="H7" s="24">
        <v>58630</v>
      </c>
      <c r="I7" s="24">
        <v>43088</v>
      </c>
      <c r="J7" s="24">
        <v>50311</v>
      </c>
      <c r="K7" s="24">
        <v>45621</v>
      </c>
      <c r="L7" s="25">
        <v>61248.2</v>
      </c>
      <c r="M7" s="26"/>
    </row>
    <row r="8" spans="1:14" ht="17.55" customHeight="1" x14ac:dyDescent="0.15">
      <c r="A8" s="23" t="s">
        <v>59</v>
      </c>
      <c r="B8" s="24">
        <v>5232</v>
      </c>
      <c r="C8" s="24">
        <v>4510</v>
      </c>
      <c r="D8" s="24">
        <v>4874</v>
      </c>
      <c r="E8" s="24">
        <v>3767</v>
      </c>
      <c r="F8" s="24">
        <v>5618</v>
      </c>
      <c r="G8" s="24">
        <v>5287</v>
      </c>
      <c r="H8" s="24">
        <v>2648</v>
      </c>
      <c r="I8" s="24">
        <v>10246</v>
      </c>
      <c r="J8" s="24">
        <v>15081</v>
      </c>
      <c r="K8" s="24">
        <v>21706</v>
      </c>
      <c r="L8" s="25">
        <v>7896.9</v>
      </c>
      <c r="M8" s="26"/>
    </row>
    <row r="9" spans="1:14" ht="17.55" customHeight="1" x14ac:dyDescent="0.15">
      <c r="A9" s="23" t="s">
        <v>60</v>
      </c>
      <c r="B9" s="24">
        <v>502893</v>
      </c>
      <c r="C9" s="24">
        <v>415711</v>
      </c>
      <c r="D9" s="24">
        <v>394281</v>
      </c>
      <c r="E9" s="24">
        <v>469339</v>
      </c>
      <c r="F9" s="24">
        <v>307125</v>
      </c>
      <c r="G9" s="24">
        <v>439046</v>
      </c>
      <c r="H9" s="24">
        <v>326328</v>
      </c>
      <c r="I9" s="24">
        <v>497165</v>
      </c>
      <c r="J9" s="24">
        <v>500570</v>
      </c>
      <c r="K9" s="24">
        <v>291357</v>
      </c>
      <c r="L9" s="25">
        <v>414381.5</v>
      </c>
      <c r="M9" s="26"/>
    </row>
    <row r="10" spans="1:14" ht="17.55" customHeight="1" x14ac:dyDescent="0.15">
      <c r="A10" s="23" t="s">
        <v>61</v>
      </c>
      <c r="B10" s="24">
        <v>258551</v>
      </c>
      <c r="C10" s="24">
        <v>206102</v>
      </c>
      <c r="D10" s="24">
        <v>154753</v>
      </c>
      <c r="E10" s="24">
        <v>135950</v>
      </c>
      <c r="F10" s="24">
        <v>66877</v>
      </c>
      <c r="G10" s="24">
        <v>66311</v>
      </c>
      <c r="H10" s="24">
        <v>24603</v>
      </c>
      <c r="I10" s="24">
        <v>18161</v>
      </c>
      <c r="J10" s="24">
        <v>5443</v>
      </c>
      <c r="K10" s="24">
        <v>1808</v>
      </c>
      <c r="L10" s="25">
        <v>93855.9</v>
      </c>
      <c r="M10" s="26"/>
    </row>
    <row r="11" spans="1:14" ht="17.55" customHeight="1" x14ac:dyDescent="0.15">
      <c r="A11" s="23" t="s">
        <v>62</v>
      </c>
      <c r="B11" s="24">
        <v>541296</v>
      </c>
      <c r="C11" s="24">
        <v>222753</v>
      </c>
      <c r="D11" s="24">
        <v>260628</v>
      </c>
      <c r="E11" s="24">
        <v>302887</v>
      </c>
      <c r="F11" s="24">
        <v>60262</v>
      </c>
      <c r="G11" s="24">
        <v>45379</v>
      </c>
      <c r="H11" s="24">
        <v>13814</v>
      </c>
      <c r="I11" s="24">
        <v>24635</v>
      </c>
      <c r="J11" s="24">
        <v>8040</v>
      </c>
      <c r="K11" s="24">
        <v>4301</v>
      </c>
      <c r="L11" s="25">
        <v>148399.5</v>
      </c>
      <c r="M11" s="26"/>
    </row>
    <row r="12" spans="1:14" ht="17.55" customHeight="1" x14ac:dyDescent="0.15">
      <c r="A12" s="23" t="s">
        <v>63</v>
      </c>
      <c r="B12" s="24">
        <v>31965</v>
      </c>
      <c r="C12" s="24">
        <v>23372</v>
      </c>
      <c r="D12" s="24">
        <v>36137</v>
      </c>
      <c r="E12" s="24">
        <v>23685</v>
      </c>
      <c r="F12" s="24">
        <v>32929</v>
      </c>
      <c r="G12" s="24">
        <v>25864</v>
      </c>
      <c r="H12" s="24">
        <v>23915</v>
      </c>
      <c r="I12" s="24">
        <v>53576</v>
      </c>
      <c r="J12" s="24">
        <v>45218</v>
      </c>
      <c r="K12" s="24">
        <v>41883</v>
      </c>
      <c r="L12" s="25">
        <v>33854.400000000001</v>
      </c>
      <c r="M12" s="26"/>
    </row>
    <row r="13" spans="1:14" ht="17.55" customHeight="1" x14ac:dyDescent="0.15">
      <c r="A13" s="23" t="s">
        <v>64</v>
      </c>
      <c r="B13" s="24">
        <v>351409</v>
      </c>
      <c r="C13" s="24">
        <v>445601</v>
      </c>
      <c r="D13" s="24">
        <v>410050</v>
      </c>
      <c r="E13" s="24">
        <v>589857</v>
      </c>
      <c r="F13" s="24">
        <v>370557</v>
      </c>
      <c r="G13" s="24">
        <v>342521</v>
      </c>
      <c r="H13" s="24">
        <v>322548</v>
      </c>
      <c r="I13" s="24">
        <v>469673</v>
      </c>
      <c r="J13" s="24">
        <v>339501</v>
      </c>
      <c r="K13" s="24">
        <v>271532</v>
      </c>
      <c r="L13" s="25">
        <v>391324.9</v>
      </c>
      <c r="M13" s="26"/>
    </row>
    <row r="14" spans="1:14" ht="17.55" customHeight="1" x14ac:dyDescent="0.15">
      <c r="A14" s="23" t="s">
        <v>65</v>
      </c>
      <c r="B14" s="24">
        <v>126811</v>
      </c>
      <c r="C14" s="24">
        <v>97722</v>
      </c>
      <c r="D14" s="24">
        <v>81461</v>
      </c>
      <c r="E14" s="24">
        <v>92991</v>
      </c>
      <c r="F14" s="24">
        <v>66036</v>
      </c>
      <c r="G14" s="24">
        <v>59836</v>
      </c>
      <c r="H14" s="24">
        <v>53887</v>
      </c>
      <c r="I14" s="24">
        <v>40523</v>
      </c>
      <c r="J14" s="24">
        <v>49366</v>
      </c>
      <c r="K14" s="24">
        <v>46574</v>
      </c>
      <c r="L14" s="25">
        <v>71520.7</v>
      </c>
      <c r="M14" s="26"/>
    </row>
    <row r="15" spans="1:14" ht="17.55" customHeight="1" x14ac:dyDescent="0.15">
      <c r="A15" s="23" t="s">
        <v>66</v>
      </c>
      <c r="B15" s="24">
        <v>801</v>
      </c>
      <c r="C15" s="24">
        <v>674</v>
      </c>
      <c r="D15" s="24">
        <v>464</v>
      </c>
      <c r="E15" s="24">
        <v>553</v>
      </c>
      <c r="F15" s="24">
        <v>430</v>
      </c>
      <c r="G15" s="24">
        <v>60309</v>
      </c>
      <c r="H15" s="24">
        <v>1515</v>
      </c>
      <c r="I15" s="24">
        <v>20139</v>
      </c>
      <c r="J15" s="24">
        <v>3382</v>
      </c>
      <c r="K15" s="24">
        <v>40</v>
      </c>
      <c r="L15" s="25">
        <v>8830.7000000000007</v>
      </c>
      <c r="M15" s="26"/>
    </row>
    <row r="16" spans="1:14" ht="17.55" customHeight="1" x14ac:dyDescent="0.15">
      <c r="A16" s="23" t="s">
        <v>67</v>
      </c>
      <c r="B16" s="24">
        <v>302858</v>
      </c>
      <c r="C16" s="24">
        <v>246619</v>
      </c>
      <c r="D16" s="24">
        <v>210498</v>
      </c>
      <c r="E16" s="24">
        <v>224773</v>
      </c>
      <c r="F16" s="24">
        <v>238015</v>
      </c>
      <c r="G16" s="24">
        <v>225890</v>
      </c>
      <c r="H16" s="24">
        <v>475451</v>
      </c>
      <c r="I16" s="24">
        <v>533493</v>
      </c>
      <c r="J16" s="24">
        <v>296103</v>
      </c>
      <c r="K16" s="24">
        <v>277075.90000000002</v>
      </c>
      <c r="L16" s="25">
        <v>303077.59999999998</v>
      </c>
      <c r="M16" s="26"/>
    </row>
    <row r="17" spans="1:14" ht="17.55" customHeight="1" x14ac:dyDescent="0.15">
      <c r="A17" s="23" t="s">
        <v>68</v>
      </c>
      <c r="B17" s="24">
        <v>66924</v>
      </c>
      <c r="C17" s="24">
        <v>107203</v>
      </c>
      <c r="D17" s="24">
        <v>79953</v>
      </c>
      <c r="E17" s="24">
        <v>86771</v>
      </c>
      <c r="F17" s="24">
        <v>75056</v>
      </c>
      <c r="G17" s="24">
        <v>72726</v>
      </c>
      <c r="H17" s="24">
        <v>65166</v>
      </c>
      <c r="I17" s="24">
        <v>77256</v>
      </c>
      <c r="J17" s="24">
        <v>89467</v>
      </c>
      <c r="K17" s="24">
        <v>59821.9</v>
      </c>
      <c r="L17" s="25">
        <v>78034.399999999994</v>
      </c>
      <c r="M17" s="26"/>
    </row>
    <row r="18" spans="1:14" ht="17.55" customHeight="1" x14ac:dyDescent="0.15">
      <c r="A18" s="23" t="s">
        <v>69</v>
      </c>
      <c r="B18" s="24">
        <v>10947</v>
      </c>
      <c r="C18" s="24">
        <v>6615</v>
      </c>
      <c r="D18" s="24">
        <v>5154</v>
      </c>
      <c r="E18" s="24">
        <v>8437</v>
      </c>
      <c r="F18" s="24">
        <v>4997</v>
      </c>
      <c r="G18" s="24">
        <v>6776</v>
      </c>
      <c r="H18" s="24">
        <v>6234</v>
      </c>
      <c r="I18" s="24">
        <v>5895</v>
      </c>
      <c r="J18" s="24">
        <v>3374</v>
      </c>
      <c r="K18" s="24">
        <v>928</v>
      </c>
      <c r="L18" s="25">
        <v>5935.7</v>
      </c>
      <c r="M18" s="26"/>
    </row>
    <row r="19" spans="1:14" ht="17.55" customHeight="1" x14ac:dyDescent="0.15">
      <c r="A19" s="23" t="s">
        <v>70</v>
      </c>
      <c r="B19" s="24">
        <v>29239</v>
      </c>
      <c r="C19" s="24">
        <v>26423</v>
      </c>
      <c r="D19" s="24">
        <v>28379</v>
      </c>
      <c r="E19" s="24">
        <v>34309</v>
      </c>
      <c r="F19" s="24">
        <v>32896</v>
      </c>
      <c r="G19" s="24">
        <v>37621</v>
      </c>
      <c r="H19" s="24">
        <v>29740</v>
      </c>
      <c r="I19" s="24">
        <v>36209</v>
      </c>
      <c r="J19" s="24">
        <v>30188</v>
      </c>
      <c r="K19" s="24">
        <v>30972</v>
      </c>
      <c r="L19" s="25">
        <v>31597.599999999999</v>
      </c>
      <c r="M19" s="26"/>
    </row>
    <row r="20" spans="1:14" ht="17.55" customHeight="1" x14ac:dyDescent="0.15">
      <c r="A20" s="23" t="s">
        <v>71</v>
      </c>
      <c r="B20" s="24">
        <v>201844</v>
      </c>
      <c r="C20" s="24">
        <v>177279</v>
      </c>
      <c r="D20" s="24">
        <v>96264</v>
      </c>
      <c r="E20" s="24">
        <v>127150</v>
      </c>
      <c r="F20" s="24">
        <v>50574</v>
      </c>
      <c r="G20" s="24">
        <v>52593</v>
      </c>
      <c r="H20" s="24">
        <v>28575</v>
      </c>
      <c r="I20" s="24">
        <v>43070</v>
      </c>
      <c r="J20" s="24">
        <v>147120</v>
      </c>
      <c r="K20" s="24">
        <v>61890</v>
      </c>
      <c r="L20" s="25">
        <v>98635.9</v>
      </c>
      <c r="M20" s="26"/>
    </row>
    <row r="21" spans="1:14" ht="17.55" customHeight="1" x14ac:dyDescent="0.15">
      <c r="A21" s="23" t="s">
        <v>72</v>
      </c>
      <c r="B21" s="24">
        <v>43065</v>
      </c>
      <c r="C21" s="24">
        <v>67412</v>
      </c>
      <c r="D21" s="24">
        <v>10369</v>
      </c>
      <c r="E21" s="24">
        <v>20849</v>
      </c>
      <c r="F21" s="24">
        <v>22131</v>
      </c>
      <c r="G21" s="24">
        <v>31347</v>
      </c>
      <c r="H21" s="24">
        <v>21174</v>
      </c>
      <c r="I21" s="24">
        <v>15253</v>
      </c>
      <c r="J21" s="24">
        <v>9556</v>
      </c>
      <c r="K21" s="24">
        <v>14732</v>
      </c>
      <c r="L21" s="25">
        <v>25588.799999999999</v>
      </c>
      <c r="M21" s="26"/>
    </row>
    <row r="22" spans="1:14" ht="17.55" customHeight="1" x14ac:dyDescent="0.15">
      <c r="A22" s="23" t="s">
        <v>73</v>
      </c>
      <c r="B22" s="24">
        <v>71326</v>
      </c>
      <c r="C22" s="24">
        <v>107908</v>
      </c>
      <c r="D22" s="24">
        <v>90984</v>
      </c>
      <c r="E22" s="24">
        <v>31366</v>
      </c>
      <c r="F22" s="24">
        <v>14755</v>
      </c>
      <c r="G22" s="24">
        <v>96630</v>
      </c>
      <c r="H22" s="24">
        <v>60789</v>
      </c>
      <c r="I22" s="24">
        <v>146211</v>
      </c>
      <c r="J22" s="24">
        <v>144252</v>
      </c>
      <c r="K22" s="24">
        <v>20425</v>
      </c>
      <c r="L22" s="25">
        <v>78464.600000000006</v>
      </c>
      <c r="M22" s="26"/>
      <c r="N22" s="26"/>
    </row>
    <row r="23" spans="1:14" ht="17.55" customHeight="1" x14ac:dyDescent="0.15">
      <c r="A23" s="23" t="s">
        <v>74</v>
      </c>
      <c r="B23" s="24">
        <v>255337</v>
      </c>
      <c r="C23" s="24">
        <v>273712</v>
      </c>
      <c r="D23" s="24">
        <v>274122</v>
      </c>
      <c r="E23" s="24">
        <v>309817</v>
      </c>
      <c r="F23" s="24">
        <v>301245</v>
      </c>
      <c r="G23" s="24">
        <v>269851</v>
      </c>
      <c r="H23" s="24">
        <v>240647</v>
      </c>
      <c r="I23" s="24">
        <v>267552</v>
      </c>
      <c r="J23" s="24">
        <v>278687</v>
      </c>
      <c r="K23" s="24">
        <v>378742</v>
      </c>
      <c r="L23" s="25">
        <v>284971.2</v>
      </c>
      <c r="M23" s="26"/>
    </row>
    <row r="24" spans="1:14" ht="17.55" customHeight="1" x14ac:dyDescent="0.15">
      <c r="A24" s="23" t="s">
        <v>75</v>
      </c>
      <c r="B24" s="24">
        <v>2948449</v>
      </c>
      <c r="C24" s="24">
        <v>2594813</v>
      </c>
      <c r="D24" s="24">
        <v>2521570</v>
      </c>
      <c r="E24" s="24">
        <v>2525616</v>
      </c>
      <c r="F24" s="24">
        <v>2162118</v>
      </c>
      <c r="G24" s="24">
        <v>2540088</v>
      </c>
      <c r="H24" s="24">
        <v>2573505</v>
      </c>
      <c r="I24" s="24">
        <v>2405859</v>
      </c>
      <c r="J24" s="24">
        <v>2675654</v>
      </c>
      <c r="K24" s="24">
        <v>2587550</v>
      </c>
      <c r="L24" s="25">
        <v>2553522.2000000002</v>
      </c>
      <c r="M24" s="26"/>
    </row>
    <row r="25" spans="1:14" ht="17.55" customHeight="1" x14ac:dyDescent="0.15">
      <c r="A25" s="23" t="s">
        <v>76</v>
      </c>
      <c r="B25" s="24">
        <v>58321</v>
      </c>
      <c r="C25" s="24">
        <v>30070</v>
      </c>
      <c r="D25" s="24">
        <v>33716</v>
      </c>
      <c r="E25" s="24">
        <v>35098</v>
      </c>
      <c r="F25" s="24">
        <v>45369</v>
      </c>
      <c r="G25" s="24">
        <v>30801</v>
      </c>
      <c r="H25" s="24">
        <v>23356</v>
      </c>
      <c r="I25" s="24">
        <v>25254</v>
      </c>
      <c r="J25" s="24">
        <v>25258</v>
      </c>
      <c r="K25" s="24">
        <v>26002</v>
      </c>
      <c r="L25" s="25">
        <v>33324.5</v>
      </c>
      <c r="M25" s="26"/>
    </row>
    <row r="26" spans="1:14" s="28" customFormat="1" ht="17.55" customHeight="1" x14ac:dyDescent="0.15">
      <c r="A26" s="27" t="s">
        <v>77</v>
      </c>
      <c r="B26" s="24">
        <v>4668</v>
      </c>
      <c r="C26" s="24">
        <v>5877</v>
      </c>
      <c r="D26" s="24">
        <v>7809</v>
      </c>
      <c r="E26" s="24">
        <v>4792</v>
      </c>
      <c r="F26" s="24">
        <v>13098</v>
      </c>
      <c r="G26" s="24">
        <v>6854</v>
      </c>
      <c r="H26" s="24">
        <v>4299</v>
      </c>
      <c r="I26" s="24">
        <v>1729</v>
      </c>
      <c r="J26" s="24">
        <v>3700</v>
      </c>
      <c r="K26" s="24">
        <v>4650</v>
      </c>
      <c r="L26" s="25">
        <v>5747.6</v>
      </c>
      <c r="M26" s="26"/>
    </row>
    <row r="27" spans="1:14" ht="17.55" customHeight="1" x14ac:dyDescent="0.15">
      <c r="A27" s="23" t="s">
        <v>78</v>
      </c>
      <c r="B27" s="24">
        <v>1129</v>
      </c>
      <c r="C27" s="24">
        <v>714</v>
      </c>
      <c r="D27" s="24">
        <v>562</v>
      </c>
      <c r="E27" s="24">
        <v>523</v>
      </c>
      <c r="F27" s="24">
        <v>883</v>
      </c>
      <c r="G27" s="24">
        <v>267</v>
      </c>
      <c r="H27" s="24">
        <v>807</v>
      </c>
      <c r="I27" s="24">
        <v>242</v>
      </c>
      <c r="J27" s="24">
        <v>87</v>
      </c>
      <c r="K27" s="24">
        <v>138</v>
      </c>
      <c r="L27" s="25">
        <v>535.20000000000005</v>
      </c>
      <c r="M27" s="26"/>
    </row>
    <row r="28" spans="1:14" ht="17.55" customHeight="1" x14ac:dyDescent="0.15">
      <c r="A28" s="23" t="s">
        <v>79</v>
      </c>
      <c r="B28" s="24">
        <v>223420</v>
      </c>
      <c r="C28" s="24">
        <v>208404</v>
      </c>
      <c r="D28" s="24">
        <v>207050</v>
      </c>
      <c r="E28" s="24">
        <v>163316</v>
      </c>
      <c r="F28" s="24">
        <v>122538</v>
      </c>
      <c r="G28" s="24">
        <v>120992</v>
      </c>
      <c r="H28" s="24">
        <v>144705</v>
      </c>
      <c r="I28" s="24">
        <v>106183</v>
      </c>
      <c r="J28" s="24">
        <v>101706</v>
      </c>
      <c r="K28" s="24">
        <v>83598</v>
      </c>
      <c r="L28" s="25">
        <v>148191.20000000001</v>
      </c>
      <c r="M28" s="26"/>
    </row>
    <row r="29" spans="1:14" ht="17.55" customHeight="1" x14ac:dyDescent="0.15">
      <c r="A29" s="23" t="s">
        <v>80</v>
      </c>
      <c r="B29" s="24">
        <v>26337</v>
      </c>
      <c r="C29" s="24">
        <v>28974</v>
      </c>
      <c r="D29" s="24">
        <v>35063</v>
      </c>
      <c r="E29" s="24">
        <v>24819</v>
      </c>
      <c r="F29" s="24">
        <v>22161</v>
      </c>
      <c r="G29" s="24">
        <v>24386</v>
      </c>
      <c r="H29" s="24">
        <v>29385</v>
      </c>
      <c r="I29" s="24">
        <v>24670</v>
      </c>
      <c r="J29" s="24">
        <v>21062</v>
      </c>
      <c r="K29" s="24">
        <v>24079</v>
      </c>
      <c r="L29" s="25">
        <v>26093.599999999999</v>
      </c>
      <c r="M29" s="26"/>
    </row>
    <row r="30" spans="1:14" ht="17.55" customHeight="1" x14ac:dyDescent="0.15">
      <c r="A30" s="23" t="s">
        <v>81</v>
      </c>
      <c r="B30" s="24">
        <v>24848</v>
      </c>
      <c r="C30" s="24">
        <v>33935</v>
      </c>
      <c r="D30" s="24">
        <v>53798</v>
      </c>
      <c r="E30" s="24">
        <v>58546</v>
      </c>
      <c r="F30" s="24">
        <v>66593</v>
      </c>
      <c r="G30" s="24">
        <v>51376</v>
      </c>
      <c r="H30" s="24">
        <v>48812</v>
      </c>
      <c r="I30" s="24">
        <v>44335</v>
      </c>
      <c r="J30" s="24">
        <v>40828</v>
      </c>
      <c r="K30" s="24">
        <v>39079</v>
      </c>
      <c r="L30" s="25">
        <v>46215</v>
      </c>
      <c r="M30" s="26"/>
    </row>
    <row r="31" spans="1:14" ht="17.55" customHeight="1" x14ac:dyDescent="0.15">
      <c r="A31" s="23" t="s">
        <v>82</v>
      </c>
      <c r="B31" s="24">
        <v>357201</v>
      </c>
      <c r="C31" s="24">
        <v>342804</v>
      </c>
      <c r="D31" s="24">
        <v>456413</v>
      </c>
      <c r="E31" s="24">
        <v>452231</v>
      </c>
      <c r="F31" s="24">
        <v>392912</v>
      </c>
      <c r="G31" s="24">
        <v>397248</v>
      </c>
      <c r="H31" s="24">
        <v>424500</v>
      </c>
      <c r="I31" s="24">
        <v>432833</v>
      </c>
      <c r="J31" s="24">
        <v>398790</v>
      </c>
      <c r="K31" s="24">
        <v>426092</v>
      </c>
      <c r="L31" s="25">
        <v>408102.40000000002</v>
      </c>
      <c r="M31" s="26"/>
    </row>
    <row r="32" spans="1:14" ht="17.55" customHeight="1" x14ac:dyDescent="0.15">
      <c r="A32" s="23" t="s">
        <v>83</v>
      </c>
      <c r="B32" s="24">
        <v>9564</v>
      </c>
      <c r="C32" s="24">
        <v>4742</v>
      </c>
      <c r="D32" s="24">
        <v>19123</v>
      </c>
      <c r="E32" s="24">
        <v>8250</v>
      </c>
      <c r="F32" s="24">
        <v>4711</v>
      </c>
      <c r="G32" s="24">
        <v>6205</v>
      </c>
      <c r="H32" s="24">
        <v>9320</v>
      </c>
      <c r="I32" s="24">
        <v>986</v>
      </c>
      <c r="J32" s="24">
        <v>374</v>
      </c>
      <c r="K32" s="24">
        <v>284</v>
      </c>
      <c r="L32" s="25">
        <v>6355.9</v>
      </c>
      <c r="M32" s="26"/>
    </row>
    <row r="33" spans="1:14" ht="17.55" customHeight="1" x14ac:dyDescent="0.15">
      <c r="A33" s="23" t="s">
        <v>84</v>
      </c>
      <c r="B33" s="24">
        <v>192939</v>
      </c>
      <c r="C33" s="24">
        <v>125821</v>
      </c>
      <c r="D33" s="24">
        <v>149330</v>
      </c>
      <c r="E33" s="24">
        <v>141311</v>
      </c>
      <c r="F33" s="24">
        <v>96007</v>
      </c>
      <c r="G33" s="24">
        <v>84970</v>
      </c>
      <c r="H33" s="24">
        <v>89816</v>
      </c>
      <c r="I33" s="24">
        <v>62696</v>
      </c>
      <c r="J33" s="24">
        <v>64566</v>
      </c>
      <c r="K33" s="24">
        <v>65940</v>
      </c>
      <c r="L33" s="25">
        <v>107339.6</v>
      </c>
      <c r="M33" s="26"/>
    </row>
    <row r="34" spans="1:14" ht="17.55" customHeight="1" x14ac:dyDescent="0.15">
      <c r="A34" s="23" t="s">
        <v>85</v>
      </c>
      <c r="B34" s="24">
        <v>10467</v>
      </c>
      <c r="C34" s="24">
        <v>11602</v>
      </c>
      <c r="D34" s="24">
        <v>9327</v>
      </c>
      <c r="E34" s="24">
        <v>7903</v>
      </c>
      <c r="F34" s="24">
        <v>11744</v>
      </c>
      <c r="G34" s="24">
        <v>9024</v>
      </c>
      <c r="H34" s="24">
        <v>12346</v>
      </c>
      <c r="I34" s="24">
        <v>18689</v>
      </c>
      <c r="J34" s="24">
        <v>15347</v>
      </c>
      <c r="K34" s="24">
        <v>8411</v>
      </c>
      <c r="L34" s="25">
        <v>11486</v>
      </c>
      <c r="M34" s="26"/>
    </row>
    <row r="35" spans="1:14" ht="17.55" customHeight="1" x14ac:dyDescent="0.15">
      <c r="A35" s="23" t="s">
        <v>86</v>
      </c>
      <c r="B35" s="24">
        <v>72045</v>
      </c>
      <c r="C35" s="24">
        <v>83071</v>
      </c>
      <c r="D35" s="24">
        <v>89559</v>
      </c>
      <c r="E35" s="24">
        <v>80131</v>
      </c>
      <c r="F35" s="24">
        <v>41467</v>
      </c>
      <c r="G35" s="24">
        <v>45168</v>
      </c>
      <c r="H35" s="24">
        <v>46856</v>
      </c>
      <c r="I35" s="24">
        <v>65018</v>
      </c>
      <c r="J35" s="24">
        <v>97080</v>
      </c>
      <c r="K35" s="24">
        <v>84154</v>
      </c>
      <c r="L35" s="25">
        <v>70454.899999999994</v>
      </c>
      <c r="M35" s="26"/>
    </row>
    <row r="36" spans="1:14" ht="17.55" customHeight="1" x14ac:dyDescent="0.15">
      <c r="A36" s="23" t="s">
        <v>87</v>
      </c>
      <c r="B36" s="24">
        <v>265899</v>
      </c>
      <c r="C36" s="24">
        <v>261137</v>
      </c>
      <c r="D36" s="24">
        <v>261315</v>
      </c>
      <c r="E36" s="24">
        <v>213231</v>
      </c>
      <c r="F36" s="24">
        <v>202024</v>
      </c>
      <c r="G36" s="24">
        <v>137615</v>
      </c>
      <c r="H36" s="24">
        <v>84315</v>
      </c>
      <c r="I36" s="24">
        <v>102776</v>
      </c>
      <c r="J36" s="24">
        <v>78593</v>
      </c>
      <c r="K36" s="24">
        <v>54765</v>
      </c>
      <c r="L36" s="25">
        <v>166167</v>
      </c>
      <c r="M36" s="26"/>
    </row>
    <row r="37" spans="1:14" ht="17.55" customHeight="1" x14ac:dyDescent="0.15">
      <c r="A37" s="23" t="s">
        <v>88</v>
      </c>
      <c r="B37" s="24">
        <v>84429</v>
      </c>
      <c r="C37" s="24">
        <v>88681</v>
      </c>
      <c r="D37" s="24">
        <v>66988</v>
      </c>
      <c r="E37" s="24">
        <v>93362</v>
      </c>
      <c r="F37" s="24">
        <v>65708</v>
      </c>
      <c r="G37" s="24">
        <v>55343</v>
      </c>
      <c r="H37" s="24">
        <v>64024</v>
      </c>
      <c r="I37" s="24">
        <v>70355</v>
      </c>
      <c r="J37" s="24">
        <v>81484</v>
      </c>
      <c r="K37" s="24">
        <v>62268</v>
      </c>
      <c r="L37" s="25">
        <v>73264.2</v>
      </c>
      <c r="M37" s="26"/>
    </row>
    <row r="38" spans="1:14" ht="17.55" customHeight="1" x14ac:dyDescent="0.15">
      <c r="A38" s="23" t="s">
        <v>89</v>
      </c>
      <c r="B38" s="24">
        <v>1288</v>
      </c>
      <c r="C38" s="24">
        <v>1160</v>
      </c>
      <c r="D38" s="24">
        <v>1187</v>
      </c>
      <c r="E38" s="24">
        <v>1815</v>
      </c>
      <c r="F38" s="24">
        <v>2751</v>
      </c>
      <c r="G38" s="24">
        <v>2734</v>
      </c>
      <c r="H38" s="24">
        <v>1575</v>
      </c>
      <c r="I38" s="24">
        <v>1147</v>
      </c>
      <c r="J38" s="24">
        <v>1124</v>
      </c>
      <c r="K38" s="24">
        <v>1750</v>
      </c>
      <c r="L38" s="25">
        <v>1653.1</v>
      </c>
      <c r="M38" s="26"/>
    </row>
    <row r="39" spans="1:14" ht="17.55" customHeight="1" x14ac:dyDescent="0.15">
      <c r="A39" s="23" t="s">
        <v>90</v>
      </c>
      <c r="B39" s="24">
        <v>181</v>
      </c>
      <c r="C39" s="24">
        <v>646</v>
      </c>
      <c r="D39" s="24">
        <v>175</v>
      </c>
      <c r="E39" s="24">
        <v>973</v>
      </c>
      <c r="F39" s="24">
        <v>740</v>
      </c>
      <c r="G39" s="24">
        <v>819</v>
      </c>
      <c r="H39" s="24">
        <v>723</v>
      </c>
      <c r="I39" s="24">
        <v>503</v>
      </c>
      <c r="J39" s="24">
        <v>405</v>
      </c>
      <c r="K39" s="24">
        <v>348</v>
      </c>
      <c r="L39" s="25">
        <v>551.29999999999995</v>
      </c>
      <c r="M39" s="26"/>
      <c r="N39" s="26"/>
    </row>
    <row r="40" spans="1:14" ht="17.55" customHeight="1" x14ac:dyDescent="0.15">
      <c r="A40" s="23" t="s">
        <v>91</v>
      </c>
      <c r="B40" s="24">
        <v>32255</v>
      </c>
      <c r="C40" s="24">
        <v>34375</v>
      </c>
      <c r="D40" s="24">
        <v>14729</v>
      </c>
      <c r="E40" s="24">
        <v>12295</v>
      </c>
      <c r="F40" s="24">
        <v>19657</v>
      </c>
      <c r="G40" s="24">
        <v>8461</v>
      </c>
      <c r="H40" s="24">
        <v>23262</v>
      </c>
      <c r="I40" s="24">
        <v>33654</v>
      </c>
      <c r="J40" s="24">
        <v>12900</v>
      </c>
      <c r="K40" s="24">
        <v>14242</v>
      </c>
      <c r="L40" s="25">
        <v>20583</v>
      </c>
      <c r="M40" s="26"/>
    </row>
    <row r="41" spans="1:14" ht="17.55" customHeight="1" x14ac:dyDescent="0.15">
      <c r="A41" s="29" t="s">
        <v>92</v>
      </c>
      <c r="B41" s="30">
        <v>8046559</v>
      </c>
      <c r="C41" s="30">
        <v>7252609</v>
      </c>
      <c r="D41" s="30">
        <v>7032609</v>
      </c>
      <c r="E41" s="30">
        <v>7171551</v>
      </c>
      <c r="F41" s="30">
        <v>5751668</v>
      </c>
      <c r="G41" s="30">
        <v>6303864</v>
      </c>
      <c r="H41" s="30">
        <v>6174887</v>
      </c>
      <c r="I41" s="30">
        <v>6724814</v>
      </c>
      <c r="J41" s="30">
        <v>6302867</v>
      </c>
      <c r="K41" s="30">
        <v>5739731.6999999993</v>
      </c>
      <c r="L41" s="31">
        <v>6650116</v>
      </c>
      <c r="M41" s="26"/>
      <c r="N41" s="26"/>
    </row>
    <row r="42" spans="1:14" x14ac:dyDescent="0.1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 t="s">
        <v>93</v>
      </c>
      <c r="M42" s="26"/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76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8772-5780-4F9F-A941-2F36856D2CBE}">
  <sheetPr codeName="Sheet5">
    <pageSetUpPr fitToPage="1"/>
  </sheetPr>
  <dimension ref="A1:N44"/>
  <sheetViews>
    <sheetView view="pageLayout" topLeftCell="A22" zoomScaleNormal="100" workbookViewId="0">
      <selection activeCell="C6" sqref="C6"/>
    </sheetView>
  </sheetViews>
  <sheetFormatPr defaultColWidth="9" defaultRowHeight="14.4" x14ac:dyDescent="0.15"/>
  <cols>
    <col min="1" max="1" width="27.88671875" style="1" customWidth="1"/>
    <col min="2" max="12" width="13" style="1" customWidth="1"/>
    <col min="13" max="16384" width="9" style="1"/>
  </cols>
  <sheetData>
    <row r="1" spans="1:14" s="32" customFormat="1" ht="20.95" customHeight="1" x14ac:dyDescent="0.25">
      <c r="A1" s="377" t="s">
        <v>94</v>
      </c>
      <c r="B1" s="377"/>
      <c r="L1" s="33" t="s">
        <v>95</v>
      </c>
    </row>
    <row r="2" spans="1:14" ht="20.95" customHeight="1" x14ac:dyDescent="0.15">
      <c r="A2" s="20" t="s">
        <v>96</v>
      </c>
      <c r="B2" s="21" t="s">
        <v>43</v>
      </c>
      <c r="C2" s="21" t="s">
        <v>44</v>
      </c>
      <c r="D2" s="21" t="s">
        <v>45</v>
      </c>
      <c r="E2" s="21" t="s">
        <v>46</v>
      </c>
      <c r="F2" s="21" t="s">
        <v>47</v>
      </c>
      <c r="G2" s="21" t="s">
        <v>48</v>
      </c>
      <c r="H2" s="21" t="s">
        <v>49</v>
      </c>
      <c r="I2" s="21" t="s">
        <v>50</v>
      </c>
      <c r="J2" s="21" t="s">
        <v>51</v>
      </c>
      <c r="K2" s="21" t="s">
        <v>52</v>
      </c>
      <c r="L2" s="22" t="s">
        <v>53</v>
      </c>
    </row>
    <row r="3" spans="1:14" ht="16.55" customHeight="1" x14ac:dyDescent="0.15">
      <c r="A3" s="34" t="s">
        <v>54</v>
      </c>
      <c r="B3" s="35">
        <v>94317</v>
      </c>
      <c r="C3" s="35">
        <v>81613</v>
      </c>
      <c r="D3" s="35">
        <v>100758</v>
      </c>
      <c r="E3" s="35">
        <v>93792</v>
      </c>
      <c r="F3" s="35">
        <v>79229</v>
      </c>
      <c r="G3" s="35">
        <v>73869</v>
      </c>
      <c r="H3" s="35">
        <v>107396</v>
      </c>
      <c r="I3" s="35">
        <v>198765</v>
      </c>
      <c r="J3" s="35">
        <v>142254</v>
      </c>
      <c r="K3" s="35">
        <v>197871</v>
      </c>
      <c r="L3" s="36">
        <v>116986.4</v>
      </c>
      <c r="N3" s="37"/>
    </row>
    <row r="4" spans="1:14" ht="16.55" customHeight="1" x14ac:dyDescent="0.15">
      <c r="A4" s="34" t="s">
        <v>97</v>
      </c>
      <c r="B4" s="35">
        <v>251812</v>
      </c>
      <c r="C4" s="35">
        <v>260774</v>
      </c>
      <c r="D4" s="35">
        <v>265820</v>
      </c>
      <c r="E4" s="35">
        <v>235496</v>
      </c>
      <c r="F4" s="35">
        <v>266153</v>
      </c>
      <c r="G4" s="35">
        <v>279666</v>
      </c>
      <c r="H4" s="35">
        <v>261113</v>
      </c>
      <c r="I4" s="35">
        <v>259382</v>
      </c>
      <c r="J4" s="35">
        <v>205038</v>
      </c>
      <c r="K4" s="35">
        <v>216698.74</v>
      </c>
      <c r="L4" s="36">
        <v>250195.3</v>
      </c>
    </row>
    <row r="5" spans="1:14" ht="16.55" customHeight="1" x14ac:dyDescent="0.15">
      <c r="A5" s="34" t="s">
        <v>56</v>
      </c>
      <c r="B5" s="35">
        <v>34852</v>
      </c>
      <c r="C5" s="35">
        <v>29862</v>
      </c>
      <c r="D5" s="35">
        <v>27650</v>
      </c>
      <c r="E5" s="35">
        <v>43034</v>
      </c>
      <c r="F5" s="35">
        <v>39771</v>
      </c>
      <c r="G5" s="35">
        <v>35121</v>
      </c>
      <c r="H5" s="35">
        <v>32505</v>
      </c>
      <c r="I5" s="35">
        <v>31717</v>
      </c>
      <c r="J5" s="35">
        <v>24716</v>
      </c>
      <c r="K5" s="35">
        <v>20894</v>
      </c>
      <c r="L5" s="36">
        <v>32012.2</v>
      </c>
    </row>
    <row r="6" spans="1:14" ht="16.55" customHeight="1" x14ac:dyDescent="0.15">
      <c r="A6" s="34" t="s">
        <v>98</v>
      </c>
      <c r="B6" s="35">
        <v>101948</v>
      </c>
      <c r="C6" s="35">
        <v>104765</v>
      </c>
      <c r="D6" s="35">
        <v>81124</v>
      </c>
      <c r="E6" s="35">
        <v>85272</v>
      </c>
      <c r="F6" s="35">
        <v>88750</v>
      </c>
      <c r="G6" s="35">
        <v>81078</v>
      </c>
      <c r="H6" s="35">
        <v>73745</v>
      </c>
      <c r="I6" s="35">
        <v>73161</v>
      </c>
      <c r="J6" s="35">
        <v>64510</v>
      </c>
      <c r="K6" s="35">
        <v>51279</v>
      </c>
      <c r="L6" s="36">
        <v>80563.199999999997</v>
      </c>
    </row>
    <row r="7" spans="1:14" ht="16.55" customHeight="1" x14ac:dyDescent="0.15">
      <c r="A7" s="34" t="s">
        <v>58</v>
      </c>
      <c r="B7" s="35">
        <v>109796</v>
      </c>
      <c r="C7" s="35">
        <v>80483</v>
      </c>
      <c r="D7" s="35">
        <v>73154</v>
      </c>
      <c r="E7" s="35">
        <v>64193</v>
      </c>
      <c r="F7" s="35">
        <v>65338</v>
      </c>
      <c r="G7" s="35">
        <v>60616</v>
      </c>
      <c r="H7" s="35">
        <v>51975</v>
      </c>
      <c r="I7" s="35">
        <v>42262</v>
      </c>
      <c r="J7" s="35">
        <v>47415</v>
      </c>
      <c r="K7" s="35">
        <v>42451</v>
      </c>
      <c r="L7" s="36">
        <v>63768.3</v>
      </c>
    </row>
    <row r="8" spans="1:14" ht="16.55" customHeight="1" x14ac:dyDescent="0.15">
      <c r="A8" s="34" t="s">
        <v>59</v>
      </c>
      <c r="B8" s="35">
        <v>1207</v>
      </c>
      <c r="C8" s="35">
        <v>1033</v>
      </c>
      <c r="D8" s="35">
        <v>1331</v>
      </c>
      <c r="E8" s="35">
        <v>1139</v>
      </c>
      <c r="F8" s="35">
        <v>1183</v>
      </c>
      <c r="G8" s="35">
        <v>984</v>
      </c>
      <c r="H8" s="35">
        <v>713</v>
      </c>
      <c r="I8" s="35">
        <v>2054</v>
      </c>
      <c r="J8" s="35">
        <v>2635</v>
      </c>
      <c r="K8" s="35">
        <v>5214</v>
      </c>
      <c r="L8" s="36">
        <v>1749.3</v>
      </c>
    </row>
    <row r="9" spans="1:14" ht="16.55" customHeight="1" x14ac:dyDescent="0.15">
      <c r="A9" s="34" t="s">
        <v>60</v>
      </c>
      <c r="B9" s="35">
        <v>214719</v>
      </c>
      <c r="C9" s="35">
        <v>158207</v>
      </c>
      <c r="D9" s="35">
        <v>144518</v>
      </c>
      <c r="E9" s="35">
        <v>141896</v>
      </c>
      <c r="F9" s="35">
        <v>135174</v>
      </c>
      <c r="G9" s="35">
        <v>132303</v>
      </c>
      <c r="H9" s="35">
        <v>130491</v>
      </c>
      <c r="I9" s="35">
        <v>179548</v>
      </c>
      <c r="J9" s="35">
        <v>202647</v>
      </c>
      <c r="K9" s="35">
        <v>122635</v>
      </c>
      <c r="L9" s="36">
        <v>156213.79999999999</v>
      </c>
    </row>
    <row r="10" spans="1:14" ht="16.55" customHeight="1" x14ac:dyDescent="0.15">
      <c r="A10" s="34" t="s">
        <v>61</v>
      </c>
      <c r="B10" s="35">
        <v>62532</v>
      </c>
      <c r="C10" s="35">
        <v>46799</v>
      </c>
      <c r="D10" s="35">
        <v>34732</v>
      </c>
      <c r="E10" s="35">
        <v>31730</v>
      </c>
      <c r="F10" s="35">
        <v>16107</v>
      </c>
      <c r="G10" s="35">
        <v>14178</v>
      </c>
      <c r="H10" s="35">
        <v>5564</v>
      </c>
      <c r="I10" s="35">
        <v>4019</v>
      </c>
      <c r="J10" s="35">
        <v>1060</v>
      </c>
      <c r="K10" s="35">
        <v>335</v>
      </c>
      <c r="L10" s="36">
        <v>21705.599999999999</v>
      </c>
    </row>
    <row r="11" spans="1:14" ht="16.55" customHeight="1" x14ac:dyDescent="0.15">
      <c r="A11" s="34" t="s">
        <v>62</v>
      </c>
      <c r="B11" s="35">
        <v>68489</v>
      </c>
      <c r="C11" s="35">
        <v>24345</v>
      </c>
      <c r="D11" s="35">
        <v>27918</v>
      </c>
      <c r="E11" s="35">
        <v>44401</v>
      </c>
      <c r="F11" s="35">
        <v>10887</v>
      </c>
      <c r="G11" s="35">
        <v>8621</v>
      </c>
      <c r="H11" s="35">
        <v>3255</v>
      </c>
      <c r="I11" s="35">
        <v>7052</v>
      </c>
      <c r="J11" s="35">
        <v>2526</v>
      </c>
      <c r="K11" s="35">
        <v>1435</v>
      </c>
      <c r="L11" s="36">
        <v>19892.900000000001</v>
      </c>
    </row>
    <row r="12" spans="1:14" ht="16.55" customHeight="1" x14ac:dyDescent="0.15">
      <c r="A12" s="34" t="s">
        <v>99</v>
      </c>
      <c r="B12" s="35">
        <v>4564</v>
      </c>
      <c r="C12" s="35">
        <v>2868</v>
      </c>
      <c r="D12" s="35">
        <v>4114</v>
      </c>
      <c r="E12" s="35">
        <v>2074</v>
      </c>
      <c r="F12" s="35">
        <v>2817</v>
      </c>
      <c r="G12" s="35">
        <v>2927</v>
      </c>
      <c r="H12" s="35">
        <v>2083</v>
      </c>
      <c r="I12" s="35">
        <v>4981</v>
      </c>
      <c r="J12" s="35">
        <v>4170</v>
      </c>
      <c r="K12" s="35">
        <v>3608</v>
      </c>
      <c r="L12" s="36">
        <v>3420.6</v>
      </c>
    </row>
    <row r="13" spans="1:14" ht="16.55" customHeight="1" x14ac:dyDescent="0.15">
      <c r="A13" s="34" t="s">
        <v>64</v>
      </c>
      <c r="B13" s="35">
        <v>110156</v>
      </c>
      <c r="C13" s="35">
        <v>99003</v>
      </c>
      <c r="D13" s="35">
        <v>118611</v>
      </c>
      <c r="E13" s="35">
        <v>184871</v>
      </c>
      <c r="F13" s="35">
        <v>111126</v>
      </c>
      <c r="G13" s="35">
        <v>103911</v>
      </c>
      <c r="H13" s="35">
        <v>109838</v>
      </c>
      <c r="I13" s="35">
        <v>148552</v>
      </c>
      <c r="J13" s="35">
        <v>138265</v>
      </c>
      <c r="K13" s="35">
        <v>111967</v>
      </c>
      <c r="L13" s="36">
        <v>123630</v>
      </c>
    </row>
    <row r="14" spans="1:14" ht="16.55" customHeight="1" x14ac:dyDescent="0.15">
      <c r="A14" s="34" t="s">
        <v>65</v>
      </c>
      <c r="B14" s="35">
        <v>70277</v>
      </c>
      <c r="C14" s="35">
        <v>56576</v>
      </c>
      <c r="D14" s="35">
        <v>42562</v>
      </c>
      <c r="E14" s="35">
        <v>45577</v>
      </c>
      <c r="F14" s="35">
        <v>34754</v>
      </c>
      <c r="G14" s="35">
        <v>36067</v>
      </c>
      <c r="H14" s="35">
        <v>29179</v>
      </c>
      <c r="I14" s="35">
        <v>25491</v>
      </c>
      <c r="J14" s="35">
        <v>25903</v>
      </c>
      <c r="K14" s="35">
        <v>16752</v>
      </c>
      <c r="L14" s="36">
        <v>38313.800000000003</v>
      </c>
    </row>
    <row r="15" spans="1:14" ht="16.55" customHeight="1" x14ac:dyDescent="0.15">
      <c r="A15" s="34" t="s">
        <v>66</v>
      </c>
      <c r="B15" s="35">
        <v>479</v>
      </c>
      <c r="C15" s="35">
        <v>579</v>
      </c>
      <c r="D15" s="35">
        <v>258</v>
      </c>
      <c r="E15" s="35">
        <v>118</v>
      </c>
      <c r="F15" s="35">
        <v>187</v>
      </c>
      <c r="G15" s="35">
        <v>7576</v>
      </c>
      <c r="H15" s="35">
        <v>457</v>
      </c>
      <c r="I15" s="35">
        <v>1655</v>
      </c>
      <c r="J15" s="35">
        <v>529</v>
      </c>
      <c r="K15" s="35">
        <v>10</v>
      </c>
      <c r="L15" s="36">
        <v>1184.8</v>
      </c>
    </row>
    <row r="16" spans="1:14" ht="16.55" customHeight="1" x14ac:dyDescent="0.15">
      <c r="A16" s="34" t="s">
        <v>67</v>
      </c>
      <c r="B16" s="35">
        <v>62257</v>
      </c>
      <c r="C16" s="35">
        <v>67759</v>
      </c>
      <c r="D16" s="35">
        <v>51486</v>
      </c>
      <c r="E16" s="35">
        <v>47241</v>
      </c>
      <c r="F16" s="35">
        <v>47388</v>
      </c>
      <c r="G16" s="35">
        <v>38423</v>
      </c>
      <c r="H16" s="35">
        <v>61706</v>
      </c>
      <c r="I16" s="35">
        <v>79453</v>
      </c>
      <c r="J16" s="35">
        <v>59938</v>
      </c>
      <c r="K16" s="35">
        <v>51279.01</v>
      </c>
      <c r="L16" s="36">
        <v>56693</v>
      </c>
    </row>
    <row r="17" spans="1:13" ht="16.55" customHeight="1" x14ac:dyDescent="0.15">
      <c r="A17" s="34" t="s">
        <v>100</v>
      </c>
      <c r="B17" s="35">
        <v>55357</v>
      </c>
      <c r="C17" s="35">
        <v>72529</v>
      </c>
      <c r="D17" s="35">
        <v>64394</v>
      </c>
      <c r="E17" s="35">
        <v>63940</v>
      </c>
      <c r="F17" s="35">
        <v>58169</v>
      </c>
      <c r="G17" s="35">
        <v>56303</v>
      </c>
      <c r="H17" s="35">
        <v>50908</v>
      </c>
      <c r="I17" s="35">
        <v>57218</v>
      </c>
      <c r="J17" s="35">
        <v>53596</v>
      </c>
      <c r="K17" s="35">
        <v>42820.93</v>
      </c>
      <c r="L17" s="36">
        <v>57523.5</v>
      </c>
    </row>
    <row r="18" spans="1:13" ht="16.55" customHeight="1" x14ac:dyDescent="0.15">
      <c r="A18" s="34" t="s">
        <v>69</v>
      </c>
      <c r="B18" s="35">
        <v>11836</v>
      </c>
      <c r="C18" s="35">
        <v>8525</v>
      </c>
      <c r="D18" s="35">
        <v>5916</v>
      </c>
      <c r="E18" s="35">
        <v>9152</v>
      </c>
      <c r="F18" s="35">
        <v>5576</v>
      </c>
      <c r="G18" s="35">
        <v>7754</v>
      </c>
      <c r="H18" s="35">
        <v>7054</v>
      </c>
      <c r="I18" s="35">
        <v>7194</v>
      </c>
      <c r="J18" s="35">
        <v>4401</v>
      </c>
      <c r="K18" s="35">
        <v>1677</v>
      </c>
      <c r="L18" s="36">
        <v>6908.5</v>
      </c>
    </row>
    <row r="19" spans="1:13" ht="16.55" customHeight="1" x14ac:dyDescent="0.15">
      <c r="A19" s="34" t="s">
        <v>101</v>
      </c>
      <c r="B19" s="35">
        <v>7139</v>
      </c>
      <c r="C19" s="35">
        <v>7790</v>
      </c>
      <c r="D19" s="35">
        <v>9029</v>
      </c>
      <c r="E19" s="35">
        <v>8998</v>
      </c>
      <c r="F19" s="35">
        <v>9260</v>
      </c>
      <c r="G19" s="35">
        <v>11966</v>
      </c>
      <c r="H19" s="35">
        <v>8175</v>
      </c>
      <c r="I19" s="35">
        <v>10247</v>
      </c>
      <c r="J19" s="35">
        <v>9304</v>
      </c>
      <c r="K19" s="35">
        <v>9126</v>
      </c>
      <c r="L19" s="36">
        <v>9103.4</v>
      </c>
    </row>
    <row r="20" spans="1:13" ht="16.55" customHeight="1" x14ac:dyDescent="0.15">
      <c r="A20" s="34" t="s">
        <v>71</v>
      </c>
      <c r="B20" s="35">
        <v>36444</v>
      </c>
      <c r="C20" s="35">
        <v>45913</v>
      </c>
      <c r="D20" s="35">
        <v>38467</v>
      </c>
      <c r="E20" s="35">
        <v>55402</v>
      </c>
      <c r="F20" s="35">
        <v>16239</v>
      </c>
      <c r="G20" s="35">
        <v>10401</v>
      </c>
      <c r="H20" s="35">
        <v>8426</v>
      </c>
      <c r="I20" s="35">
        <v>10167</v>
      </c>
      <c r="J20" s="35">
        <v>17765</v>
      </c>
      <c r="K20" s="35">
        <v>10255</v>
      </c>
      <c r="L20" s="36">
        <v>24947.9</v>
      </c>
    </row>
    <row r="21" spans="1:13" ht="16.55" customHeight="1" x14ac:dyDescent="0.15">
      <c r="A21" s="34" t="s">
        <v>102</v>
      </c>
      <c r="B21" s="35">
        <v>52574</v>
      </c>
      <c r="C21" s="35">
        <v>78622</v>
      </c>
      <c r="D21" s="35">
        <v>15763</v>
      </c>
      <c r="E21" s="35">
        <v>29112</v>
      </c>
      <c r="F21" s="35">
        <v>25457</v>
      </c>
      <c r="G21" s="35">
        <v>41543</v>
      </c>
      <c r="H21" s="35">
        <v>28841</v>
      </c>
      <c r="I21" s="35">
        <v>20399</v>
      </c>
      <c r="J21" s="35">
        <v>14253</v>
      </c>
      <c r="K21" s="35">
        <v>18443</v>
      </c>
      <c r="L21" s="36">
        <v>32500.7</v>
      </c>
    </row>
    <row r="22" spans="1:13" ht="16.55" customHeight="1" x14ac:dyDescent="0.15">
      <c r="A22" s="34" t="s">
        <v>73</v>
      </c>
      <c r="B22" s="35">
        <v>50610</v>
      </c>
      <c r="C22" s="35">
        <v>64333</v>
      </c>
      <c r="D22" s="35">
        <v>60633</v>
      </c>
      <c r="E22" s="35">
        <v>34646</v>
      </c>
      <c r="F22" s="35">
        <v>10835</v>
      </c>
      <c r="G22" s="35">
        <v>85168</v>
      </c>
      <c r="H22" s="35">
        <v>57983</v>
      </c>
      <c r="I22" s="35">
        <v>103934</v>
      </c>
      <c r="J22" s="35">
        <v>116372</v>
      </c>
      <c r="K22" s="35">
        <v>19121</v>
      </c>
      <c r="L22" s="36">
        <v>60363.5</v>
      </c>
    </row>
    <row r="23" spans="1:13" ht="16.55" customHeight="1" x14ac:dyDescent="0.15">
      <c r="A23" s="34" t="s">
        <v>103</v>
      </c>
      <c r="B23" s="35">
        <v>164812</v>
      </c>
      <c r="C23" s="35">
        <v>172689</v>
      </c>
      <c r="D23" s="35">
        <v>158038</v>
      </c>
      <c r="E23" s="35">
        <v>176279</v>
      </c>
      <c r="F23" s="35">
        <v>189517</v>
      </c>
      <c r="G23" s="35">
        <v>179365</v>
      </c>
      <c r="H23" s="35">
        <v>189712</v>
      </c>
      <c r="I23" s="35">
        <v>201482</v>
      </c>
      <c r="J23" s="35">
        <v>172840</v>
      </c>
      <c r="K23" s="35">
        <v>218743</v>
      </c>
      <c r="L23" s="36">
        <v>182347.7</v>
      </c>
    </row>
    <row r="24" spans="1:13" ht="16.55" customHeight="1" x14ac:dyDescent="0.15">
      <c r="A24" s="34" t="s">
        <v>75</v>
      </c>
      <c r="B24" s="35">
        <v>703514</v>
      </c>
      <c r="C24" s="35">
        <v>602252</v>
      </c>
      <c r="D24" s="35">
        <v>659866</v>
      </c>
      <c r="E24" s="35">
        <v>695395</v>
      </c>
      <c r="F24" s="35">
        <v>550291</v>
      </c>
      <c r="G24" s="35">
        <v>800281</v>
      </c>
      <c r="H24" s="35">
        <v>798274</v>
      </c>
      <c r="I24" s="35">
        <v>892359</v>
      </c>
      <c r="J24" s="35">
        <v>1643274</v>
      </c>
      <c r="K24" s="35">
        <v>1498198</v>
      </c>
      <c r="L24" s="36">
        <v>884370.4</v>
      </c>
    </row>
    <row r="25" spans="1:13" ht="16.55" customHeight="1" x14ac:dyDescent="0.15">
      <c r="A25" s="34" t="s">
        <v>76</v>
      </c>
      <c r="B25" s="35">
        <v>46854</v>
      </c>
      <c r="C25" s="35">
        <v>24382</v>
      </c>
      <c r="D25" s="35">
        <v>27667</v>
      </c>
      <c r="E25" s="35">
        <v>28651</v>
      </c>
      <c r="F25" s="35">
        <v>32195</v>
      </c>
      <c r="G25" s="35">
        <v>23182</v>
      </c>
      <c r="H25" s="35">
        <v>17184</v>
      </c>
      <c r="I25" s="35">
        <v>17091</v>
      </c>
      <c r="J25" s="35">
        <v>18996</v>
      </c>
      <c r="K25" s="35">
        <v>19493</v>
      </c>
      <c r="L25" s="36">
        <v>25569.5</v>
      </c>
    </row>
    <row r="26" spans="1:13" s="28" customFormat="1" ht="16.55" customHeight="1" x14ac:dyDescent="0.15">
      <c r="A26" s="38" t="s">
        <v>104</v>
      </c>
      <c r="B26" s="35">
        <v>3268</v>
      </c>
      <c r="C26" s="35">
        <v>4898</v>
      </c>
      <c r="D26" s="35">
        <v>4515</v>
      </c>
      <c r="E26" s="35">
        <v>3023</v>
      </c>
      <c r="F26" s="35">
        <v>6093</v>
      </c>
      <c r="G26" s="35">
        <v>5237</v>
      </c>
      <c r="H26" s="35">
        <v>3044</v>
      </c>
      <c r="I26" s="35">
        <v>1658</v>
      </c>
      <c r="J26" s="35">
        <v>4629</v>
      </c>
      <c r="K26" s="35">
        <v>5112</v>
      </c>
      <c r="L26" s="36">
        <v>4147.7</v>
      </c>
      <c r="M26" s="1"/>
    </row>
    <row r="27" spans="1:13" ht="16.55" customHeight="1" x14ac:dyDescent="0.15">
      <c r="A27" s="34" t="s">
        <v>78</v>
      </c>
      <c r="B27" s="35">
        <v>6598</v>
      </c>
      <c r="C27" s="35">
        <v>4496</v>
      </c>
      <c r="D27" s="35">
        <v>3571</v>
      </c>
      <c r="E27" s="35">
        <v>2942</v>
      </c>
      <c r="F27" s="35">
        <v>4576</v>
      </c>
      <c r="G27" s="35">
        <v>1637</v>
      </c>
      <c r="H27" s="35">
        <v>4094</v>
      </c>
      <c r="I27" s="35">
        <v>1683</v>
      </c>
      <c r="J27" s="35">
        <v>679</v>
      </c>
      <c r="K27" s="35">
        <v>1069</v>
      </c>
      <c r="L27" s="36">
        <v>3134.5</v>
      </c>
    </row>
    <row r="28" spans="1:13" ht="16.55" customHeight="1" x14ac:dyDescent="0.15">
      <c r="A28" s="34" t="s">
        <v>79</v>
      </c>
      <c r="B28" s="35">
        <v>204948</v>
      </c>
      <c r="C28" s="35">
        <v>197243</v>
      </c>
      <c r="D28" s="35">
        <v>205080</v>
      </c>
      <c r="E28" s="35">
        <v>161492</v>
      </c>
      <c r="F28" s="35">
        <v>136767</v>
      </c>
      <c r="G28" s="35">
        <v>135044</v>
      </c>
      <c r="H28" s="35">
        <v>149724</v>
      </c>
      <c r="I28" s="35">
        <v>110383</v>
      </c>
      <c r="J28" s="35">
        <v>120729</v>
      </c>
      <c r="K28" s="35">
        <v>97045</v>
      </c>
      <c r="L28" s="36">
        <v>151845.5</v>
      </c>
    </row>
    <row r="29" spans="1:13" ht="16.55" customHeight="1" x14ac:dyDescent="0.15">
      <c r="A29" s="34" t="s">
        <v>105</v>
      </c>
      <c r="B29" s="35">
        <v>15958</v>
      </c>
      <c r="C29" s="35">
        <v>20805</v>
      </c>
      <c r="D29" s="35">
        <v>24687</v>
      </c>
      <c r="E29" s="35">
        <v>21520</v>
      </c>
      <c r="F29" s="35">
        <v>18316</v>
      </c>
      <c r="G29" s="35">
        <v>22693</v>
      </c>
      <c r="H29" s="35">
        <v>31819</v>
      </c>
      <c r="I29" s="35">
        <v>30696</v>
      </c>
      <c r="J29" s="35">
        <v>25001</v>
      </c>
      <c r="K29" s="35">
        <v>32759</v>
      </c>
      <c r="L29" s="36">
        <v>24425.4</v>
      </c>
    </row>
    <row r="30" spans="1:13" ht="16.55" customHeight="1" x14ac:dyDescent="0.15">
      <c r="A30" s="34" t="s">
        <v>81</v>
      </c>
      <c r="B30" s="35">
        <v>26105</v>
      </c>
      <c r="C30" s="35">
        <v>33903</v>
      </c>
      <c r="D30" s="35">
        <v>52131</v>
      </c>
      <c r="E30" s="35">
        <v>62790</v>
      </c>
      <c r="F30" s="35">
        <v>89380</v>
      </c>
      <c r="G30" s="35">
        <v>91960</v>
      </c>
      <c r="H30" s="35">
        <v>81230</v>
      </c>
      <c r="I30" s="35">
        <v>93996</v>
      </c>
      <c r="J30" s="35">
        <v>100990</v>
      </c>
      <c r="K30" s="35">
        <v>108281</v>
      </c>
      <c r="L30" s="36">
        <v>74076.600000000006</v>
      </c>
    </row>
    <row r="31" spans="1:13" ht="16.55" customHeight="1" x14ac:dyDescent="0.15">
      <c r="A31" s="34" t="s">
        <v>82</v>
      </c>
      <c r="B31" s="35">
        <v>51223</v>
      </c>
      <c r="C31" s="35">
        <v>48184</v>
      </c>
      <c r="D31" s="35">
        <v>63901</v>
      </c>
      <c r="E31" s="35">
        <v>63313</v>
      </c>
      <c r="F31" s="35">
        <v>55008</v>
      </c>
      <c r="G31" s="35">
        <v>55644</v>
      </c>
      <c r="H31" s="35">
        <v>59432</v>
      </c>
      <c r="I31" s="35">
        <v>60600</v>
      </c>
      <c r="J31" s="35">
        <v>55830</v>
      </c>
      <c r="K31" s="35">
        <v>59658</v>
      </c>
      <c r="L31" s="36">
        <v>57279.3</v>
      </c>
    </row>
    <row r="32" spans="1:13" ht="16.55" customHeight="1" x14ac:dyDescent="0.15">
      <c r="A32" s="34" t="s">
        <v>83</v>
      </c>
      <c r="B32" s="35">
        <v>7886</v>
      </c>
      <c r="C32" s="35">
        <v>5368</v>
      </c>
      <c r="D32" s="35">
        <v>11919</v>
      </c>
      <c r="E32" s="35">
        <v>7905</v>
      </c>
      <c r="F32" s="35">
        <v>4216</v>
      </c>
      <c r="G32" s="35">
        <v>4145</v>
      </c>
      <c r="H32" s="35">
        <v>5995</v>
      </c>
      <c r="I32" s="35">
        <v>1131</v>
      </c>
      <c r="J32" s="35">
        <v>441</v>
      </c>
      <c r="K32" s="35">
        <v>343</v>
      </c>
      <c r="L32" s="36">
        <v>4934.8999999999996</v>
      </c>
    </row>
    <row r="33" spans="1:14" ht="16.55" customHeight="1" x14ac:dyDescent="0.15">
      <c r="A33" s="34" t="s">
        <v>106</v>
      </c>
      <c r="B33" s="35">
        <v>106944</v>
      </c>
      <c r="C33" s="35">
        <v>63387</v>
      </c>
      <c r="D33" s="35">
        <v>80051</v>
      </c>
      <c r="E33" s="35">
        <v>91878</v>
      </c>
      <c r="F33" s="35">
        <v>55290</v>
      </c>
      <c r="G33" s="35">
        <v>55083</v>
      </c>
      <c r="H33" s="35">
        <v>55714</v>
      </c>
      <c r="I33" s="35">
        <v>48636</v>
      </c>
      <c r="J33" s="35">
        <v>46169</v>
      </c>
      <c r="K33" s="35">
        <v>50157</v>
      </c>
      <c r="L33" s="36">
        <v>65330.9</v>
      </c>
    </row>
    <row r="34" spans="1:14" ht="16.55" customHeight="1" x14ac:dyDescent="0.15">
      <c r="A34" s="34" t="s">
        <v>85</v>
      </c>
      <c r="B34" s="35">
        <v>50298</v>
      </c>
      <c r="C34" s="35">
        <v>48239</v>
      </c>
      <c r="D34" s="35">
        <v>46718</v>
      </c>
      <c r="E34" s="35">
        <v>45561</v>
      </c>
      <c r="F34" s="35">
        <v>67590</v>
      </c>
      <c r="G34" s="35">
        <v>48044</v>
      </c>
      <c r="H34" s="35">
        <v>71475</v>
      </c>
      <c r="I34" s="35">
        <v>113343</v>
      </c>
      <c r="J34" s="35">
        <v>98920</v>
      </c>
      <c r="K34" s="35">
        <v>60095</v>
      </c>
      <c r="L34" s="36">
        <v>65028.3</v>
      </c>
    </row>
    <row r="35" spans="1:14" ht="16.55" customHeight="1" x14ac:dyDescent="0.15">
      <c r="A35" s="34" t="s">
        <v>86</v>
      </c>
      <c r="B35" s="35">
        <v>38207</v>
      </c>
      <c r="C35" s="35">
        <v>39976</v>
      </c>
      <c r="D35" s="35">
        <v>37928</v>
      </c>
      <c r="E35" s="35">
        <v>35030</v>
      </c>
      <c r="F35" s="35">
        <v>24161</v>
      </c>
      <c r="G35" s="35">
        <v>27270</v>
      </c>
      <c r="H35" s="35">
        <v>30228</v>
      </c>
      <c r="I35" s="35">
        <v>41022</v>
      </c>
      <c r="J35" s="35">
        <v>51590</v>
      </c>
      <c r="K35" s="35">
        <v>38771</v>
      </c>
      <c r="L35" s="36">
        <v>36418.300000000003</v>
      </c>
    </row>
    <row r="36" spans="1:14" ht="16.55" customHeight="1" x14ac:dyDescent="0.15">
      <c r="A36" s="34" t="s">
        <v>87</v>
      </c>
      <c r="B36" s="35">
        <v>123336</v>
      </c>
      <c r="C36" s="35">
        <v>135225</v>
      </c>
      <c r="D36" s="35">
        <v>120319</v>
      </c>
      <c r="E36" s="35">
        <v>99692</v>
      </c>
      <c r="F36" s="35">
        <v>97656</v>
      </c>
      <c r="G36" s="35">
        <v>82632</v>
      </c>
      <c r="H36" s="35">
        <v>53830</v>
      </c>
      <c r="I36" s="35">
        <v>61627</v>
      </c>
      <c r="J36" s="35">
        <v>47482</v>
      </c>
      <c r="K36" s="35">
        <v>38852</v>
      </c>
      <c r="L36" s="36">
        <v>86065.1</v>
      </c>
    </row>
    <row r="37" spans="1:14" ht="16.55" customHeight="1" x14ac:dyDescent="0.15">
      <c r="A37" s="34" t="s">
        <v>107</v>
      </c>
      <c r="B37" s="35">
        <v>59446</v>
      </c>
      <c r="C37" s="35">
        <v>56109</v>
      </c>
      <c r="D37" s="35">
        <v>46499</v>
      </c>
      <c r="E37" s="35">
        <v>56987</v>
      </c>
      <c r="F37" s="35">
        <v>45480</v>
      </c>
      <c r="G37" s="35">
        <v>43630</v>
      </c>
      <c r="H37" s="35">
        <v>46691</v>
      </c>
      <c r="I37" s="35">
        <v>50054</v>
      </c>
      <c r="J37" s="35">
        <v>54014</v>
      </c>
      <c r="K37" s="35">
        <v>40874</v>
      </c>
      <c r="L37" s="36">
        <v>49978.400000000001</v>
      </c>
    </row>
    <row r="38" spans="1:14" ht="16.55" customHeight="1" x14ac:dyDescent="0.15">
      <c r="A38" s="34" t="s">
        <v>89</v>
      </c>
      <c r="B38" s="35">
        <v>646</v>
      </c>
      <c r="C38" s="35">
        <v>600</v>
      </c>
      <c r="D38" s="35">
        <v>528</v>
      </c>
      <c r="E38" s="35">
        <v>915</v>
      </c>
      <c r="F38" s="35">
        <v>1451</v>
      </c>
      <c r="G38" s="35">
        <v>1195</v>
      </c>
      <c r="H38" s="35">
        <v>846</v>
      </c>
      <c r="I38" s="35">
        <v>922</v>
      </c>
      <c r="J38" s="35">
        <v>877</v>
      </c>
      <c r="K38" s="35">
        <v>1165</v>
      </c>
      <c r="L38" s="36">
        <v>914.5</v>
      </c>
    </row>
    <row r="39" spans="1:14" ht="16.55" customHeight="1" x14ac:dyDescent="0.15">
      <c r="A39" s="34" t="s">
        <v>108</v>
      </c>
      <c r="B39" s="35">
        <v>1365</v>
      </c>
      <c r="C39" s="35">
        <v>2848</v>
      </c>
      <c r="D39" s="35">
        <v>2095</v>
      </c>
      <c r="E39" s="35">
        <v>4125</v>
      </c>
      <c r="F39" s="35">
        <v>4683</v>
      </c>
      <c r="G39" s="35">
        <v>4830</v>
      </c>
      <c r="H39" s="35">
        <v>3580</v>
      </c>
      <c r="I39" s="35">
        <v>3592</v>
      </c>
      <c r="J39" s="35">
        <v>3202</v>
      </c>
      <c r="K39" s="35">
        <v>2535</v>
      </c>
      <c r="L39" s="36">
        <v>3285.5</v>
      </c>
    </row>
    <row r="40" spans="1:14" ht="16.55" customHeight="1" x14ac:dyDescent="0.15">
      <c r="A40" s="34" t="s">
        <v>109</v>
      </c>
      <c r="B40" s="35">
        <v>33366</v>
      </c>
      <c r="C40" s="35">
        <v>34095</v>
      </c>
      <c r="D40" s="35">
        <v>26950</v>
      </c>
      <c r="E40" s="35">
        <v>19491</v>
      </c>
      <c r="F40" s="35">
        <v>31827</v>
      </c>
      <c r="G40" s="35">
        <v>16217</v>
      </c>
      <c r="H40" s="35">
        <v>29243</v>
      </c>
      <c r="I40" s="35">
        <v>31453</v>
      </c>
      <c r="J40" s="35">
        <v>20026</v>
      </c>
      <c r="K40" s="35">
        <v>21410</v>
      </c>
      <c r="L40" s="36">
        <v>26407.8</v>
      </c>
    </row>
    <row r="41" spans="1:14" ht="18" customHeight="1" x14ac:dyDescent="0.15">
      <c r="A41" s="29" t="s">
        <v>110</v>
      </c>
      <c r="B41" s="39">
        <v>3046139</v>
      </c>
      <c r="C41" s="39">
        <v>2787077</v>
      </c>
      <c r="D41" s="39">
        <v>2740701</v>
      </c>
      <c r="E41" s="39">
        <v>2799073</v>
      </c>
      <c r="F41" s="39">
        <v>2438897</v>
      </c>
      <c r="G41" s="39">
        <v>2686564</v>
      </c>
      <c r="H41" s="39">
        <v>2663522</v>
      </c>
      <c r="I41" s="39">
        <v>3028979</v>
      </c>
      <c r="J41" s="39">
        <v>3602986</v>
      </c>
      <c r="K41" s="39">
        <v>3238431.68</v>
      </c>
      <c r="L41" s="40">
        <v>2903236.9999999991</v>
      </c>
      <c r="N41" s="37"/>
    </row>
    <row r="42" spans="1:14" x14ac:dyDescent="0.15">
      <c r="G42" s="41"/>
      <c r="L42" s="19" t="s">
        <v>93</v>
      </c>
    </row>
    <row r="43" spans="1:14" x14ac:dyDescent="0.1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14" x14ac:dyDescent="0.1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</sheetData>
  <sheetProtection selectLockedCells="1" selectUnlockedCells="1"/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明朝,標準"－４２－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9DB9-37B9-41B9-B2C0-918A31ECCB94}">
  <sheetPr codeName="Sheet4">
    <pageSetUpPr fitToPage="1"/>
  </sheetPr>
  <dimension ref="A1:N43"/>
  <sheetViews>
    <sheetView view="pageLayout" topLeftCell="A25" zoomScaleNormal="100" workbookViewId="0">
      <selection activeCell="B9" sqref="B9"/>
    </sheetView>
  </sheetViews>
  <sheetFormatPr defaultColWidth="9" defaultRowHeight="14.4" x14ac:dyDescent="0.15"/>
  <cols>
    <col min="1" max="1" width="26.6640625" style="1" customWidth="1"/>
    <col min="2" max="12" width="13" style="1" customWidth="1"/>
    <col min="13" max="16384" width="9" style="1"/>
  </cols>
  <sheetData>
    <row r="1" spans="1:14" s="32" customFormat="1" ht="20.95" customHeight="1" x14ac:dyDescent="0.25">
      <c r="A1" s="388" t="s">
        <v>111</v>
      </c>
      <c r="B1" s="388"/>
      <c r="E1" s="42"/>
      <c r="K1" s="389" t="s">
        <v>112</v>
      </c>
      <c r="L1" s="389"/>
    </row>
    <row r="2" spans="1:14" ht="20.95" customHeight="1" x14ac:dyDescent="0.15">
      <c r="A2" s="285" t="s">
        <v>525</v>
      </c>
      <c r="B2" s="21" t="s">
        <v>43</v>
      </c>
      <c r="C2" s="21" t="s">
        <v>44</v>
      </c>
      <c r="D2" s="21" t="s">
        <v>45</v>
      </c>
      <c r="E2" s="21" t="s">
        <v>46</v>
      </c>
      <c r="F2" s="21" t="s">
        <v>47</v>
      </c>
      <c r="G2" s="21" t="s">
        <v>48</v>
      </c>
      <c r="H2" s="21" t="s">
        <v>49</v>
      </c>
      <c r="I2" s="21" t="s">
        <v>50</v>
      </c>
      <c r="J2" s="21" t="s">
        <v>51</v>
      </c>
      <c r="K2" s="21" t="s">
        <v>52</v>
      </c>
      <c r="L2" s="22" t="s">
        <v>53</v>
      </c>
    </row>
    <row r="3" spans="1:14" ht="16.55" customHeight="1" x14ac:dyDescent="0.15">
      <c r="A3" s="34" t="s">
        <v>54</v>
      </c>
      <c r="B3" s="35">
        <v>414.86652327100461</v>
      </c>
      <c r="C3" s="35">
        <v>277.65756938632478</v>
      </c>
      <c r="D3" s="35">
        <v>352.4732386482894</v>
      </c>
      <c r="E3" s="35">
        <v>418.70680880698558</v>
      </c>
      <c r="F3" s="35">
        <v>469.02434837174332</v>
      </c>
      <c r="G3" s="35">
        <v>334.42288973900446</v>
      </c>
      <c r="H3" s="35">
        <v>416.65114835505898</v>
      </c>
      <c r="I3" s="35">
        <v>415.76808271643932</v>
      </c>
      <c r="J3" s="35">
        <v>627.11714968391539</v>
      </c>
      <c r="K3" s="35">
        <v>839.00525780189957</v>
      </c>
      <c r="L3" s="36">
        <v>456.6</v>
      </c>
      <c r="N3" s="37"/>
    </row>
    <row r="4" spans="1:14" ht="16.55" customHeight="1" x14ac:dyDescent="0.15">
      <c r="A4" s="34" t="s">
        <v>97</v>
      </c>
      <c r="B4" s="35">
        <v>701.23671320005451</v>
      </c>
      <c r="C4" s="35">
        <v>725.87033794748606</v>
      </c>
      <c r="D4" s="35">
        <v>656.572642394902</v>
      </c>
      <c r="E4" s="35">
        <v>653.73970446577039</v>
      </c>
      <c r="F4" s="35">
        <v>729.06445772076449</v>
      </c>
      <c r="G4" s="35">
        <v>653.01023648522437</v>
      </c>
      <c r="H4" s="35">
        <v>720.92426116534875</v>
      </c>
      <c r="I4" s="35">
        <v>741.9054047869663</v>
      </c>
      <c r="J4" s="35">
        <v>779.6595990630608</v>
      </c>
      <c r="K4" s="35">
        <v>718.3378090204792</v>
      </c>
      <c r="L4" s="36">
        <v>708</v>
      </c>
      <c r="N4" s="37"/>
    </row>
    <row r="5" spans="1:14" ht="16.55" customHeight="1" x14ac:dyDescent="0.15">
      <c r="A5" s="34" t="s">
        <v>56</v>
      </c>
      <c r="B5" s="35">
        <v>762.52570778453594</v>
      </c>
      <c r="C5" s="35">
        <v>830.81545780819636</v>
      </c>
      <c r="D5" s="35">
        <v>748.65296618200523</v>
      </c>
      <c r="E5" s="35">
        <v>711.47042290778029</v>
      </c>
      <c r="F5" s="35">
        <v>794.37142971277922</v>
      </c>
      <c r="G5" s="35">
        <v>728.13782808807071</v>
      </c>
      <c r="H5" s="35">
        <v>731.4191849868364</v>
      </c>
      <c r="I5" s="35">
        <v>828.48784055586032</v>
      </c>
      <c r="J5" s="35">
        <v>850.25284667515223</v>
      </c>
      <c r="K5" s="35">
        <v>715.79307982185685</v>
      </c>
      <c r="L5" s="36">
        <v>770.2</v>
      </c>
      <c r="N5" s="37"/>
    </row>
    <row r="6" spans="1:14" ht="16.55" customHeight="1" x14ac:dyDescent="0.15">
      <c r="A6" s="34" t="s">
        <v>98</v>
      </c>
      <c r="B6" s="35">
        <v>502.32319798179867</v>
      </c>
      <c r="C6" s="35">
        <v>521.27077321126478</v>
      </c>
      <c r="D6" s="35">
        <v>488.86371305982738</v>
      </c>
      <c r="E6" s="35">
        <v>465.36452790648173</v>
      </c>
      <c r="F6" s="35">
        <v>459.02639854352861</v>
      </c>
      <c r="G6" s="35">
        <v>429.03633775538822</v>
      </c>
      <c r="H6" s="35">
        <v>425.7204544404932</v>
      </c>
      <c r="I6" s="35">
        <v>457.90303804123323</v>
      </c>
      <c r="J6" s="35">
        <v>431.91237220388462</v>
      </c>
      <c r="K6" s="35">
        <v>426.34440786191755</v>
      </c>
      <c r="L6" s="36">
        <v>460.8</v>
      </c>
      <c r="N6" s="37"/>
    </row>
    <row r="7" spans="1:14" ht="16.55" customHeight="1" x14ac:dyDescent="0.15">
      <c r="A7" s="34" t="s">
        <v>58</v>
      </c>
      <c r="B7" s="35">
        <v>1125.8587805828429</v>
      </c>
      <c r="C7" s="35">
        <v>1058.2488527737235</v>
      </c>
      <c r="D7" s="35">
        <v>1003.1127017428387</v>
      </c>
      <c r="E7" s="35">
        <v>1128.5292359621671</v>
      </c>
      <c r="F7" s="35">
        <v>1203.4997237060231</v>
      </c>
      <c r="G7" s="35">
        <v>1060.49896777354</v>
      </c>
      <c r="H7" s="35">
        <v>886.49155722326452</v>
      </c>
      <c r="I7" s="35">
        <v>980.82992944671366</v>
      </c>
      <c r="J7" s="35">
        <v>942.43803541968953</v>
      </c>
      <c r="K7" s="35">
        <v>930.51445606190134</v>
      </c>
      <c r="L7" s="36">
        <v>1032</v>
      </c>
      <c r="N7" s="37"/>
    </row>
    <row r="8" spans="1:14" ht="16.55" customHeight="1" x14ac:dyDescent="0.15">
      <c r="A8" s="34" t="s">
        <v>59</v>
      </c>
      <c r="B8" s="35">
        <v>230.69571865443424</v>
      </c>
      <c r="C8" s="35">
        <v>229.04656319290464</v>
      </c>
      <c r="D8" s="35">
        <v>273.08165777595406</v>
      </c>
      <c r="E8" s="35">
        <v>302.36262277674541</v>
      </c>
      <c r="F8" s="35">
        <v>210.57315770736918</v>
      </c>
      <c r="G8" s="35">
        <v>186.11689048609799</v>
      </c>
      <c r="H8" s="35">
        <v>269.25981873111783</v>
      </c>
      <c r="I8" s="35">
        <v>200.46847550263516</v>
      </c>
      <c r="J8" s="35">
        <v>174.72316159405875</v>
      </c>
      <c r="K8" s="35">
        <v>240.21008016216715</v>
      </c>
      <c r="L8" s="36">
        <v>231.7</v>
      </c>
      <c r="N8" s="37"/>
    </row>
    <row r="9" spans="1:14" ht="16.55" customHeight="1" x14ac:dyDescent="0.15">
      <c r="A9" s="34" t="s">
        <v>60</v>
      </c>
      <c r="B9" s="35">
        <v>426.96756566506195</v>
      </c>
      <c r="C9" s="35">
        <v>380.56967460567557</v>
      </c>
      <c r="D9" s="35">
        <v>366.53554191046487</v>
      </c>
      <c r="E9" s="35">
        <v>302.33157696249407</v>
      </c>
      <c r="F9" s="35">
        <v>440.12698412698415</v>
      </c>
      <c r="G9" s="35">
        <v>301.3420006104144</v>
      </c>
      <c r="H9" s="35">
        <v>399.87681106126348</v>
      </c>
      <c r="I9" s="35">
        <v>361.14368469220483</v>
      </c>
      <c r="J9" s="35">
        <v>404.83249096030528</v>
      </c>
      <c r="K9" s="35">
        <v>420.90974303002844</v>
      </c>
      <c r="L9" s="36">
        <v>380.5</v>
      </c>
      <c r="N9" s="37"/>
    </row>
    <row r="10" spans="1:14" ht="16.55" customHeight="1" x14ac:dyDescent="0.15">
      <c r="A10" s="34" t="s">
        <v>61</v>
      </c>
      <c r="B10" s="35">
        <v>241.8555720148056</v>
      </c>
      <c r="C10" s="35">
        <v>227.06718032818702</v>
      </c>
      <c r="D10" s="35">
        <v>224.43506749465277</v>
      </c>
      <c r="E10" s="35">
        <v>233.39463037881575</v>
      </c>
      <c r="F10" s="35">
        <v>240.845133603481</v>
      </c>
      <c r="G10" s="35">
        <v>213.81067997768093</v>
      </c>
      <c r="H10" s="35">
        <v>226.15128236393937</v>
      </c>
      <c r="I10" s="35">
        <v>221.29838665271737</v>
      </c>
      <c r="J10" s="35">
        <v>194.74554473635862</v>
      </c>
      <c r="K10" s="35">
        <v>185.28761061946904</v>
      </c>
      <c r="L10" s="36">
        <v>220.9</v>
      </c>
      <c r="N10" s="37"/>
    </row>
    <row r="11" spans="1:14" ht="16.55" customHeight="1" x14ac:dyDescent="0.15">
      <c r="A11" s="34" t="s">
        <v>62</v>
      </c>
      <c r="B11" s="35">
        <v>126.52781472613874</v>
      </c>
      <c r="C11" s="35">
        <v>109.29145735410971</v>
      </c>
      <c r="D11" s="35">
        <v>107.11819144527833</v>
      </c>
      <c r="E11" s="35">
        <v>146.59262365172489</v>
      </c>
      <c r="F11" s="35">
        <v>180.66111313929176</v>
      </c>
      <c r="G11" s="35">
        <v>189.97774300888076</v>
      </c>
      <c r="H11" s="35">
        <v>235.63051976255971</v>
      </c>
      <c r="I11" s="35">
        <v>286.25938705094376</v>
      </c>
      <c r="J11" s="35">
        <v>314.17910447761193</v>
      </c>
      <c r="K11" s="35">
        <v>333.64333875842829</v>
      </c>
      <c r="L11" s="36">
        <v>203</v>
      </c>
      <c r="N11" s="37"/>
    </row>
    <row r="12" spans="1:14" ht="16.55" customHeight="1" x14ac:dyDescent="0.15">
      <c r="A12" s="34" t="s">
        <v>99</v>
      </c>
      <c r="B12" s="35">
        <v>142.78116690129829</v>
      </c>
      <c r="C12" s="35">
        <v>122.71093616293</v>
      </c>
      <c r="D12" s="35">
        <v>113.8445360710629</v>
      </c>
      <c r="E12" s="35">
        <v>87.565970023221439</v>
      </c>
      <c r="F12" s="35">
        <v>85.547693522427039</v>
      </c>
      <c r="G12" s="35">
        <v>113.16888339004021</v>
      </c>
      <c r="H12" s="35">
        <v>87.100146351662133</v>
      </c>
      <c r="I12" s="35">
        <v>92.970733164103322</v>
      </c>
      <c r="J12" s="35">
        <v>92.219912424255824</v>
      </c>
      <c r="K12" s="35">
        <v>86.14473652794689</v>
      </c>
      <c r="L12" s="36">
        <v>102.4</v>
      </c>
      <c r="N12" s="37"/>
    </row>
    <row r="13" spans="1:14" ht="16.55" customHeight="1" x14ac:dyDescent="0.15">
      <c r="A13" s="34" t="s">
        <v>64</v>
      </c>
      <c r="B13" s="35">
        <v>313.46948996753071</v>
      </c>
      <c r="C13" s="35">
        <v>222.1785857751666</v>
      </c>
      <c r="D13" s="35">
        <v>289.25984636019996</v>
      </c>
      <c r="E13" s="35">
        <v>313.41664166060588</v>
      </c>
      <c r="F13" s="35">
        <v>299.88908588962022</v>
      </c>
      <c r="G13" s="35">
        <v>303.37118016121639</v>
      </c>
      <c r="H13" s="35">
        <v>340.5322618649007</v>
      </c>
      <c r="I13" s="35">
        <v>316.28814089802904</v>
      </c>
      <c r="J13" s="35">
        <v>407.25947788077207</v>
      </c>
      <c r="K13" s="35">
        <v>412.35287185304128</v>
      </c>
      <c r="L13" s="36">
        <v>321.8</v>
      </c>
      <c r="N13" s="37"/>
    </row>
    <row r="14" spans="1:14" ht="16.55" customHeight="1" x14ac:dyDescent="0.15">
      <c r="A14" s="34" t="s">
        <v>65</v>
      </c>
      <c r="B14" s="35">
        <v>554.18693961880285</v>
      </c>
      <c r="C14" s="35">
        <v>578.94844559055275</v>
      </c>
      <c r="D14" s="35">
        <v>522.4831514467046</v>
      </c>
      <c r="E14" s="35">
        <v>490.12270004624105</v>
      </c>
      <c r="F14" s="35">
        <v>526.28869101702105</v>
      </c>
      <c r="G14" s="35">
        <v>602.76422220736686</v>
      </c>
      <c r="H14" s="35">
        <v>541.48495926661349</v>
      </c>
      <c r="I14" s="35">
        <v>629.05016903980459</v>
      </c>
      <c r="J14" s="35">
        <v>524.71336547421299</v>
      </c>
      <c r="K14" s="35">
        <v>359.68566152789111</v>
      </c>
      <c r="L14" s="36">
        <v>533</v>
      </c>
      <c r="N14" s="37"/>
    </row>
    <row r="15" spans="1:14" ht="16.55" customHeight="1" x14ac:dyDescent="0.15">
      <c r="A15" s="34" t="s">
        <v>66</v>
      </c>
      <c r="B15" s="35">
        <v>598.00249687890141</v>
      </c>
      <c r="C15" s="35">
        <v>859.05044510385756</v>
      </c>
      <c r="D15" s="35">
        <v>556.0344827586207</v>
      </c>
      <c r="E15" s="35">
        <v>213.38155515370704</v>
      </c>
      <c r="F15" s="35">
        <v>434.88372093023253</v>
      </c>
      <c r="G15" s="35">
        <v>125.61972508249184</v>
      </c>
      <c r="H15" s="35">
        <v>301.65016501650166</v>
      </c>
      <c r="I15" s="35">
        <v>82.178856944237538</v>
      </c>
      <c r="J15" s="35">
        <v>156.41632170313423</v>
      </c>
      <c r="K15" s="35">
        <v>250</v>
      </c>
      <c r="L15" s="36">
        <v>357.7</v>
      </c>
      <c r="N15" s="37"/>
    </row>
    <row r="16" spans="1:14" ht="16.55" customHeight="1" x14ac:dyDescent="0.15">
      <c r="A16" s="34" t="s">
        <v>67</v>
      </c>
      <c r="B16" s="35">
        <v>205.56498425004457</v>
      </c>
      <c r="C16" s="35">
        <v>274.75174256646892</v>
      </c>
      <c r="D16" s="35">
        <v>244.59139754296953</v>
      </c>
      <c r="E16" s="35">
        <v>210.17204023614934</v>
      </c>
      <c r="F16" s="35">
        <v>199.09669558641264</v>
      </c>
      <c r="G16" s="35">
        <v>170.09606445615123</v>
      </c>
      <c r="H16" s="35">
        <v>129.78414179379158</v>
      </c>
      <c r="I16" s="35">
        <v>148.92978914437489</v>
      </c>
      <c r="J16" s="35">
        <v>202.42280557778881</v>
      </c>
      <c r="K16" s="35">
        <v>185.07206870030919</v>
      </c>
      <c r="L16" s="36">
        <v>197</v>
      </c>
      <c r="N16" s="37"/>
    </row>
    <row r="17" spans="1:14" ht="16.55" customHeight="1" x14ac:dyDescent="0.15">
      <c r="A17" s="34" t="s">
        <v>100</v>
      </c>
      <c r="B17" s="35">
        <v>827.16215408523101</v>
      </c>
      <c r="C17" s="35">
        <v>676.55755902353474</v>
      </c>
      <c r="D17" s="35">
        <v>805.39817142571258</v>
      </c>
      <c r="E17" s="35">
        <v>736.88213804151155</v>
      </c>
      <c r="F17" s="35">
        <v>775.00799403112342</v>
      </c>
      <c r="G17" s="35">
        <v>774.17979814646753</v>
      </c>
      <c r="H17" s="35">
        <v>781.20492281250961</v>
      </c>
      <c r="I17" s="35">
        <v>740.62855959407682</v>
      </c>
      <c r="J17" s="35">
        <v>599.05887086858843</v>
      </c>
      <c r="K17" s="35">
        <v>715.80692020815115</v>
      </c>
      <c r="L17" s="36">
        <v>743.2</v>
      </c>
      <c r="N17" s="37"/>
    </row>
    <row r="18" spans="1:14" ht="16.55" customHeight="1" x14ac:dyDescent="0.15">
      <c r="A18" s="34" t="s">
        <v>69</v>
      </c>
      <c r="B18" s="35">
        <v>1081.2094637800312</v>
      </c>
      <c r="C18" s="35">
        <v>1288.7377173091459</v>
      </c>
      <c r="D18" s="35">
        <v>1147.8463329452852</v>
      </c>
      <c r="E18" s="35">
        <v>1084.7457627118645</v>
      </c>
      <c r="F18" s="35">
        <v>1115.8695217130278</v>
      </c>
      <c r="G18" s="35">
        <v>1144.3329397874852</v>
      </c>
      <c r="H18" s="35">
        <v>1131.5367340391401</v>
      </c>
      <c r="I18" s="35">
        <v>1220.3562340966921</v>
      </c>
      <c r="J18" s="35">
        <v>1304.3864848844103</v>
      </c>
      <c r="K18" s="35">
        <v>1807.1120689655174</v>
      </c>
      <c r="L18" s="36">
        <v>1232.5999999999999</v>
      </c>
      <c r="N18" s="37"/>
    </row>
    <row r="19" spans="1:14" ht="16.55" customHeight="1" x14ac:dyDescent="0.15">
      <c r="A19" s="34" t="s">
        <v>101</v>
      </c>
      <c r="B19" s="35">
        <v>244.16019699716134</v>
      </c>
      <c r="C19" s="35">
        <v>294.81890776974609</v>
      </c>
      <c r="D19" s="35">
        <v>318.15779273406389</v>
      </c>
      <c r="E19" s="35">
        <v>262.26354600833599</v>
      </c>
      <c r="F19" s="35">
        <v>281.49319066147859</v>
      </c>
      <c r="G19" s="35">
        <v>318.06703702719227</v>
      </c>
      <c r="H19" s="35">
        <v>274.88231338264961</v>
      </c>
      <c r="I19" s="35">
        <v>282.99594023585297</v>
      </c>
      <c r="J19" s="35">
        <v>308.20193454352722</v>
      </c>
      <c r="K19" s="35">
        <v>294.65323518016271</v>
      </c>
      <c r="L19" s="36">
        <v>288</v>
      </c>
      <c r="N19" s="37"/>
    </row>
    <row r="20" spans="1:14" ht="16.55" customHeight="1" x14ac:dyDescent="0.15">
      <c r="A20" s="34" t="s">
        <v>71</v>
      </c>
      <c r="B20" s="35">
        <v>180.55528031549116</v>
      </c>
      <c r="C20" s="35">
        <v>258.98724609231778</v>
      </c>
      <c r="D20" s="35">
        <v>399.59901936341731</v>
      </c>
      <c r="E20" s="35">
        <v>435.72158867479357</v>
      </c>
      <c r="F20" s="35">
        <v>321.09384268596511</v>
      </c>
      <c r="G20" s="35">
        <v>197.76396098340084</v>
      </c>
      <c r="H20" s="35">
        <v>294.8731408573928</v>
      </c>
      <c r="I20" s="35">
        <v>236.05758068260971</v>
      </c>
      <c r="J20" s="35">
        <v>120.75176726481783</v>
      </c>
      <c r="K20" s="35">
        <v>165.69720471804817</v>
      </c>
      <c r="L20" s="36">
        <v>261.10000000000002</v>
      </c>
      <c r="N20" s="37"/>
    </row>
    <row r="21" spans="1:14" ht="16.55" customHeight="1" x14ac:dyDescent="0.15">
      <c r="A21" s="34" t="s">
        <v>102</v>
      </c>
      <c r="B21" s="35">
        <v>1220.8057587367932</v>
      </c>
      <c r="C21" s="35">
        <v>1166.2908680947012</v>
      </c>
      <c r="D21" s="35">
        <v>1520.2044555887742</v>
      </c>
      <c r="E21" s="35">
        <v>1396.3259628759172</v>
      </c>
      <c r="F21" s="35">
        <v>1150.2869278387782</v>
      </c>
      <c r="G21" s="35">
        <v>1325.2623855552365</v>
      </c>
      <c r="H21" s="35">
        <v>1362.095022197034</v>
      </c>
      <c r="I21" s="35">
        <v>1337.3762538517012</v>
      </c>
      <c r="J21" s="35">
        <v>1491.5236500627877</v>
      </c>
      <c r="K21" s="35">
        <v>1251.9006244909042</v>
      </c>
      <c r="L21" s="36">
        <v>1322.2</v>
      </c>
      <c r="N21" s="37"/>
    </row>
    <row r="22" spans="1:14" ht="16.55" customHeight="1" x14ac:dyDescent="0.15">
      <c r="A22" s="34" t="s">
        <v>73</v>
      </c>
      <c r="B22" s="35"/>
      <c r="C22" s="35"/>
      <c r="D22" s="35"/>
      <c r="E22" s="35"/>
      <c r="F22" s="35"/>
      <c r="G22" s="35">
        <v>881.38259339749561</v>
      </c>
      <c r="H22" s="35">
        <v>953.84033295497534</v>
      </c>
      <c r="I22" s="35">
        <v>710.84938889686816</v>
      </c>
      <c r="J22" s="35">
        <v>806.72711643512741</v>
      </c>
      <c r="K22" s="35">
        <v>936.15667074663395</v>
      </c>
      <c r="L22" s="36">
        <v>428.9</v>
      </c>
      <c r="N22" s="37"/>
    </row>
    <row r="23" spans="1:14" ht="16.55" customHeight="1" x14ac:dyDescent="0.15">
      <c r="A23" s="34" t="s">
        <v>103</v>
      </c>
      <c r="B23" s="35">
        <v>645.46853765807543</v>
      </c>
      <c r="C23" s="35">
        <v>630.91497632548078</v>
      </c>
      <c r="D23" s="35">
        <v>576.52432128760188</v>
      </c>
      <c r="E23" s="35">
        <v>568.97781593650438</v>
      </c>
      <c r="F23" s="35">
        <v>629.11251639031354</v>
      </c>
      <c r="G23" s="35">
        <v>664.68162059803376</v>
      </c>
      <c r="H23" s="35">
        <v>788.34142956280357</v>
      </c>
      <c r="I23" s="35">
        <v>753.05734959933022</v>
      </c>
      <c r="J23" s="35">
        <v>620.19398106119047</v>
      </c>
      <c r="K23" s="35">
        <v>577.5514730344139</v>
      </c>
      <c r="L23" s="36">
        <v>645.5</v>
      </c>
      <c r="N23" s="37"/>
    </row>
    <row r="24" spans="1:14" ht="16.55" customHeight="1" x14ac:dyDescent="0.15">
      <c r="A24" s="34" t="s">
        <v>75</v>
      </c>
      <c r="B24" s="35">
        <v>238.60477152563942</v>
      </c>
      <c r="C24" s="35">
        <v>232.09842096521021</v>
      </c>
      <c r="D24" s="35">
        <v>261.6885511804154</v>
      </c>
      <c r="E24" s="35">
        <v>275.33678912392065</v>
      </c>
      <c r="F24" s="35">
        <v>254.51478596450332</v>
      </c>
      <c r="G24" s="35">
        <v>315.06034436602198</v>
      </c>
      <c r="H24" s="35">
        <v>310.18941093955522</v>
      </c>
      <c r="I24" s="35">
        <v>370.91076409714788</v>
      </c>
      <c r="J24" s="35">
        <v>614.1578843901342</v>
      </c>
      <c r="K24" s="35">
        <v>579.00253135205116</v>
      </c>
      <c r="L24" s="36">
        <v>345.2</v>
      </c>
      <c r="N24" s="37"/>
    </row>
    <row r="25" spans="1:14" ht="16.55" customHeight="1" x14ac:dyDescent="0.15">
      <c r="A25" s="34" t="s">
        <v>76</v>
      </c>
      <c r="B25" s="35">
        <v>803.38128632910957</v>
      </c>
      <c r="C25" s="35">
        <v>810.84137013634847</v>
      </c>
      <c r="D25" s="35">
        <v>820.58963103571</v>
      </c>
      <c r="E25" s="35">
        <v>816.31431990426802</v>
      </c>
      <c r="F25" s="35">
        <v>709.62551521964338</v>
      </c>
      <c r="G25" s="35">
        <v>752.63790136683872</v>
      </c>
      <c r="H25" s="35">
        <v>735.7424216475423</v>
      </c>
      <c r="I25" s="35">
        <v>676.76407697790455</v>
      </c>
      <c r="J25" s="35">
        <v>752.07854937049649</v>
      </c>
      <c r="K25" s="35">
        <v>749.67310206907155</v>
      </c>
      <c r="L25" s="36">
        <v>762.8</v>
      </c>
      <c r="N25" s="37"/>
    </row>
    <row r="26" spans="1:14" s="28" customFormat="1" ht="16.55" customHeight="1" x14ac:dyDescent="0.15">
      <c r="A26" s="38" t="s">
        <v>104</v>
      </c>
      <c r="B26" s="35">
        <v>700.08568980291341</v>
      </c>
      <c r="C26" s="35">
        <v>833.41841075378602</v>
      </c>
      <c r="D26" s="35">
        <v>578.17902420284281</v>
      </c>
      <c r="E26" s="35">
        <v>630.84307178631047</v>
      </c>
      <c r="F26" s="35">
        <v>465.1855245075584</v>
      </c>
      <c r="G26" s="35">
        <v>764.07936971111758</v>
      </c>
      <c r="H26" s="35">
        <v>708.07164456850433</v>
      </c>
      <c r="I26" s="35">
        <v>958.93580104106422</v>
      </c>
      <c r="J26" s="35">
        <v>1251.081081081081</v>
      </c>
      <c r="K26" s="35">
        <v>1099.3548387096773</v>
      </c>
      <c r="L26" s="36">
        <v>798.9</v>
      </c>
      <c r="M26" s="1"/>
      <c r="N26" s="37"/>
    </row>
    <row r="27" spans="1:14" ht="16.55" customHeight="1" x14ac:dyDescent="0.15">
      <c r="A27" s="34" t="s">
        <v>78</v>
      </c>
      <c r="B27" s="35">
        <v>5844.1098317094775</v>
      </c>
      <c r="C27" s="35">
        <v>6296.9187675070025</v>
      </c>
      <c r="D27" s="35">
        <v>6354.0925266903914</v>
      </c>
      <c r="E27" s="35">
        <v>5625.2390057361372</v>
      </c>
      <c r="F27" s="35">
        <v>5182.3329558323894</v>
      </c>
      <c r="G27" s="35">
        <v>6131.0861423220967</v>
      </c>
      <c r="H27" s="35">
        <v>5073.1102850061961</v>
      </c>
      <c r="I27" s="35">
        <v>6954.545454545454</v>
      </c>
      <c r="J27" s="35">
        <v>7804.5977011494251</v>
      </c>
      <c r="K27" s="35">
        <v>7746.376811594203</v>
      </c>
      <c r="L27" s="36">
        <v>6301.2</v>
      </c>
      <c r="N27" s="37"/>
    </row>
    <row r="28" spans="1:14" ht="16.55" customHeight="1" x14ac:dyDescent="0.15">
      <c r="A28" s="34" t="s">
        <v>79</v>
      </c>
      <c r="B28" s="35">
        <v>917.32163637991232</v>
      </c>
      <c r="C28" s="35">
        <v>946.44536573194375</v>
      </c>
      <c r="D28" s="35">
        <v>990.48539000241487</v>
      </c>
      <c r="E28" s="35">
        <v>988.83146782923905</v>
      </c>
      <c r="F28" s="35">
        <v>1116.119081427802</v>
      </c>
      <c r="G28" s="35">
        <v>1116.1399100766994</v>
      </c>
      <c r="H28" s="35">
        <v>1034.6843578314501</v>
      </c>
      <c r="I28" s="35">
        <v>1039.5543542751664</v>
      </c>
      <c r="J28" s="35">
        <v>1187.0391127367118</v>
      </c>
      <c r="K28" s="35">
        <v>1160.8531304576663</v>
      </c>
      <c r="L28" s="36">
        <v>1049.7</v>
      </c>
      <c r="N28" s="37"/>
    </row>
    <row r="29" spans="1:14" ht="16.55" customHeight="1" x14ac:dyDescent="0.15">
      <c r="A29" s="34" t="s">
        <v>105</v>
      </c>
      <c r="B29" s="35">
        <v>605.9156320006075</v>
      </c>
      <c r="C29" s="35">
        <v>718.05756885483538</v>
      </c>
      <c r="D29" s="35">
        <v>704.0755212046887</v>
      </c>
      <c r="E29" s="35">
        <v>867.07764212901407</v>
      </c>
      <c r="F29" s="35">
        <v>826.49699923288654</v>
      </c>
      <c r="G29" s="35">
        <v>930.57492003608638</v>
      </c>
      <c r="H29" s="35">
        <v>1082.831376552663</v>
      </c>
      <c r="I29" s="35">
        <v>1244.2642886096473</v>
      </c>
      <c r="J29" s="35">
        <v>1187.0192764219923</v>
      </c>
      <c r="K29" s="35">
        <v>1360.4800863823248</v>
      </c>
      <c r="L29" s="36">
        <v>952.7</v>
      </c>
      <c r="N29" s="37"/>
    </row>
    <row r="30" spans="1:14" ht="16.55" customHeight="1" x14ac:dyDescent="0.15">
      <c r="A30" s="34" t="s">
        <v>81</v>
      </c>
      <c r="B30" s="35">
        <v>1050.587572440438</v>
      </c>
      <c r="C30" s="35">
        <v>999.05702077501098</v>
      </c>
      <c r="D30" s="35">
        <v>969.01371798208118</v>
      </c>
      <c r="E30" s="35">
        <v>1072.4900078570697</v>
      </c>
      <c r="F30" s="35">
        <v>1342.1831123391348</v>
      </c>
      <c r="G30" s="35">
        <v>1789.9408284023668</v>
      </c>
      <c r="H30" s="35">
        <v>1664.139965582234</v>
      </c>
      <c r="I30" s="35">
        <v>2120.1308221495433</v>
      </c>
      <c r="J30" s="35">
        <v>2473.5475653962967</v>
      </c>
      <c r="K30" s="35">
        <v>2770.823204278513</v>
      </c>
      <c r="L30" s="36">
        <v>1625.2</v>
      </c>
      <c r="N30" s="37"/>
    </row>
    <row r="31" spans="1:14" ht="16.55" customHeight="1" x14ac:dyDescent="0.15">
      <c r="A31" s="34" t="s">
        <v>82</v>
      </c>
      <c r="B31" s="35">
        <v>143.4010543083586</v>
      </c>
      <c r="C31" s="35">
        <v>140.55845322691684</v>
      </c>
      <c r="D31" s="35">
        <v>140.0069673738478</v>
      </c>
      <c r="E31" s="35">
        <v>140.00145943113142</v>
      </c>
      <c r="F31" s="35">
        <v>140.00081443173028</v>
      </c>
      <c r="G31" s="35">
        <v>140.07370710488161</v>
      </c>
      <c r="H31" s="35">
        <v>140.00471142520612</v>
      </c>
      <c r="I31" s="35">
        <v>140.0078090164105</v>
      </c>
      <c r="J31" s="35">
        <v>139.9984954487324</v>
      </c>
      <c r="K31" s="35">
        <v>140.01201618429823</v>
      </c>
      <c r="L31" s="36">
        <v>140.4</v>
      </c>
      <c r="N31" s="37"/>
    </row>
    <row r="32" spans="1:14" ht="16.55" customHeight="1" x14ac:dyDescent="0.15">
      <c r="A32" s="34" t="s">
        <v>83</v>
      </c>
      <c r="B32" s="35">
        <v>824.55039732329567</v>
      </c>
      <c r="C32" s="35">
        <v>1132.0118093631379</v>
      </c>
      <c r="D32" s="35">
        <v>623.28086597291224</v>
      </c>
      <c r="E32" s="35">
        <v>958.18181818181813</v>
      </c>
      <c r="F32" s="35">
        <v>894.92676714073446</v>
      </c>
      <c r="G32" s="35">
        <v>668.00966962127313</v>
      </c>
      <c r="H32" s="35">
        <v>643.24034334763951</v>
      </c>
      <c r="I32" s="35">
        <v>1147.0588235294117</v>
      </c>
      <c r="J32" s="35">
        <v>1179.1443850267381</v>
      </c>
      <c r="K32" s="35">
        <v>1207.7464788732395</v>
      </c>
      <c r="L32" s="36">
        <v>927.8</v>
      </c>
      <c r="N32" s="37"/>
    </row>
    <row r="33" spans="1:14" ht="16.55" customHeight="1" x14ac:dyDescent="0.15">
      <c r="A33" s="34" t="s">
        <v>106</v>
      </c>
      <c r="B33" s="35">
        <v>554.28917948159778</v>
      </c>
      <c r="C33" s="35">
        <v>503.78712615541122</v>
      </c>
      <c r="D33" s="35">
        <v>536.06776936985204</v>
      </c>
      <c r="E33" s="35">
        <v>650.18292984976404</v>
      </c>
      <c r="F33" s="35">
        <v>575.89550761923613</v>
      </c>
      <c r="G33" s="35">
        <v>648.26409320936807</v>
      </c>
      <c r="H33" s="35">
        <v>620.31263917342119</v>
      </c>
      <c r="I33" s="35">
        <v>775.74326910807713</v>
      </c>
      <c r="J33" s="35">
        <v>715.06675339962214</v>
      </c>
      <c r="K33" s="35">
        <v>760.64604185623296</v>
      </c>
      <c r="L33" s="36">
        <v>634</v>
      </c>
      <c r="N33" s="37"/>
    </row>
    <row r="34" spans="1:14" ht="16.55" customHeight="1" x14ac:dyDescent="0.15">
      <c r="A34" s="34" t="s">
        <v>85</v>
      </c>
      <c r="B34" s="35">
        <v>4805.3883634279164</v>
      </c>
      <c r="C34" s="35">
        <v>4157.8176176521292</v>
      </c>
      <c r="D34" s="35">
        <v>5008.8988956792109</v>
      </c>
      <c r="E34" s="35">
        <v>5765.0259395166395</v>
      </c>
      <c r="F34" s="35">
        <v>5755.2792915531336</v>
      </c>
      <c r="G34" s="35">
        <v>5324.0248226950353</v>
      </c>
      <c r="H34" s="35">
        <v>5789.3244775635831</v>
      </c>
      <c r="I34" s="35">
        <v>6064.6904596286586</v>
      </c>
      <c r="J34" s="35">
        <v>6445.5593927151886</v>
      </c>
      <c r="K34" s="35">
        <v>7144.8103673760552</v>
      </c>
      <c r="L34" s="36">
        <v>5626.1</v>
      </c>
      <c r="N34" s="37"/>
    </row>
    <row r="35" spans="1:14" ht="16.55" customHeight="1" x14ac:dyDescent="0.15">
      <c r="A35" s="34" t="s">
        <v>86</v>
      </c>
      <c r="B35" s="35">
        <v>530.32132694843506</v>
      </c>
      <c r="C35" s="35">
        <v>481.22690228840389</v>
      </c>
      <c r="D35" s="35">
        <v>423.49735928270746</v>
      </c>
      <c r="E35" s="35">
        <v>437.15915188878211</v>
      </c>
      <c r="F35" s="35">
        <v>582.65608797356936</v>
      </c>
      <c r="G35" s="35">
        <v>603.74601487778955</v>
      </c>
      <c r="H35" s="35">
        <v>645.12549086563092</v>
      </c>
      <c r="I35" s="35">
        <v>630.93297240764105</v>
      </c>
      <c r="J35" s="35">
        <v>531.41738772146687</v>
      </c>
      <c r="K35" s="35">
        <v>460.71487986310808</v>
      </c>
      <c r="L35" s="36">
        <v>532.70000000000005</v>
      </c>
      <c r="N35" s="37"/>
    </row>
    <row r="36" spans="1:14" ht="16.55" customHeight="1" x14ac:dyDescent="0.15">
      <c r="A36" s="34" t="s">
        <v>87</v>
      </c>
      <c r="B36" s="35">
        <v>463.84529464195049</v>
      </c>
      <c r="C36" s="35">
        <v>517.83163626755299</v>
      </c>
      <c r="D36" s="35">
        <v>460.43663777433363</v>
      </c>
      <c r="E36" s="35">
        <v>467.53051854561483</v>
      </c>
      <c r="F36" s="35">
        <v>483.3881123034887</v>
      </c>
      <c r="G36" s="35">
        <v>600.45779893180247</v>
      </c>
      <c r="H36" s="35">
        <v>638.43918638439186</v>
      </c>
      <c r="I36" s="35">
        <v>599.62442593601622</v>
      </c>
      <c r="J36" s="35">
        <v>604.15049686358839</v>
      </c>
      <c r="K36" s="35">
        <v>709.43120606226603</v>
      </c>
      <c r="L36" s="36">
        <v>554.5</v>
      </c>
      <c r="N36" s="37"/>
    </row>
    <row r="37" spans="1:14" ht="16.55" customHeight="1" x14ac:dyDescent="0.15">
      <c r="A37" s="34" t="s">
        <v>107</v>
      </c>
      <c r="B37" s="35">
        <v>704.09456466380038</v>
      </c>
      <c r="C37" s="35">
        <v>632.70599113677122</v>
      </c>
      <c r="D37" s="35">
        <v>694.13924882068432</v>
      </c>
      <c r="E37" s="35">
        <v>610.38752383196595</v>
      </c>
      <c r="F37" s="35">
        <v>692.15316247641078</v>
      </c>
      <c r="G37" s="35">
        <v>788.35625101638868</v>
      </c>
      <c r="H37" s="35">
        <v>729.27339747594658</v>
      </c>
      <c r="I37" s="35">
        <v>711.44907966740095</v>
      </c>
      <c r="J37" s="35">
        <v>662.87860193412212</v>
      </c>
      <c r="K37" s="35">
        <v>656.42063339114793</v>
      </c>
      <c r="L37" s="36">
        <v>688.2</v>
      </c>
      <c r="N37" s="37"/>
    </row>
    <row r="38" spans="1:14" ht="16.55" customHeight="1" x14ac:dyDescent="0.15">
      <c r="A38" s="34" t="s">
        <v>89</v>
      </c>
      <c r="B38" s="35">
        <v>501.55279503105589</v>
      </c>
      <c r="C38" s="35">
        <v>517.24137931034488</v>
      </c>
      <c r="D38" s="35">
        <v>444.81887110362254</v>
      </c>
      <c r="E38" s="35">
        <v>504.13223140495865</v>
      </c>
      <c r="F38" s="35">
        <v>527.44456561250456</v>
      </c>
      <c r="G38" s="35">
        <v>437.08851499634238</v>
      </c>
      <c r="H38" s="35">
        <v>537.14285714285711</v>
      </c>
      <c r="I38" s="35">
        <v>803.83609415867488</v>
      </c>
      <c r="J38" s="35">
        <v>780.24911032028467</v>
      </c>
      <c r="K38" s="35">
        <v>665.71428571428567</v>
      </c>
      <c r="L38" s="36">
        <v>571.9</v>
      </c>
      <c r="N38" s="37"/>
    </row>
    <row r="39" spans="1:14" ht="16.55" customHeight="1" x14ac:dyDescent="0.15">
      <c r="A39" s="34" t="s">
        <v>108</v>
      </c>
      <c r="B39" s="35">
        <v>7541.4364640883978</v>
      </c>
      <c r="C39" s="35">
        <v>4408.6687306501553</v>
      </c>
      <c r="D39" s="35">
        <v>11971.428571428571</v>
      </c>
      <c r="E39" s="35">
        <v>4239.4655704008228</v>
      </c>
      <c r="F39" s="35">
        <v>6328.3783783783783</v>
      </c>
      <c r="G39" s="35">
        <v>5897.4358974358975</v>
      </c>
      <c r="H39" s="35">
        <v>4951.5905947441215</v>
      </c>
      <c r="I39" s="35">
        <v>7141.1530815109345</v>
      </c>
      <c r="J39" s="35">
        <v>7906.1728395061727</v>
      </c>
      <c r="K39" s="35">
        <v>7284.4827586206893</v>
      </c>
      <c r="L39" s="36">
        <v>6767</v>
      </c>
      <c r="N39" s="37"/>
    </row>
    <row r="40" spans="1:14" ht="16.55" customHeight="1" x14ac:dyDescent="0.15">
      <c r="A40" s="34" t="s">
        <v>109</v>
      </c>
      <c r="B40" s="35">
        <v>1034.4442722058595</v>
      </c>
      <c r="C40" s="35">
        <v>991.85454545454547</v>
      </c>
      <c r="D40" s="35">
        <v>1829.7236743838685</v>
      </c>
      <c r="E40" s="35">
        <v>1585.2785685237902</v>
      </c>
      <c r="F40" s="35">
        <v>1619.1178714961591</v>
      </c>
      <c r="G40" s="35">
        <v>1916.6765157782768</v>
      </c>
      <c r="H40" s="35">
        <v>1257.1146075144011</v>
      </c>
      <c r="I40" s="35">
        <v>934.59915611814347</v>
      </c>
      <c r="J40" s="35">
        <v>1552.4031007751937</v>
      </c>
      <c r="K40" s="35">
        <v>1503.3000983008005</v>
      </c>
      <c r="L40" s="36">
        <v>1422.5</v>
      </c>
      <c r="N40" s="37"/>
    </row>
    <row r="41" spans="1:14" ht="18" customHeight="1" x14ac:dyDescent="0.15">
      <c r="A41" s="29" t="s">
        <v>113</v>
      </c>
      <c r="B41" s="39">
        <v>378.56417879990687</v>
      </c>
      <c r="C41" s="39">
        <v>384.2861237935204</v>
      </c>
      <c r="D41" s="39">
        <v>389.71326288721582</v>
      </c>
      <c r="E41" s="39">
        <v>390.30232093448126</v>
      </c>
      <c r="F41" s="39">
        <v>424.03299355943352</v>
      </c>
      <c r="G41" s="39">
        <v>426.17734138934469</v>
      </c>
      <c r="H41" s="39">
        <v>431.34748862610769</v>
      </c>
      <c r="I41" s="39">
        <v>450.41825692130664</v>
      </c>
      <c r="J41" s="39">
        <v>571.6423970234498</v>
      </c>
      <c r="K41" s="39">
        <v>564.21307637079974</v>
      </c>
      <c r="L41" s="40">
        <v>436.56937713567692</v>
      </c>
      <c r="N41" s="37"/>
    </row>
    <row r="42" spans="1:14" x14ac:dyDescent="0.15">
      <c r="L42" s="19" t="s">
        <v>93</v>
      </c>
    </row>
    <row r="43" spans="1:14" x14ac:dyDescent="0.15">
      <c r="B43" s="37"/>
      <c r="C43" s="37"/>
      <c r="D43" s="37"/>
      <c r="E43" s="37"/>
      <c r="F43" s="37"/>
      <c r="G43" s="37"/>
      <c r="H43" s="37"/>
      <c r="I43" s="37"/>
      <c r="J43" s="37"/>
      <c r="K43" s="37"/>
    </row>
  </sheetData>
  <sheetProtection selectLockedCells="1" selectUnlockedCells="1"/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80" firstPageNumber="0" orientation="landscape" horizontalDpi="300" verticalDpi="300" r:id="rId1"/>
  <headerFooter scaleWithDoc="0" alignWithMargins="0">
    <oddFooter>&amp;C&amp;"ＭＳ 明朝,標準"－４３－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3D6D-E095-466B-BF7E-8403CD171E15}">
  <sheetPr codeName="Sheet6">
    <pageSetUpPr fitToPage="1"/>
  </sheetPr>
  <dimension ref="A1:K33"/>
  <sheetViews>
    <sheetView view="pageLayout" topLeftCell="A19" zoomScaleNormal="75" workbookViewId="0">
      <selection activeCell="A2" sqref="A2:D2"/>
    </sheetView>
  </sheetViews>
  <sheetFormatPr defaultColWidth="9" defaultRowHeight="14.4" x14ac:dyDescent="0.15"/>
  <cols>
    <col min="1" max="1" width="7.88671875" style="1" customWidth="1"/>
    <col min="2" max="2" width="21.33203125" style="1" customWidth="1"/>
    <col min="3" max="3" width="20.6640625" style="1" customWidth="1"/>
    <col min="4" max="4" width="13.6640625" style="1" customWidth="1"/>
    <col min="5" max="5" width="18" style="1" customWidth="1"/>
    <col min="6" max="6" width="7.6640625" style="1" customWidth="1"/>
    <col min="7" max="7" width="8" style="1" customWidth="1"/>
    <col min="8" max="8" width="21.33203125" style="1" customWidth="1"/>
    <col min="9" max="9" width="20.6640625" style="1" customWidth="1"/>
    <col min="10" max="10" width="18.33203125" style="1" customWidth="1"/>
    <col min="11" max="11" width="18" style="1" customWidth="1"/>
    <col min="12" max="12" width="15.6640625" style="1" customWidth="1"/>
    <col min="13" max="16384" width="9" style="1"/>
  </cols>
  <sheetData>
    <row r="1" spans="1:11" s="32" customFormat="1" ht="20.95" customHeight="1" x14ac:dyDescent="0.15">
      <c r="A1" s="377" t="s">
        <v>114</v>
      </c>
      <c r="B1" s="377"/>
      <c r="C1" s="377"/>
      <c r="D1" s="377"/>
      <c r="G1" s="377" t="s">
        <v>115</v>
      </c>
      <c r="H1" s="377"/>
      <c r="I1" s="377"/>
      <c r="J1" s="377"/>
    </row>
    <row r="2" spans="1:11" s="48" customFormat="1" ht="20.3" customHeight="1" x14ac:dyDescent="0.15">
      <c r="A2" s="43" t="s">
        <v>116</v>
      </c>
      <c r="B2" s="44" t="s">
        <v>117</v>
      </c>
      <c r="C2" s="44" t="s">
        <v>118</v>
      </c>
      <c r="D2" s="44" t="s">
        <v>119</v>
      </c>
      <c r="E2" s="45" t="s">
        <v>120</v>
      </c>
      <c r="F2" s="46"/>
      <c r="G2" s="43" t="s">
        <v>116</v>
      </c>
      <c r="H2" s="44" t="s">
        <v>117</v>
      </c>
      <c r="I2" s="44" t="s">
        <v>118</v>
      </c>
      <c r="J2" s="47" t="s">
        <v>121</v>
      </c>
      <c r="K2" s="45" t="s">
        <v>120</v>
      </c>
    </row>
    <row r="3" spans="1:11" ht="42.75" customHeight="1" x14ac:dyDescent="0.15">
      <c r="A3" s="49" t="s">
        <v>122</v>
      </c>
      <c r="B3" s="50" t="s">
        <v>123</v>
      </c>
      <c r="C3" s="51" t="s">
        <v>124</v>
      </c>
      <c r="D3" s="52">
        <v>19802.8</v>
      </c>
      <c r="E3" s="53">
        <v>14098</v>
      </c>
      <c r="F3" s="54"/>
      <c r="G3" s="49" t="s">
        <v>125</v>
      </c>
      <c r="H3" s="50" t="s">
        <v>123</v>
      </c>
      <c r="I3" s="51" t="s">
        <v>126</v>
      </c>
      <c r="J3" s="52">
        <v>28321</v>
      </c>
      <c r="K3" s="55">
        <v>431762</v>
      </c>
    </row>
    <row r="4" spans="1:11" ht="20.45" customHeight="1" x14ac:dyDescent="0.15">
      <c r="A4" s="3">
        <v>50</v>
      </c>
      <c r="B4" s="56" t="s">
        <v>127</v>
      </c>
      <c r="C4" s="57" t="s">
        <v>128</v>
      </c>
      <c r="D4" s="11">
        <v>495</v>
      </c>
      <c r="E4" s="58">
        <v>2100</v>
      </c>
      <c r="F4" s="54"/>
      <c r="G4" s="390">
        <v>58</v>
      </c>
      <c r="H4" s="57" t="s">
        <v>129</v>
      </c>
      <c r="I4" s="57" t="s">
        <v>130</v>
      </c>
      <c r="J4" s="2" t="s">
        <v>131</v>
      </c>
      <c r="K4" s="59">
        <v>5892</v>
      </c>
    </row>
    <row r="5" spans="1:11" ht="20.45" customHeight="1" x14ac:dyDescent="0.15">
      <c r="A5" s="3">
        <v>51</v>
      </c>
      <c r="B5" s="57" t="s">
        <v>127</v>
      </c>
      <c r="C5" s="57" t="s">
        <v>132</v>
      </c>
      <c r="D5" s="11">
        <v>635</v>
      </c>
      <c r="E5" s="58">
        <v>2097</v>
      </c>
      <c r="F5" s="54"/>
      <c r="G5" s="390"/>
      <c r="H5" s="57" t="s">
        <v>133</v>
      </c>
      <c r="I5" s="57" t="s">
        <v>130</v>
      </c>
      <c r="J5" s="2" t="s">
        <v>131</v>
      </c>
      <c r="K5" s="59">
        <v>5904</v>
      </c>
    </row>
    <row r="6" spans="1:11" ht="20.45" customHeight="1" x14ac:dyDescent="0.15">
      <c r="A6" s="3">
        <v>52</v>
      </c>
      <c r="B6" s="57" t="s">
        <v>127</v>
      </c>
      <c r="C6" s="57" t="s">
        <v>134</v>
      </c>
      <c r="D6" s="11">
        <v>640</v>
      </c>
      <c r="E6" s="58">
        <v>2400</v>
      </c>
      <c r="F6" s="54"/>
      <c r="G6" s="390"/>
      <c r="H6" s="57" t="s">
        <v>135</v>
      </c>
      <c r="I6" s="57" t="s">
        <v>136</v>
      </c>
      <c r="J6" s="2" t="s">
        <v>137</v>
      </c>
      <c r="K6" s="59">
        <v>4866</v>
      </c>
    </row>
    <row r="7" spans="1:11" ht="20.45" customHeight="1" x14ac:dyDescent="0.15">
      <c r="A7" s="390">
        <v>53</v>
      </c>
      <c r="B7" s="57" t="s">
        <v>135</v>
      </c>
      <c r="C7" s="57" t="s">
        <v>138</v>
      </c>
      <c r="D7" s="11">
        <v>539</v>
      </c>
      <c r="E7" s="58">
        <v>2400</v>
      </c>
      <c r="F7" s="54"/>
      <c r="G7" s="390"/>
      <c r="H7" s="57" t="s">
        <v>133</v>
      </c>
      <c r="I7" s="57" t="s">
        <v>139</v>
      </c>
      <c r="J7" s="2" t="s">
        <v>137</v>
      </c>
      <c r="K7" s="59">
        <v>4866</v>
      </c>
    </row>
    <row r="8" spans="1:11" ht="20.45" customHeight="1" x14ac:dyDescent="0.15">
      <c r="A8" s="390"/>
      <c r="B8" s="57" t="s">
        <v>127</v>
      </c>
      <c r="C8" s="57" t="s">
        <v>140</v>
      </c>
      <c r="D8" s="11">
        <v>513</v>
      </c>
      <c r="E8" s="58">
        <v>2070</v>
      </c>
      <c r="F8" s="60"/>
      <c r="G8" s="390"/>
      <c r="H8" s="57" t="s">
        <v>127</v>
      </c>
      <c r="I8" s="57" t="s">
        <v>141</v>
      </c>
      <c r="J8" s="2" t="s">
        <v>142</v>
      </c>
      <c r="K8" s="59">
        <v>5646</v>
      </c>
    </row>
    <row r="9" spans="1:11" ht="20.45" customHeight="1" x14ac:dyDescent="0.15">
      <c r="A9" s="390">
        <v>55</v>
      </c>
      <c r="B9" s="57" t="s">
        <v>135</v>
      </c>
      <c r="C9" s="57" t="s">
        <v>143</v>
      </c>
      <c r="D9" s="11">
        <v>352</v>
      </c>
      <c r="E9" s="58">
        <v>2400</v>
      </c>
      <c r="G9" s="390"/>
      <c r="H9" s="57" t="s">
        <v>133</v>
      </c>
      <c r="I9" s="57" t="s">
        <v>144</v>
      </c>
      <c r="J9" s="2" t="s">
        <v>145</v>
      </c>
      <c r="K9" s="59">
        <v>5436</v>
      </c>
    </row>
    <row r="10" spans="1:11" ht="20.45" customHeight="1" x14ac:dyDescent="0.15">
      <c r="A10" s="390"/>
      <c r="B10" s="57" t="s">
        <v>127</v>
      </c>
      <c r="C10" s="57" t="s">
        <v>146</v>
      </c>
      <c r="D10" s="11">
        <v>530</v>
      </c>
      <c r="E10" s="58">
        <v>2389</v>
      </c>
      <c r="G10" s="390"/>
      <c r="H10" s="57" t="s">
        <v>147</v>
      </c>
      <c r="I10" s="57" t="s">
        <v>148</v>
      </c>
      <c r="J10" s="2" t="s">
        <v>149</v>
      </c>
      <c r="K10" s="59">
        <v>5652</v>
      </c>
    </row>
    <row r="11" spans="1:11" ht="20.45" customHeight="1" x14ac:dyDescent="0.15">
      <c r="A11" s="390">
        <v>56</v>
      </c>
      <c r="B11" s="57" t="s">
        <v>135</v>
      </c>
      <c r="C11" s="57" t="s">
        <v>150</v>
      </c>
      <c r="D11" s="11">
        <v>490</v>
      </c>
      <c r="E11" s="58">
        <v>2358</v>
      </c>
      <c r="G11" s="390"/>
      <c r="H11" s="57" t="s">
        <v>133</v>
      </c>
      <c r="I11" s="57" t="s">
        <v>151</v>
      </c>
      <c r="J11" s="2" t="s">
        <v>149</v>
      </c>
      <c r="K11" s="59">
        <v>5652</v>
      </c>
    </row>
    <row r="12" spans="1:11" ht="20.45" customHeight="1" x14ac:dyDescent="0.15">
      <c r="A12" s="390"/>
      <c r="B12" s="57" t="s">
        <v>127</v>
      </c>
      <c r="C12" s="57" t="s">
        <v>152</v>
      </c>
      <c r="D12" s="11">
        <v>506</v>
      </c>
      <c r="E12" s="58">
        <v>2388</v>
      </c>
      <c r="G12" s="390">
        <v>59</v>
      </c>
      <c r="H12" s="57" t="s">
        <v>129</v>
      </c>
      <c r="I12" s="57" t="s">
        <v>153</v>
      </c>
      <c r="J12" s="2" t="s">
        <v>154</v>
      </c>
      <c r="K12" s="59">
        <v>6000</v>
      </c>
    </row>
    <row r="13" spans="1:11" ht="20.45" customHeight="1" x14ac:dyDescent="0.15">
      <c r="A13" s="390">
        <v>57</v>
      </c>
      <c r="B13" s="391" t="s">
        <v>127</v>
      </c>
      <c r="C13" s="57" t="s">
        <v>155</v>
      </c>
      <c r="D13" s="11">
        <v>406</v>
      </c>
      <c r="E13" s="58">
        <v>2390</v>
      </c>
      <c r="G13" s="390"/>
      <c r="H13" s="57" t="s">
        <v>133</v>
      </c>
      <c r="I13" s="57" t="s">
        <v>156</v>
      </c>
      <c r="J13" s="2" t="s">
        <v>154</v>
      </c>
      <c r="K13" s="59">
        <v>6000</v>
      </c>
    </row>
    <row r="14" spans="1:11" ht="20.45" customHeight="1" x14ac:dyDescent="0.15">
      <c r="A14" s="390"/>
      <c r="B14" s="391"/>
      <c r="C14" s="57" t="s">
        <v>157</v>
      </c>
      <c r="D14" s="11">
        <v>416</v>
      </c>
      <c r="E14" s="58">
        <v>2400</v>
      </c>
      <c r="G14" s="390"/>
      <c r="H14" s="57" t="s">
        <v>135</v>
      </c>
      <c r="I14" s="57" t="s">
        <v>158</v>
      </c>
      <c r="J14" s="2" t="s">
        <v>137</v>
      </c>
      <c r="K14" s="59">
        <v>5130</v>
      </c>
    </row>
    <row r="15" spans="1:11" ht="20.45" customHeight="1" x14ac:dyDescent="0.15">
      <c r="A15" s="390">
        <v>58</v>
      </c>
      <c r="B15" s="391" t="s">
        <v>135</v>
      </c>
      <c r="C15" s="57" t="s">
        <v>159</v>
      </c>
      <c r="D15" s="11">
        <v>470</v>
      </c>
      <c r="E15" s="58">
        <v>2300</v>
      </c>
      <c r="G15" s="390"/>
      <c r="H15" s="57" t="s">
        <v>133</v>
      </c>
      <c r="I15" s="57" t="s">
        <v>160</v>
      </c>
      <c r="J15" s="2" t="s">
        <v>137</v>
      </c>
      <c r="K15" s="59">
        <v>5238</v>
      </c>
    </row>
    <row r="16" spans="1:11" ht="20.45" customHeight="1" x14ac:dyDescent="0.15">
      <c r="A16" s="390"/>
      <c r="B16" s="391"/>
      <c r="C16" s="57" t="s">
        <v>161</v>
      </c>
      <c r="D16" s="11">
        <v>397</v>
      </c>
      <c r="E16" s="58">
        <v>2200</v>
      </c>
      <c r="G16" s="390"/>
      <c r="H16" s="57" t="s">
        <v>127</v>
      </c>
      <c r="I16" s="57" t="s">
        <v>141</v>
      </c>
      <c r="J16" s="2" t="s">
        <v>162</v>
      </c>
      <c r="K16" s="59">
        <v>5316</v>
      </c>
    </row>
    <row r="17" spans="1:11" ht="20.45" customHeight="1" x14ac:dyDescent="0.15">
      <c r="A17" s="390"/>
      <c r="B17" s="391"/>
      <c r="C17" s="57" t="s">
        <v>163</v>
      </c>
      <c r="D17" s="11">
        <v>392</v>
      </c>
      <c r="E17" s="58">
        <v>2000</v>
      </c>
      <c r="G17" s="390"/>
      <c r="H17" s="57" t="s">
        <v>133</v>
      </c>
      <c r="I17" s="57" t="s">
        <v>164</v>
      </c>
      <c r="J17" s="2" t="s">
        <v>162</v>
      </c>
      <c r="K17" s="59">
        <v>5322</v>
      </c>
    </row>
    <row r="18" spans="1:11" ht="20.45" customHeight="1" x14ac:dyDescent="0.15">
      <c r="A18" s="390"/>
      <c r="B18" s="391"/>
      <c r="C18" s="57" t="s">
        <v>165</v>
      </c>
      <c r="D18" s="11">
        <v>441</v>
      </c>
      <c r="E18" s="58">
        <v>2400</v>
      </c>
      <c r="G18" s="390"/>
      <c r="H18" s="57" t="s">
        <v>147</v>
      </c>
      <c r="I18" s="57" t="s">
        <v>148</v>
      </c>
      <c r="J18" s="2" t="s">
        <v>149</v>
      </c>
      <c r="K18" s="59">
        <v>5688</v>
      </c>
    </row>
    <row r="19" spans="1:11" ht="20.45" customHeight="1" x14ac:dyDescent="0.15">
      <c r="A19" s="390"/>
      <c r="B19" s="57" t="s">
        <v>127</v>
      </c>
      <c r="C19" s="57" t="s">
        <v>134</v>
      </c>
      <c r="D19" s="11">
        <v>527</v>
      </c>
      <c r="E19" s="58">
        <v>2358</v>
      </c>
      <c r="G19" s="390"/>
      <c r="H19" s="57" t="s">
        <v>133</v>
      </c>
      <c r="I19" s="57" t="s">
        <v>151</v>
      </c>
      <c r="J19" s="2" t="s">
        <v>149</v>
      </c>
      <c r="K19" s="59">
        <v>5688</v>
      </c>
    </row>
    <row r="20" spans="1:11" ht="20.45" customHeight="1" x14ac:dyDescent="0.15">
      <c r="A20" s="390">
        <v>59</v>
      </c>
      <c r="B20" s="391" t="s">
        <v>135</v>
      </c>
      <c r="C20" s="57" t="s">
        <v>166</v>
      </c>
      <c r="D20" s="11">
        <v>468</v>
      </c>
      <c r="E20" s="58">
        <v>2400</v>
      </c>
      <c r="G20" s="390">
        <v>60</v>
      </c>
      <c r="H20" s="57" t="s">
        <v>129</v>
      </c>
      <c r="I20" s="57" t="s">
        <v>156</v>
      </c>
      <c r="J20" s="2" t="s">
        <v>167</v>
      </c>
      <c r="K20" s="59">
        <v>4824</v>
      </c>
    </row>
    <row r="21" spans="1:11" ht="20.45" customHeight="1" x14ac:dyDescent="0.15">
      <c r="A21" s="390"/>
      <c r="B21" s="391"/>
      <c r="C21" s="57" t="s">
        <v>168</v>
      </c>
      <c r="D21" s="11">
        <v>369</v>
      </c>
      <c r="E21" s="58">
        <v>2100</v>
      </c>
      <c r="G21" s="390"/>
      <c r="H21" s="57" t="s">
        <v>133</v>
      </c>
      <c r="I21" s="57" t="s">
        <v>130</v>
      </c>
      <c r="J21" s="2" t="s">
        <v>169</v>
      </c>
      <c r="K21" s="59">
        <v>6222</v>
      </c>
    </row>
    <row r="22" spans="1:11" ht="20.45" customHeight="1" x14ac:dyDescent="0.15">
      <c r="A22" s="390"/>
      <c r="B22" s="391" t="s">
        <v>127</v>
      </c>
      <c r="C22" s="57" t="s">
        <v>170</v>
      </c>
      <c r="D22" s="11">
        <v>400</v>
      </c>
      <c r="E22" s="58">
        <v>2400</v>
      </c>
      <c r="G22" s="390"/>
      <c r="H22" s="57" t="s">
        <v>135</v>
      </c>
      <c r="I22" s="57" t="s">
        <v>136</v>
      </c>
      <c r="J22" s="2" t="s">
        <v>137</v>
      </c>
      <c r="K22" s="59">
        <v>5346</v>
      </c>
    </row>
    <row r="23" spans="1:11" ht="20.45" customHeight="1" x14ac:dyDescent="0.15">
      <c r="A23" s="390"/>
      <c r="B23" s="391"/>
      <c r="C23" s="57" t="s">
        <v>171</v>
      </c>
      <c r="D23" s="11">
        <v>374</v>
      </c>
      <c r="E23" s="58">
        <v>2400</v>
      </c>
      <c r="G23" s="390"/>
      <c r="H23" s="57" t="s">
        <v>133</v>
      </c>
      <c r="I23" s="57" t="s">
        <v>158</v>
      </c>
      <c r="J23" s="2" t="s">
        <v>137</v>
      </c>
      <c r="K23" s="59">
        <v>5346</v>
      </c>
    </row>
    <row r="24" spans="1:11" ht="20.45" customHeight="1" x14ac:dyDescent="0.15">
      <c r="A24" s="3">
        <v>5</v>
      </c>
      <c r="B24" s="56" t="s">
        <v>172</v>
      </c>
      <c r="C24" s="57" t="s">
        <v>173</v>
      </c>
      <c r="D24" s="11">
        <v>630.4</v>
      </c>
      <c r="E24" s="58">
        <v>10012</v>
      </c>
      <c r="G24" s="390"/>
      <c r="H24" s="57" t="s">
        <v>127</v>
      </c>
      <c r="I24" s="57" t="s">
        <v>144</v>
      </c>
      <c r="J24" s="2" t="s">
        <v>167</v>
      </c>
      <c r="K24" s="59">
        <v>4950</v>
      </c>
    </row>
    <row r="25" spans="1:11" ht="20.45" customHeight="1" x14ac:dyDescent="0.15">
      <c r="A25" s="3">
        <v>6</v>
      </c>
      <c r="B25" s="56" t="s">
        <v>172</v>
      </c>
      <c r="C25" s="57" t="s">
        <v>173</v>
      </c>
      <c r="D25" s="11">
        <v>750.38</v>
      </c>
      <c r="E25" s="58">
        <v>10001.262000000001</v>
      </c>
      <c r="G25" s="390"/>
      <c r="H25" s="57" t="s">
        <v>133</v>
      </c>
      <c r="I25" s="57" t="s">
        <v>164</v>
      </c>
      <c r="J25" s="2" t="s">
        <v>167</v>
      </c>
      <c r="K25" s="59">
        <v>4950</v>
      </c>
    </row>
    <row r="26" spans="1:11" ht="20.45" customHeight="1" x14ac:dyDescent="0.15">
      <c r="A26" s="3">
        <v>7</v>
      </c>
      <c r="B26" s="56" t="s">
        <v>172</v>
      </c>
      <c r="C26" s="57" t="s">
        <v>173</v>
      </c>
      <c r="D26" s="11">
        <v>590</v>
      </c>
      <c r="E26" s="58">
        <v>10001.262000000001</v>
      </c>
      <c r="F26" s="60"/>
      <c r="G26" s="390"/>
      <c r="H26" s="57" t="s">
        <v>147</v>
      </c>
      <c r="I26" s="57" t="s">
        <v>148</v>
      </c>
      <c r="J26" s="2" t="s">
        <v>149</v>
      </c>
      <c r="K26" s="59">
        <v>5922</v>
      </c>
    </row>
    <row r="27" spans="1:11" ht="20.45" customHeight="1" x14ac:dyDescent="0.15">
      <c r="A27" s="3">
        <v>9</v>
      </c>
      <c r="B27" s="57" t="s">
        <v>174</v>
      </c>
      <c r="C27" s="57" t="s">
        <v>175</v>
      </c>
      <c r="D27" s="11">
        <v>500</v>
      </c>
      <c r="E27" s="58">
        <v>10000</v>
      </c>
      <c r="G27" s="390"/>
      <c r="H27" s="57" t="s">
        <v>133</v>
      </c>
      <c r="I27" s="57" t="s">
        <v>151</v>
      </c>
      <c r="J27" s="2" t="s">
        <v>149</v>
      </c>
      <c r="K27" s="59">
        <v>5922</v>
      </c>
    </row>
    <row r="28" spans="1:11" ht="20.45" customHeight="1" x14ac:dyDescent="0.15">
      <c r="A28" s="3">
        <v>10</v>
      </c>
      <c r="B28" s="56" t="s">
        <v>172</v>
      </c>
      <c r="C28" s="57" t="s">
        <v>159</v>
      </c>
      <c r="D28" s="11">
        <v>442.96</v>
      </c>
      <c r="E28" s="58">
        <v>4369.5</v>
      </c>
      <c r="G28" s="392">
        <v>61</v>
      </c>
      <c r="H28" s="57" t="s">
        <v>129</v>
      </c>
      <c r="I28" s="57" t="s">
        <v>130</v>
      </c>
      <c r="J28" s="2" t="s">
        <v>169</v>
      </c>
      <c r="K28" s="59">
        <v>6334</v>
      </c>
    </row>
    <row r="29" spans="1:11" ht="20.45" customHeight="1" x14ac:dyDescent="0.15">
      <c r="A29" s="3">
        <v>11</v>
      </c>
      <c r="B29" s="56" t="s">
        <v>172</v>
      </c>
      <c r="C29" s="57" t="s">
        <v>176</v>
      </c>
      <c r="D29" s="11">
        <v>509.48</v>
      </c>
      <c r="E29" s="58">
        <v>3824.94</v>
      </c>
      <c r="G29" s="392"/>
      <c r="H29" s="57" t="s">
        <v>133</v>
      </c>
      <c r="I29" s="57" t="s">
        <v>156</v>
      </c>
      <c r="J29" s="2" t="s">
        <v>167</v>
      </c>
      <c r="K29" s="59">
        <v>5148</v>
      </c>
    </row>
    <row r="30" spans="1:11" ht="20.45" customHeight="1" x14ac:dyDescent="0.15">
      <c r="A30" s="61">
        <v>12</v>
      </c>
      <c r="B30" s="62" t="s">
        <v>172</v>
      </c>
      <c r="C30" s="63" t="s">
        <v>166</v>
      </c>
      <c r="D30" s="64">
        <v>361.45</v>
      </c>
      <c r="E30" s="65">
        <v>3626.3850000000002</v>
      </c>
      <c r="G30" s="392"/>
      <c r="H30" s="57" t="s">
        <v>135</v>
      </c>
      <c r="I30" s="57" t="s">
        <v>136</v>
      </c>
      <c r="J30" s="2" t="s">
        <v>137</v>
      </c>
      <c r="K30" s="59">
        <v>5347</v>
      </c>
    </row>
    <row r="31" spans="1:11" ht="20.45" customHeight="1" x14ac:dyDescent="0.15">
      <c r="A31" s="393" t="s">
        <v>27</v>
      </c>
      <c r="B31" s="393"/>
      <c r="C31" s="66" t="s">
        <v>177</v>
      </c>
      <c r="D31" s="67">
        <f>SUM(D3:D30)</f>
        <v>32947.47</v>
      </c>
      <c r="E31" s="68">
        <f>SUM(E3:E30)</f>
        <v>111883.349</v>
      </c>
      <c r="G31" s="392"/>
      <c r="H31" s="57" t="s">
        <v>133</v>
      </c>
      <c r="I31" s="57" t="s">
        <v>139</v>
      </c>
      <c r="J31" s="2" t="s">
        <v>137</v>
      </c>
      <c r="K31" s="59">
        <v>5347</v>
      </c>
    </row>
    <row r="32" spans="1:11" ht="19.149999999999999" customHeight="1" x14ac:dyDescent="0.15">
      <c r="D32" s="394" t="s">
        <v>178</v>
      </c>
      <c r="E32" s="394"/>
      <c r="G32" s="392"/>
      <c r="H32" s="69" t="s">
        <v>127</v>
      </c>
      <c r="I32" s="69" t="s">
        <v>141</v>
      </c>
      <c r="J32" s="70" t="s">
        <v>167</v>
      </c>
      <c r="K32" s="71">
        <v>5170</v>
      </c>
    </row>
    <row r="33" ht="20.149999999999999" customHeight="1" x14ac:dyDescent="0.15"/>
  </sheetData>
  <sheetProtection selectLockedCells="1" selectUnlockedCells="1"/>
  <mergeCells count="18">
    <mergeCell ref="A1:D1"/>
    <mergeCell ref="G1:J1"/>
    <mergeCell ref="G4:G11"/>
    <mergeCell ref="A7:A8"/>
    <mergeCell ref="A9:A10"/>
    <mergeCell ref="A11:A12"/>
    <mergeCell ref="G12:G19"/>
    <mergeCell ref="A13:A14"/>
    <mergeCell ref="B13:B14"/>
    <mergeCell ref="A15:A19"/>
    <mergeCell ref="B15:B18"/>
    <mergeCell ref="G20:G27"/>
    <mergeCell ref="B22:B23"/>
    <mergeCell ref="G28:G32"/>
    <mergeCell ref="A31:B31"/>
    <mergeCell ref="D32:E32"/>
    <mergeCell ref="A20:A23"/>
    <mergeCell ref="B20:B21"/>
  </mergeCells>
  <phoneticPr fontId="2"/>
  <pageMargins left="0.78740157480314965" right="0.39370078740157483" top="0.39370078740157483" bottom="0.39370078740157483" header="0" footer="0"/>
  <pageSetup paperSize="9" scale="77" firstPageNumber="0" orientation="landscape" horizontalDpi="300" verticalDpi="300" r:id="rId1"/>
  <headerFooter scaleWithDoc="0" alignWithMargins="0">
    <oddFooter>&amp;C&amp;"ＭＳ 明朝,標準"－４４－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B844-9907-426C-BD9E-6755A61E07CF}">
  <sheetPr codeName="Sheet7">
    <pageSetUpPr fitToPage="1"/>
  </sheetPr>
  <dimension ref="A1:K48"/>
  <sheetViews>
    <sheetView view="pageLayout" topLeftCell="A22" zoomScaleNormal="75" workbookViewId="0">
      <selection activeCell="A2" sqref="A2:D2"/>
    </sheetView>
  </sheetViews>
  <sheetFormatPr defaultRowHeight="14.4" x14ac:dyDescent="0.15"/>
  <cols>
    <col min="1" max="1" width="10.109375" style="1" customWidth="1"/>
    <col min="2" max="3" width="20.6640625" style="1" customWidth="1"/>
    <col min="4" max="4" width="18.33203125" style="1" customWidth="1"/>
    <col min="5" max="5" width="18" style="1" customWidth="1"/>
    <col min="6" max="6" width="7.6640625" style="1" customWidth="1"/>
    <col min="7" max="7" width="10" style="1" customWidth="1"/>
    <col min="8" max="9" width="20.6640625" style="1" customWidth="1"/>
    <col min="10" max="10" width="18.33203125" style="1" customWidth="1"/>
    <col min="11" max="11" width="18" style="1" customWidth="1"/>
    <col min="12" max="256" width="8.88671875" style="1"/>
    <col min="257" max="257" width="10.109375" style="1" customWidth="1"/>
    <col min="258" max="259" width="20.6640625" style="1" customWidth="1"/>
    <col min="260" max="260" width="18.33203125" style="1" customWidth="1"/>
    <col min="261" max="261" width="18" style="1" customWidth="1"/>
    <col min="262" max="262" width="7.6640625" style="1" customWidth="1"/>
    <col min="263" max="263" width="10" style="1" customWidth="1"/>
    <col min="264" max="265" width="20.6640625" style="1" customWidth="1"/>
    <col min="266" max="266" width="18.33203125" style="1" customWidth="1"/>
    <col min="267" max="267" width="18" style="1" customWidth="1"/>
    <col min="268" max="512" width="8.88671875" style="1"/>
    <col min="513" max="513" width="10.109375" style="1" customWidth="1"/>
    <col min="514" max="515" width="20.6640625" style="1" customWidth="1"/>
    <col min="516" max="516" width="18.33203125" style="1" customWidth="1"/>
    <col min="517" max="517" width="18" style="1" customWidth="1"/>
    <col min="518" max="518" width="7.6640625" style="1" customWidth="1"/>
    <col min="519" max="519" width="10" style="1" customWidth="1"/>
    <col min="520" max="521" width="20.6640625" style="1" customWidth="1"/>
    <col min="522" max="522" width="18.33203125" style="1" customWidth="1"/>
    <col min="523" max="523" width="18" style="1" customWidth="1"/>
    <col min="524" max="768" width="8.88671875" style="1"/>
    <col min="769" max="769" width="10.109375" style="1" customWidth="1"/>
    <col min="770" max="771" width="20.6640625" style="1" customWidth="1"/>
    <col min="772" max="772" width="18.33203125" style="1" customWidth="1"/>
    <col min="773" max="773" width="18" style="1" customWidth="1"/>
    <col min="774" max="774" width="7.6640625" style="1" customWidth="1"/>
    <col min="775" max="775" width="10" style="1" customWidth="1"/>
    <col min="776" max="777" width="20.6640625" style="1" customWidth="1"/>
    <col min="778" max="778" width="18.33203125" style="1" customWidth="1"/>
    <col min="779" max="779" width="18" style="1" customWidth="1"/>
    <col min="780" max="1024" width="8.88671875" style="1"/>
    <col min="1025" max="1025" width="10.109375" style="1" customWidth="1"/>
    <col min="1026" max="1027" width="20.6640625" style="1" customWidth="1"/>
    <col min="1028" max="1028" width="18.33203125" style="1" customWidth="1"/>
    <col min="1029" max="1029" width="18" style="1" customWidth="1"/>
    <col min="1030" max="1030" width="7.6640625" style="1" customWidth="1"/>
    <col min="1031" max="1031" width="10" style="1" customWidth="1"/>
    <col min="1032" max="1033" width="20.6640625" style="1" customWidth="1"/>
    <col min="1034" max="1034" width="18.33203125" style="1" customWidth="1"/>
    <col min="1035" max="1035" width="18" style="1" customWidth="1"/>
    <col min="1036" max="1280" width="8.88671875" style="1"/>
    <col min="1281" max="1281" width="10.109375" style="1" customWidth="1"/>
    <col min="1282" max="1283" width="20.6640625" style="1" customWidth="1"/>
    <col min="1284" max="1284" width="18.33203125" style="1" customWidth="1"/>
    <col min="1285" max="1285" width="18" style="1" customWidth="1"/>
    <col min="1286" max="1286" width="7.6640625" style="1" customWidth="1"/>
    <col min="1287" max="1287" width="10" style="1" customWidth="1"/>
    <col min="1288" max="1289" width="20.6640625" style="1" customWidth="1"/>
    <col min="1290" max="1290" width="18.33203125" style="1" customWidth="1"/>
    <col min="1291" max="1291" width="18" style="1" customWidth="1"/>
    <col min="1292" max="1536" width="8.88671875" style="1"/>
    <col min="1537" max="1537" width="10.109375" style="1" customWidth="1"/>
    <col min="1538" max="1539" width="20.6640625" style="1" customWidth="1"/>
    <col min="1540" max="1540" width="18.33203125" style="1" customWidth="1"/>
    <col min="1541" max="1541" width="18" style="1" customWidth="1"/>
    <col min="1542" max="1542" width="7.6640625" style="1" customWidth="1"/>
    <col min="1543" max="1543" width="10" style="1" customWidth="1"/>
    <col min="1544" max="1545" width="20.6640625" style="1" customWidth="1"/>
    <col min="1546" max="1546" width="18.33203125" style="1" customWidth="1"/>
    <col min="1547" max="1547" width="18" style="1" customWidth="1"/>
    <col min="1548" max="1792" width="8.88671875" style="1"/>
    <col min="1793" max="1793" width="10.109375" style="1" customWidth="1"/>
    <col min="1794" max="1795" width="20.6640625" style="1" customWidth="1"/>
    <col min="1796" max="1796" width="18.33203125" style="1" customWidth="1"/>
    <col min="1797" max="1797" width="18" style="1" customWidth="1"/>
    <col min="1798" max="1798" width="7.6640625" style="1" customWidth="1"/>
    <col min="1799" max="1799" width="10" style="1" customWidth="1"/>
    <col min="1800" max="1801" width="20.6640625" style="1" customWidth="1"/>
    <col min="1802" max="1802" width="18.33203125" style="1" customWidth="1"/>
    <col min="1803" max="1803" width="18" style="1" customWidth="1"/>
    <col min="1804" max="2048" width="8.88671875" style="1"/>
    <col min="2049" max="2049" width="10.109375" style="1" customWidth="1"/>
    <col min="2050" max="2051" width="20.6640625" style="1" customWidth="1"/>
    <col min="2052" max="2052" width="18.33203125" style="1" customWidth="1"/>
    <col min="2053" max="2053" width="18" style="1" customWidth="1"/>
    <col min="2054" max="2054" width="7.6640625" style="1" customWidth="1"/>
    <col min="2055" max="2055" width="10" style="1" customWidth="1"/>
    <col min="2056" max="2057" width="20.6640625" style="1" customWidth="1"/>
    <col min="2058" max="2058" width="18.33203125" style="1" customWidth="1"/>
    <col min="2059" max="2059" width="18" style="1" customWidth="1"/>
    <col min="2060" max="2304" width="8.88671875" style="1"/>
    <col min="2305" max="2305" width="10.109375" style="1" customWidth="1"/>
    <col min="2306" max="2307" width="20.6640625" style="1" customWidth="1"/>
    <col min="2308" max="2308" width="18.33203125" style="1" customWidth="1"/>
    <col min="2309" max="2309" width="18" style="1" customWidth="1"/>
    <col min="2310" max="2310" width="7.6640625" style="1" customWidth="1"/>
    <col min="2311" max="2311" width="10" style="1" customWidth="1"/>
    <col min="2312" max="2313" width="20.6640625" style="1" customWidth="1"/>
    <col min="2314" max="2314" width="18.33203125" style="1" customWidth="1"/>
    <col min="2315" max="2315" width="18" style="1" customWidth="1"/>
    <col min="2316" max="2560" width="8.88671875" style="1"/>
    <col min="2561" max="2561" width="10.109375" style="1" customWidth="1"/>
    <col min="2562" max="2563" width="20.6640625" style="1" customWidth="1"/>
    <col min="2564" max="2564" width="18.33203125" style="1" customWidth="1"/>
    <col min="2565" max="2565" width="18" style="1" customWidth="1"/>
    <col min="2566" max="2566" width="7.6640625" style="1" customWidth="1"/>
    <col min="2567" max="2567" width="10" style="1" customWidth="1"/>
    <col min="2568" max="2569" width="20.6640625" style="1" customWidth="1"/>
    <col min="2570" max="2570" width="18.33203125" style="1" customWidth="1"/>
    <col min="2571" max="2571" width="18" style="1" customWidth="1"/>
    <col min="2572" max="2816" width="8.88671875" style="1"/>
    <col min="2817" max="2817" width="10.109375" style="1" customWidth="1"/>
    <col min="2818" max="2819" width="20.6640625" style="1" customWidth="1"/>
    <col min="2820" max="2820" width="18.33203125" style="1" customWidth="1"/>
    <col min="2821" max="2821" width="18" style="1" customWidth="1"/>
    <col min="2822" max="2822" width="7.6640625" style="1" customWidth="1"/>
    <col min="2823" max="2823" width="10" style="1" customWidth="1"/>
    <col min="2824" max="2825" width="20.6640625" style="1" customWidth="1"/>
    <col min="2826" max="2826" width="18.33203125" style="1" customWidth="1"/>
    <col min="2827" max="2827" width="18" style="1" customWidth="1"/>
    <col min="2828" max="3072" width="8.88671875" style="1"/>
    <col min="3073" max="3073" width="10.109375" style="1" customWidth="1"/>
    <col min="3074" max="3075" width="20.6640625" style="1" customWidth="1"/>
    <col min="3076" max="3076" width="18.33203125" style="1" customWidth="1"/>
    <col min="3077" max="3077" width="18" style="1" customWidth="1"/>
    <col min="3078" max="3078" width="7.6640625" style="1" customWidth="1"/>
    <col min="3079" max="3079" width="10" style="1" customWidth="1"/>
    <col min="3080" max="3081" width="20.6640625" style="1" customWidth="1"/>
    <col min="3082" max="3082" width="18.33203125" style="1" customWidth="1"/>
    <col min="3083" max="3083" width="18" style="1" customWidth="1"/>
    <col min="3084" max="3328" width="8.88671875" style="1"/>
    <col min="3329" max="3329" width="10.109375" style="1" customWidth="1"/>
    <col min="3330" max="3331" width="20.6640625" style="1" customWidth="1"/>
    <col min="3332" max="3332" width="18.33203125" style="1" customWidth="1"/>
    <col min="3333" max="3333" width="18" style="1" customWidth="1"/>
    <col min="3334" max="3334" width="7.6640625" style="1" customWidth="1"/>
    <col min="3335" max="3335" width="10" style="1" customWidth="1"/>
    <col min="3336" max="3337" width="20.6640625" style="1" customWidth="1"/>
    <col min="3338" max="3338" width="18.33203125" style="1" customWidth="1"/>
    <col min="3339" max="3339" width="18" style="1" customWidth="1"/>
    <col min="3340" max="3584" width="8.88671875" style="1"/>
    <col min="3585" max="3585" width="10.109375" style="1" customWidth="1"/>
    <col min="3586" max="3587" width="20.6640625" style="1" customWidth="1"/>
    <col min="3588" max="3588" width="18.33203125" style="1" customWidth="1"/>
    <col min="3589" max="3589" width="18" style="1" customWidth="1"/>
    <col min="3590" max="3590" width="7.6640625" style="1" customWidth="1"/>
    <col min="3591" max="3591" width="10" style="1" customWidth="1"/>
    <col min="3592" max="3593" width="20.6640625" style="1" customWidth="1"/>
    <col min="3594" max="3594" width="18.33203125" style="1" customWidth="1"/>
    <col min="3595" max="3595" width="18" style="1" customWidth="1"/>
    <col min="3596" max="3840" width="8.88671875" style="1"/>
    <col min="3841" max="3841" width="10.109375" style="1" customWidth="1"/>
    <col min="3842" max="3843" width="20.6640625" style="1" customWidth="1"/>
    <col min="3844" max="3844" width="18.33203125" style="1" customWidth="1"/>
    <col min="3845" max="3845" width="18" style="1" customWidth="1"/>
    <col min="3846" max="3846" width="7.6640625" style="1" customWidth="1"/>
    <col min="3847" max="3847" width="10" style="1" customWidth="1"/>
    <col min="3848" max="3849" width="20.6640625" style="1" customWidth="1"/>
    <col min="3850" max="3850" width="18.33203125" style="1" customWidth="1"/>
    <col min="3851" max="3851" width="18" style="1" customWidth="1"/>
    <col min="3852" max="4096" width="8.88671875" style="1"/>
    <col min="4097" max="4097" width="10.109375" style="1" customWidth="1"/>
    <col min="4098" max="4099" width="20.6640625" style="1" customWidth="1"/>
    <col min="4100" max="4100" width="18.33203125" style="1" customWidth="1"/>
    <col min="4101" max="4101" width="18" style="1" customWidth="1"/>
    <col min="4102" max="4102" width="7.6640625" style="1" customWidth="1"/>
    <col min="4103" max="4103" width="10" style="1" customWidth="1"/>
    <col min="4104" max="4105" width="20.6640625" style="1" customWidth="1"/>
    <col min="4106" max="4106" width="18.33203125" style="1" customWidth="1"/>
    <col min="4107" max="4107" width="18" style="1" customWidth="1"/>
    <col min="4108" max="4352" width="8.88671875" style="1"/>
    <col min="4353" max="4353" width="10.109375" style="1" customWidth="1"/>
    <col min="4354" max="4355" width="20.6640625" style="1" customWidth="1"/>
    <col min="4356" max="4356" width="18.33203125" style="1" customWidth="1"/>
    <col min="4357" max="4357" width="18" style="1" customWidth="1"/>
    <col min="4358" max="4358" width="7.6640625" style="1" customWidth="1"/>
    <col min="4359" max="4359" width="10" style="1" customWidth="1"/>
    <col min="4360" max="4361" width="20.6640625" style="1" customWidth="1"/>
    <col min="4362" max="4362" width="18.33203125" style="1" customWidth="1"/>
    <col min="4363" max="4363" width="18" style="1" customWidth="1"/>
    <col min="4364" max="4608" width="8.88671875" style="1"/>
    <col min="4609" max="4609" width="10.109375" style="1" customWidth="1"/>
    <col min="4610" max="4611" width="20.6640625" style="1" customWidth="1"/>
    <col min="4612" max="4612" width="18.33203125" style="1" customWidth="1"/>
    <col min="4613" max="4613" width="18" style="1" customWidth="1"/>
    <col min="4614" max="4614" width="7.6640625" style="1" customWidth="1"/>
    <col min="4615" max="4615" width="10" style="1" customWidth="1"/>
    <col min="4616" max="4617" width="20.6640625" style="1" customWidth="1"/>
    <col min="4618" max="4618" width="18.33203125" style="1" customWidth="1"/>
    <col min="4619" max="4619" width="18" style="1" customWidth="1"/>
    <col min="4620" max="4864" width="8.88671875" style="1"/>
    <col min="4865" max="4865" width="10.109375" style="1" customWidth="1"/>
    <col min="4866" max="4867" width="20.6640625" style="1" customWidth="1"/>
    <col min="4868" max="4868" width="18.33203125" style="1" customWidth="1"/>
    <col min="4869" max="4869" width="18" style="1" customWidth="1"/>
    <col min="4870" max="4870" width="7.6640625" style="1" customWidth="1"/>
    <col min="4871" max="4871" width="10" style="1" customWidth="1"/>
    <col min="4872" max="4873" width="20.6640625" style="1" customWidth="1"/>
    <col min="4874" max="4874" width="18.33203125" style="1" customWidth="1"/>
    <col min="4875" max="4875" width="18" style="1" customWidth="1"/>
    <col min="4876" max="5120" width="8.88671875" style="1"/>
    <col min="5121" max="5121" width="10.109375" style="1" customWidth="1"/>
    <col min="5122" max="5123" width="20.6640625" style="1" customWidth="1"/>
    <col min="5124" max="5124" width="18.33203125" style="1" customWidth="1"/>
    <col min="5125" max="5125" width="18" style="1" customWidth="1"/>
    <col min="5126" max="5126" width="7.6640625" style="1" customWidth="1"/>
    <col min="5127" max="5127" width="10" style="1" customWidth="1"/>
    <col min="5128" max="5129" width="20.6640625" style="1" customWidth="1"/>
    <col min="5130" max="5130" width="18.33203125" style="1" customWidth="1"/>
    <col min="5131" max="5131" width="18" style="1" customWidth="1"/>
    <col min="5132" max="5376" width="8.88671875" style="1"/>
    <col min="5377" max="5377" width="10.109375" style="1" customWidth="1"/>
    <col min="5378" max="5379" width="20.6640625" style="1" customWidth="1"/>
    <col min="5380" max="5380" width="18.33203125" style="1" customWidth="1"/>
    <col min="5381" max="5381" width="18" style="1" customWidth="1"/>
    <col min="5382" max="5382" width="7.6640625" style="1" customWidth="1"/>
    <col min="5383" max="5383" width="10" style="1" customWidth="1"/>
    <col min="5384" max="5385" width="20.6640625" style="1" customWidth="1"/>
    <col min="5386" max="5386" width="18.33203125" style="1" customWidth="1"/>
    <col min="5387" max="5387" width="18" style="1" customWidth="1"/>
    <col min="5388" max="5632" width="8.88671875" style="1"/>
    <col min="5633" max="5633" width="10.109375" style="1" customWidth="1"/>
    <col min="5634" max="5635" width="20.6640625" style="1" customWidth="1"/>
    <col min="5636" max="5636" width="18.33203125" style="1" customWidth="1"/>
    <col min="5637" max="5637" width="18" style="1" customWidth="1"/>
    <col min="5638" max="5638" width="7.6640625" style="1" customWidth="1"/>
    <col min="5639" max="5639" width="10" style="1" customWidth="1"/>
    <col min="5640" max="5641" width="20.6640625" style="1" customWidth="1"/>
    <col min="5642" max="5642" width="18.33203125" style="1" customWidth="1"/>
    <col min="5643" max="5643" width="18" style="1" customWidth="1"/>
    <col min="5644" max="5888" width="8.88671875" style="1"/>
    <col min="5889" max="5889" width="10.109375" style="1" customWidth="1"/>
    <col min="5890" max="5891" width="20.6640625" style="1" customWidth="1"/>
    <col min="5892" max="5892" width="18.33203125" style="1" customWidth="1"/>
    <col min="5893" max="5893" width="18" style="1" customWidth="1"/>
    <col min="5894" max="5894" width="7.6640625" style="1" customWidth="1"/>
    <col min="5895" max="5895" width="10" style="1" customWidth="1"/>
    <col min="5896" max="5897" width="20.6640625" style="1" customWidth="1"/>
    <col min="5898" max="5898" width="18.33203125" style="1" customWidth="1"/>
    <col min="5899" max="5899" width="18" style="1" customWidth="1"/>
    <col min="5900" max="6144" width="8.88671875" style="1"/>
    <col min="6145" max="6145" width="10.109375" style="1" customWidth="1"/>
    <col min="6146" max="6147" width="20.6640625" style="1" customWidth="1"/>
    <col min="6148" max="6148" width="18.33203125" style="1" customWidth="1"/>
    <col min="6149" max="6149" width="18" style="1" customWidth="1"/>
    <col min="6150" max="6150" width="7.6640625" style="1" customWidth="1"/>
    <col min="6151" max="6151" width="10" style="1" customWidth="1"/>
    <col min="6152" max="6153" width="20.6640625" style="1" customWidth="1"/>
    <col min="6154" max="6154" width="18.33203125" style="1" customWidth="1"/>
    <col min="6155" max="6155" width="18" style="1" customWidth="1"/>
    <col min="6156" max="6400" width="8.88671875" style="1"/>
    <col min="6401" max="6401" width="10.109375" style="1" customWidth="1"/>
    <col min="6402" max="6403" width="20.6640625" style="1" customWidth="1"/>
    <col min="6404" max="6404" width="18.33203125" style="1" customWidth="1"/>
    <col min="6405" max="6405" width="18" style="1" customWidth="1"/>
    <col min="6406" max="6406" width="7.6640625" style="1" customWidth="1"/>
    <col min="6407" max="6407" width="10" style="1" customWidth="1"/>
    <col min="6408" max="6409" width="20.6640625" style="1" customWidth="1"/>
    <col min="6410" max="6410" width="18.33203125" style="1" customWidth="1"/>
    <col min="6411" max="6411" width="18" style="1" customWidth="1"/>
    <col min="6412" max="6656" width="8.88671875" style="1"/>
    <col min="6657" max="6657" width="10.109375" style="1" customWidth="1"/>
    <col min="6658" max="6659" width="20.6640625" style="1" customWidth="1"/>
    <col min="6660" max="6660" width="18.33203125" style="1" customWidth="1"/>
    <col min="6661" max="6661" width="18" style="1" customWidth="1"/>
    <col min="6662" max="6662" width="7.6640625" style="1" customWidth="1"/>
    <col min="6663" max="6663" width="10" style="1" customWidth="1"/>
    <col min="6664" max="6665" width="20.6640625" style="1" customWidth="1"/>
    <col min="6666" max="6666" width="18.33203125" style="1" customWidth="1"/>
    <col min="6667" max="6667" width="18" style="1" customWidth="1"/>
    <col min="6668" max="6912" width="8.88671875" style="1"/>
    <col min="6913" max="6913" width="10.109375" style="1" customWidth="1"/>
    <col min="6914" max="6915" width="20.6640625" style="1" customWidth="1"/>
    <col min="6916" max="6916" width="18.33203125" style="1" customWidth="1"/>
    <col min="6917" max="6917" width="18" style="1" customWidth="1"/>
    <col min="6918" max="6918" width="7.6640625" style="1" customWidth="1"/>
    <col min="6919" max="6919" width="10" style="1" customWidth="1"/>
    <col min="6920" max="6921" width="20.6640625" style="1" customWidth="1"/>
    <col min="6922" max="6922" width="18.33203125" style="1" customWidth="1"/>
    <col min="6923" max="6923" width="18" style="1" customWidth="1"/>
    <col min="6924" max="7168" width="8.88671875" style="1"/>
    <col min="7169" max="7169" width="10.109375" style="1" customWidth="1"/>
    <col min="7170" max="7171" width="20.6640625" style="1" customWidth="1"/>
    <col min="7172" max="7172" width="18.33203125" style="1" customWidth="1"/>
    <col min="7173" max="7173" width="18" style="1" customWidth="1"/>
    <col min="7174" max="7174" width="7.6640625" style="1" customWidth="1"/>
    <col min="7175" max="7175" width="10" style="1" customWidth="1"/>
    <col min="7176" max="7177" width="20.6640625" style="1" customWidth="1"/>
    <col min="7178" max="7178" width="18.33203125" style="1" customWidth="1"/>
    <col min="7179" max="7179" width="18" style="1" customWidth="1"/>
    <col min="7180" max="7424" width="8.88671875" style="1"/>
    <col min="7425" max="7425" width="10.109375" style="1" customWidth="1"/>
    <col min="7426" max="7427" width="20.6640625" style="1" customWidth="1"/>
    <col min="7428" max="7428" width="18.33203125" style="1" customWidth="1"/>
    <col min="7429" max="7429" width="18" style="1" customWidth="1"/>
    <col min="7430" max="7430" width="7.6640625" style="1" customWidth="1"/>
    <col min="7431" max="7431" width="10" style="1" customWidth="1"/>
    <col min="7432" max="7433" width="20.6640625" style="1" customWidth="1"/>
    <col min="7434" max="7434" width="18.33203125" style="1" customWidth="1"/>
    <col min="7435" max="7435" width="18" style="1" customWidth="1"/>
    <col min="7436" max="7680" width="8.88671875" style="1"/>
    <col min="7681" max="7681" width="10.109375" style="1" customWidth="1"/>
    <col min="7682" max="7683" width="20.6640625" style="1" customWidth="1"/>
    <col min="7684" max="7684" width="18.33203125" style="1" customWidth="1"/>
    <col min="7685" max="7685" width="18" style="1" customWidth="1"/>
    <col min="7686" max="7686" width="7.6640625" style="1" customWidth="1"/>
    <col min="7687" max="7687" width="10" style="1" customWidth="1"/>
    <col min="7688" max="7689" width="20.6640625" style="1" customWidth="1"/>
    <col min="7690" max="7690" width="18.33203125" style="1" customWidth="1"/>
    <col min="7691" max="7691" width="18" style="1" customWidth="1"/>
    <col min="7692" max="7936" width="8.88671875" style="1"/>
    <col min="7937" max="7937" width="10.109375" style="1" customWidth="1"/>
    <col min="7938" max="7939" width="20.6640625" style="1" customWidth="1"/>
    <col min="7940" max="7940" width="18.33203125" style="1" customWidth="1"/>
    <col min="7941" max="7941" width="18" style="1" customWidth="1"/>
    <col min="7942" max="7942" width="7.6640625" style="1" customWidth="1"/>
    <col min="7943" max="7943" width="10" style="1" customWidth="1"/>
    <col min="7944" max="7945" width="20.6640625" style="1" customWidth="1"/>
    <col min="7946" max="7946" width="18.33203125" style="1" customWidth="1"/>
    <col min="7947" max="7947" width="18" style="1" customWidth="1"/>
    <col min="7948" max="8192" width="8.88671875" style="1"/>
    <col min="8193" max="8193" width="10.109375" style="1" customWidth="1"/>
    <col min="8194" max="8195" width="20.6640625" style="1" customWidth="1"/>
    <col min="8196" max="8196" width="18.33203125" style="1" customWidth="1"/>
    <col min="8197" max="8197" width="18" style="1" customWidth="1"/>
    <col min="8198" max="8198" width="7.6640625" style="1" customWidth="1"/>
    <col min="8199" max="8199" width="10" style="1" customWidth="1"/>
    <col min="8200" max="8201" width="20.6640625" style="1" customWidth="1"/>
    <col min="8202" max="8202" width="18.33203125" style="1" customWidth="1"/>
    <col min="8203" max="8203" width="18" style="1" customWidth="1"/>
    <col min="8204" max="8448" width="8.88671875" style="1"/>
    <col min="8449" max="8449" width="10.109375" style="1" customWidth="1"/>
    <col min="8450" max="8451" width="20.6640625" style="1" customWidth="1"/>
    <col min="8452" max="8452" width="18.33203125" style="1" customWidth="1"/>
    <col min="8453" max="8453" width="18" style="1" customWidth="1"/>
    <col min="8454" max="8454" width="7.6640625" style="1" customWidth="1"/>
    <col min="8455" max="8455" width="10" style="1" customWidth="1"/>
    <col min="8456" max="8457" width="20.6640625" style="1" customWidth="1"/>
    <col min="8458" max="8458" width="18.33203125" style="1" customWidth="1"/>
    <col min="8459" max="8459" width="18" style="1" customWidth="1"/>
    <col min="8460" max="8704" width="8.88671875" style="1"/>
    <col min="8705" max="8705" width="10.109375" style="1" customWidth="1"/>
    <col min="8706" max="8707" width="20.6640625" style="1" customWidth="1"/>
    <col min="8708" max="8708" width="18.33203125" style="1" customWidth="1"/>
    <col min="8709" max="8709" width="18" style="1" customWidth="1"/>
    <col min="8710" max="8710" width="7.6640625" style="1" customWidth="1"/>
    <col min="8711" max="8711" width="10" style="1" customWidth="1"/>
    <col min="8712" max="8713" width="20.6640625" style="1" customWidth="1"/>
    <col min="8714" max="8714" width="18.33203125" style="1" customWidth="1"/>
    <col min="8715" max="8715" width="18" style="1" customWidth="1"/>
    <col min="8716" max="8960" width="8.88671875" style="1"/>
    <col min="8961" max="8961" width="10.109375" style="1" customWidth="1"/>
    <col min="8962" max="8963" width="20.6640625" style="1" customWidth="1"/>
    <col min="8964" max="8964" width="18.33203125" style="1" customWidth="1"/>
    <col min="8965" max="8965" width="18" style="1" customWidth="1"/>
    <col min="8966" max="8966" width="7.6640625" style="1" customWidth="1"/>
    <col min="8967" max="8967" width="10" style="1" customWidth="1"/>
    <col min="8968" max="8969" width="20.6640625" style="1" customWidth="1"/>
    <col min="8970" max="8970" width="18.33203125" style="1" customWidth="1"/>
    <col min="8971" max="8971" width="18" style="1" customWidth="1"/>
    <col min="8972" max="9216" width="8.88671875" style="1"/>
    <col min="9217" max="9217" width="10.109375" style="1" customWidth="1"/>
    <col min="9218" max="9219" width="20.6640625" style="1" customWidth="1"/>
    <col min="9220" max="9220" width="18.33203125" style="1" customWidth="1"/>
    <col min="9221" max="9221" width="18" style="1" customWidth="1"/>
    <col min="9222" max="9222" width="7.6640625" style="1" customWidth="1"/>
    <col min="9223" max="9223" width="10" style="1" customWidth="1"/>
    <col min="9224" max="9225" width="20.6640625" style="1" customWidth="1"/>
    <col min="9226" max="9226" width="18.33203125" style="1" customWidth="1"/>
    <col min="9227" max="9227" width="18" style="1" customWidth="1"/>
    <col min="9228" max="9472" width="8.88671875" style="1"/>
    <col min="9473" max="9473" width="10.109375" style="1" customWidth="1"/>
    <col min="9474" max="9475" width="20.6640625" style="1" customWidth="1"/>
    <col min="9476" max="9476" width="18.33203125" style="1" customWidth="1"/>
    <col min="9477" max="9477" width="18" style="1" customWidth="1"/>
    <col min="9478" max="9478" width="7.6640625" style="1" customWidth="1"/>
    <col min="9479" max="9479" width="10" style="1" customWidth="1"/>
    <col min="9480" max="9481" width="20.6640625" style="1" customWidth="1"/>
    <col min="9482" max="9482" width="18.33203125" style="1" customWidth="1"/>
    <col min="9483" max="9483" width="18" style="1" customWidth="1"/>
    <col min="9484" max="9728" width="8.88671875" style="1"/>
    <col min="9729" max="9729" width="10.109375" style="1" customWidth="1"/>
    <col min="9730" max="9731" width="20.6640625" style="1" customWidth="1"/>
    <col min="9732" max="9732" width="18.33203125" style="1" customWidth="1"/>
    <col min="9733" max="9733" width="18" style="1" customWidth="1"/>
    <col min="9734" max="9734" width="7.6640625" style="1" customWidth="1"/>
    <col min="9735" max="9735" width="10" style="1" customWidth="1"/>
    <col min="9736" max="9737" width="20.6640625" style="1" customWidth="1"/>
    <col min="9738" max="9738" width="18.33203125" style="1" customWidth="1"/>
    <col min="9739" max="9739" width="18" style="1" customWidth="1"/>
    <col min="9740" max="9984" width="8.88671875" style="1"/>
    <col min="9985" max="9985" width="10.109375" style="1" customWidth="1"/>
    <col min="9986" max="9987" width="20.6640625" style="1" customWidth="1"/>
    <col min="9988" max="9988" width="18.33203125" style="1" customWidth="1"/>
    <col min="9989" max="9989" width="18" style="1" customWidth="1"/>
    <col min="9990" max="9990" width="7.6640625" style="1" customWidth="1"/>
    <col min="9991" max="9991" width="10" style="1" customWidth="1"/>
    <col min="9992" max="9993" width="20.6640625" style="1" customWidth="1"/>
    <col min="9994" max="9994" width="18.33203125" style="1" customWidth="1"/>
    <col min="9995" max="9995" width="18" style="1" customWidth="1"/>
    <col min="9996" max="10240" width="8.88671875" style="1"/>
    <col min="10241" max="10241" width="10.109375" style="1" customWidth="1"/>
    <col min="10242" max="10243" width="20.6640625" style="1" customWidth="1"/>
    <col min="10244" max="10244" width="18.33203125" style="1" customWidth="1"/>
    <col min="10245" max="10245" width="18" style="1" customWidth="1"/>
    <col min="10246" max="10246" width="7.6640625" style="1" customWidth="1"/>
    <col min="10247" max="10247" width="10" style="1" customWidth="1"/>
    <col min="10248" max="10249" width="20.6640625" style="1" customWidth="1"/>
    <col min="10250" max="10250" width="18.33203125" style="1" customWidth="1"/>
    <col min="10251" max="10251" width="18" style="1" customWidth="1"/>
    <col min="10252" max="10496" width="8.88671875" style="1"/>
    <col min="10497" max="10497" width="10.109375" style="1" customWidth="1"/>
    <col min="10498" max="10499" width="20.6640625" style="1" customWidth="1"/>
    <col min="10500" max="10500" width="18.33203125" style="1" customWidth="1"/>
    <col min="10501" max="10501" width="18" style="1" customWidth="1"/>
    <col min="10502" max="10502" width="7.6640625" style="1" customWidth="1"/>
    <col min="10503" max="10503" width="10" style="1" customWidth="1"/>
    <col min="10504" max="10505" width="20.6640625" style="1" customWidth="1"/>
    <col min="10506" max="10506" width="18.33203125" style="1" customWidth="1"/>
    <col min="10507" max="10507" width="18" style="1" customWidth="1"/>
    <col min="10508" max="10752" width="8.88671875" style="1"/>
    <col min="10753" max="10753" width="10.109375" style="1" customWidth="1"/>
    <col min="10754" max="10755" width="20.6640625" style="1" customWidth="1"/>
    <col min="10756" max="10756" width="18.33203125" style="1" customWidth="1"/>
    <col min="10757" max="10757" width="18" style="1" customWidth="1"/>
    <col min="10758" max="10758" width="7.6640625" style="1" customWidth="1"/>
    <col min="10759" max="10759" width="10" style="1" customWidth="1"/>
    <col min="10760" max="10761" width="20.6640625" style="1" customWidth="1"/>
    <col min="10762" max="10762" width="18.33203125" style="1" customWidth="1"/>
    <col min="10763" max="10763" width="18" style="1" customWidth="1"/>
    <col min="10764" max="11008" width="8.88671875" style="1"/>
    <col min="11009" max="11009" width="10.109375" style="1" customWidth="1"/>
    <col min="11010" max="11011" width="20.6640625" style="1" customWidth="1"/>
    <col min="11012" max="11012" width="18.33203125" style="1" customWidth="1"/>
    <col min="11013" max="11013" width="18" style="1" customWidth="1"/>
    <col min="11014" max="11014" width="7.6640625" style="1" customWidth="1"/>
    <col min="11015" max="11015" width="10" style="1" customWidth="1"/>
    <col min="11016" max="11017" width="20.6640625" style="1" customWidth="1"/>
    <col min="11018" max="11018" width="18.33203125" style="1" customWidth="1"/>
    <col min="11019" max="11019" width="18" style="1" customWidth="1"/>
    <col min="11020" max="11264" width="8.88671875" style="1"/>
    <col min="11265" max="11265" width="10.109375" style="1" customWidth="1"/>
    <col min="11266" max="11267" width="20.6640625" style="1" customWidth="1"/>
    <col min="11268" max="11268" width="18.33203125" style="1" customWidth="1"/>
    <col min="11269" max="11269" width="18" style="1" customWidth="1"/>
    <col min="11270" max="11270" width="7.6640625" style="1" customWidth="1"/>
    <col min="11271" max="11271" width="10" style="1" customWidth="1"/>
    <col min="11272" max="11273" width="20.6640625" style="1" customWidth="1"/>
    <col min="11274" max="11274" width="18.33203125" style="1" customWidth="1"/>
    <col min="11275" max="11275" width="18" style="1" customWidth="1"/>
    <col min="11276" max="11520" width="8.88671875" style="1"/>
    <col min="11521" max="11521" width="10.109375" style="1" customWidth="1"/>
    <col min="11522" max="11523" width="20.6640625" style="1" customWidth="1"/>
    <col min="11524" max="11524" width="18.33203125" style="1" customWidth="1"/>
    <col min="11525" max="11525" width="18" style="1" customWidth="1"/>
    <col min="11526" max="11526" width="7.6640625" style="1" customWidth="1"/>
    <col min="11527" max="11527" width="10" style="1" customWidth="1"/>
    <col min="11528" max="11529" width="20.6640625" style="1" customWidth="1"/>
    <col min="11530" max="11530" width="18.33203125" style="1" customWidth="1"/>
    <col min="11531" max="11531" width="18" style="1" customWidth="1"/>
    <col min="11532" max="11776" width="8.88671875" style="1"/>
    <col min="11777" max="11777" width="10.109375" style="1" customWidth="1"/>
    <col min="11778" max="11779" width="20.6640625" style="1" customWidth="1"/>
    <col min="11780" max="11780" width="18.33203125" style="1" customWidth="1"/>
    <col min="11781" max="11781" width="18" style="1" customWidth="1"/>
    <col min="11782" max="11782" width="7.6640625" style="1" customWidth="1"/>
    <col min="11783" max="11783" width="10" style="1" customWidth="1"/>
    <col min="11784" max="11785" width="20.6640625" style="1" customWidth="1"/>
    <col min="11786" max="11786" width="18.33203125" style="1" customWidth="1"/>
    <col min="11787" max="11787" width="18" style="1" customWidth="1"/>
    <col min="11788" max="12032" width="8.88671875" style="1"/>
    <col min="12033" max="12033" width="10.109375" style="1" customWidth="1"/>
    <col min="12034" max="12035" width="20.6640625" style="1" customWidth="1"/>
    <col min="12036" max="12036" width="18.33203125" style="1" customWidth="1"/>
    <col min="12037" max="12037" width="18" style="1" customWidth="1"/>
    <col min="12038" max="12038" width="7.6640625" style="1" customWidth="1"/>
    <col min="12039" max="12039" width="10" style="1" customWidth="1"/>
    <col min="12040" max="12041" width="20.6640625" style="1" customWidth="1"/>
    <col min="12042" max="12042" width="18.33203125" style="1" customWidth="1"/>
    <col min="12043" max="12043" width="18" style="1" customWidth="1"/>
    <col min="12044" max="12288" width="8.88671875" style="1"/>
    <col min="12289" max="12289" width="10.109375" style="1" customWidth="1"/>
    <col min="12290" max="12291" width="20.6640625" style="1" customWidth="1"/>
    <col min="12292" max="12292" width="18.33203125" style="1" customWidth="1"/>
    <col min="12293" max="12293" width="18" style="1" customWidth="1"/>
    <col min="12294" max="12294" width="7.6640625" style="1" customWidth="1"/>
    <col min="12295" max="12295" width="10" style="1" customWidth="1"/>
    <col min="12296" max="12297" width="20.6640625" style="1" customWidth="1"/>
    <col min="12298" max="12298" width="18.33203125" style="1" customWidth="1"/>
    <col min="12299" max="12299" width="18" style="1" customWidth="1"/>
    <col min="12300" max="12544" width="8.88671875" style="1"/>
    <col min="12545" max="12545" width="10.109375" style="1" customWidth="1"/>
    <col min="12546" max="12547" width="20.6640625" style="1" customWidth="1"/>
    <col min="12548" max="12548" width="18.33203125" style="1" customWidth="1"/>
    <col min="12549" max="12549" width="18" style="1" customWidth="1"/>
    <col min="12550" max="12550" width="7.6640625" style="1" customWidth="1"/>
    <col min="12551" max="12551" width="10" style="1" customWidth="1"/>
    <col min="12552" max="12553" width="20.6640625" style="1" customWidth="1"/>
    <col min="12554" max="12554" width="18.33203125" style="1" customWidth="1"/>
    <col min="12555" max="12555" width="18" style="1" customWidth="1"/>
    <col min="12556" max="12800" width="8.88671875" style="1"/>
    <col min="12801" max="12801" width="10.109375" style="1" customWidth="1"/>
    <col min="12802" max="12803" width="20.6640625" style="1" customWidth="1"/>
    <col min="12804" max="12804" width="18.33203125" style="1" customWidth="1"/>
    <col min="12805" max="12805" width="18" style="1" customWidth="1"/>
    <col min="12806" max="12806" width="7.6640625" style="1" customWidth="1"/>
    <col min="12807" max="12807" width="10" style="1" customWidth="1"/>
    <col min="12808" max="12809" width="20.6640625" style="1" customWidth="1"/>
    <col min="12810" max="12810" width="18.33203125" style="1" customWidth="1"/>
    <col min="12811" max="12811" width="18" style="1" customWidth="1"/>
    <col min="12812" max="13056" width="8.88671875" style="1"/>
    <col min="13057" max="13057" width="10.109375" style="1" customWidth="1"/>
    <col min="13058" max="13059" width="20.6640625" style="1" customWidth="1"/>
    <col min="13060" max="13060" width="18.33203125" style="1" customWidth="1"/>
    <col min="13061" max="13061" width="18" style="1" customWidth="1"/>
    <col min="13062" max="13062" width="7.6640625" style="1" customWidth="1"/>
    <col min="13063" max="13063" width="10" style="1" customWidth="1"/>
    <col min="13064" max="13065" width="20.6640625" style="1" customWidth="1"/>
    <col min="13066" max="13066" width="18.33203125" style="1" customWidth="1"/>
    <col min="13067" max="13067" width="18" style="1" customWidth="1"/>
    <col min="13068" max="13312" width="8.88671875" style="1"/>
    <col min="13313" max="13313" width="10.109375" style="1" customWidth="1"/>
    <col min="13314" max="13315" width="20.6640625" style="1" customWidth="1"/>
    <col min="13316" max="13316" width="18.33203125" style="1" customWidth="1"/>
    <col min="13317" max="13317" width="18" style="1" customWidth="1"/>
    <col min="13318" max="13318" width="7.6640625" style="1" customWidth="1"/>
    <col min="13319" max="13319" width="10" style="1" customWidth="1"/>
    <col min="13320" max="13321" width="20.6640625" style="1" customWidth="1"/>
    <col min="13322" max="13322" width="18.33203125" style="1" customWidth="1"/>
    <col min="13323" max="13323" width="18" style="1" customWidth="1"/>
    <col min="13324" max="13568" width="8.88671875" style="1"/>
    <col min="13569" max="13569" width="10.109375" style="1" customWidth="1"/>
    <col min="13570" max="13571" width="20.6640625" style="1" customWidth="1"/>
    <col min="13572" max="13572" width="18.33203125" style="1" customWidth="1"/>
    <col min="13573" max="13573" width="18" style="1" customWidth="1"/>
    <col min="13574" max="13574" width="7.6640625" style="1" customWidth="1"/>
    <col min="13575" max="13575" width="10" style="1" customWidth="1"/>
    <col min="13576" max="13577" width="20.6640625" style="1" customWidth="1"/>
    <col min="13578" max="13578" width="18.33203125" style="1" customWidth="1"/>
    <col min="13579" max="13579" width="18" style="1" customWidth="1"/>
    <col min="13580" max="13824" width="8.88671875" style="1"/>
    <col min="13825" max="13825" width="10.109375" style="1" customWidth="1"/>
    <col min="13826" max="13827" width="20.6640625" style="1" customWidth="1"/>
    <col min="13828" max="13828" width="18.33203125" style="1" customWidth="1"/>
    <col min="13829" max="13829" width="18" style="1" customWidth="1"/>
    <col min="13830" max="13830" width="7.6640625" style="1" customWidth="1"/>
    <col min="13831" max="13831" width="10" style="1" customWidth="1"/>
    <col min="13832" max="13833" width="20.6640625" style="1" customWidth="1"/>
    <col min="13834" max="13834" width="18.33203125" style="1" customWidth="1"/>
    <col min="13835" max="13835" width="18" style="1" customWidth="1"/>
    <col min="13836" max="14080" width="8.88671875" style="1"/>
    <col min="14081" max="14081" width="10.109375" style="1" customWidth="1"/>
    <col min="14082" max="14083" width="20.6640625" style="1" customWidth="1"/>
    <col min="14084" max="14084" width="18.33203125" style="1" customWidth="1"/>
    <col min="14085" max="14085" width="18" style="1" customWidth="1"/>
    <col min="14086" max="14086" width="7.6640625" style="1" customWidth="1"/>
    <col min="14087" max="14087" width="10" style="1" customWidth="1"/>
    <col min="14088" max="14089" width="20.6640625" style="1" customWidth="1"/>
    <col min="14090" max="14090" width="18.33203125" style="1" customWidth="1"/>
    <col min="14091" max="14091" width="18" style="1" customWidth="1"/>
    <col min="14092" max="14336" width="8.88671875" style="1"/>
    <col min="14337" max="14337" width="10.109375" style="1" customWidth="1"/>
    <col min="14338" max="14339" width="20.6640625" style="1" customWidth="1"/>
    <col min="14340" max="14340" width="18.33203125" style="1" customWidth="1"/>
    <col min="14341" max="14341" width="18" style="1" customWidth="1"/>
    <col min="14342" max="14342" width="7.6640625" style="1" customWidth="1"/>
    <col min="14343" max="14343" width="10" style="1" customWidth="1"/>
    <col min="14344" max="14345" width="20.6640625" style="1" customWidth="1"/>
    <col min="14346" max="14346" width="18.33203125" style="1" customWidth="1"/>
    <col min="14347" max="14347" width="18" style="1" customWidth="1"/>
    <col min="14348" max="14592" width="8.88671875" style="1"/>
    <col min="14593" max="14593" width="10.109375" style="1" customWidth="1"/>
    <col min="14594" max="14595" width="20.6640625" style="1" customWidth="1"/>
    <col min="14596" max="14596" width="18.33203125" style="1" customWidth="1"/>
    <col min="14597" max="14597" width="18" style="1" customWidth="1"/>
    <col min="14598" max="14598" width="7.6640625" style="1" customWidth="1"/>
    <col min="14599" max="14599" width="10" style="1" customWidth="1"/>
    <col min="14600" max="14601" width="20.6640625" style="1" customWidth="1"/>
    <col min="14602" max="14602" width="18.33203125" style="1" customWidth="1"/>
    <col min="14603" max="14603" width="18" style="1" customWidth="1"/>
    <col min="14604" max="14848" width="8.88671875" style="1"/>
    <col min="14849" max="14849" width="10.109375" style="1" customWidth="1"/>
    <col min="14850" max="14851" width="20.6640625" style="1" customWidth="1"/>
    <col min="14852" max="14852" width="18.33203125" style="1" customWidth="1"/>
    <col min="14853" max="14853" width="18" style="1" customWidth="1"/>
    <col min="14854" max="14854" width="7.6640625" style="1" customWidth="1"/>
    <col min="14855" max="14855" width="10" style="1" customWidth="1"/>
    <col min="14856" max="14857" width="20.6640625" style="1" customWidth="1"/>
    <col min="14858" max="14858" width="18.33203125" style="1" customWidth="1"/>
    <col min="14859" max="14859" width="18" style="1" customWidth="1"/>
    <col min="14860" max="15104" width="8.88671875" style="1"/>
    <col min="15105" max="15105" width="10.109375" style="1" customWidth="1"/>
    <col min="15106" max="15107" width="20.6640625" style="1" customWidth="1"/>
    <col min="15108" max="15108" width="18.33203125" style="1" customWidth="1"/>
    <col min="15109" max="15109" width="18" style="1" customWidth="1"/>
    <col min="15110" max="15110" width="7.6640625" style="1" customWidth="1"/>
    <col min="15111" max="15111" width="10" style="1" customWidth="1"/>
    <col min="15112" max="15113" width="20.6640625" style="1" customWidth="1"/>
    <col min="15114" max="15114" width="18.33203125" style="1" customWidth="1"/>
    <col min="15115" max="15115" width="18" style="1" customWidth="1"/>
    <col min="15116" max="15360" width="8.88671875" style="1"/>
    <col min="15361" max="15361" width="10.109375" style="1" customWidth="1"/>
    <col min="15362" max="15363" width="20.6640625" style="1" customWidth="1"/>
    <col min="15364" max="15364" width="18.33203125" style="1" customWidth="1"/>
    <col min="15365" max="15365" width="18" style="1" customWidth="1"/>
    <col min="15366" max="15366" width="7.6640625" style="1" customWidth="1"/>
    <col min="15367" max="15367" width="10" style="1" customWidth="1"/>
    <col min="15368" max="15369" width="20.6640625" style="1" customWidth="1"/>
    <col min="15370" max="15370" width="18.33203125" style="1" customWidth="1"/>
    <col min="15371" max="15371" width="18" style="1" customWidth="1"/>
    <col min="15372" max="15616" width="8.88671875" style="1"/>
    <col min="15617" max="15617" width="10.109375" style="1" customWidth="1"/>
    <col min="15618" max="15619" width="20.6640625" style="1" customWidth="1"/>
    <col min="15620" max="15620" width="18.33203125" style="1" customWidth="1"/>
    <col min="15621" max="15621" width="18" style="1" customWidth="1"/>
    <col min="15622" max="15622" width="7.6640625" style="1" customWidth="1"/>
    <col min="15623" max="15623" width="10" style="1" customWidth="1"/>
    <col min="15624" max="15625" width="20.6640625" style="1" customWidth="1"/>
    <col min="15626" max="15626" width="18.33203125" style="1" customWidth="1"/>
    <col min="15627" max="15627" width="18" style="1" customWidth="1"/>
    <col min="15628" max="15872" width="8.88671875" style="1"/>
    <col min="15873" max="15873" width="10.109375" style="1" customWidth="1"/>
    <col min="15874" max="15875" width="20.6640625" style="1" customWidth="1"/>
    <col min="15876" max="15876" width="18.33203125" style="1" customWidth="1"/>
    <col min="15877" max="15877" width="18" style="1" customWidth="1"/>
    <col min="15878" max="15878" width="7.6640625" style="1" customWidth="1"/>
    <col min="15879" max="15879" width="10" style="1" customWidth="1"/>
    <col min="15880" max="15881" width="20.6640625" style="1" customWidth="1"/>
    <col min="15882" max="15882" width="18.33203125" style="1" customWidth="1"/>
    <col min="15883" max="15883" width="18" style="1" customWidth="1"/>
    <col min="15884" max="16128" width="8.88671875" style="1"/>
    <col min="16129" max="16129" width="10.109375" style="1" customWidth="1"/>
    <col min="16130" max="16131" width="20.6640625" style="1" customWidth="1"/>
    <col min="16132" max="16132" width="18.33203125" style="1" customWidth="1"/>
    <col min="16133" max="16133" width="18" style="1" customWidth="1"/>
    <col min="16134" max="16134" width="7.6640625" style="1" customWidth="1"/>
    <col min="16135" max="16135" width="10" style="1" customWidth="1"/>
    <col min="16136" max="16137" width="20.6640625" style="1" customWidth="1"/>
    <col min="16138" max="16138" width="18.33203125" style="1" customWidth="1"/>
    <col min="16139" max="16139" width="18" style="1" customWidth="1"/>
    <col min="16140" max="16384" width="8.88671875" style="1"/>
  </cols>
  <sheetData>
    <row r="1" spans="1:11" ht="10.5" customHeight="1" x14ac:dyDescent="0.15"/>
    <row r="2" spans="1:11" ht="20.149999999999999" customHeight="1" x14ac:dyDescent="0.15">
      <c r="A2" s="371" t="s">
        <v>179</v>
      </c>
      <c r="B2" s="371"/>
      <c r="C2" s="371"/>
      <c r="D2" s="371"/>
    </row>
    <row r="3" spans="1:11" ht="21.95" customHeight="1" x14ac:dyDescent="0.15">
      <c r="A3" s="43" t="s">
        <v>116</v>
      </c>
      <c r="B3" s="44" t="s">
        <v>117</v>
      </c>
      <c r="C3" s="44" t="s">
        <v>118</v>
      </c>
      <c r="D3" s="47" t="s">
        <v>121</v>
      </c>
      <c r="E3" s="45" t="s">
        <v>120</v>
      </c>
      <c r="F3" s="60"/>
      <c r="G3" s="43" t="s">
        <v>116</v>
      </c>
      <c r="H3" s="44" t="s">
        <v>117</v>
      </c>
      <c r="I3" s="44" t="s">
        <v>118</v>
      </c>
      <c r="J3" s="47" t="s">
        <v>121</v>
      </c>
      <c r="K3" s="45" t="s">
        <v>120</v>
      </c>
    </row>
    <row r="4" spans="1:11" ht="21.95" customHeight="1" x14ac:dyDescent="0.15">
      <c r="A4" s="399">
        <v>61</v>
      </c>
      <c r="B4" s="50" t="s">
        <v>127</v>
      </c>
      <c r="C4" s="72" t="s">
        <v>144</v>
      </c>
      <c r="D4" s="73" t="s">
        <v>167</v>
      </c>
      <c r="E4" s="55">
        <v>5164</v>
      </c>
      <c r="F4" s="60"/>
      <c r="G4" s="399">
        <v>5</v>
      </c>
      <c r="H4" s="72" t="s">
        <v>129</v>
      </c>
      <c r="I4" s="72" t="s">
        <v>153</v>
      </c>
      <c r="J4" s="74">
        <v>141</v>
      </c>
      <c r="K4" s="75">
        <v>17400</v>
      </c>
    </row>
    <row r="5" spans="1:11" ht="21.95" customHeight="1" x14ac:dyDescent="0.15">
      <c r="A5" s="390"/>
      <c r="B5" s="57" t="s">
        <v>147</v>
      </c>
      <c r="C5" s="57" t="s">
        <v>148</v>
      </c>
      <c r="D5" s="4" t="s">
        <v>149</v>
      </c>
      <c r="E5" s="59">
        <v>5762</v>
      </c>
      <c r="F5" s="60"/>
      <c r="G5" s="390"/>
      <c r="H5" s="57" t="s">
        <v>135</v>
      </c>
      <c r="I5" s="57" t="s">
        <v>139</v>
      </c>
      <c r="J5" s="12">
        <v>142</v>
      </c>
      <c r="K5" s="76">
        <v>17400</v>
      </c>
    </row>
    <row r="6" spans="1:11" ht="21.95" customHeight="1" x14ac:dyDescent="0.15">
      <c r="A6" s="390"/>
      <c r="B6" s="57" t="s">
        <v>180</v>
      </c>
      <c r="C6" s="57" t="s">
        <v>151</v>
      </c>
      <c r="D6" s="4" t="s">
        <v>149</v>
      </c>
      <c r="E6" s="59">
        <v>6083</v>
      </c>
      <c r="F6" s="60"/>
      <c r="G6" s="390"/>
      <c r="H6" s="57" t="s">
        <v>127</v>
      </c>
      <c r="I6" s="57" t="s">
        <v>164</v>
      </c>
      <c r="J6" s="12">
        <v>141</v>
      </c>
      <c r="K6" s="76">
        <v>17400</v>
      </c>
    </row>
    <row r="7" spans="1:11" ht="21.95" customHeight="1" x14ac:dyDescent="0.15">
      <c r="A7" s="390">
        <v>62</v>
      </c>
      <c r="B7" s="57" t="s">
        <v>129</v>
      </c>
      <c r="C7" s="57" t="s">
        <v>156</v>
      </c>
      <c r="D7" s="4" t="s">
        <v>167</v>
      </c>
      <c r="E7" s="59">
        <v>5146</v>
      </c>
      <c r="F7" s="60"/>
      <c r="G7" s="390"/>
      <c r="H7" s="57" t="s">
        <v>147</v>
      </c>
      <c r="I7" s="57" t="s">
        <v>148</v>
      </c>
      <c r="J7" s="12">
        <v>142</v>
      </c>
      <c r="K7" s="76">
        <v>17400</v>
      </c>
    </row>
    <row r="8" spans="1:11" ht="21.95" customHeight="1" x14ac:dyDescent="0.15">
      <c r="A8" s="390"/>
      <c r="B8" s="57" t="s">
        <v>180</v>
      </c>
      <c r="C8" s="57" t="s">
        <v>130</v>
      </c>
      <c r="D8" s="4" t="s">
        <v>181</v>
      </c>
      <c r="E8" s="59">
        <v>6442</v>
      </c>
      <c r="F8" s="60"/>
      <c r="G8" s="390">
        <v>6</v>
      </c>
      <c r="H8" s="57" t="s">
        <v>129</v>
      </c>
      <c r="I8" s="57" t="s">
        <v>182</v>
      </c>
      <c r="J8" s="12">
        <v>142</v>
      </c>
      <c r="K8" s="76">
        <v>20400</v>
      </c>
    </row>
    <row r="9" spans="1:11" ht="21.95" customHeight="1" x14ac:dyDescent="0.15">
      <c r="A9" s="390"/>
      <c r="B9" s="57" t="s">
        <v>135</v>
      </c>
      <c r="C9" s="57" t="s">
        <v>158</v>
      </c>
      <c r="D9" s="4" t="s">
        <v>137</v>
      </c>
      <c r="E9" s="59">
        <v>5347</v>
      </c>
      <c r="F9" s="60"/>
      <c r="G9" s="390"/>
      <c r="H9" s="57" t="s">
        <v>135</v>
      </c>
      <c r="I9" s="57" t="s">
        <v>158</v>
      </c>
      <c r="J9" s="12">
        <v>139</v>
      </c>
      <c r="K9" s="76">
        <v>18300</v>
      </c>
    </row>
    <row r="10" spans="1:11" ht="21.95" customHeight="1" x14ac:dyDescent="0.15">
      <c r="A10" s="390"/>
      <c r="B10" s="57" t="s">
        <v>180</v>
      </c>
      <c r="C10" s="57" t="s">
        <v>160</v>
      </c>
      <c r="D10" s="4" t="s">
        <v>137</v>
      </c>
      <c r="E10" s="59">
        <v>5347</v>
      </c>
      <c r="F10" s="60"/>
      <c r="G10" s="390"/>
      <c r="H10" s="57" t="s">
        <v>127</v>
      </c>
      <c r="I10" s="57" t="s">
        <v>164</v>
      </c>
      <c r="J10" s="12">
        <v>136</v>
      </c>
      <c r="K10" s="76">
        <v>18000</v>
      </c>
    </row>
    <row r="11" spans="1:11" ht="21.95" customHeight="1" x14ac:dyDescent="0.15">
      <c r="A11" s="390"/>
      <c r="B11" s="57" t="s">
        <v>127</v>
      </c>
      <c r="C11" s="57" t="s">
        <v>141</v>
      </c>
      <c r="D11" s="4" t="s">
        <v>167</v>
      </c>
      <c r="E11" s="59">
        <v>5240</v>
      </c>
      <c r="F11" s="60"/>
      <c r="G11" s="390"/>
      <c r="H11" s="57" t="s">
        <v>147</v>
      </c>
      <c r="I11" s="57" t="s">
        <v>148</v>
      </c>
      <c r="J11" s="12">
        <v>140</v>
      </c>
      <c r="K11" s="76">
        <v>18000</v>
      </c>
    </row>
    <row r="12" spans="1:11" ht="21.95" customHeight="1" x14ac:dyDescent="0.15">
      <c r="A12" s="390"/>
      <c r="B12" s="57" t="s">
        <v>180</v>
      </c>
      <c r="C12" s="57" t="s">
        <v>164</v>
      </c>
      <c r="D12" s="4" t="s">
        <v>167</v>
      </c>
      <c r="E12" s="59">
        <v>5223</v>
      </c>
      <c r="F12" s="60"/>
      <c r="G12" s="390">
        <v>7</v>
      </c>
      <c r="H12" s="57" t="s">
        <v>129</v>
      </c>
      <c r="I12" s="57" t="s">
        <v>183</v>
      </c>
      <c r="J12" s="4" t="s">
        <v>184</v>
      </c>
      <c r="K12" s="76">
        <v>20898</v>
      </c>
    </row>
    <row r="13" spans="1:11" ht="21.95" customHeight="1" x14ac:dyDescent="0.15">
      <c r="A13" s="390"/>
      <c r="B13" s="57" t="s">
        <v>147</v>
      </c>
      <c r="C13" s="57" t="s">
        <v>148</v>
      </c>
      <c r="D13" s="4" t="s">
        <v>149</v>
      </c>
      <c r="E13" s="59">
        <v>6191</v>
      </c>
      <c r="F13" s="60"/>
      <c r="G13" s="390"/>
      <c r="H13" s="57" t="s">
        <v>135</v>
      </c>
      <c r="I13" s="57" t="s">
        <v>136</v>
      </c>
      <c r="J13" s="4" t="s">
        <v>185</v>
      </c>
      <c r="K13" s="76">
        <v>27000</v>
      </c>
    </row>
    <row r="14" spans="1:11" ht="21.95" customHeight="1" x14ac:dyDescent="0.15">
      <c r="A14" s="390"/>
      <c r="B14" s="57" t="s">
        <v>180</v>
      </c>
      <c r="C14" s="57" t="s">
        <v>151</v>
      </c>
      <c r="D14" s="4" t="s">
        <v>149</v>
      </c>
      <c r="E14" s="59">
        <v>6192</v>
      </c>
      <c r="F14" s="60"/>
      <c r="G14" s="390">
        <v>8</v>
      </c>
      <c r="H14" s="57" t="s">
        <v>129</v>
      </c>
      <c r="I14" s="57" t="s">
        <v>186</v>
      </c>
      <c r="J14" s="4" t="s">
        <v>184</v>
      </c>
      <c r="K14" s="76">
        <v>20100</v>
      </c>
    </row>
    <row r="15" spans="1:11" ht="21.95" customHeight="1" x14ac:dyDescent="0.15">
      <c r="A15" s="390">
        <v>63</v>
      </c>
      <c r="B15" s="57" t="s">
        <v>129</v>
      </c>
      <c r="C15" s="57" t="s">
        <v>153</v>
      </c>
      <c r="D15" s="12">
        <v>181</v>
      </c>
      <c r="E15" s="59">
        <v>15540</v>
      </c>
      <c r="F15" s="60"/>
      <c r="G15" s="390"/>
      <c r="H15" s="57" t="s">
        <v>135</v>
      </c>
      <c r="I15" s="57" t="s">
        <v>139</v>
      </c>
      <c r="J15" s="4" t="s">
        <v>187</v>
      </c>
      <c r="K15" s="76">
        <v>22380</v>
      </c>
    </row>
    <row r="16" spans="1:11" ht="21.95" customHeight="1" x14ac:dyDescent="0.15">
      <c r="A16" s="390"/>
      <c r="B16" s="57" t="s">
        <v>135</v>
      </c>
      <c r="C16" s="57" t="s">
        <v>158</v>
      </c>
      <c r="D16" s="12">
        <v>188</v>
      </c>
      <c r="E16" s="59">
        <v>15090</v>
      </c>
      <c r="F16" s="60"/>
      <c r="G16" s="3">
        <v>9</v>
      </c>
      <c r="H16" s="57" t="s">
        <v>135</v>
      </c>
      <c r="I16" s="57" t="s">
        <v>158</v>
      </c>
      <c r="J16" s="4" t="s">
        <v>188</v>
      </c>
      <c r="K16" s="76">
        <v>22548</v>
      </c>
    </row>
    <row r="17" spans="1:11" ht="21.95" customHeight="1" x14ac:dyDescent="0.15">
      <c r="A17" s="390"/>
      <c r="B17" s="57" t="s">
        <v>127</v>
      </c>
      <c r="C17" s="57" t="s">
        <v>189</v>
      </c>
      <c r="D17" s="12">
        <v>183</v>
      </c>
      <c r="E17" s="59">
        <v>15540</v>
      </c>
      <c r="F17" s="60"/>
      <c r="G17" s="390">
        <v>10</v>
      </c>
      <c r="H17" s="57" t="s">
        <v>135</v>
      </c>
      <c r="I17" s="57" t="s">
        <v>139</v>
      </c>
      <c r="J17" s="4" t="s">
        <v>187</v>
      </c>
      <c r="K17" s="76">
        <v>23580</v>
      </c>
    </row>
    <row r="18" spans="1:11" ht="21.95" customHeight="1" x14ac:dyDescent="0.15">
      <c r="A18" s="390"/>
      <c r="B18" s="57" t="s">
        <v>147</v>
      </c>
      <c r="C18" s="57" t="s">
        <v>148</v>
      </c>
      <c r="D18" s="12">
        <v>185</v>
      </c>
      <c r="E18" s="59">
        <v>14910</v>
      </c>
      <c r="F18" s="60"/>
      <c r="G18" s="390"/>
      <c r="H18" s="57" t="s">
        <v>180</v>
      </c>
      <c r="I18" s="57" t="s">
        <v>158</v>
      </c>
      <c r="J18" s="4" t="s">
        <v>187</v>
      </c>
      <c r="K18" s="76">
        <v>22800</v>
      </c>
    </row>
    <row r="19" spans="1:11" ht="21.95" customHeight="1" x14ac:dyDescent="0.15">
      <c r="A19" s="390" t="s">
        <v>190</v>
      </c>
      <c r="B19" s="57" t="s">
        <v>129</v>
      </c>
      <c r="C19" s="57" t="s">
        <v>153</v>
      </c>
      <c r="D19" s="12">
        <v>170</v>
      </c>
      <c r="E19" s="59">
        <v>15630</v>
      </c>
      <c r="F19" s="60"/>
      <c r="G19" s="390">
        <v>11</v>
      </c>
      <c r="H19" s="57" t="s">
        <v>127</v>
      </c>
      <c r="I19" s="57" t="s">
        <v>191</v>
      </c>
      <c r="J19" s="4" t="s">
        <v>187</v>
      </c>
      <c r="K19" s="76">
        <v>23262</v>
      </c>
    </row>
    <row r="20" spans="1:11" ht="21.95" customHeight="1" x14ac:dyDescent="0.15">
      <c r="A20" s="390"/>
      <c r="B20" s="57" t="s">
        <v>135</v>
      </c>
      <c r="C20" s="57" t="s">
        <v>160</v>
      </c>
      <c r="D20" s="12">
        <v>171</v>
      </c>
      <c r="E20" s="59">
        <v>15210</v>
      </c>
      <c r="F20" s="60"/>
      <c r="G20" s="390"/>
      <c r="H20" s="57" t="s">
        <v>135</v>
      </c>
      <c r="I20" s="57" t="s">
        <v>139</v>
      </c>
      <c r="J20" s="4" t="s">
        <v>192</v>
      </c>
      <c r="K20" s="76">
        <v>25116</v>
      </c>
    </row>
    <row r="21" spans="1:11" ht="21.95" customHeight="1" x14ac:dyDescent="0.15">
      <c r="A21" s="390"/>
      <c r="B21" s="57" t="s">
        <v>127</v>
      </c>
      <c r="C21" s="57" t="s">
        <v>164</v>
      </c>
      <c r="D21" s="12">
        <v>178</v>
      </c>
      <c r="E21" s="59">
        <v>15630</v>
      </c>
      <c r="F21" s="60"/>
      <c r="G21" s="3">
        <v>12</v>
      </c>
      <c r="H21" s="57" t="s">
        <v>129</v>
      </c>
      <c r="I21" s="57" t="s">
        <v>182</v>
      </c>
      <c r="J21" s="4" t="s">
        <v>184</v>
      </c>
      <c r="K21" s="76">
        <v>16692</v>
      </c>
    </row>
    <row r="22" spans="1:11" ht="21.95" customHeight="1" x14ac:dyDescent="0.15">
      <c r="A22" s="390"/>
      <c r="B22" s="57" t="s">
        <v>147</v>
      </c>
      <c r="C22" s="57" t="s">
        <v>148</v>
      </c>
      <c r="D22" s="12">
        <v>175</v>
      </c>
      <c r="E22" s="59">
        <v>15000</v>
      </c>
      <c r="F22" s="60"/>
      <c r="G22" s="3">
        <v>13</v>
      </c>
      <c r="H22" s="57" t="s">
        <v>129</v>
      </c>
      <c r="I22" s="57" t="s">
        <v>182</v>
      </c>
      <c r="J22" s="4" t="s">
        <v>184</v>
      </c>
      <c r="K22" s="76">
        <v>18840</v>
      </c>
    </row>
    <row r="23" spans="1:11" ht="21.95" customHeight="1" x14ac:dyDescent="0.15">
      <c r="A23" s="390">
        <v>2</v>
      </c>
      <c r="B23" s="57" t="s">
        <v>129</v>
      </c>
      <c r="C23" s="57" t="s">
        <v>153</v>
      </c>
      <c r="D23" s="12">
        <v>179</v>
      </c>
      <c r="E23" s="59">
        <v>16050</v>
      </c>
      <c r="F23" s="54"/>
      <c r="G23" s="3">
        <v>14</v>
      </c>
      <c r="H23" s="57" t="s">
        <v>135</v>
      </c>
      <c r="I23" s="57" t="s">
        <v>158</v>
      </c>
      <c r="J23" s="4" t="s">
        <v>184</v>
      </c>
      <c r="K23" s="76">
        <v>19698</v>
      </c>
    </row>
    <row r="24" spans="1:11" ht="21.95" customHeight="1" x14ac:dyDescent="0.15">
      <c r="A24" s="390"/>
      <c r="B24" s="57" t="s">
        <v>135</v>
      </c>
      <c r="C24" s="57" t="s">
        <v>158</v>
      </c>
      <c r="D24" s="12">
        <v>181</v>
      </c>
      <c r="E24" s="59">
        <v>15810</v>
      </c>
      <c r="F24" s="54"/>
      <c r="G24" s="3">
        <v>16</v>
      </c>
      <c r="H24" s="57" t="s">
        <v>129</v>
      </c>
      <c r="I24" s="57" t="s">
        <v>186</v>
      </c>
      <c r="J24" s="4" t="s">
        <v>184</v>
      </c>
      <c r="K24" s="76">
        <v>16380</v>
      </c>
    </row>
    <row r="25" spans="1:11" ht="21.95" customHeight="1" x14ac:dyDescent="0.15">
      <c r="A25" s="390"/>
      <c r="B25" s="57" t="s">
        <v>127</v>
      </c>
      <c r="C25" s="57" t="s">
        <v>164</v>
      </c>
      <c r="D25" s="12">
        <v>176</v>
      </c>
      <c r="E25" s="59">
        <v>15660</v>
      </c>
      <c r="F25" s="54"/>
      <c r="G25" s="61">
        <v>17</v>
      </c>
      <c r="H25" s="63" t="s">
        <v>135</v>
      </c>
      <c r="I25" s="63" t="s">
        <v>136</v>
      </c>
      <c r="J25" s="77" t="s">
        <v>193</v>
      </c>
      <c r="K25" s="78">
        <v>22500</v>
      </c>
    </row>
    <row r="26" spans="1:11" ht="21.95" customHeight="1" x14ac:dyDescent="0.15">
      <c r="A26" s="390"/>
      <c r="B26" s="57" t="s">
        <v>147</v>
      </c>
      <c r="C26" s="57" t="s">
        <v>148</v>
      </c>
      <c r="D26" s="12">
        <v>176</v>
      </c>
      <c r="E26" s="59">
        <v>15300</v>
      </c>
      <c r="G26" s="397" t="s">
        <v>27</v>
      </c>
      <c r="H26" s="397"/>
      <c r="I26" s="79" t="s">
        <v>194</v>
      </c>
      <c r="J26" s="80"/>
      <c r="K26" s="81">
        <v>1416247</v>
      </c>
    </row>
    <row r="27" spans="1:11" ht="21.95" customHeight="1" x14ac:dyDescent="0.15">
      <c r="A27" s="390">
        <v>3</v>
      </c>
      <c r="B27" s="57" t="s">
        <v>129</v>
      </c>
      <c r="C27" s="57" t="s">
        <v>153</v>
      </c>
      <c r="D27" s="12">
        <v>165</v>
      </c>
      <c r="E27" s="59">
        <v>16050</v>
      </c>
      <c r="G27" s="82"/>
      <c r="H27" s="82"/>
      <c r="I27" s="82"/>
      <c r="J27" s="398" t="s">
        <v>178</v>
      </c>
      <c r="K27" s="398"/>
    </row>
    <row r="28" spans="1:11" ht="21.95" customHeight="1" x14ac:dyDescent="0.15">
      <c r="A28" s="390"/>
      <c r="B28" s="57" t="s">
        <v>135</v>
      </c>
      <c r="C28" s="57" t="s">
        <v>160</v>
      </c>
      <c r="D28" s="12">
        <v>167</v>
      </c>
      <c r="E28" s="59">
        <v>16200</v>
      </c>
      <c r="G28" s="83" t="s">
        <v>195</v>
      </c>
      <c r="H28" s="395" t="s">
        <v>196</v>
      </c>
      <c r="I28" s="395"/>
      <c r="J28" s="395"/>
      <c r="K28" s="395"/>
    </row>
    <row r="29" spans="1:11" ht="21.95" customHeight="1" x14ac:dyDescent="0.15">
      <c r="A29" s="390"/>
      <c r="B29" s="57" t="s">
        <v>127</v>
      </c>
      <c r="C29" s="57" t="s">
        <v>164</v>
      </c>
      <c r="D29" s="12">
        <v>162</v>
      </c>
      <c r="E29" s="59">
        <v>15660</v>
      </c>
      <c r="G29" s="82"/>
      <c r="H29" s="395"/>
      <c r="I29" s="395"/>
      <c r="J29" s="395"/>
      <c r="K29" s="395"/>
    </row>
    <row r="30" spans="1:11" ht="21.95" customHeight="1" x14ac:dyDescent="0.15">
      <c r="A30" s="390"/>
      <c r="B30" s="57" t="s">
        <v>147</v>
      </c>
      <c r="C30" s="57" t="s">
        <v>148</v>
      </c>
      <c r="D30" s="12">
        <v>170</v>
      </c>
      <c r="E30" s="59">
        <v>15900</v>
      </c>
      <c r="G30" s="82"/>
      <c r="H30" s="395"/>
      <c r="I30" s="395"/>
      <c r="J30" s="395"/>
      <c r="K30" s="395"/>
    </row>
    <row r="31" spans="1:11" ht="21.95" customHeight="1" x14ac:dyDescent="0.15">
      <c r="A31" s="392">
        <v>4</v>
      </c>
      <c r="B31" s="84" t="s">
        <v>129</v>
      </c>
      <c r="C31" s="57" t="s">
        <v>153</v>
      </c>
      <c r="D31" s="11">
        <v>139</v>
      </c>
      <c r="E31" s="59">
        <v>16050</v>
      </c>
      <c r="G31" s="83" t="s">
        <v>197</v>
      </c>
      <c r="H31" s="395" t="s">
        <v>198</v>
      </c>
      <c r="I31" s="395"/>
      <c r="J31" s="395"/>
      <c r="K31" s="395"/>
    </row>
    <row r="32" spans="1:11" ht="21.95" customHeight="1" x14ac:dyDescent="0.15">
      <c r="A32" s="392"/>
      <c r="B32" s="57" t="s">
        <v>135</v>
      </c>
      <c r="C32" s="57" t="s">
        <v>160</v>
      </c>
      <c r="D32" s="12">
        <v>158</v>
      </c>
      <c r="E32" s="59">
        <v>17400</v>
      </c>
      <c r="G32" s="83" t="s">
        <v>199</v>
      </c>
      <c r="H32" s="396" t="s">
        <v>200</v>
      </c>
      <c r="I32" s="396"/>
      <c r="J32" s="396"/>
      <c r="K32" s="396"/>
    </row>
    <row r="33" spans="1:11" ht="21.95" customHeight="1" x14ac:dyDescent="0.15">
      <c r="A33" s="392"/>
      <c r="B33" s="57" t="s">
        <v>127</v>
      </c>
      <c r="C33" s="57" t="s">
        <v>164</v>
      </c>
      <c r="D33" s="12">
        <v>154</v>
      </c>
      <c r="E33" s="59">
        <v>17400</v>
      </c>
      <c r="H33" s="396"/>
      <c r="I33" s="396"/>
      <c r="J33" s="396"/>
      <c r="K33" s="396"/>
    </row>
    <row r="34" spans="1:11" ht="21.95" customHeight="1" x14ac:dyDescent="0.15">
      <c r="A34" s="392"/>
      <c r="B34" s="69" t="s">
        <v>147</v>
      </c>
      <c r="C34" s="69" t="s">
        <v>148</v>
      </c>
      <c r="D34" s="17">
        <v>158</v>
      </c>
      <c r="E34" s="71">
        <v>17100</v>
      </c>
      <c r="H34" s="396"/>
      <c r="I34" s="396"/>
      <c r="J34" s="396"/>
      <c r="K34" s="396"/>
    </row>
    <row r="35" spans="1:11" ht="20.149999999999999" customHeight="1" x14ac:dyDescent="0.15"/>
    <row r="36" spans="1:11" ht="20.149999999999999" customHeight="1" x14ac:dyDescent="0.15"/>
    <row r="37" spans="1:11" ht="20.149999999999999" customHeight="1" x14ac:dyDescent="0.15"/>
    <row r="38" spans="1:11" ht="20.149999999999999" customHeight="1" x14ac:dyDescent="0.15"/>
    <row r="39" spans="1:11" ht="20.149999999999999" customHeight="1" x14ac:dyDescent="0.15"/>
    <row r="40" spans="1:11" ht="20.149999999999999" customHeight="1" x14ac:dyDescent="0.15"/>
    <row r="41" spans="1:11" ht="20.149999999999999" customHeight="1" x14ac:dyDescent="0.15"/>
    <row r="42" spans="1:11" ht="20.149999999999999" customHeight="1" x14ac:dyDescent="0.15"/>
    <row r="43" spans="1:11" ht="20.149999999999999" customHeight="1" x14ac:dyDescent="0.15"/>
    <row r="44" spans="1:11" ht="20.149999999999999" customHeight="1" x14ac:dyDescent="0.15"/>
    <row r="45" spans="1:11" ht="20.149999999999999" customHeight="1" x14ac:dyDescent="0.15"/>
    <row r="46" spans="1:11" ht="20.149999999999999" customHeight="1" x14ac:dyDescent="0.15"/>
    <row r="47" spans="1:11" ht="20.149999999999999" customHeight="1" x14ac:dyDescent="0.15"/>
    <row r="48" spans="1:11" ht="20.149999999999999" customHeight="1" x14ac:dyDescent="0.15"/>
  </sheetData>
  <sheetProtection selectLockedCells="1" selectUnlockedCells="1"/>
  <mergeCells count="19">
    <mergeCell ref="A2:D2"/>
    <mergeCell ref="A4:A6"/>
    <mergeCell ref="G4:G7"/>
    <mergeCell ref="A7:A14"/>
    <mergeCell ref="G8:G11"/>
    <mergeCell ref="G12:G13"/>
    <mergeCell ref="G14:G15"/>
    <mergeCell ref="A15:A18"/>
    <mergeCell ref="G17:G18"/>
    <mergeCell ref="A31:A34"/>
    <mergeCell ref="H31:K31"/>
    <mergeCell ref="H32:K34"/>
    <mergeCell ref="A19:A22"/>
    <mergeCell ref="G19:G20"/>
    <mergeCell ref="A23:A26"/>
    <mergeCell ref="G26:H26"/>
    <mergeCell ref="A27:A30"/>
    <mergeCell ref="J27:K27"/>
    <mergeCell ref="H28:K30"/>
  </mergeCells>
  <phoneticPr fontId="2"/>
  <pageMargins left="0.78740157480314965" right="0.39370078740157483" top="0.39370078740157483" bottom="0.39370078740157483" header="0" footer="0"/>
  <pageSetup paperSize="9" scale="74" firstPageNumber="0" orientation="landscape" horizontalDpi="300" verticalDpi="300" r:id="rId1"/>
  <headerFooter scaleWithDoc="0" alignWithMargins="0">
    <oddFooter>&amp;C&amp;"ＭＳ 明朝,標準"－４５－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A4FE-7315-47FC-982E-99A26557D5EA}">
  <sheetPr codeName="Sheet3">
    <pageSetUpPr fitToPage="1"/>
  </sheetPr>
  <dimension ref="A1:L24"/>
  <sheetViews>
    <sheetView view="pageLayout" topLeftCell="A22" zoomScaleNormal="80" workbookViewId="0">
      <selection activeCell="H18" sqref="H18:K20"/>
    </sheetView>
  </sheetViews>
  <sheetFormatPr defaultColWidth="9" defaultRowHeight="14.4" x14ac:dyDescent="0.15"/>
  <cols>
    <col min="1" max="1" width="9.44140625" style="1" customWidth="1"/>
    <col min="2" max="2" width="18.6640625" style="1" customWidth="1"/>
    <col min="3" max="4" width="12.88671875" style="1" customWidth="1"/>
    <col min="5" max="5" width="18.6640625" style="1" customWidth="1"/>
    <col min="6" max="6" width="9.6640625" style="1" customWidth="1"/>
    <col min="7" max="7" width="9.44140625" style="1" customWidth="1"/>
    <col min="8" max="8" width="18.6640625" style="1" customWidth="1"/>
    <col min="9" max="10" width="12.88671875" style="1" customWidth="1"/>
    <col min="11" max="11" width="18" style="1" customWidth="1"/>
    <col min="12" max="16384" width="9" style="1"/>
  </cols>
  <sheetData>
    <row r="1" spans="1:12" s="32" customFormat="1" ht="20.95" customHeight="1" x14ac:dyDescent="0.15">
      <c r="A1" s="85" t="s">
        <v>201</v>
      </c>
      <c r="B1" s="85"/>
      <c r="C1" s="85"/>
      <c r="D1" s="85"/>
      <c r="E1" s="85"/>
      <c r="F1" s="85"/>
      <c r="G1" s="1"/>
      <c r="H1" s="1"/>
      <c r="I1" s="1"/>
      <c r="J1" s="1"/>
      <c r="K1" s="1"/>
      <c r="L1" s="85"/>
    </row>
    <row r="2" spans="1:12" s="48" customFormat="1" ht="27.85" customHeight="1" x14ac:dyDescent="0.15">
      <c r="A2" s="86" t="s">
        <v>202</v>
      </c>
      <c r="B2" s="87" t="s">
        <v>203</v>
      </c>
      <c r="C2" s="409" t="s">
        <v>204</v>
      </c>
      <c r="D2" s="410"/>
      <c r="E2" s="88" t="s">
        <v>205</v>
      </c>
      <c r="F2" s="89"/>
      <c r="G2" s="86" t="s">
        <v>202</v>
      </c>
      <c r="H2" s="87" t="s">
        <v>203</v>
      </c>
      <c r="I2" s="409" t="s">
        <v>204</v>
      </c>
      <c r="J2" s="410"/>
      <c r="K2" s="88" t="s">
        <v>205</v>
      </c>
      <c r="L2" s="89"/>
    </row>
    <row r="3" spans="1:12" ht="26.2" customHeight="1" x14ac:dyDescent="0.15">
      <c r="A3" s="90" t="s">
        <v>206</v>
      </c>
      <c r="B3" s="91" t="s">
        <v>207</v>
      </c>
      <c r="C3" s="92"/>
      <c r="D3" s="93">
        <v>16921</v>
      </c>
      <c r="E3" s="94">
        <v>363009</v>
      </c>
      <c r="F3" s="95"/>
      <c r="G3" s="96">
        <v>8</v>
      </c>
      <c r="H3" s="97" t="s">
        <v>208</v>
      </c>
      <c r="I3" s="98" t="s">
        <v>209</v>
      </c>
      <c r="J3" s="99">
        <v>81</v>
      </c>
      <c r="K3" s="100">
        <v>50700</v>
      </c>
      <c r="L3" s="95"/>
    </row>
    <row r="4" spans="1:12" ht="26.2" customHeight="1" x14ac:dyDescent="0.15">
      <c r="A4" s="96">
        <v>59</v>
      </c>
      <c r="B4" s="97" t="s">
        <v>210</v>
      </c>
      <c r="C4" s="98"/>
      <c r="D4" s="99">
        <v>613</v>
      </c>
      <c r="E4" s="100">
        <v>40000</v>
      </c>
      <c r="F4" s="95"/>
      <c r="G4" s="96">
        <v>9</v>
      </c>
      <c r="H4" s="97" t="s">
        <v>208</v>
      </c>
      <c r="I4" s="98" t="s">
        <v>209</v>
      </c>
      <c r="J4" s="99">
        <v>73</v>
      </c>
      <c r="K4" s="100">
        <v>59150</v>
      </c>
      <c r="L4" s="95"/>
    </row>
    <row r="5" spans="1:12" ht="26.2" customHeight="1" x14ac:dyDescent="0.15">
      <c r="A5" s="411">
        <v>62</v>
      </c>
      <c r="B5" s="414" t="s">
        <v>211</v>
      </c>
      <c r="C5" s="101"/>
      <c r="D5" s="99">
        <v>494</v>
      </c>
      <c r="E5" s="406">
        <v>50000</v>
      </c>
      <c r="F5" s="95"/>
      <c r="G5" s="400">
        <v>10</v>
      </c>
      <c r="H5" s="97" t="s">
        <v>212</v>
      </c>
      <c r="I5" s="98" t="s">
        <v>209</v>
      </c>
      <c r="J5" s="99">
        <v>73</v>
      </c>
      <c r="K5" s="100">
        <v>53000</v>
      </c>
      <c r="L5" s="95"/>
    </row>
    <row r="6" spans="1:12" ht="26.2" customHeight="1" x14ac:dyDescent="0.15">
      <c r="A6" s="412"/>
      <c r="B6" s="415"/>
      <c r="C6" s="98" t="s">
        <v>213</v>
      </c>
      <c r="D6" s="99">
        <v>1</v>
      </c>
      <c r="E6" s="407"/>
      <c r="F6" s="95"/>
      <c r="G6" s="400"/>
      <c r="H6" s="408" t="s">
        <v>214</v>
      </c>
      <c r="I6" s="98" t="s">
        <v>215</v>
      </c>
      <c r="J6" s="99">
        <v>3</v>
      </c>
      <c r="K6" s="403">
        <v>62000</v>
      </c>
      <c r="L6" s="95"/>
    </row>
    <row r="7" spans="1:12" ht="26.2" customHeight="1" x14ac:dyDescent="0.15">
      <c r="A7" s="412"/>
      <c r="B7" s="404" t="s">
        <v>216</v>
      </c>
      <c r="C7" s="101"/>
      <c r="D7" s="99">
        <v>511</v>
      </c>
      <c r="E7" s="406">
        <v>60000</v>
      </c>
      <c r="F7" s="95"/>
      <c r="G7" s="400"/>
      <c r="H7" s="408"/>
      <c r="I7" s="98" t="s">
        <v>209</v>
      </c>
      <c r="J7" s="99">
        <v>28</v>
      </c>
      <c r="K7" s="403"/>
      <c r="L7" s="95"/>
    </row>
    <row r="8" spans="1:12" ht="26.2" customHeight="1" x14ac:dyDescent="0.15">
      <c r="A8" s="413"/>
      <c r="B8" s="405"/>
      <c r="C8" s="98" t="s">
        <v>217</v>
      </c>
      <c r="D8" s="99">
        <v>6</v>
      </c>
      <c r="E8" s="407"/>
      <c r="F8" s="95"/>
      <c r="G8" s="400">
        <v>12</v>
      </c>
      <c r="H8" s="408" t="s">
        <v>218</v>
      </c>
      <c r="I8" s="98" t="s">
        <v>215</v>
      </c>
      <c r="J8" s="99">
        <v>3</v>
      </c>
      <c r="K8" s="403">
        <v>62680</v>
      </c>
      <c r="L8" s="95"/>
    </row>
    <row r="9" spans="1:12" ht="26.2" customHeight="1" x14ac:dyDescent="0.15">
      <c r="A9" s="400">
        <v>63</v>
      </c>
      <c r="B9" s="97" t="s">
        <v>219</v>
      </c>
      <c r="C9" s="98"/>
      <c r="D9" s="99">
        <v>726</v>
      </c>
      <c r="E9" s="100">
        <v>59684</v>
      </c>
      <c r="F9" s="95"/>
      <c r="G9" s="400"/>
      <c r="H9" s="408"/>
      <c r="I9" s="98" t="s">
        <v>209</v>
      </c>
      <c r="J9" s="99">
        <v>27</v>
      </c>
      <c r="K9" s="403"/>
      <c r="L9" s="95"/>
    </row>
    <row r="10" spans="1:12" ht="26.2" customHeight="1" x14ac:dyDescent="0.15">
      <c r="A10" s="400"/>
      <c r="B10" s="97" t="s">
        <v>220</v>
      </c>
      <c r="C10" s="98"/>
      <c r="D10" s="99">
        <v>766</v>
      </c>
      <c r="E10" s="100">
        <v>60316</v>
      </c>
      <c r="F10" s="95"/>
      <c r="G10" s="96">
        <v>13</v>
      </c>
      <c r="H10" s="97" t="s">
        <v>214</v>
      </c>
      <c r="I10" s="98" t="s">
        <v>209</v>
      </c>
      <c r="J10" s="99">
        <v>80</v>
      </c>
      <c r="K10" s="100">
        <v>53640</v>
      </c>
      <c r="L10" s="95"/>
    </row>
    <row r="11" spans="1:12" ht="26.2" customHeight="1" x14ac:dyDescent="0.15">
      <c r="A11" s="400" t="s">
        <v>221</v>
      </c>
      <c r="B11" s="97" t="s">
        <v>222</v>
      </c>
      <c r="C11" s="98"/>
      <c r="D11" s="99">
        <v>665</v>
      </c>
      <c r="E11" s="100">
        <v>60000</v>
      </c>
      <c r="F11" s="95"/>
      <c r="G11" s="96">
        <v>14</v>
      </c>
      <c r="H11" s="97" t="s">
        <v>214</v>
      </c>
      <c r="I11" s="98" t="s">
        <v>209</v>
      </c>
      <c r="J11" s="99">
        <v>110</v>
      </c>
      <c r="K11" s="100">
        <v>60845</v>
      </c>
      <c r="L11" s="95"/>
    </row>
    <row r="12" spans="1:12" ht="26.2" customHeight="1" x14ac:dyDescent="0.15">
      <c r="A12" s="400"/>
      <c r="B12" s="97" t="s">
        <v>223</v>
      </c>
      <c r="C12" s="98"/>
      <c r="D12" s="99">
        <v>665</v>
      </c>
      <c r="E12" s="100">
        <v>60000</v>
      </c>
      <c r="F12" s="95"/>
      <c r="G12" s="96">
        <v>15</v>
      </c>
      <c r="H12" s="97" t="s">
        <v>214</v>
      </c>
      <c r="I12" s="98" t="s">
        <v>209</v>
      </c>
      <c r="J12" s="99">
        <v>50</v>
      </c>
      <c r="K12" s="100">
        <v>26820</v>
      </c>
      <c r="L12" s="95"/>
    </row>
    <row r="13" spans="1:12" ht="26.2" customHeight="1" x14ac:dyDescent="0.15">
      <c r="A13" s="400">
        <v>2</v>
      </c>
      <c r="B13" s="97" t="s">
        <v>224</v>
      </c>
      <c r="C13" s="98"/>
      <c r="D13" s="99">
        <v>685</v>
      </c>
      <c r="E13" s="100">
        <v>60000</v>
      </c>
      <c r="F13" s="95"/>
      <c r="G13" s="96">
        <v>16</v>
      </c>
      <c r="H13" s="97" t="s">
        <v>214</v>
      </c>
      <c r="I13" s="98" t="s">
        <v>209</v>
      </c>
      <c r="J13" s="99">
        <v>80</v>
      </c>
      <c r="K13" s="100">
        <v>44720</v>
      </c>
      <c r="L13" s="95"/>
    </row>
    <row r="14" spans="1:12" ht="26.2" customHeight="1" x14ac:dyDescent="0.15">
      <c r="A14" s="400"/>
      <c r="B14" s="97" t="s">
        <v>212</v>
      </c>
      <c r="C14" s="98"/>
      <c r="D14" s="99">
        <v>685</v>
      </c>
      <c r="E14" s="100">
        <v>60000</v>
      </c>
      <c r="F14" s="95"/>
      <c r="G14" s="90">
        <v>17</v>
      </c>
      <c r="H14" s="91" t="s">
        <v>214</v>
      </c>
      <c r="I14" s="102" t="s">
        <v>209</v>
      </c>
      <c r="J14" s="103">
        <v>80</v>
      </c>
      <c r="K14" s="104">
        <v>43480</v>
      </c>
      <c r="L14" s="95"/>
    </row>
    <row r="15" spans="1:12" ht="26.2" customHeight="1" x14ac:dyDescent="0.15">
      <c r="A15" s="400">
        <v>3</v>
      </c>
      <c r="B15" s="97" t="s">
        <v>208</v>
      </c>
      <c r="C15" s="98"/>
      <c r="D15" s="99">
        <v>611</v>
      </c>
      <c r="E15" s="100">
        <v>60000</v>
      </c>
      <c r="F15" s="95"/>
      <c r="G15" s="96">
        <v>19</v>
      </c>
      <c r="H15" s="97" t="s">
        <v>214</v>
      </c>
      <c r="I15" s="98" t="s">
        <v>209</v>
      </c>
      <c r="J15" s="105">
        <v>80</v>
      </c>
      <c r="K15" s="36">
        <v>44000</v>
      </c>
      <c r="L15" s="95"/>
    </row>
    <row r="16" spans="1:12" ht="26.2" customHeight="1" x14ac:dyDescent="0.15">
      <c r="A16" s="400"/>
      <c r="B16" s="97" t="s">
        <v>225</v>
      </c>
      <c r="C16" s="98"/>
      <c r="D16" s="99">
        <v>648</v>
      </c>
      <c r="E16" s="100">
        <v>60000</v>
      </c>
      <c r="F16" s="95"/>
      <c r="G16" s="106">
        <v>21</v>
      </c>
      <c r="H16" s="107" t="s">
        <v>214</v>
      </c>
      <c r="I16" s="108" t="s">
        <v>209</v>
      </c>
      <c r="J16" s="109">
        <v>160</v>
      </c>
      <c r="K16" s="110">
        <v>89418</v>
      </c>
      <c r="L16" s="95"/>
    </row>
    <row r="17" spans="1:12" ht="26.2" customHeight="1" x14ac:dyDescent="0.15">
      <c r="A17" s="400">
        <v>4</v>
      </c>
      <c r="B17" s="97" t="s">
        <v>224</v>
      </c>
      <c r="C17" s="98"/>
      <c r="D17" s="99">
        <v>546</v>
      </c>
      <c r="E17" s="100">
        <v>61636</v>
      </c>
      <c r="F17" s="95"/>
      <c r="G17" s="95"/>
      <c r="H17" s="95"/>
      <c r="I17" s="111"/>
      <c r="J17" s="112"/>
      <c r="K17" s="112"/>
      <c r="L17" s="95"/>
    </row>
    <row r="18" spans="1:12" ht="26.2" customHeight="1" x14ac:dyDescent="0.15">
      <c r="A18" s="400"/>
      <c r="B18" s="97" t="s">
        <v>212</v>
      </c>
      <c r="C18" s="98"/>
      <c r="D18" s="99">
        <v>546</v>
      </c>
      <c r="E18" s="100">
        <v>61300</v>
      </c>
      <c r="F18" s="95"/>
      <c r="G18" s="89" t="s">
        <v>226</v>
      </c>
      <c r="H18" s="402" t="s">
        <v>227</v>
      </c>
      <c r="I18" s="402"/>
      <c r="J18" s="402"/>
      <c r="K18" s="402"/>
      <c r="L18" s="95"/>
    </row>
    <row r="19" spans="1:12" ht="26.2" customHeight="1" x14ac:dyDescent="0.15">
      <c r="A19" s="400">
        <v>5</v>
      </c>
      <c r="B19" s="97" t="s">
        <v>228</v>
      </c>
      <c r="C19" s="98"/>
      <c r="D19" s="99">
        <v>558</v>
      </c>
      <c r="E19" s="100">
        <v>70000</v>
      </c>
      <c r="F19" s="95"/>
      <c r="G19" s="89"/>
      <c r="H19" s="402"/>
      <c r="I19" s="402"/>
      <c r="J19" s="402"/>
      <c r="K19" s="402"/>
      <c r="L19" s="95"/>
    </row>
    <row r="20" spans="1:12" ht="26.2" customHeight="1" x14ac:dyDescent="0.15">
      <c r="A20" s="400"/>
      <c r="B20" s="97" t="s">
        <v>229</v>
      </c>
      <c r="C20" s="98"/>
      <c r="D20" s="99">
        <v>563</v>
      </c>
      <c r="E20" s="100">
        <v>70000</v>
      </c>
      <c r="F20" s="95"/>
      <c r="G20" s="95"/>
      <c r="H20" s="402"/>
      <c r="I20" s="402"/>
      <c r="J20" s="402"/>
      <c r="K20" s="402"/>
      <c r="L20" s="95"/>
    </row>
    <row r="21" spans="1:12" ht="26.2" customHeight="1" x14ac:dyDescent="0.15">
      <c r="A21" s="400">
        <v>6</v>
      </c>
      <c r="B21" s="97" t="s">
        <v>218</v>
      </c>
      <c r="C21" s="98"/>
      <c r="D21" s="99">
        <v>568</v>
      </c>
      <c r="E21" s="100">
        <v>79200</v>
      </c>
      <c r="F21" s="95"/>
      <c r="G21" s="89" t="s">
        <v>230</v>
      </c>
      <c r="H21" s="401" t="s">
        <v>231</v>
      </c>
      <c r="I21" s="401"/>
      <c r="J21" s="401"/>
      <c r="K21" s="401"/>
      <c r="L21" s="95"/>
    </row>
    <row r="22" spans="1:12" ht="26.2" customHeight="1" x14ac:dyDescent="0.15">
      <c r="A22" s="400"/>
      <c r="B22" s="97" t="s">
        <v>232</v>
      </c>
      <c r="C22" s="98" t="s">
        <v>233</v>
      </c>
      <c r="D22" s="99">
        <v>38</v>
      </c>
      <c r="E22" s="100">
        <v>70800</v>
      </c>
      <c r="F22" s="95"/>
      <c r="G22" s="95"/>
      <c r="H22" s="401"/>
      <c r="I22" s="401"/>
      <c r="J22" s="401"/>
      <c r="K22" s="401"/>
      <c r="L22" s="95"/>
    </row>
    <row r="23" spans="1:12" ht="26.2" customHeight="1" x14ac:dyDescent="0.15">
      <c r="A23" s="106">
        <v>7</v>
      </c>
      <c r="B23" s="107" t="s">
        <v>228</v>
      </c>
      <c r="C23" s="108" t="s">
        <v>234</v>
      </c>
      <c r="D23" s="113">
        <v>24</v>
      </c>
      <c r="E23" s="114">
        <v>50700</v>
      </c>
      <c r="F23" s="95"/>
      <c r="G23" s="85"/>
      <c r="H23" s="85"/>
      <c r="I23" s="85"/>
      <c r="J23" s="85"/>
      <c r="K23" s="85"/>
      <c r="L23" s="95"/>
    </row>
    <row r="24" spans="1:12" x14ac:dyDescent="0.15">
      <c r="K24" s="37"/>
    </row>
  </sheetData>
  <sheetProtection selectLockedCells="1" selectUnlockedCells="1"/>
  <mergeCells count="22">
    <mergeCell ref="C2:D2"/>
    <mergeCell ref="I2:J2"/>
    <mergeCell ref="A5:A8"/>
    <mergeCell ref="B5:B6"/>
    <mergeCell ref="E5:E6"/>
    <mergeCell ref="G5:G7"/>
    <mergeCell ref="H6:H7"/>
    <mergeCell ref="K6:K7"/>
    <mergeCell ref="B7:B8"/>
    <mergeCell ref="E7:E8"/>
    <mergeCell ref="G8:G9"/>
    <mergeCell ref="H8:H9"/>
    <mergeCell ref="K8:K9"/>
    <mergeCell ref="A21:A22"/>
    <mergeCell ref="H21:K22"/>
    <mergeCell ref="A9:A10"/>
    <mergeCell ref="A11:A12"/>
    <mergeCell ref="A13:A14"/>
    <mergeCell ref="A15:A16"/>
    <mergeCell ref="A17:A18"/>
    <mergeCell ref="H18:K20"/>
    <mergeCell ref="A19:A20"/>
  </mergeCells>
  <phoneticPr fontId="2"/>
  <pageMargins left="0.78740157480314965" right="0.39370078740157483" top="0.39370078740157483" bottom="0.39370078740157483" header="0" footer="0"/>
  <pageSetup paperSize="9" scale="87" firstPageNumber="0" orientation="landscape" r:id="rId1"/>
  <headerFooter scaleWithDoc="0" alignWithMargins="0">
    <oddFooter>&amp;C&amp;"ＭＳ 明朝,標準"－４６－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</vt:i4>
      </vt:variant>
    </vt:vector>
  </HeadingPairs>
  <TitlesOfParts>
    <vt:vector size="22" baseType="lpstr">
      <vt:lpstr>付表表紙</vt:lpstr>
      <vt:lpstr>付表目次</vt:lpstr>
      <vt:lpstr>P40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P57</vt:lpstr>
      <vt:lpstr>'P46'!Print_Area</vt:lpstr>
      <vt:lpstr>'P47'!Print_Area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2025-01-29T02:46:23Z</dcterms:modified>
</cp:coreProperties>
</file>