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00\Common\【入札参加資格者名簿】\R7・8年度名簿\01 定期受付\05 様式\"/>
    </mc:Choice>
  </mc:AlternateContent>
  <bookViews>
    <workbookView xWindow="0" yWindow="0" windowWidth="20490" windowHeight="7770" tabRatio="653"/>
  </bookViews>
  <sheets>
    <sheet name="初めにお読みください" sheetId="8" r:id="rId1"/>
    <sheet name="更新履歴" sheetId="98" r:id="rId2"/>
    <sheet name="０基礎データ入力シート【最初に記入】" sheetId="92" r:id="rId3"/>
    <sheet name="０基礎データ入力シート 例" sheetId="95" r:id="rId4"/>
    <sheet name="抽出データ" sheetId="94" state="hidden" r:id="rId5"/>
    <sheet name="リスト" sheetId="93" state="hidden" r:id="rId6"/>
    <sheet name="役務抽出データ" sheetId="97" state="hidden" r:id="rId7"/>
    <sheet name="1" sheetId="20" r:id="rId8"/>
    <sheet name="2" sheetId="77" r:id="rId9"/>
    <sheet name="2例" sheetId="60" r:id="rId10"/>
    <sheet name="2-2" sheetId="61" r:id="rId11"/>
    <sheet name="2-2例" sheetId="62" r:id="rId12"/>
    <sheet name="3" sheetId="63" r:id="rId13"/>
    <sheet name="4" sheetId="25" r:id="rId14"/>
    <sheet name="4例" sheetId="27" r:id="rId15"/>
    <sheet name="5" sheetId="35" r:id="rId16"/>
    <sheet name="5例" sheetId="36" r:id="rId17"/>
    <sheet name="6" sheetId="31" r:id="rId18"/>
    <sheet name="6例" sheetId="32" r:id="rId19"/>
    <sheet name="7" sheetId="64" r:id="rId20"/>
    <sheet name="7例" sheetId="65" r:id="rId21"/>
    <sheet name="発注者点データ" sheetId="96" state="hidden" r:id="rId22"/>
    <sheet name="8" sheetId="83" r:id="rId23"/>
    <sheet name="8例" sheetId="84" r:id="rId24"/>
    <sheet name="8-2" sheetId="85" r:id="rId25"/>
    <sheet name="9" sheetId="86" r:id="rId26"/>
    <sheet name="9例 " sheetId="87" r:id="rId27"/>
    <sheet name="10" sheetId="88" r:id="rId28"/>
    <sheet name="10例" sheetId="89" r:id="rId29"/>
    <sheet name="10注" sheetId="90" r:id="rId30"/>
    <sheet name="11" sheetId="91" r:id="rId31"/>
  </sheets>
  <externalReferences>
    <externalReference r:id="rId32"/>
  </externalReferences>
  <definedNames>
    <definedName name="_xlnm._FilterDatabase" localSheetId="7" hidden="1">'1'!#REF!</definedName>
    <definedName name="_xlnm._FilterDatabase" localSheetId="10" hidden="1">'2-2'!#REF!</definedName>
    <definedName name="_xlnm._FilterDatabase" localSheetId="11" hidden="1">'2-2例'!#REF!</definedName>
    <definedName name="_xlnm._FilterDatabase" localSheetId="15" hidden="1">'5'!#REF!</definedName>
    <definedName name="_xlnm._FilterDatabase" localSheetId="16" hidden="1">'5例'!#REF!</definedName>
    <definedName name="_xlnm._FilterDatabase" localSheetId="17" hidden="1">'6'!#REF!</definedName>
    <definedName name="_xlnm._FilterDatabase" localSheetId="18" hidden="1">'6例'!#REF!</definedName>
    <definedName name="_xlnm._FilterDatabase" localSheetId="19" hidden="1">'7'!#REF!</definedName>
    <definedName name="_xlnm._FilterDatabase" localSheetId="20" hidden="1">'7例'!#REF!</definedName>
    <definedName name="_xlnm._FilterDatabase" localSheetId="0" hidden="1">初めにお読みください!#REF!</definedName>
    <definedName name="_xlnm.Print_Area" localSheetId="3">'０基礎データ入力シート 例'!$A$1:$N$28</definedName>
    <definedName name="_xlnm.Print_Area" localSheetId="2">'０基礎データ入力シート【最初に記入】'!$A$1:$N$29</definedName>
    <definedName name="_xlnm.Print_Area" localSheetId="7">'1'!$A$1:$AI$31</definedName>
    <definedName name="_xlnm.Print_Area" localSheetId="30">'11'!$A$1:$I$45</definedName>
    <definedName name="_xlnm.Print_Area" localSheetId="15">'5'!$A$1:$AH$47</definedName>
    <definedName name="_xlnm.Print_Area" localSheetId="16">'5例'!$A$1:$AG$47</definedName>
    <definedName name="_xlnm.Print_Area" localSheetId="19">'7'!$A$1:$AE$56</definedName>
    <definedName name="_xlnm.Print_Area" localSheetId="20">'7例'!$A$1:$AE$54</definedName>
    <definedName name="_xlnm.Print_Area" localSheetId="22">'8'!$A$1:$AB$82</definedName>
    <definedName name="_xlnm.Print_Area" localSheetId="23">'8例'!$A$1:$AB$83</definedName>
    <definedName name="_xlnm.Print_Area" localSheetId="1">更新履歴!$A$1:$G$8</definedName>
    <definedName name="該当なし" localSheetId="3">#REF!</definedName>
    <definedName name="該当なし" localSheetId="1">#REF!</definedName>
    <definedName name="該当なし" localSheetId="21">#REF!</definedName>
    <definedName name="該当なし" localSheetId="6">#REF!</definedName>
    <definedName name="該当なし">#REF!</definedName>
    <definedName name="県外">リスト!$I$5:$I$50</definedName>
    <definedName name="県内">リスト!$I$52:$I$86</definedName>
  </definedNames>
  <calcPr calcId="162913"/>
</workbook>
</file>

<file path=xl/calcChain.xml><?xml version="1.0" encoding="utf-8"?>
<calcChain xmlns="http://schemas.openxmlformats.org/spreadsheetml/2006/main">
  <c r="Y26" i="83" l="1"/>
  <c r="Y28" i="83"/>
  <c r="D6" i="86" l="1"/>
  <c r="E6" i="83"/>
  <c r="M46" i="61"/>
  <c r="H31" i="77"/>
  <c r="H30" i="77"/>
  <c r="H29" i="77"/>
  <c r="H27" i="77"/>
  <c r="K4" i="92"/>
  <c r="E23" i="96" l="1"/>
  <c r="E18" i="96"/>
  <c r="E17" i="96"/>
  <c r="E16" i="96"/>
  <c r="E14" i="96"/>
  <c r="E13" i="96"/>
  <c r="E12" i="96"/>
  <c r="E11" i="96"/>
  <c r="E5" i="85" l="1"/>
  <c r="D5" i="85"/>
  <c r="Y84" i="84"/>
  <c r="Y82" i="84"/>
  <c r="Y78" i="84"/>
  <c r="Y75" i="84"/>
  <c r="Y69" i="84"/>
  <c r="X69" i="84"/>
  <c r="Y65" i="84"/>
  <c r="Y59" i="84"/>
  <c r="X59" i="84"/>
  <c r="Y57" i="84"/>
  <c r="Y51" i="84"/>
  <c r="Y40" i="84"/>
  <c r="Y37" i="84"/>
  <c r="Y35" i="84"/>
  <c r="Y32" i="84"/>
  <c r="Y30" i="84"/>
  <c r="Y28" i="84"/>
  <c r="Y26" i="84"/>
  <c r="Y23" i="84"/>
  <c r="Y17" i="84"/>
  <c r="Y14" i="84"/>
  <c r="Y12" i="84"/>
  <c r="Y84" i="83"/>
  <c r="E24" i="96" s="1"/>
  <c r="Y82" i="83"/>
  <c r="Y78" i="83"/>
  <c r="E22" i="96" s="1"/>
  <c r="Y75" i="83"/>
  <c r="E21" i="96" s="1"/>
  <c r="Y69" i="83"/>
  <c r="E20" i="96" s="1"/>
  <c r="X69" i="83"/>
  <c r="Y65" i="83"/>
  <c r="E19" i="96" s="1"/>
  <c r="Y59" i="83"/>
  <c r="X59" i="83"/>
  <c r="Y57" i="83"/>
  <c r="Y51" i="83"/>
  <c r="Y40" i="83"/>
  <c r="E15" i="96" s="1"/>
  <c r="Y37" i="83"/>
  <c r="Y35" i="83"/>
  <c r="Y32" i="83"/>
  <c r="Y30" i="83"/>
  <c r="E10" i="96"/>
  <c r="Y23" i="83"/>
  <c r="Y17" i="83"/>
  <c r="Y14" i="83"/>
  <c r="Y12" i="83"/>
  <c r="L14" i="92" l="1"/>
  <c r="H28" i="77" l="1"/>
  <c r="M44" i="61"/>
  <c r="E38" i="91"/>
  <c r="O48" i="63"/>
  <c r="P11" i="64"/>
  <c r="M36" i="31"/>
  <c r="J7" i="35"/>
  <c r="E9" i="94"/>
  <c r="E15" i="97"/>
  <c r="E14" i="97"/>
  <c r="E13" i="97"/>
  <c r="E12" i="97"/>
  <c r="I1" i="97" s="1"/>
  <c r="E11" i="97"/>
  <c r="E10" i="97"/>
  <c r="E9" i="97"/>
  <c r="F1" i="97" s="1"/>
  <c r="E8" i="97"/>
  <c r="E1" i="97" s="1"/>
  <c r="E7" i="97"/>
  <c r="E6" i="97"/>
  <c r="E5" i="97"/>
  <c r="B1" i="97" s="1"/>
  <c r="K1" i="97"/>
  <c r="H1" i="97"/>
  <c r="L1" i="97"/>
  <c r="J1" i="97"/>
  <c r="G1" i="97"/>
  <c r="D1" i="97"/>
  <c r="C1" i="97"/>
  <c r="E3" i="94" l="1"/>
  <c r="S1" i="96" l="1"/>
  <c r="P1" i="94" l="1"/>
  <c r="O1" i="94"/>
  <c r="N1" i="94"/>
  <c r="M1" i="94"/>
  <c r="L1" i="94"/>
  <c r="K1" i="94"/>
  <c r="J1" i="94"/>
  <c r="E76" i="94" l="1"/>
  <c r="E75" i="94"/>
  <c r="E74" i="94"/>
  <c r="E73" i="94"/>
  <c r="E72" i="94"/>
  <c r="E71" i="94"/>
  <c r="E70" i="94"/>
  <c r="E69" i="94" l="1"/>
  <c r="T1" i="94" s="1"/>
  <c r="E11" i="94" l="1"/>
  <c r="I1" i="94" s="1"/>
  <c r="E10" i="94"/>
  <c r="G1" i="94" l="1"/>
  <c r="H1" i="94"/>
  <c r="A1" i="94" l="1"/>
  <c r="AZ13" i="25" l="1"/>
  <c r="AZ12" i="25"/>
  <c r="AZ11" i="25"/>
  <c r="K64" i="94" l="1"/>
  <c r="K62" i="94"/>
  <c r="K60" i="94"/>
  <c r="K58" i="94"/>
  <c r="K56" i="94"/>
  <c r="K54" i="94"/>
  <c r="K52" i="94"/>
  <c r="K50" i="94"/>
  <c r="K48" i="94"/>
  <c r="K46" i="94"/>
  <c r="K44" i="94"/>
  <c r="K42" i="94"/>
  <c r="K40" i="94"/>
  <c r="K38" i="94"/>
  <c r="K36" i="94"/>
  <c r="K34" i="94"/>
  <c r="K32" i="94"/>
  <c r="K30" i="94"/>
  <c r="K28" i="94"/>
  <c r="K26" i="94"/>
  <c r="K24" i="94"/>
  <c r="K22" i="94"/>
  <c r="K20" i="94"/>
  <c r="K18" i="94"/>
  <c r="K16" i="94"/>
  <c r="E68" i="94"/>
  <c r="E66" i="94"/>
  <c r="E64" i="94"/>
  <c r="E62" i="94"/>
  <c r="E60" i="94"/>
  <c r="E58" i="94"/>
  <c r="E56" i="94" l="1"/>
  <c r="E54" i="94"/>
  <c r="E52" i="94"/>
  <c r="E50" i="94"/>
  <c r="E48" i="94"/>
  <c r="E49" i="94"/>
  <c r="E46" i="94"/>
  <c r="E44" i="94"/>
  <c r="E42" i="94"/>
  <c r="E40" i="94"/>
  <c r="E38" i="94"/>
  <c r="E36" i="94"/>
  <c r="E34" i="94"/>
  <c r="E32" i="94"/>
  <c r="E30" i="94"/>
  <c r="E28" i="94"/>
  <c r="E26" i="94"/>
  <c r="E24" i="94"/>
  <c r="E22" i="94"/>
  <c r="E20" i="94"/>
  <c r="L4" i="92"/>
  <c r="J7" i="25" l="1"/>
  <c r="D4" i="86"/>
  <c r="E4" i="83"/>
  <c r="J4" i="77"/>
  <c r="X3" i="61"/>
  <c r="E4" i="97"/>
  <c r="A1" i="97" s="1"/>
  <c r="E4" i="96"/>
  <c r="A1" i="96" s="1"/>
  <c r="E4" i="94"/>
  <c r="P15" i="64"/>
  <c r="E42" i="91" l="1"/>
  <c r="M40" i="31"/>
  <c r="O52" i="63"/>
  <c r="M48" i="61"/>
  <c r="K4" i="95" l="1"/>
  <c r="L4" i="95" s="1"/>
  <c r="AR1" i="94" l="1"/>
  <c r="AP1" i="94"/>
  <c r="AN1" i="94"/>
  <c r="AL1" i="94"/>
  <c r="AJ1" i="94"/>
  <c r="AH1" i="94"/>
  <c r="AF1" i="94"/>
  <c r="AD1" i="94"/>
  <c r="AB1" i="94"/>
  <c r="DT1" i="94" l="1"/>
  <c r="K63" i="94"/>
  <c r="DS1" i="94" s="1"/>
  <c r="DR1" i="94"/>
  <c r="K61" i="94"/>
  <c r="DQ1" i="94" s="1"/>
  <c r="DP1" i="94"/>
  <c r="K59" i="94"/>
  <c r="DO1" i="94" s="1"/>
  <c r="DN1" i="94"/>
  <c r="K57" i="94"/>
  <c r="DM1" i="94" s="1"/>
  <c r="DL1" i="94"/>
  <c r="K55" i="94"/>
  <c r="DK1" i="94" s="1"/>
  <c r="DJ1" i="94"/>
  <c r="K53" i="94"/>
  <c r="DI1" i="94" s="1"/>
  <c r="DH1" i="94"/>
  <c r="K51" i="94"/>
  <c r="DG1" i="94" s="1"/>
  <c r="DF1" i="94"/>
  <c r="K49" i="94"/>
  <c r="DE1" i="94" s="1"/>
  <c r="DD1" i="94"/>
  <c r="K47" i="94"/>
  <c r="DC1" i="94" s="1"/>
  <c r="DB1" i="94"/>
  <c r="K45" i="94"/>
  <c r="DA1" i="94" s="1"/>
  <c r="CZ1" i="94"/>
  <c r="K43" i="94"/>
  <c r="CY1" i="94" s="1"/>
  <c r="CX1" i="94"/>
  <c r="K41" i="94"/>
  <c r="CW1" i="94" s="1"/>
  <c r="CV1" i="94"/>
  <c r="K39" i="94"/>
  <c r="CU1" i="94" s="1"/>
  <c r="CT1" i="94"/>
  <c r="K37" i="94"/>
  <c r="CS1" i="94" s="1"/>
  <c r="CR1" i="94"/>
  <c r="K35" i="94"/>
  <c r="CQ1" i="94" s="1"/>
  <c r="CP1" i="94"/>
  <c r="K33" i="94"/>
  <c r="CO1" i="94" s="1"/>
  <c r="CN1" i="94"/>
  <c r="K31" i="94"/>
  <c r="CM1" i="94" s="1"/>
  <c r="CL1" i="94"/>
  <c r="K29" i="94"/>
  <c r="CK1" i="94" s="1"/>
  <c r="CJ1" i="94"/>
  <c r="K27" i="94"/>
  <c r="CI1" i="94" s="1"/>
  <c r="CH1" i="94"/>
  <c r="K25" i="94"/>
  <c r="CG1" i="94" s="1"/>
  <c r="CF1" i="94"/>
  <c r="K23" i="94"/>
  <c r="CE1" i="94" s="1"/>
  <c r="CD1" i="94"/>
  <c r="K21" i="94"/>
  <c r="CC1" i="94" s="1"/>
  <c r="CB1" i="94"/>
  <c r="K19" i="94"/>
  <c r="CA1" i="94" s="1"/>
  <c r="BZ1" i="94"/>
  <c r="K17" i="94"/>
  <c r="BY1" i="94" s="1"/>
  <c r="BX1" i="94"/>
  <c r="K15" i="94"/>
  <c r="BW1" i="94" s="1"/>
  <c r="BV1" i="94" l="1"/>
  <c r="E67" i="94"/>
  <c r="BU1" i="94" s="1"/>
  <c r="BT1" i="94"/>
  <c r="E65" i="94"/>
  <c r="BS1" i="94" s="1"/>
  <c r="BR1" i="94" l="1"/>
  <c r="E63" i="94"/>
  <c r="BQ1" i="94" s="1"/>
  <c r="BP1" i="94"/>
  <c r="E61" i="94"/>
  <c r="BO1" i="94" s="1"/>
  <c r="BN1" i="94"/>
  <c r="E59" i="94"/>
  <c r="BM1" i="94" s="1"/>
  <c r="BL1" i="94"/>
  <c r="E57" i="94"/>
  <c r="BK1" i="94" s="1"/>
  <c r="BJ1" i="94"/>
  <c r="E55" i="94"/>
  <c r="BI1" i="94" s="1"/>
  <c r="BH1" i="94"/>
  <c r="E53" i="94"/>
  <c r="BG1" i="94" s="1"/>
  <c r="BF1" i="94"/>
  <c r="E51" i="94"/>
  <c r="BE1" i="94" s="1"/>
  <c r="BD1" i="94"/>
  <c r="BC1" i="94"/>
  <c r="BB1" i="94" l="1"/>
  <c r="E47" i="94"/>
  <c r="BA1" i="94" s="1"/>
  <c r="AZ1" i="94"/>
  <c r="E45" i="94"/>
  <c r="AY1" i="94" s="1"/>
  <c r="AX1" i="94"/>
  <c r="E43" i="94"/>
  <c r="AW1" i="94" s="1"/>
  <c r="AV1" i="94"/>
  <c r="E41" i="94"/>
  <c r="AU1" i="94" s="1"/>
  <c r="AT1" i="94"/>
  <c r="E39" i="94"/>
  <c r="AS1" i="94" s="1"/>
  <c r="E37" i="94"/>
  <c r="AQ1" i="94" s="1"/>
  <c r="E35" i="94"/>
  <c r="AO1" i="94" s="1"/>
  <c r="E33" i="94"/>
  <c r="AM1" i="94" s="1"/>
  <c r="E31" i="94"/>
  <c r="AK1" i="94" s="1"/>
  <c r="E29" i="94"/>
  <c r="AI1" i="94" s="1"/>
  <c r="E27" i="94"/>
  <c r="AG1" i="94" s="1"/>
  <c r="E25" i="94"/>
  <c r="AE1" i="94" s="1"/>
  <c r="E23" i="94"/>
  <c r="AC1" i="94" s="1"/>
  <c r="E21" i="94"/>
  <c r="AA1" i="94" s="1"/>
  <c r="Z1" i="94"/>
  <c r="E19" i="94"/>
  <c r="Y1" i="94" s="1"/>
  <c r="E18" i="94"/>
  <c r="X1" i="94" s="1"/>
  <c r="E17" i="94"/>
  <c r="W1" i="94" s="1"/>
  <c r="E16" i="94"/>
  <c r="V1" i="94" s="1"/>
  <c r="E15" i="94"/>
  <c r="U1" i="94" s="1"/>
  <c r="E14" i="94"/>
  <c r="S1" i="94" s="1"/>
  <c r="E13" i="94"/>
  <c r="R1" i="94" s="1"/>
  <c r="E12" i="94"/>
  <c r="Q1" i="94" s="1"/>
  <c r="E8" i="94"/>
  <c r="F1" i="94" s="1"/>
  <c r="E7" i="94"/>
  <c r="E1" i="94" s="1"/>
  <c r="E6" i="94"/>
  <c r="D1" i="94" s="1"/>
  <c r="E5" i="94"/>
  <c r="C1" i="94" s="1"/>
  <c r="R1" i="96" l="1"/>
  <c r="Q1" i="96"/>
  <c r="D9" i="93" l="1"/>
  <c r="D6" i="93"/>
  <c r="D3" i="93"/>
  <c r="E40" i="91" l="1"/>
  <c r="E11" i="93" l="1"/>
  <c r="E7" i="93"/>
  <c r="P1" i="96"/>
  <c r="O1" i="96"/>
  <c r="N1" i="96"/>
  <c r="M1" i="96"/>
  <c r="L1" i="96"/>
  <c r="K1" i="96"/>
  <c r="J1" i="96"/>
  <c r="I1" i="96"/>
  <c r="H1" i="96"/>
  <c r="G1" i="96"/>
  <c r="E9" i="96"/>
  <c r="F1" i="96" s="1"/>
  <c r="E8" i="96"/>
  <c r="E1" i="96" s="1"/>
  <c r="E7" i="96"/>
  <c r="D1" i="96" s="1"/>
  <c r="E6" i="96"/>
  <c r="C1" i="96" s="1"/>
  <c r="E5" i="96"/>
  <c r="B1" i="96" s="1"/>
  <c r="T1" i="96"/>
  <c r="P13" i="64"/>
  <c r="M38" i="31"/>
  <c r="J6" i="35" l="1"/>
  <c r="J4" i="25" l="1"/>
  <c r="O50" i="63"/>
  <c r="G7" i="20"/>
  <c r="B1" i="94"/>
  <c r="N46" i="89"/>
  <c r="N42" i="89"/>
  <c r="N47" i="89" s="1"/>
  <c r="L3" i="88" l="1"/>
  <c r="X3" i="31"/>
  <c r="X3" i="64"/>
  <c r="J4" i="35"/>
</calcChain>
</file>

<file path=xl/comments1.xml><?xml version="1.0" encoding="utf-8"?>
<comments xmlns="http://schemas.openxmlformats.org/spreadsheetml/2006/main">
  <authors>
    <author>user</author>
  </authors>
  <commentList>
    <comment ref="C2" authorId="0" shapeId="0">
      <text>
        <r>
          <rPr>
            <sz val="10"/>
            <color indexed="10"/>
            <rFont val="ＭＳ Ｐゴシック"/>
            <family val="3"/>
            <charset val="128"/>
          </rPr>
          <t>組合事務所の県内・県外の別を記入ください。</t>
        </r>
      </text>
    </commen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14" authorId="0" shapeId="0">
      <text>
        <r>
          <rPr>
            <sz val="10"/>
            <color indexed="10"/>
            <rFont val="ＭＳ Ｐゴシック"/>
            <family val="3"/>
            <charset val="128"/>
          </rPr>
          <t>総合評定通知書の住所を-（ハイフン）を入力します。</t>
        </r>
      </text>
    </comment>
    <comment ref="C20" authorId="0" shapeId="0">
      <text>
        <r>
          <rPr>
            <sz val="10"/>
            <color indexed="10"/>
            <rFont val="ＭＳ ゴシック"/>
            <family val="3"/>
            <charset val="128"/>
          </rPr>
          <t>-（ハイフン）を含めて12桁以内で入力します。</t>
        </r>
      </text>
    </comment>
  </commentList>
</comments>
</file>

<file path=xl/comments2.xml><?xml version="1.0" encoding="utf-8"?>
<comments xmlns="http://schemas.openxmlformats.org/spreadsheetml/2006/main">
  <authors>
    <author>user</author>
  </authors>
  <commentList>
    <comment ref="C2" authorId="0" shapeId="0">
      <text>
        <r>
          <rPr>
            <sz val="10"/>
            <color indexed="10"/>
            <rFont val="ＭＳ Ｐゴシック"/>
            <family val="3"/>
            <charset val="128"/>
          </rPr>
          <t>組合事務所の県内・県外の別を記入ください。</t>
        </r>
      </text>
    </commen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H2" authorId="0" shapeId="0">
      <text>
        <r>
          <rPr>
            <sz val="10"/>
            <color indexed="10"/>
            <rFont val="ＭＳ ゴシック"/>
            <family val="3"/>
            <charset val="128"/>
          </rPr>
          <t>建設業の許可番号が入力されます。
大臣・知事コード（２桁）＋許可番号（６桁）</t>
        </r>
      </text>
    </comment>
    <comment ref="B3" authorId="0" shapeId="0">
      <text>
        <r>
          <rPr>
            <sz val="9"/>
            <color indexed="10"/>
            <rFont val="ＭＳ Ｐゴシック"/>
            <family val="3"/>
            <charset val="128"/>
          </rPr>
          <t>記入の必要はありません。</t>
        </r>
        <r>
          <rPr>
            <sz val="9"/>
            <color indexed="81"/>
            <rFont val="ＭＳ Ｐゴシック"/>
            <family val="3"/>
            <charset val="128"/>
          </rPr>
          <t xml:space="preserve">
</t>
        </r>
      </text>
    </comment>
    <comment ref="M5" authorId="0" shapeId="0">
      <text>
        <r>
          <rPr>
            <sz val="9"/>
            <color indexed="10"/>
            <rFont val="ＭＳ Ｐゴシック"/>
            <family val="3"/>
            <charset val="128"/>
          </rPr>
          <t>過去に１度も山形県の入札名簿に登載されたことがない方は新規を選択
過去に１度でも山形県の入札名簿に掲載されたことがある方は更新を選択</t>
        </r>
        <r>
          <rPr>
            <sz val="9"/>
            <color indexed="81"/>
            <rFont val="ＭＳ Ｐゴシック"/>
            <family val="3"/>
            <charset val="128"/>
          </rPr>
          <t xml:space="preserve">
</t>
        </r>
      </text>
    </comment>
    <comment ref="B20" authorId="0" shapeId="0">
      <text>
        <r>
          <rPr>
            <sz val="10"/>
            <color indexed="10"/>
            <rFont val="ＭＳ ゴシック"/>
            <family val="3"/>
            <charset val="128"/>
          </rPr>
          <t>提出日の日付を記入します。</t>
        </r>
      </text>
    </comment>
    <comment ref="G39" authorId="0" shapeId="0">
      <text>
        <r>
          <rPr>
            <sz val="9"/>
            <color indexed="81"/>
            <rFont val="ＭＳ Ｐゴシック"/>
            <family val="3"/>
            <charset val="128"/>
          </rPr>
          <t>　</t>
        </r>
        <r>
          <rPr>
            <sz val="11"/>
            <color indexed="10"/>
            <rFont val="ＭＳ Ｐゴシック"/>
            <family val="3"/>
            <charset val="128"/>
          </rPr>
          <t>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E28" authorId="0" shapeId="0">
      <text>
        <r>
          <rPr>
            <sz val="9"/>
            <color indexed="10"/>
            <rFont val="ＭＳ Ｐゴシック"/>
            <family val="3"/>
            <charset val="128"/>
          </rPr>
          <t>特例を希望しない場合は、空欄にしてください。</t>
        </r>
      </text>
    </comment>
    <comment ref="F28" authorId="0" shapeId="0">
      <text>
        <r>
          <rPr>
            <sz val="10"/>
            <color indexed="10"/>
            <rFont val="ＭＳ ゴシック"/>
            <family val="3"/>
            <charset val="128"/>
          </rPr>
          <t>許可を持っていない場合は、
空欄にしてください。</t>
        </r>
      </text>
    </comment>
  </commentList>
</comments>
</file>

<file path=xl/comments6.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7.xml><?xml version="1.0" encoding="utf-8"?>
<comments xmlns="http://schemas.openxmlformats.org/spreadsheetml/2006/main">
  <authors>
    <author>user</author>
  </authors>
  <commentList>
    <comment ref="AC17" authorId="0" shapeId="0">
      <text>
        <r>
          <rPr>
            <sz val="10"/>
            <color indexed="10"/>
            <rFont val="ＭＳ ゴシック"/>
            <family val="3"/>
            <charset val="128"/>
          </rPr>
          <t>行政書士による代理申請の場合は、
①代理人の行政書士の住所・氏名・電話番号を空欄に記入し、押
　印してください。（行政書士法施行規則第９条第２項により、
　押印は省略できません。）
②事前に委任状（代理申請用）の提出をしていない場合、
　申請代理人を変更する場合は、委任状（代理申請用）も
　あわせて提出してください。</t>
        </r>
      </text>
    </comment>
  </commentList>
</comments>
</file>

<file path=xl/comments8.xml><?xml version="1.0" encoding="utf-8"?>
<comments xmlns="http://schemas.openxmlformats.org/spreadsheetml/2006/main">
  <authors>
    <author>user</author>
  </authors>
  <commentList>
    <comment ref="W4" authorId="0" shapeId="0">
      <text>
        <r>
          <rPr>
            <sz val="10"/>
            <color indexed="10"/>
            <rFont val="ＭＳ Ｐゴシック"/>
            <family val="3"/>
            <charset val="128"/>
          </rPr>
          <t>該当なしの方もこの欄にチェックを入れて提出してください。</t>
        </r>
      </text>
    </comment>
  </commentList>
</comments>
</file>

<file path=xl/comments9.xml><?xml version="1.0" encoding="utf-8"?>
<comments xmlns="http://schemas.openxmlformats.org/spreadsheetml/2006/main">
  <authors>
    <author>user</author>
  </authors>
  <commentList>
    <comment ref="C41" authorId="0" shapeId="0">
      <text>
        <r>
          <rPr>
            <sz val="9"/>
            <color indexed="10"/>
            <rFont val="ＭＳ Ｐゴシック"/>
            <family val="3"/>
            <charset val="128"/>
          </rPr>
          <t>「手引き」で証明をもらうこととされている場合にのみ使用可。
証明印があっても「手引き」で指定された資料が提出されない場合は、加点されません。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<sst xmlns="http://schemas.openxmlformats.org/spreadsheetml/2006/main" count="1511" uniqueCount="961">
  <si>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</si>
  <si>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</si>
  <si>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</si>
  <si>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</si>
  <si>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代表者肩書</t>
    <rPh sb="0" eb="3">
      <t>ダイヒョウシャ</t>
    </rPh>
    <rPh sb="3" eb="5">
      <t>カタガキ</t>
    </rPh>
    <phoneticPr fontId="5"/>
  </si>
  <si>
    <t>項目</t>
    <rPh sb="0" eb="2">
      <t>コウモク</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</si>
  <si>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</si>
  <si>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</si>
  <si>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</si>
  <si>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更新</t>
    <rPh sb="0" eb="2">
      <t>コウシン</t>
    </rPh>
    <phoneticPr fontId="3"/>
  </si>
  <si>
    <t>入札参加資格：</t>
    <rPh sb="0" eb="2">
      <t>ニュウサツ</t>
    </rPh>
    <rPh sb="2" eb="4">
      <t>サンカ</t>
    </rPh>
    <rPh sb="4" eb="6">
      <t>シカク</t>
    </rPh>
    <phoneticPr fontId="3"/>
  </si>
  <si>
    <t>本店住所：</t>
    <rPh sb="0" eb="2">
      <t>ホンテン</t>
    </rPh>
    <rPh sb="2" eb="4">
      <t>ジュウショ</t>
    </rPh>
    <phoneticPr fontId="3"/>
  </si>
  <si>
    <t>【記載要領】</t>
    <rPh sb="1" eb="3">
      <t>キサイ</t>
    </rPh>
    <rPh sb="3" eb="5">
      <t>ヨウリョウ</t>
    </rPh>
    <phoneticPr fontId="5"/>
  </si>
  <si>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</si>
  <si>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</si>
  <si>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</si>
  <si>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</si>
  <si>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住所</t>
    <phoneticPr fontId="5"/>
  </si>
  <si>
    <t>商号又は名称</t>
    <phoneticPr fontId="5"/>
  </si>
  <si>
    <t>代表者氏名　　　　　　　　　　　　　　</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</si>
  <si>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</si>
  <si>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</si>
  <si>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</si>
  <si>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</si>
  <si>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</si>
  <si>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</si>
  <si>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</si>
  <si>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</si>
  <si>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</si>
  <si>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</si>
  <si>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</si>
  <si>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商号又は名称</t>
  </si>
  <si>
    <t>代表者名</t>
  </si>
  <si>
    <t>代表者の役職名</t>
  </si>
  <si>
    <t>実印</t>
  </si>
  <si>
    <t>使用印鑑</t>
  </si>
  <si>
    <t>なし</t>
    <phoneticPr fontId="5"/>
  </si>
  <si>
    <t>　　　　　　　　　　　　　　　　　　　　　　　　　　　　</t>
  </si>
  <si>
    <t>　　　　　　</t>
  </si>
  <si>
    <t>業者番号は、下記のコードです。</t>
    <rPh sb="0" eb="2">
      <t>ギョウシャ</t>
    </rPh>
    <rPh sb="2" eb="4">
      <t>バンゴウ</t>
    </rPh>
    <rPh sb="6" eb="8">
      <t>カキ</t>
    </rPh>
    <phoneticPr fontId="5"/>
  </si>
  <si>
    <t>　・河川砂防情報システム保守点検</t>
    <rPh sb="2" eb="4">
      <t>カセン</t>
    </rPh>
    <rPh sb="4" eb="6">
      <t>サボウ</t>
    </rPh>
    <rPh sb="6" eb="8">
      <t>ジョウホウ</t>
    </rPh>
    <rPh sb="12" eb="14">
      <t>ホシュ</t>
    </rPh>
    <rPh sb="14" eb="16">
      <t>テンケン</t>
    </rPh>
    <phoneticPr fontId="5"/>
  </si>
  <si>
    <t>　・道路排水施設保守点検</t>
    <rPh sb="2" eb="4">
      <t>ドウロ</t>
    </rPh>
    <rPh sb="4" eb="6">
      <t>ハイスイ</t>
    </rPh>
    <rPh sb="6" eb="8">
      <t>シセツ</t>
    </rPh>
    <rPh sb="8" eb="10">
      <t>ホシュ</t>
    </rPh>
    <rPh sb="10" eb="12">
      <t>テンケン</t>
    </rPh>
    <phoneticPr fontId="5"/>
  </si>
  <si>
    <t>　・道路情報板・気温表示板等保守点検</t>
    <rPh sb="2" eb="4">
      <t>ドウロ</t>
    </rPh>
    <rPh sb="4" eb="6">
      <t>ジョウホウ</t>
    </rPh>
    <rPh sb="6" eb="7">
      <t>イタ</t>
    </rPh>
    <rPh sb="8" eb="10">
      <t>キオン</t>
    </rPh>
    <rPh sb="10" eb="12">
      <t>ヒョウジ</t>
    </rPh>
    <rPh sb="12" eb="13">
      <t>バン</t>
    </rPh>
    <rPh sb="13" eb="14">
      <t>トウ</t>
    </rPh>
    <rPh sb="14" eb="16">
      <t>ホシュ</t>
    </rPh>
    <rPh sb="16" eb="18">
      <t>テンケン</t>
    </rPh>
    <phoneticPr fontId="5"/>
  </si>
  <si>
    <t>　・気象観測設備保守点検</t>
    <rPh sb="2" eb="4">
      <t>キショウ</t>
    </rPh>
    <rPh sb="4" eb="6">
      <t>カンソク</t>
    </rPh>
    <rPh sb="6" eb="8">
      <t>セツビ</t>
    </rPh>
    <rPh sb="8" eb="10">
      <t>ホシュ</t>
    </rPh>
    <rPh sb="10" eb="12">
      <t>テンケン</t>
    </rPh>
    <phoneticPr fontId="5"/>
  </si>
  <si>
    <t>　建設業者…知事・大臣コード(２桁)＋許可番号(６桁)</t>
    <rPh sb="1" eb="4">
      <t>ケンセツギョウ</t>
    </rPh>
    <rPh sb="4" eb="5">
      <t>シャ</t>
    </rPh>
    <rPh sb="6" eb="8">
      <t>チジ</t>
    </rPh>
    <rPh sb="9" eb="11">
      <t>ダイジン</t>
    </rPh>
    <rPh sb="16" eb="17">
      <t>ケタ</t>
    </rPh>
    <rPh sb="19" eb="21">
      <t>キョカ</t>
    </rPh>
    <rPh sb="21" eb="23">
      <t>バンゴウ</t>
    </rPh>
    <rPh sb="25" eb="26">
      <t>ケタ</t>
    </rPh>
    <phoneticPr fontId="5"/>
  </si>
  <si>
    <t>　測量コンサル…Ａ又はＢから始まるコード(８桁)</t>
    <rPh sb="1" eb="3">
      <t>ソクリョウ</t>
    </rPh>
    <rPh sb="9" eb="10">
      <t>マタ</t>
    </rPh>
    <rPh sb="14" eb="15">
      <t>ハジ</t>
    </rPh>
    <rPh sb="22" eb="23">
      <t>ケタ</t>
    </rPh>
    <phoneticPr fontId="5"/>
  </si>
  <si>
    <t>書類名</t>
  </si>
  <si>
    <t>注意事項</t>
  </si>
  <si>
    <t>受領印</t>
    <rPh sb="0" eb="3">
      <t>ジュリョウイン</t>
    </rPh>
    <phoneticPr fontId="5"/>
  </si>
  <si>
    <t>↓</t>
    <phoneticPr fontId="5"/>
  </si>
  <si>
    <t>check</t>
    <phoneticPr fontId="5"/>
  </si>
  <si>
    <t>経審を受けた場合</t>
    <rPh sb="0" eb="2">
      <t>ケイシン</t>
    </rPh>
    <rPh sb="3" eb="4">
      <t>ウ</t>
    </rPh>
    <rPh sb="6" eb="8">
      <t>バアイ</t>
    </rPh>
    <phoneticPr fontId="5"/>
  </si>
  <si>
    <t>建設業許可の更新</t>
    <rPh sb="0" eb="3">
      <t>ケンセツギョウ</t>
    </rPh>
    <rPh sb="3" eb="5">
      <t>キョカ</t>
    </rPh>
    <rPh sb="6" eb="8">
      <t>コウシン</t>
    </rPh>
    <phoneticPr fontId="5"/>
  </si>
  <si>
    <t>建設業の(一部)廃業</t>
    <rPh sb="0" eb="3">
      <t>ケンセツギョウ</t>
    </rPh>
    <rPh sb="5" eb="7">
      <t>イチブ</t>
    </rPh>
    <rPh sb="8" eb="10">
      <t>ハイギョウ</t>
    </rPh>
    <phoneticPr fontId="5"/>
  </si>
  <si>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</si>
  <si>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競争入札参加資格変更届(建設工事)</t>
    <rPh sb="0" eb="2">
      <t>キョウソウ</t>
    </rPh>
    <rPh sb="2" eb="4">
      <t>ニュウサツ</t>
    </rPh>
    <rPh sb="4" eb="6">
      <t>サンカ</t>
    </rPh>
    <rPh sb="6" eb="8">
      <t>シカク</t>
    </rPh>
    <rPh sb="8" eb="10">
      <t>ヘンコウ</t>
    </rPh>
    <rPh sb="10" eb="11">
      <t>トドケ</t>
    </rPh>
    <rPh sb="12" eb="14">
      <t>ケンセツ</t>
    </rPh>
    <rPh sb="14" eb="16">
      <t>コウジ</t>
    </rPh>
    <phoneticPr fontId="5"/>
  </si>
  <si>
    <t>競争入札参加資格変更届</t>
    <rPh sb="0" eb="2">
      <t>キョウソウ</t>
    </rPh>
    <rPh sb="2" eb="4">
      <t>ニュウサツ</t>
    </rPh>
    <rPh sb="4" eb="6">
      <t>サンカ</t>
    </rPh>
    <rPh sb="6" eb="8">
      <t>シカク</t>
    </rPh>
    <rPh sb="8" eb="10">
      <t>ヘンコウ</t>
    </rPh>
    <rPh sb="10" eb="11">
      <t>トドケ</t>
    </rPh>
    <phoneticPr fontId="5"/>
  </si>
  <si>
    <t>自己チェックシート兼受理票(事業協同組合)</t>
    <rPh sb="14" eb="16">
      <t>ジギョウ</t>
    </rPh>
    <rPh sb="16" eb="18">
      <t>キョウドウ</t>
    </rPh>
    <rPh sb="18" eb="20">
      <t>クミアイ</t>
    </rPh>
    <phoneticPr fontId="5"/>
  </si>
  <si>
    <t>年</t>
    <rPh sb="0" eb="1">
      <t>ネン</t>
    </rPh>
    <phoneticPr fontId="3"/>
  </si>
  <si>
    <t>月</t>
    <rPh sb="0" eb="1">
      <t>ツキ</t>
    </rPh>
    <phoneticPr fontId="3"/>
  </si>
  <si>
    <t>日</t>
    <rPh sb="0" eb="1">
      <t>ヒ</t>
    </rPh>
    <phoneticPr fontId="3"/>
  </si>
  <si>
    <t>知事・大臣コード(２桁)＋許可番号(６桁)</t>
    <rPh sb="0" eb="2">
      <t>チジ</t>
    </rPh>
    <rPh sb="3" eb="5">
      <t>ダイジン</t>
    </rPh>
    <rPh sb="10" eb="11">
      <t>ケタ</t>
    </rPh>
    <rPh sb="13" eb="15">
      <t>キョカ</t>
    </rPh>
    <rPh sb="15" eb="17">
      <t>バンゴウ</t>
    </rPh>
    <rPh sb="19" eb="20">
      <t>ケタ</t>
    </rPh>
    <phoneticPr fontId="3"/>
  </si>
  <si>
    <t>(山形県知事：06、国土交通大臣：00)</t>
    <rPh sb="1" eb="3">
      <t>ヤマガタ</t>
    </rPh>
    <rPh sb="3" eb="6">
      <t>ケンチジ</t>
    </rPh>
    <rPh sb="10" eb="12">
      <t>コクド</t>
    </rPh>
    <rPh sb="12" eb="14">
      <t>コウツウ</t>
    </rPh>
    <rPh sb="14" eb="16">
      <t>ダイジン</t>
    </rPh>
    <phoneticPr fontId="3"/>
  </si>
  <si>
    <t>許可年月日①</t>
    <rPh sb="0" eb="2">
      <t>キョカ</t>
    </rPh>
    <rPh sb="2" eb="5">
      <t>ネンガッピ</t>
    </rPh>
    <phoneticPr fontId="3"/>
  </si>
  <si>
    <t>許可年月日②</t>
    <rPh sb="0" eb="2">
      <t>キョカ</t>
    </rPh>
    <rPh sb="2" eb="5">
      <t>ネンガッピ</t>
    </rPh>
    <phoneticPr fontId="3"/>
  </si>
  <si>
    <t>許可年月日③</t>
    <rPh sb="0" eb="2">
      <t>キョカ</t>
    </rPh>
    <rPh sb="2" eb="5">
      <t>ネンガッピ</t>
    </rPh>
    <phoneticPr fontId="3"/>
  </si>
  <si>
    <t>事業協同組合入力票</t>
    <rPh sb="0" eb="2">
      <t>ジギョウ</t>
    </rPh>
    <rPh sb="2" eb="4">
      <t>キョウドウ</t>
    </rPh>
    <rPh sb="4" eb="6">
      <t>クミアイ</t>
    </rPh>
    <rPh sb="6" eb="8">
      <t>ニュウリョク</t>
    </rPh>
    <rPh sb="8" eb="9">
      <t>ヒョウ</t>
    </rPh>
    <phoneticPr fontId="3"/>
  </si>
  <si>
    <t>市町村名</t>
    <rPh sb="0" eb="3">
      <t>シチョウソン</t>
    </rPh>
    <rPh sb="3" eb="4">
      <t>メイ</t>
    </rPh>
    <phoneticPr fontId="3"/>
  </si>
  <si>
    <t>許可のある組合員数</t>
    <rPh sb="0" eb="2">
      <t>キョカ</t>
    </rPh>
    <rPh sb="5" eb="7">
      <t>クミアイ</t>
    </rPh>
    <rPh sb="7" eb="8">
      <t>イン</t>
    </rPh>
    <rPh sb="8" eb="9">
      <t>スウ</t>
    </rPh>
    <phoneticPr fontId="3"/>
  </si>
  <si>
    <t>許可のない組合員数</t>
    <rPh sb="0" eb="2">
      <t>キョカ</t>
    </rPh>
    <rPh sb="5" eb="8">
      <t>クミアイイン</t>
    </rPh>
    <rPh sb="8" eb="9">
      <t>スウ</t>
    </rPh>
    <phoneticPr fontId="3"/>
  </si>
  <si>
    <t>「適」の有無</t>
    <rPh sb="1" eb="2">
      <t>テキ</t>
    </rPh>
    <rPh sb="4" eb="6">
      <t>ウム</t>
    </rPh>
    <phoneticPr fontId="3"/>
  </si>
  <si>
    <t>特例希望</t>
    <rPh sb="0" eb="2">
      <t>トクレイ</t>
    </rPh>
    <rPh sb="2" eb="4">
      <t>キボウ</t>
    </rPh>
    <phoneticPr fontId="3"/>
  </si>
  <si>
    <t>(１：有、２：無)</t>
    <rPh sb="3" eb="4">
      <t>ア</t>
    </rPh>
    <rPh sb="7" eb="8">
      <t>ナ</t>
    </rPh>
    <phoneticPr fontId="3"/>
  </si>
  <si>
    <t>(最大50社)</t>
    <rPh sb="1" eb="3">
      <t>サイダイ</t>
    </rPh>
    <rPh sb="5" eb="6">
      <t>シャ</t>
    </rPh>
    <phoneticPr fontId="3"/>
  </si>
  <si>
    <t>特例</t>
    <rPh sb="0" eb="2">
      <t>トクレイ</t>
    </rPh>
    <phoneticPr fontId="3"/>
  </si>
  <si>
    <t>商号名称</t>
    <rPh sb="0" eb="2">
      <t>ショウゴウ</t>
    </rPh>
    <rPh sb="2" eb="4">
      <t>メイショウ</t>
    </rPh>
    <phoneticPr fontId="3"/>
  </si>
  <si>
    <t>組合員名簿</t>
    <rPh sb="0" eb="3">
      <t>クミアイイン</t>
    </rPh>
    <rPh sb="3" eb="5">
      <t>メイボ</t>
    </rPh>
    <phoneticPr fontId="3"/>
  </si>
  <si>
    <t>(事業協同組合)</t>
    <rPh sb="1" eb="3">
      <t>ジギョウ</t>
    </rPh>
    <rPh sb="3" eb="5">
      <t>キョウドウ</t>
    </rPh>
    <rPh sb="5" eb="7">
      <t>クミアイ</t>
    </rPh>
    <phoneticPr fontId="5"/>
  </si>
  <si>
    <t>自己チェックシート兼受理票(事業協同組合)</t>
    <rPh sb="0" eb="2">
      <t>ジコ</t>
    </rPh>
    <rPh sb="9" eb="10">
      <t>ケン</t>
    </rPh>
    <rPh sb="10" eb="12">
      <t>ジュリ</t>
    </rPh>
    <rPh sb="12" eb="13">
      <t>ヒョウ</t>
    </rPh>
    <rPh sb="14" eb="16">
      <t>ジギョウ</t>
    </rPh>
    <rPh sb="16" eb="18">
      <t>キョウドウ</t>
    </rPh>
    <rPh sb="18" eb="20">
      <t>クミアイ</t>
    </rPh>
    <phoneticPr fontId="5"/>
  </si>
  <si>
    <t>○×造園事業協同組合</t>
  </si>
  <si>
    <t>○×造園事業協同組合</t>
    <phoneticPr fontId="5"/>
  </si>
  <si>
    <t>年</t>
    <rPh sb="0" eb="1">
      <t>ネン</t>
    </rPh>
    <phoneticPr fontId="5"/>
  </si>
  <si>
    <t>月</t>
    <rPh sb="0" eb="1">
      <t>ガツ</t>
    </rPh>
    <phoneticPr fontId="5"/>
  </si>
  <si>
    <t>日</t>
    <rPh sb="0" eb="1">
      <t>ニチ</t>
    </rPh>
    <phoneticPr fontId="5"/>
  </si>
  <si>
    <t>理事長　○○　××</t>
    <phoneticPr fontId="5"/>
  </si>
  <si>
    <t>競争入札参加資格審査申請書(事業協同組合)…記載例あり</t>
    <rPh sb="14" eb="16">
      <t>ジギョウ</t>
    </rPh>
    <rPh sb="16" eb="18">
      <t>キョウドウ</t>
    </rPh>
    <rPh sb="18" eb="20">
      <t>クミアイ</t>
    </rPh>
    <rPh sb="22" eb="24">
      <t>キサイ</t>
    </rPh>
    <rPh sb="24" eb="25">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</si>
  <si>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</si>
  <si>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県庁　一郎</t>
    <phoneticPr fontId="5"/>
  </si>
  <si>
    <t>電話番号</t>
    <rPh sb="0" eb="2">
      <t>デンワ</t>
    </rPh>
    <rPh sb="2" eb="4">
      <t>バンゴウ</t>
    </rPh>
    <phoneticPr fontId="5"/>
  </si>
  <si>
    <t>使用印鑑届…記載例あり</t>
    <rPh sb="0" eb="2">
      <t>シヨウ</t>
    </rPh>
    <rPh sb="2" eb="4">
      <t>インカン</t>
    </rPh>
    <rPh sb="4" eb="5">
      <t>トドケ</t>
    </rPh>
    <rPh sb="6" eb="8">
      <t>キサイ</t>
    </rPh>
    <rPh sb="8" eb="9">
      <t>レイ</t>
    </rPh>
    <phoneticPr fontId="5"/>
  </si>
  <si>
    <r>
      <t>業者番号(許可番号</t>
    </r>
    <r>
      <rPr>
        <sz val="12"/>
        <rFont val="ＭＳ 明朝"/>
        <family val="1"/>
        <charset val="128"/>
      </rPr>
      <t>)</t>
    </r>
    <rPh sb="0" eb="2">
      <t>ギョウシャ</t>
    </rPh>
    <rPh sb="2" eb="4">
      <t>バンゴウ</t>
    </rPh>
    <rPh sb="5" eb="7">
      <t>キョカ</t>
    </rPh>
    <rPh sb="7" eb="9">
      <t>バンゴウ</t>
    </rPh>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</si>
  <si>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</si>
  <si>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</si>
  <si>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</si>
  <si>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</si>
  <si>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代表者氏名　　　　　　　　　　　　　　</t>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</si>
  <si>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</si>
  <si>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</si>
  <si>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</si>
  <si>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</si>
  <si>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</si>
  <si>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</si>
  <si>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</si>
  <si>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</si>
  <si>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競争入札参加資格審査申請書</t>
    <rPh sb="2" eb="4">
      <t>ニュウサツ</t>
    </rPh>
    <phoneticPr fontId="5"/>
  </si>
  <si>
    <t>付表２</t>
    <rPh sb="0" eb="2">
      <t>フヒョウ</t>
    </rPh>
    <phoneticPr fontId="3"/>
  </si>
  <si>
    <t>業者番号</t>
    <rPh sb="0" eb="2">
      <t>ギョウシャ</t>
    </rPh>
    <rPh sb="2" eb="4">
      <t>バンゴウ</t>
    </rPh>
    <phoneticPr fontId="3"/>
  </si>
  <si>
    <t>行政庁</t>
    <rPh sb="0" eb="3">
      <t>ギョウセイチョウ</t>
    </rPh>
    <phoneticPr fontId="3"/>
  </si>
  <si>
    <t>記入欄</t>
    <rPh sb="0" eb="2">
      <t>キニュウ</t>
    </rPh>
    <rPh sb="2" eb="3">
      <t>ラン</t>
    </rPh>
    <phoneticPr fontId="3"/>
  </si>
  <si>
    <t>受講者氏名</t>
    <rPh sb="0" eb="3">
      <t>ジュコウシャ</t>
    </rPh>
    <rPh sb="3" eb="5">
      <t>シメイ</t>
    </rPh>
    <phoneticPr fontId="3"/>
  </si>
  <si>
    <t>不当要求防止責任者講習</t>
    <rPh sb="0" eb="2">
      <t>フトウ</t>
    </rPh>
    <rPh sb="2" eb="4">
      <t>ヨウキュウ</t>
    </rPh>
    <rPh sb="4" eb="6">
      <t>ボウシ</t>
    </rPh>
    <rPh sb="6" eb="9">
      <t>セキニンシャ</t>
    </rPh>
    <rPh sb="9" eb="11">
      <t>コウシュウ</t>
    </rPh>
    <phoneticPr fontId="5"/>
  </si>
  <si>
    <t>講座数</t>
    <rPh sb="0" eb="2">
      <t>コウザ</t>
    </rPh>
    <rPh sb="2" eb="3">
      <t>カズ</t>
    </rPh>
    <phoneticPr fontId="3"/>
  </si>
  <si>
    <t>【該当する場合は１を記入】</t>
    <rPh sb="1" eb="3">
      <t>ガイトウ</t>
    </rPh>
    <rPh sb="5" eb="7">
      <t>バアイ</t>
    </rPh>
    <rPh sb="10" eb="12">
      <t>キニュウ</t>
    </rPh>
    <phoneticPr fontId="3"/>
  </si>
  <si>
    <t>災害時の対応</t>
    <rPh sb="0" eb="2">
      <t>サイガイ</t>
    </rPh>
    <rPh sb="2" eb="3">
      <t>ジ</t>
    </rPh>
    <rPh sb="4" eb="6">
      <t>タイオウ</t>
    </rPh>
    <phoneticPr fontId="3"/>
  </si>
  <si>
    <t>公共施設の維持管理</t>
    <rPh sb="0" eb="2">
      <t>コウキョウ</t>
    </rPh>
    <rPh sb="2" eb="4">
      <t>シセツ</t>
    </rPh>
    <rPh sb="5" eb="7">
      <t>イジ</t>
    </rPh>
    <rPh sb="7" eb="9">
      <t>カンリ</t>
    </rPh>
    <phoneticPr fontId="3"/>
  </si>
  <si>
    <t>新分野進出</t>
    <rPh sb="0" eb="1">
      <t>シン</t>
    </rPh>
    <rPh sb="1" eb="3">
      <t>ブンヤ</t>
    </rPh>
    <rPh sb="3" eb="5">
      <t>シンシュツ</t>
    </rPh>
    <phoneticPr fontId="3"/>
  </si>
  <si>
    <t>①と②は重複不可</t>
    <rPh sb="4" eb="6">
      <t>チョウフク</t>
    </rPh>
    <rPh sb="6" eb="8">
      <t>フカ</t>
    </rPh>
    <phoneticPr fontId="3"/>
  </si>
  <si>
    <t>経営革新計画の承認</t>
    <rPh sb="0" eb="2">
      <t>ケイエイ</t>
    </rPh>
    <rPh sb="2" eb="4">
      <t>カクシン</t>
    </rPh>
    <rPh sb="4" eb="6">
      <t>ケイカク</t>
    </rPh>
    <rPh sb="7" eb="9">
      <t>ショウニン</t>
    </rPh>
    <phoneticPr fontId="3"/>
  </si>
  <si>
    <t>下請代金支払に関する社内規則</t>
    <rPh sb="0" eb="2">
      <t>シタウケ</t>
    </rPh>
    <rPh sb="2" eb="4">
      <t>ダイキン</t>
    </rPh>
    <rPh sb="4" eb="6">
      <t>シハライ</t>
    </rPh>
    <rPh sb="7" eb="8">
      <t>カン</t>
    </rPh>
    <phoneticPr fontId="3"/>
  </si>
  <si>
    <t>②</t>
    <phoneticPr fontId="3"/>
  </si>
  <si>
    <t>①</t>
    <phoneticPr fontId="3"/>
  </si>
  <si>
    <t>（１）随時受付するもの</t>
    <rPh sb="3" eb="5">
      <t>ズイジ</t>
    </rPh>
    <rPh sb="5" eb="7">
      <t>ウケツケ</t>
    </rPh>
    <phoneticPr fontId="5"/>
  </si>
  <si>
    <t>本社の住所・郵便番号</t>
    <rPh sb="6" eb="8">
      <t>ユウビン</t>
    </rPh>
    <phoneticPr fontId="5"/>
  </si>
  <si>
    <t>本社の電話番号</t>
    <rPh sb="0" eb="2">
      <t>ホンシャ</t>
    </rPh>
    <rPh sb="3" eb="5">
      <t>デンワ</t>
    </rPh>
    <rPh sb="5" eb="7">
      <t>バンゴウ</t>
    </rPh>
    <phoneticPr fontId="5"/>
  </si>
  <si>
    <t>（２）名簿の追加受付期間のみ受付するもの</t>
    <rPh sb="3" eb="5">
      <t>メイボ</t>
    </rPh>
    <rPh sb="6" eb="8">
      <t>ツイカ</t>
    </rPh>
    <rPh sb="8" eb="10">
      <t>ウケツケ</t>
    </rPh>
    <rPh sb="10" eb="12">
      <t>キカン</t>
    </rPh>
    <rPh sb="14" eb="16">
      <t>ウケツケ</t>
    </rPh>
    <phoneticPr fontId="5"/>
  </si>
  <si>
    <r>
      <t>入札参加希望業種の追加</t>
    </r>
    <r>
      <rPr>
        <vertAlign val="superscript"/>
        <sz val="10.5"/>
        <rFont val="ＭＳ 明朝"/>
        <family val="1"/>
        <charset val="128"/>
      </rPr>
      <t>※１・２</t>
    </r>
    <rPh sb="0" eb="2">
      <t>ニュウサツ</t>
    </rPh>
    <rPh sb="2" eb="4">
      <t>サンカ</t>
    </rPh>
    <rPh sb="4" eb="6">
      <t>キボウ</t>
    </rPh>
    <rPh sb="6" eb="8">
      <t>ギョウシュ</t>
    </rPh>
    <rPh sb="9" eb="11">
      <t>ツイカ</t>
    </rPh>
    <phoneticPr fontId="5"/>
  </si>
  <si>
    <t>総合評定値通知書(写)</t>
    <phoneticPr fontId="5"/>
  </si>
  <si>
    <r>
      <t>許可区分の変更（特⇔般）</t>
    </r>
    <r>
      <rPr>
        <vertAlign val="superscript"/>
        <sz val="10.5"/>
        <rFont val="ＭＳ 明朝"/>
        <family val="1"/>
        <charset val="128"/>
      </rPr>
      <t>※３</t>
    </r>
    <rPh sb="0" eb="2">
      <t>キョカ</t>
    </rPh>
    <rPh sb="2" eb="4">
      <t>クブン</t>
    </rPh>
    <rPh sb="5" eb="7">
      <t>ヘンコウ</t>
    </rPh>
    <rPh sb="8" eb="9">
      <t>トク</t>
    </rPh>
    <rPh sb="10" eb="11">
      <t>ハン</t>
    </rPh>
    <phoneticPr fontId="5"/>
  </si>
  <si>
    <t>なし</t>
    <phoneticPr fontId="5"/>
  </si>
  <si>
    <t>許可通知書（写）</t>
    <rPh sb="0" eb="2">
      <t>キョカ</t>
    </rPh>
    <rPh sb="2" eb="5">
      <t>ツウチショ</t>
    </rPh>
    <rPh sb="6" eb="7">
      <t>ウツ</t>
    </rPh>
    <phoneticPr fontId="5"/>
  </si>
  <si>
    <t>役務の業種追加</t>
    <rPh sb="0" eb="2">
      <t>エキム</t>
    </rPh>
    <rPh sb="3" eb="5">
      <t>ギョウシュ</t>
    </rPh>
    <rPh sb="5" eb="7">
      <t>ツイカ</t>
    </rPh>
    <phoneticPr fontId="5"/>
  </si>
  <si>
    <t>※２　追加業種の総合点数は、当初申請時の発注者別評価点と変更届に添付された総合評定値通</t>
    <phoneticPr fontId="5"/>
  </si>
  <si>
    <t>知書を元に算出します。変更届に添付された総合評定値通知書は、追加業種以外の業種（既</t>
    <phoneticPr fontId="5"/>
  </si>
  <si>
    <t>に名簿搭載されている業種）には反映しません。</t>
    <phoneticPr fontId="5"/>
  </si>
  <si>
    <t>の4月1日からとなります。</t>
    <phoneticPr fontId="5"/>
  </si>
  <si>
    <t>該当する箇所に○をつけて提出してください。</t>
    <rPh sb="0" eb="2">
      <t>ガイトウ</t>
    </rPh>
    <rPh sb="4" eb="6">
      <t>カショ</t>
    </rPh>
    <rPh sb="12" eb="14">
      <t>テイシュツ</t>
    </rPh>
    <phoneticPr fontId="5"/>
  </si>
  <si>
    <t>　の審査を申請します。</t>
    <phoneticPr fontId="3"/>
  </si>
  <si>
    <t>担当電子メール：</t>
    <rPh sb="0" eb="2">
      <t>タントウ</t>
    </rPh>
    <rPh sb="2" eb="4">
      <t>デンシ</t>
    </rPh>
    <phoneticPr fontId="3"/>
  </si>
  <si>
    <t>⇒</t>
    <phoneticPr fontId="3"/>
  </si>
  <si>
    <t>記入必須</t>
    <rPh sb="0" eb="2">
      <t>キニュウ</t>
    </rPh>
    <rPh sb="2" eb="4">
      <t>ヒッス</t>
    </rPh>
    <phoneticPr fontId="3"/>
  </si>
  <si>
    <t>ア　役務の参加資格は申請しません。</t>
    <rPh sb="2" eb="4">
      <t>エキム</t>
    </rPh>
    <rPh sb="5" eb="7">
      <t>サンカ</t>
    </rPh>
    <rPh sb="7" eb="9">
      <t>シカク</t>
    </rPh>
    <rPh sb="10" eb="12">
      <t>シンセイ</t>
    </rPh>
    <phoneticPr fontId="5"/>
  </si>
  <si>
    <t>イ　下記の役務の参加資格についても申請します。　</t>
    <rPh sb="17" eb="19">
      <t>シンセイ</t>
    </rPh>
    <phoneticPr fontId="5"/>
  </si>
  <si>
    <t>⑥　森林整備　</t>
    <rPh sb="2" eb="4">
      <t>シンリン</t>
    </rPh>
    <rPh sb="4" eb="6">
      <t>セイビ</t>
    </rPh>
    <phoneticPr fontId="5"/>
  </si>
  <si>
    <t>森林整備を希望する方は、次に該当する方の人数も</t>
    <rPh sb="0" eb="2">
      <t>シンリン</t>
    </rPh>
    <rPh sb="2" eb="4">
      <t>セイビ</t>
    </rPh>
    <rPh sb="5" eb="7">
      <t>キボウ</t>
    </rPh>
    <rPh sb="9" eb="10">
      <t>カタ</t>
    </rPh>
    <rPh sb="12" eb="13">
      <t>ツギ</t>
    </rPh>
    <rPh sb="14" eb="16">
      <t>ガイトウ</t>
    </rPh>
    <rPh sb="18" eb="19">
      <t>カタ</t>
    </rPh>
    <rPh sb="20" eb="22">
      <t>ニンズウ</t>
    </rPh>
    <phoneticPr fontId="5"/>
  </si>
  <si>
    <t>記入してください</t>
    <rPh sb="0" eb="2">
      <t>キニュウ</t>
    </rPh>
    <phoneticPr fontId="5"/>
  </si>
  <si>
    <t>林業技士</t>
    <rPh sb="0" eb="2">
      <t>リンギョウ</t>
    </rPh>
    <rPh sb="2" eb="4">
      <t>ギシ</t>
    </rPh>
    <phoneticPr fontId="5"/>
  </si>
  <si>
    <t>人</t>
    <rPh sb="0" eb="1">
      <t>ニン</t>
    </rPh>
    <phoneticPr fontId="5"/>
  </si>
  <si>
    <t>該当する項目、登録を希望する業種について□内に○を記載してください。</t>
    <rPh sb="0" eb="2">
      <t>ガイトウ</t>
    </rPh>
    <rPh sb="4" eb="6">
      <t>コウモク</t>
    </rPh>
    <rPh sb="7" eb="9">
      <t>トウロク</t>
    </rPh>
    <rPh sb="10" eb="12">
      <t>キボウ</t>
    </rPh>
    <rPh sb="14" eb="16">
      <t>ギョウシュ</t>
    </rPh>
    <rPh sb="21" eb="22">
      <t>ナイ</t>
    </rPh>
    <rPh sb="25" eb="27">
      <t>キサイ</t>
    </rPh>
    <phoneticPr fontId="5"/>
  </si>
  <si>
    <t>　・ダム取水放流設備保守点検</t>
    <rPh sb="4" eb="6">
      <t>シュスイ</t>
    </rPh>
    <rPh sb="6" eb="8">
      <t>ホウリュウ</t>
    </rPh>
    <rPh sb="8" eb="10">
      <t>セツビ</t>
    </rPh>
    <rPh sb="10" eb="12">
      <t>ホシュ</t>
    </rPh>
    <rPh sb="12" eb="14">
      <t>テンケン</t>
    </rPh>
    <phoneticPr fontId="5"/>
  </si>
  <si>
    <t>　・散水消雪・消雪パイプ保守点検等</t>
    <rPh sb="2" eb="4">
      <t>サンスイ</t>
    </rPh>
    <rPh sb="4" eb="6">
      <t>ショウセツ</t>
    </rPh>
    <rPh sb="7" eb="9">
      <t>ショウセツ</t>
    </rPh>
    <rPh sb="12" eb="14">
      <t>ホシュ</t>
    </rPh>
    <rPh sb="14" eb="16">
      <t>テンケン</t>
    </rPh>
    <rPh sb="16" eb="17">
      <t>トウ</t>
    </rPh>
    <phoneticPr fontId="5"/>
  </si>
  <si>
    <t>に登録している方です。</t>
    <rPh sb="1" eb="3">
      <t>トウロク</t>
    </rPh>
    <rPh sb="7" eb="8">
      <t>カタ</t>
    </rPh>
    <phoneticPr fontId="5"/>
  </si>
  <si>
    <t>○×造園事業協同組合</t>
    <phoneticPr fontId="3"/>
  </si>
  <si>
    <t>山形市松波０－０－０</t>
    <rPh sb="0" eb="3">
      <t>ヤマガタシ</t>
    </rPh>
    <rPh sb="3" eb="5">
      <t>マツナミ</t>
    </rPh>
    <phoneticPr fontId="5"/>
  </si>
  <si>
    <t>山形市松波０－０－０</t>
    <phoneticPr fontId="5"/>
  </si>
  <si>
    <t>023-123-1234</t>
    <phoneticPr fontId="5"/>
  </si>
  <si>
    <t>023-123-4567</t>
    <phoneticPr fontId="5"/>
  </si>
  <si>
    <t>該当なし</t>
    <rPh sb="0" eb="2">
      <t>ガイトウ</t>
    </rPh>
    <phoneticPr fontId="3"/>
  </si>
  <si>
    <t>新規学卒者の採用</t>
    <rPh sb="0" eb="2">
      <t>シンキ</t>
    </rPh>
    <rPh sb="2" eb="5">
      <t>ガクソツシャ</t>
    </rPh>
    <rPh sb="6" eb="8">
      <t>サイヨウ</t>
    </rPh>
    <phoneticPr fontId="3"/>
  </si>
  <si>
    <t>③</t>
    <phoneticPr fontId="3"/>
  </si>
  <si>
    <t>印鑑証明書(原本)</t>
    <phoneticPr fontId="5"/>
  </si>
  <si>
    <t>印鑑証明書(原本)</t>
    <phoneticPr fontId="5"/>
  </si>
  <si>
    <t>※１　代表者・商号・本店住所に変更が生じた場合であって、登記簿の作成が完了する前に参加を</t>
  </si>
  <si>
    <t>審査項目</t>
    <rPh sb="0" eb="2">
      <t>シンサ</t>
    </rPh>
    <rPh sb="2" eb="4">
      <t>コウモク</t>
    </rPh>
    <phoneticPr fontId="3"/>
  </si>
  <si>
    <t>提出書類</t>
    <rPh sb="0" eb="2">
      <t>テイシュツ</t>
    </rPh>
    <rPh sb="2" eb="3">
      <t>ショ</t>
    </rPh>
    <rPh sb="3" eb="4">
      <t>ルイ</t>
    </rPh>
    <phoneticPr fontId="3"/>
  </si>
  <si>
    <t>１級の技術者数</t>
    <rPh sb="1" eb="2">
      <t>キュウ</t>
    </rPh>
    <rPh sb="3" eb="6">
      <t>ギジュツシャ</t>
    </rPh>
    <rPh sb="6" eb="7">
      <t>スウ</t>
    </rPh>
    <phoneticPr fontId="3"/>
  </si>
  <si>
    <t>なし（総合評定値通知書）</t>
    <rPh sb="3" eb="5">
      <t>ソウゴウ</t>
    </rPh>
    <rPh sb="5" eb="7">
      <t>ヒョウテイ</t>
    </rPh>
    <rPh sb="7" eb="8">
      <t>チ</t>
    </rPh>
    <rPh sb="8" eb="11">
      <t>ツウチショ</t>
    </rPh>
    <phoneticPr fontId="3"/>
  </si>
  <si>
    <t>労働基準法等違反</t>
  </si>
  <si>
    <t>不当要求防止責任者講習</t>
  </si>
  <si>
    <t>労働安全衛生講習の受講</t>
  </si>
  <si>
    <t>障がい者雇用</t>
  </si>
  <si>
    <t>申請日直前の６月１日における公共職業安定所の受付印のある「障害者雇用状況報告書」の写し</t>
    <rPh sb="29" eb="31">
      <t>ショウガイ</t>
    </rPh>
    <phoneticPr fontId="3"/>
  </si>
  <si>
    <t>建設雇用改善優良事業所</t>
  </si>
  <si>
    <t>経営革新への取組み</t>
  </si>
  <si>
    <t>「誓約書」（所定様式）</t>
    <rPh sb="1" eb="4">
      <t>セイヤクショ</t>
    </rPh>
    <rPh sb="6" eb="8">
      <t>ショテイ</t>
    </rPh>
    <rPh sb="8" eb="10">
      <t>ヨウシキ</t>
    </rPh>
    <phoneticPr fontId="3"/>
  </si>
  <si>
    <t>※１　各常勤性確認資料については、建設業法上の届出が済んでいる場合は省略できます。</t>
    <rPh sb="3" eb="4">
      <t>カク</t>
    </rPh>
    <rPh sb="4" eb="6">
      <t>ジョウキン</t>
    </rPh>
    <rPh sb="6" eb="7">
      <t>セイ</t>
    </rPh>
    <rPh sb="7" eb="9">
      <t>カクニン</t>
    </rPh>
    <rPh sb="9" eb="11">
      <t>シリョウ</t>
    </rPh>
    <rPh sb="17" eb="20">
      <t>ケンセツギョウ</t>
    </rPh>
    <rPh sb="20" eb="21">
      <t>ホウ</t>
    </rPh>
    <rPh sb="21" eb="22">
      <t>ジョウ</t>
    </rPh>
    <rPh sb="23" eb="25">
      <t>トドケデ</t>
    </rPh>
    <rPh sb="26" eb="27">
      <t>ス</t>
    </rPh>
    <rPh sb="31" eb="33">
      <t>バアイ</t>
    </rPh>
    <rPh sb="34" eb="36">
      <t>ショウリャク</t>
    </rPh>
    <phoneticPr fontId="3"/>
  </si>
  <si>
    <t>付表３</t>
    <rPh sb="0" eb="2">
      <t>フヒョウ</t>
    </rPh>
    <phoneticPr fontId="3"/>
  </si>
  <si>
    <t>新分野進出申告書</t>
    <rPh sb="0" eb="1">
      <t>シン</t>
    </rPh>
    <rPh sb="1" eb="3">
      <t>ブンヤ</t>
    </rPh>
    <rPh sb="3" eb="5">
      <t>シンシュツ</t>
    </rPh>
    <rPh sb="5" eb="8">
      <t>シンコクショ</t>
    </rPh>
    <phoneticPr fontId="3"/>
  </si>
  <si>
    <t>新設会社名及び代表者名</t>
  </si>
  <si>
    <t>新分野に進出した年月日</t>
  </si>
  <si>
    <t>円　　</t>
  </si>
  <si>
    <t>添付書類</t>
    <rPh sb="2" eb="4">
      <t>ショルイ</t>
    </rPh>
    <phoneticPr fontId="3"/>
  </si>
  <si>
    <t>ウ　過去２年間に500万円以上支出したことを証明する書類の写し</t>
    <rPh sb="2" eb="4">
      <t>カコ</t>
    </rPh>
    <rPh sb="5" eb="7">
      <t>ネンカン</t>
    </rPh>
    <phoneticPr fontId="3"/>
  </si>
  <si>
    <t>企業名</t>
  </si>
  <si>
    <t>代表者</t>
  </si>
  <si>
    <t>所在地</t>
  </si>
  <si>
    <t>電　話</t>
  </si>
  <si>
    <t>資本金</t>
  </si>
  <si>
    <t>従業員</t>
  </si>
  <si>
    <t>２　新分野進出計画</t>
  </si>
  <si>
    <t>進出する業種</t>
  </si>
  <si>
    <t>新分野進出の手法</t>
  </si>
  <si>
    <t>１　自らの会社における新分野進出</t>
  </si>
  <si>
    <t>２　新会社を設立し、新分野進出</t>
  </si>
  <si>
    <t>３　共同出資で新会社を設立し、新分野進出</t>
  </si>
  <si>
    <t>設立資金</t>
  </si>
  <si>
    <t>計</t>
  </si>
  <si>
    <t>設備資金</t>
  </si>
  <si>
    <t>運転資金</t>
  </si>
  <si>
    <t xml:space="preserve"> ※ 支出状況の記入欄が不足する場合は、「別紙のとおり」として任意様式で提出してください。</t>
    <rPh sb="3" eb="5">
      <t>シシュツ</t>
    </rPh>
    <rPh sb="5" eb="7">
      <t>ジョウキョウ</t>
    </rPh>
    <rPh sb="8" eb="10">
      <t>キニュウ</t>
    </rPh>
    <rPh sb="10" eb="11">
      <t>ラン</t>
    </rPh>
    <rPh sb="12" eb="14">
      <t>フソク</t>
    </rPh>
    <rPh sb="16" eb="18">
      <t>バアイ</t>
    </rPh>
    <rPh sb="21" eb="23">
      <t>ベッシ</t>
    </rPh>
    <phoneticPr fontId="3"/>
  </si>
  <si>
    <t>農業</t>
    <rPh sb="0" eb="2">
      <t>ノウギョウ</t>
    </rPh>
    <phoneticPr fontId="3"/>
  </si>
  <si>
    <t>農業サービス業</t>
    <rPh sb="0" eb="2">
      <t>ノウギョウ</t>
    </rPh>
    <rPh sb="6" eb="7">
      <t>ギョウ</t>
    </rPh>
    <phoneticPr fontId="3"/>
  </si>
  <si>
    <t>山形市松波２－８－１</t>
    <rPh sb="0" eb="3">
      <t>ヤマガタシ</t>
    </rPh>
    <rPh sb="3" eb="5">
      <t>マツナミ</t>
    </rPh>
    <phoneticPr fontId="3"/>
  </si>
  <si>
    <t>農業サービス業（農作業請負）</t>
    <rPh sb="0" eb="2">
      <t>ノウギョウ</t>
    </rPh>
    <rPh sb="6" eb="7">
      <t>ギョウ</t>
    </rPh>
    <rPh sb="8" eb="11">
      <t>ノウサギョウ</t>
    </rPh>
    <rPh sb="11" eb="13">
      <t>ウケオイ</t>
    </rPh>
    <phoneticPr fontId="3"/>
  </si>
  <si>
    <t>ＰＲ経費</t>
    <rPh sb="2" eb="4">
      <t>ケイヒ</t>
    </rPh>
    <phoneticPr fontId="3"/>
  </si>
  <si>
    <t>新分野進出の評価に係る提出書類及び注意事項</t>
    <rPh sb="11" eb="13">
      <t>テイシュツ</t>
    </rPh>
    <phoneticPr fontId="3"/>
  </si>
  <si>
    <t>１ 評価の対象</t>
    <rPh sb="2" eb="4">
      <t>ヒョウカ</t>
    </rPh>
    <rPh sb="5" eb="7">
      <t>タイショウ</t>
    </rPh>
    <phoneticPr fontId="3"/>
  </si>
  <si>
    <t>の産業分類の事業）に進出し、人件費以外の目的に500万円以上の支出を行った建設</t>
    <rPh sb="18" eb="19">
      <t>ソト</t>
    </rPh>
    <rPh sb="20" eb="22">
      <t>モクテキ</t>
    </rPh>
    <rPh sb="28" eb="30">
      <t>イジョウ</t>
    </rPh>
    <phoneticPr fontId="3"/>
  </si>
  <si>
    <t>業者の方</t>
    <rPh sb="0" eb="2">
      <t>ギョウシャ</t>
    </rPh>
    <rPh sb="3" eb="4">
      <t>カタ</t>
    </rPh>
    <phoneticPr fontId="3"/>
  </si>
  <si>
    <t>２ 提出書類</t>
    <rPh sb="2" eb="4">
      <t>テイシュツ</t>
    </rPh>
    <rPh sb="4" eb="5">
      <t>ショ</t>
    </rPh>
    <rPh sb="5" eb="6">
      <t>ルイ</t>
    </rPh>
    <phoneticPr fontId="3"/>
  </si>
  <si>
    <t>形態</t>
    <rPh sb="0" eb="2">
      <t>ケイタイ</t>
    </rPh>
    <phoneticPr fontId="3"/>
  </si>
  <si>
    <t>自社における進出</t>
  </si>
  <si>
    <t>　審査基準日の直前４年間に新分野進出したことが確認できる書類を添付してください。（定款により確認できる場合は不要です。）</t>
    <rPh sb="1" eb="3">
      <t>シンサ</t>
    </rPh>
    <rPh sb="3" eb="5">
      <t>キジュン</t>
    </rPh>
    <rPh sb="5" eb="6">
      <t>ビ</t>
    </rPh>
    <rPh sb="7" eb="9">
      <t>チョクゼン</t>
    </rPh>
    <phoneticPr fontId="3"/>
  </si>
  <si>
    <t>④ 過去２年間に500万円以上支出したこと
 　を証する書類の写し（以下のとおり）</t>
    <rPh sb="2" eb="4">
      <t>カコ</t>
    </rPh>
    <rPh sb="5" eb="7">
      <t>ネンカン</t>
    </rPh>
    <phoneticPr fontId="3"/>
  </si>
  <si>
    <t>付表４</t>
    <rPh sb="0" eb="2">
      <t>フヒョウ</t>
    </rPh>
    <phoneticPr fontId="3"/>
  </si>
  <si>
    <t>地域貢献活動報告書</t>
    <rPh sb="0" eb="2">
      <t>チイキ</t>
    </rPh>
    <rPh sb="2" eb="4">
      <t>コウケン</t>
    </rPh>
    <rPh sb="4" eb="6">
      <t>カツドウ</t>
    </rPh>
    <rPh sb="6" eb="9">
      <t>ホウコクショ</t>
    </rPh>
    <phoneticPr fontId="3"/>
  </si>
  <si>
    <t xml:space="preserve"> 実施時期</t>
  </si>
  <si>
    <t>添付書類</t>
    <rPh sb="0" eb="2">
      <t>テンプ</t>
    </rPh>
    <rPh sb="2" eb="4">
      <t>ショルイ</t>
    </rPh>
    <phoneticPr fontId="3"/>
  </si>
  <si>
    <t>関係者に
よる証明</t>
    <rPh sb="0" eb="3">
      <t>カンケイシャ</t>
    </rPh>
    <rPh sb="7" eb="9">
      <t>ショウメイ</t>
    </rPh>
    <phoneticPr fontId="3"/>
  </si>
  <si>
    <t>　上記の記載内容に相違ないことを証します。</t>
    <rPh sb="1" eb="3">
      <t>ジョウキ</t>
    </rPh>
    <rPh sb="4" eb="6">
      <t>キサイ</t>
    </rPh>
    <rPh sb="6" eb="8">
      <t>ナイヨウ</t>
    </rPh>
    <rPh sb="9" eb="11">
      <t>ソウイ</t>
    </rPh>
    <rPh sb="16" eb="17">
      <t>ショウ</t>
    </rPh>
    <phoneticPr fontId="3"/>
  </si>
  <si>
    <t>印</t>
    <rPh sb="0" eb="1">
      <t>イン</t>
    </rPh>
    <phoneticPr fontId="3"/>
  </si>
  <si>
    <t>○○川流域（○○市××）</t>
    <rPh sb="2" eb="3">
      <t>ガワ</t>
    </rPh>
    <rPh sb="3" eb="5">
      <t>リュウイキ</t>
    </rPh>
    <rPh sb="8" eb="9">
      <t>シ</t>
    </rPh>
    <phoneticPr fontId="3"/>
  </si>
  <si>
    <t>○</t>
    <phoneticPr fontId="3"/>
  </si>
  <si>
    <t>卒業証書（写）</t>
    <rPh sb="0" eb="2">
      <t>ソツギョウ</t>
    </rPh>
    <rPh sb="2" eb="4">
      <t>ショウショ</t>
    </rPh>
    <rPh sb="5" eb="6">
      <t>ウツ</t>
    </rPh>
    <phoneticPr fontId="3"/>
  </si>
  <si>
    <t>雇用通知書（雇用契約書）（写）</t>
    <rPh sb="0" eb="2">
      <t>コヨウ</t>
    </rPh>
    <rPh sb="2" eb="5">
      <t>ツウチショ</t>
    </rPh>
    <rPh sb="6" eb="8">
      <t>コヨウ</t>
    </rPh>
    <rPh sb="8" eb="11">
      <t>ケイヤクショ</t>
    </rPh>
    <rPh sb="13" eb="14">
      <t>ウツ</t>
    </rPh>
    <phoneticPr fontId="3"/>
  </si>
  <si>
    <t>当該講習の修了証（写）</t>
    <rPh sb="9" eb="10">
      <t>ウツ</t>
    </rPh>
    <phoneticPr fontId="3"/>
  </si>
  <si>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</si>
  <si>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山形県の県税に関する納税証明書（写）</t>
    <rPh sb="0" eb="3">
      <t>ヤマガタケン</t>
    </rPh>
    <rPh sb="4" eb="6">
      <t>ケンゼイ</t>
    </rPh>
    <rPh sb="7" eb="8">
      <t>カン</t>
    </rPh>
    <rPh sb="10" eb="12">
      <t>ノウゼイ</t>
    </rPh>
    <rPh sb="12" eb="15">
      <t>ショウメイショ</t>
    </rPh>
    <phoneticPr fontId="5"/>
  </si>
  <si>
    <t>付表２で該当する項目がある場合は、必ず作成してください。</t>
    <rPh sb="0" eb="2">
      <t>フヒョウ</t>
    </rPh>
    <rPh sb="4" eb="6">
      <t>ガイトウ</t>
    </rPh>
    <rPh sb="8" eb="10">
      <t>コウモク</t>
    </rPh>
    <rPh sb="13" eb="15">
      <t>バアイ</t>
    </rPh>
    <rPh sb="17" eb="18">
      <t>カナラ</t>
    </rPh>
    <rPh sb="19" eb="21">
      <t>サクセイ</t>
    </rPh>
    <phoneticPr fontId="5"/>
  </si>
  <si>
    <t>付表８　事業協同組合入力票</t>
    <rPh sb="0" eb="2">
      <t>フヒョウ</t>
    </rPh>
    <rPh sb="4" eb="6">
      <t>ジギョウ</t>
    </rPh>
    <rPh sb="6" eb="8">
      <t>キョウドウ</t>
    </rPh>
    <rPh sb="8" eb="10">
      <t>クミアイ</t>
    </rPh>
    <rPh sb="10" eb="12">
      <t>ニュウリョク</t>
    </rPh>
    <rPh sb="12" eb="13">
      <t>ヒョウ</t>
    </rPh>
    <phoneticPr fontId="5"/>
  </si>
  <si>
    <t>付表８</t>
    <rPh sb="0" eb="2">
      <t>フヒョウ</t>
    </rPh>
    <phoneticPr fontId="3"/>
  </si>
  <si>
    <t>(株)○○緑化</t>
    <rPh sb="0" eb="3">
      <t>カブ</t>
    </rPh>
    <rPh sb="5" eb="7">
      <t>リョッカ</t>
    </rPh>
    <phoneticPr fontId="3"/>
  </si>
  <si>
    <t>□□苑(株)</t>
    <rPh sb="2" eb="3">
      <t>エン</t>
    </rPh>
    <rPh sb="3" eb="6">
      <t>カブ</t>
    </rPh>
    <phoneticPr fontId="3"/>
  </si>
  <si>
    <t>(株)△△ガーデン</t>
    <rPh sb="0" eb="3">
      <t>カブ</t>
    </rPh>
    <phoneticPr fontId="3"/>
  </si>
  <si>
    <t>◇◇造園(有)</t>
    <rPh sb="2" eb="4">
      <t>ゾウエン</t>
    </rPh>
    <rPh sb="4" eb="7">
      <t>ユウ</t>
    </rPh>
    <phoneticPr fontId="3"/>
  </si>
  <si>
    <t>●●グリーン(株)</t>
    <rPh sb="6" eb="9">
      <t>カブ</t>
    </rPh>
    <phoneticPr fontId="3"/>
  </si>
  <si>
    <t>(有)■■庭園</t>
    <rPh sb="0" eb="3">
      <t>ユウ</t>
    </rPh>
    <rPh sb="5" eb="7">
      <t>テイエン</t>
    </rPh>
    <phoneticPr fontId="3"/>
  </si>
  <si>
    <t>付表６</t>
    <rPh sb="0" eb="2">
      <t>フヒョウ</t>
    </rPh>
    <phoneticPr fontId="5"/>
  </si>
  <si>
    <t>役務の資格申請調書</t>
    <rPh sb="0" eb="2">
      <t>エキム</t>
    </rPh>
    <rPh sb="3" eb="5">
      <t>シカク</t>
    </rPh>
    <rPh sb="5" eb="7">
      <t>シンセイ</t>
    </rPh>
    <rPh sb="7" eb="9">
      <t>チョウショ</t>
    </rPh>
    <phoneticPr fontId="3"/>
  </si>
  <si>
    <t>１名分の障がい者手帳、療育手帳、精神障がい者保健福祉手帳の写し</t>
    <rPh sb="11" eb="13">
      <t>リョウイク</t>
    </rPh>
    <rPh sb="13" eb="15">
      <t>テチョウ</t>
    </rPh>
    <rPh sb="16" eb="18">
      <t>セイシン</t>
    </rPh>
    <rPh sb="18" eb="19">
      <t>サワ</t>
    </rPh>
    <rPh sb="21" eb="22">
      <t>シャ</t>
    </rPh>
    <rPh sb="22" eb="24">
      <t>ホケン</t>
    </rPh>
    <rPh sb="24" eb="26">
      <t>フクシ</t>
    </rPh>
    <rPh sb="26" eb="28">
      <t>テチョウ</t>
    </rPh>
    <phoneticPr fontId="3"/>
  </si>
  <si>
    <t>子育て支援</t>
    <rPh sb="0" eb="2">
      <t>コソダ</t>
    </rPh>
    <rPh sb="3" eb="5">
      <t>シエン</t>
    </rPh>
    <phoneticPr fontId="3"/>
  </si>
  <si>
    <t>常勤性確認資料※１</t>
    <rPh sb="0" eb="3">
      <t>ジョウキンセイ</t>
    </rPh>
    <rPh sb="3" eb="5">
      <t>カクニン</t>
    </rPh>
    <rPh sb="5" eb="7">
      <t>シリョウ</t>
    </rPh>
    <phoneticPr fontId="3"/>
  </si>
  <si>
    <r>
      <t>受講者の常勤性確認資料</t>
    </r>
    <r>
      <rPr>
        <vertAlign val="superscript"/>
        <sz val="10"/>
        <rFont val="ＭＳ 明朝"/>
        <family val="1"/>
        <charset val="128"/>
      </rPr>
      <t>※１</t>
    </r>
    <rPh sb="0" eb="3">
      <t>ジュコウシャ</t>
    </rPh>
    <rPh sb="4" eb="6">
      <t>ジョウキン</t>
    </rPh>
    <rPh sb="6" eb="7">
      <t>セイ</t>
    </rPh>
    <rPh sb="7" eb="9">
      <t>カクニン</t>
    </rPh>
    <rPh sb="9" eb="11">
      <t>シリョウ</t>
    </rPh>
    <phoneticPr fontId="3"/>
  </si>
  <si>
    <t>３　過去２年間の支出状況（新会社設立の場合、新会社として500万円以上支出していること）</t>
    <rPh sb="2" eb="4">
      <t>カコ</t>
    </rPh>
    <rPh sb="13" eb="16">
      <t>シンガイシャ</t>
    </rPh>
    <rPh sb="16" eb="18">
      <t>セツリツ</t>
    </rPh>
    <rPh sb="19" eb="21">
      <t>バアイ</t>
    </rPh>
    <rPh sb="22" eb="25">
      <t>シンガイシャ</t>
    </rPh>
    <rPh sb="31" eb="33">
      <t>マンエン</t>
    </rPh>
    <rPh sb="33" eb="35">
      <t>イジョウ</t>
    </rPh>
    <rPh sb="35" eb="37">
      <t>シシュツ</t>
    </rPh>
    <phoneticPr fontId="3"/>
  </si>
  <si>
    <t>農事組合法人　県内農業</t>
    <rPh sb="0" eb="2">
      <t>ノウジ</t>
    </rPh>
    <rPh sb="2" eb="4">
      <t>クミアイ</t>
    </rPh>
    <rPh sb="4" eb="6">
      <t>ホウジン</t>
    </rPh>
    <rPh sb="7" eb="8">
      <t>ケン</t>
    </rPh>
    <rPh sb="8" eb="9">
      <t>ナイ</t>
    </rPh>
    <rPh sb="9" eb="11">
      <t>ノウギョウ</t>
    </rPh>
    <phoneticPr fontId="3"/>
  </si>
  <si>
    <t>代表理事　農業　太郎</t>
    <rPh sb="0" eb="2">
      <t>ダイヒョウ</t>
    </rPh>
    <rPh sb="2" eb="4">
      <t>リジ</t>
    </rPh>
    <rPh sb="5" eb="7">
      <t>ノウギョウ</t>
    </rPh>
    <rPh sb="8" eb="10">
      <t>タロウ</t>
    </rPh>
    <phoneticPr fontId="3"/>
  </si>
  <si>
    <t>農機具更新費</t>
    <rPh sb="0" eb="3">
      <t>ノウキグ</t>
    </rPh>
    <rPh sb="3" eb="6">
      <t>コウシンヒ</t>
    </rPh>
    <phoneticPr fontId="3"/>
  </si>
  <si>
    <t>農薬購入費用</t>
    <rPh sb="0" eb="2">
      <t>ノウヤク</t>
    </rPh>
    <rPh sb="2" eb="4">
      <t>コウニュウ</t>
    </rPh>
    <rPh sb="4" eb="5">
      <t>ヒ</t>
    </rPh>
    <rPh sb="5" eb="6">
      <t>ヨウ</t>
    </rPh>
    <phoneticPr fontId="3"/>
  </si>
  <si>
    <t>　　して新分野進出（共同出資の場合は、申請者が50％以上出資していること）</t>
    <rPh sb="10" eb="12">
      <t>キョウドウ</t>
    </rPh>
    <rPh sb="12" eb="14">
      <t>シュッシ</t>
    </rPh>
    <rPh sb="15" eb="17">
      <t>バアイ</t>
    </rPh>
    <rPh sb="19" eb="22">
      <t>シンセイシャ</t>
    </rPh>
    <rPh sb="26" eb="28">
      <t>イジョウ</t>
    </rPh>
    <rPh sb="28" eb="30">
      <t>シュッシ</t>
    </rPh>
    <phoneticPr fontId="3"/>
  </si>
  <si>
    <t xml:space="preserve"> ・新分野に進出したことが客観的に判断で
 　きる資料（新聞記事、広報誌等）</t>
    <rPh sb="36" eb="37">
      <t>トウ</t>
    </rPh>
    <phoneticPr fontId="3"/>
  </si>
  <si>
    <t>② 定款及び出資者・出資比率が分かる資料</t>
    <rPh sb="4" eb="5">
      <t>オヨ</t>
    </rPh>
    <rPh sb="6" eb="9">
      <t>シュッシシャ</t>
    </rPh>
    <rPh sb="10" eb="12">
      <t>シュッシ</t>
    </rPh>
    <rPh sb="12" eb="14">
      <t>ヒリツ</t>
    </rPh>
    <rPh sb="15" eb="16">
      <t>ワ</t>
    </rPh>
    <rPh sb="18" eb="20">
      <t>シリョウ</t>
    </rPh>
    <phoneticPr fontId="3"/>
  </si>
  <si>
    <t>④ 新会社として過去２年間に500万円以上
 　支出したことを証する書類の写し　
　（以下のとおり）</t>
    <rPh sb="2" eb="5">
      <t>シンガイシャ</t>
    </rPh>
    <rPh sb="24" eb="26">
      <t>シシュツ</t>
    </rPh>
    <rPh sb="31" eb="32">
      <t>ショウ</t>
    </rPh>
    <rPh sb="34" eb="36">
      <t>ショルイ</t>
    </rPh>
    <rPh sb="37" eb="38">
      <t>ウツ</t>
    </rPh>
    <phoneticPr fontId="3"/>
  </si>
  <si>
    <t>※２　活動の内容が客観的に確認できる資料（「手引き」指定の資料）を添付してください。</t>
    <rPh sb="3" eb="5">
      <t>カツドウ</t>
    </rPh>
    <rPh sb="6" eb="8">
      <t>ナイヨウ</t>
    </rPh>
    <rPh sb="9" eb="12">
      <t>キャッカンテキ</t>
    </rPh>
    <rPh sb="13" eb="15">
      <t>カクニン</t>
    </rPh>
    <rPh sb="18" eb="20">
      <t>シリョウ</t>
    </rPh>
    <rPh sb="22" eb="24">
      <t>テビ</t>
    </rPh>
    <rPh sb="26" eb="28">
      <t>シテイ</t>
    </rPh>
    <rPh sb="29" eb="31">
      <t>シリョウ</t>
    </rPh>
    <rPh sb="33" eb="35">
      <t>テンプ</t>
    </rPh>
    <phoneticPr fontId="3"/>
  </si>
  <si>
    <t>使用印鑑届</t>
    <phoneticPr fontId="5"/>
  </si>
  <si>
    <t>簿担当部署（各総合支庁建設総務課行政係）に届け出てください。届出がないまま入札に参加</t>
    <rPh sb="6" eb="7">
      <t>カク</t>
    </rPh>
    <rPh sb="7" eb="9">
      <t>ソウゴウ</t>
    </rPh>
    <rPh sb="9" eb="11">
      <t>シチョウ</t>
    </rPh>
    <rPh sb="11" eb="13">
      <t>ケンセツ</t>
    </rPh>
    <rPh sb="13" eb="16">
      <t>ソウムカ</t>
    </rPh>
    <rPh sb="16" eb="18">
      <t>ギョウセイ</t>
    </rPh>
    <rPh sb="18" eb="19">
      <t>カカ</t>
    </rPh>
    <rPh sb="37" eb="39">
      <t>ニュウサツ</t>
    </rPh>
    <rPh sb="40" eb="42">
      <t>サンカ</t>
    </rPh>
    <phoneticPr fontId="5"/>
  </si>
  <si>
    <t>した場合、当該入札は無効になるほか、指名停止措置を受ける場合があります。</t>
    <phoneticPr fontId="5"/>
  </si>
  <si>
    <t>参加を希望する入札案件がない場合は、登記簿が作成完了後に届出ていただいて結構です。</t>
    <phoneticPr fontId="5"/>
  </si>
  <si>
    <r>
      <t>で、特定⇒一般、一般⇒特定いずれの場合も必ず届出をお願いします。</t>
    </r>
    <r>
      <rPr>
        <sz val="10"/>
        <rFont val="ＭＳ 明朝"/>
        <family val="1"/>
        <charset val="128"/>
      </rPr>
      <t>変更届の内容が名簿に</t>
    </r>
    <phoneticPr fontId="5"/>
  </si>
  <si>
    <t>反映されるのは、受付が８月のものは同一年度の10月1日から、受付が11月のものは翌年度</t>
    <rPh sb="0" eb="2">
      <t>ハンエイ</t>
    </rPh>
    <phoneticPr fontId="5"/>
  </si>
  <si>
    <t>○</t>
    <phoneticPr fontId="5"/>
  </si>
  <si>
    <t>／</t>
    <phoneticPr fontId="5"/>
  </si>
  <si>
    <t>付表８　事業協同組合入力票…記載例あり</t>
    <rPh sb="0" eb="2">
      <t>フヒョウ</t>
    </rPh>
    <rPh sb="4" eb="6">
      <t>ジギョウ</t>
    </rPh>
    <rPh sb="6" eb="8">
      <t>キョウドウ</t>
    </rPh>
    <rPh sb="8" eb="10">
      <t>クミアイ</t>
    </rPh>
    <rPh sb="10" eb="12">
      <t>ニュウリョク</t>
    </rPh>
    <rPh sb="12" eb="13">
      <t>ヒョウ</t>
    </rPh>
    <rPh sb="14" eb="16">
      <t>キサイ</t>
    </rPh>
    <rPh sb="16" eb="17">
      <t>レイ</t>
    </rPh>
    <phoneticPr fontId="5"/>
  </si>
  <si>
    <t>付表６　役務の資格申請調書…記載例あり</t>
    <rPh sb="0" eb="2">
      <t>フヒョウ</t>
    </rPh>
    <rPh sb="4" eb="6">
      <t>エキム</t>
    </rPh>
    <rPh sb="7" eb="9">
      <t>シカク</t>
    </rPh>
    <rPh sb="9" eb="11">
      <t>シンセイ</t>
    </rPh>
    <rPh sb="11" eb="13">
      <t>チョウショ</t>
    </rPh>
    <rPh sb="14" eb="16">
      <t>キサイ</t>
    </rPh>
    <rPh sb="16" eb="17">
      <t>レイ</t>
    </rPh>
    <phoneticPr fontId="5"/>
  </si>
  <si>
    <r>
      <t>希望する入札案件がある場合は、</t>
    </r>
    <r>
      <rPr>
        <u/>
        <sz val="10"/>
        <color indexed="12"/>
        <rFont val="ＭＳ ゴシック"/>
        <family val="3"/>
        <charset val="128"/>
      </rPr>
      <t>登記簿の作成が未了の状態であっても入札前に変更内容を名</t>
    </r>
    <phoneticPr fontId="5"/>
  </si>
  <si>
    <t>使用印鑑届</t>
    <phoneticPr fontId="5"/>
  </si>
  <si>
    <t>※１　入札参加希望業種の追加の変更届の内容が名簿に反映されるのは、受付が８月のものは同</t>
    <rPh sb="3" eb="5">
      <t>ニュウサツ</t>
    </rPh>
    <rPh sb="5" eb="7">
      <t>サンカ</t>
    </rPh>
    <rPh sb="7" eb="9">
      <t>キボウ</t>
    </rPh>
    <rPh sb="9" eb="11">
      <t>ギョウシュ</t>
    </rPh>
    <rPh sb="12" eb="14">
      <t>ツイカ</t>
    </rPh>
    <rPh sb="15" eb="18">
      <t>ヘンコウトドケ</t>
    </rPh>
    <rPh sb="19" eb="21">
      <t>ナイヨウ</t>
    </rPh>
    <rPh sb="22" eb="24">
      <t>メイボ</t>
    </rPh>
    <rPh sb="25" eb="27">
      <t>ハンエイ</t>
    </rPh>
    <rPh sb="33" eb="35">
      <t>ウケツケ</t>
    </rPh>
    <rPh sb="37" eb="38">
      <t>ガツ</t>
    </rPh>
    <rPh sb="42" eb="43">
      <t>ドウ</t>
    </rPh>
    <phoneticPr fontId="5"/>
  </si>
  <si>
    <t>一年度の10月1日から、受付が11月のものは翌年度の4月1日からとなります。</t>
    <phoneticPr fontId="5"/>
  </si>
  <si>
    <r>
      <t>※３　</t>
    </r>
    <r>
      <rPr>
        <sz val="10"/>
        <color indexed="12"/>
        <rFont val="ＭＳ ゴシック"/>
        <family val="3"/>
        <charset val="128"/>
      </rPr>
      <t>建設業の許可区分が特定⇔一般の変更があった場合、格付けも見直すことになりますの</t>
    </r>
    <phoneticPr fontId="5"/>
  </si>
  <si>
    <t>社会保険加入を証明できる書類</t>
    <rPh sb="0" eb="2">
      <t>シャカイ</t>
    </rPh>
    <rPh sb="2" eb="4">
      <t>ホケン</t>
    </rPh>
    <rPh sb="4" eb="6">
      <t>カニュウ</t>
    </rPh>
    <rPh sb="7" eb="9">
      <t>ショウメイ</t>
    </rPh>
    <rPh sb="12" eb="14">
      <t>ショルイ</t>
    </rPh>
    <phoneticPr fontId="5"/>
  </si>
  <si>
    <t>総合評定値通知書（写）で社会保険の加入が確認できない場合。</t>
    <rPh sb="0" eb="2">
      <t>ソウゴウ</t>
    </rPh>
    <rPh sb="2" eb="4">
      <t>ヒョウテイ</t>
    </rPh>
    <rPh sb="4" eb="5">
      <t>チ</t>
    </rPh>
    <rPh sb="5" eb="8">
      <t>ツウチショ</t>
    </rPh>
    <rPh sb="9" eb="10">
      <t>ウツ</t>
    </rPh>
    <rPh sb="12" eb="14">
      <t>シャカイ</t>
    </rPh>
    <rPh sb="14" eb="16">
      <t>ホケン</t>
    </rPh>
    <rPh sb="17" eb="19">
      <t>カニュウ</t>
    </rPh>
    <rPh sb="20" eb="22">
      <t>カクニン</t>
    </rPh>
    <rPh sb="26" eb="28">
      <t>バアイ</t>
    </rPh>
    <phoneticPr fontId="5"/>
  </si>
  <si>
    <t>インターンシップ・職場体験学習</t>
    <rPh sb="9" eb="11">
      <t>ショクバ</t>
    </rPh>
    <rPh sb="11" eb="13">
      <t>タイケン</t>
    </rPh>
    <rPh sb="13" eb="15">
      <t>ガクシュウ</t>
    </rPh>
    <phoneticPr fontId="3"/>
  </si>
  <si>
    <t>若手技術者の資格取得</t>
    <rPh sb="0" eb="2">
      <t>ワカテ</t>
    </rPh>
    <rPh sb="2" eb="5">
      <t>ギジュツシャ</t>
    </rPh>
    <rPh sb="6" eb="8">
      <t>シカク</t>
    </rPh>
    <rPh sb="8" eb="10">
      <t>シュトク</t>
    </rPh>
    <phoneticPr fontId="3"/>
  </si>
  <si>
    <t>④</t>
    <phoneticPr fontId="3"/>
  </si>
  <si>
    <t>⑤</t>
    <phoneticPr fontId="3"/>
  </si>
  <si>
    <t>付表４　新分野進出申告書（「綴じないもの」へ）</t>
    <rPh sb="0" eb="2">
      <t>フヒョウ</t>
    </rPh>
    <phoneticPr fontId="3"/>
  </si>
  <si>
    <t>過去２年に500万円以上支出したことを証する書類（「綴じないもの」へ）</t>
    <rPh sb="0" eb="2">
      <t>カコ</t>
    </rPh>
    <rPh sb="3" eb="4">
      <t>ネン</t>
    </rPh>
    <phoneticPr fontId="3"/>
  </si>
  <si>
    <t>社内規則等の写し（「綴じないもの」へ）</t>
    <rPh sb="4" eb="5">
      <t>トウ</t>
    </rPh>
    <phoneticPr fontId="3"/>
  </si>
  <si>
    <t>新規学卒者の雇用促進</t>
    <rPh sb="0" eb="2">
      <t>シンキ</t>
    </rPh>
    <rPh sb="2" eb="5">
      <t>ガクソツシャ</t>
    </rPh>
    <rPh sb="6" eb="8">
      <t>コヨウ</t>
    </rPh>
    <rPh sb="8" eb="10">
      <t>ソクシン</t>
    </rPh>
    <phoneticPr fontId="3"/>
  </si>
  <si>
    <t>市町村・学校等が発する協定書・感謝状、市町村・学校等の広報誌、新聞記事のいずれかの写し</t>
    <rPh sb="0" eb="3">
      <t>シチョウソン</t>
    </rPh>
    <rPh sb="4" eb="7">
      <t>ガッコウトウ</t>
    </rPh>
    <rPh sb="8" eb="9">
      <t>ハッ</t>
    </rPh>
    <rPh sb="11" eb="14">
      <t>キョウテイショ</t>
    </rPh>
    <rPh sb="15" eb="18">
      <t>カンシャジョウ</t>
    </rPh>
    <rPh sb="19" eb="22">
      <t>シチョウソン</t>
    </rPh>
    <rPh sb="23" eb="26">
      <t>ガッコウトウ</t>
    </rPh>
    <rPh sb="27" eb="30">
      <t>コウホウシ</t>
    </rPh>
    <rPh sb="31" eb="33">
      <t>シンブン</t>
    </rPh>
    <rPh sb="33" eb="35">
      <t>キジ</t>
    </rPh>
    <rPh sb="41" eb="42">
      <t>ウツ</t>
    </rPh>
    <phoneticPr fontId="3"/>
  </si>
  <si>
    <t>１級技術者の資格証（写）</t>
    <rPh sb="1" eb="2">
      <t>キュウ</t>
    </rPh>
    <rPh sb="2" eb="5">
      <t>ギジュツシャ</t>
    </rPh>
    <rPh sb="6" eb="8">
      <t>シカク</t>
    </rPh>
    <rPh sb="8" eb="9">
      <t>ショウ</t>
    </rPh>
    <rPh sb="10" eb="11">
      <t>ウツ</t>
    </rPh>
    <phoneticPr fontId="3"/>
  </si>
  <si>
    <t>付表２　技術的評価・社会性評価入力票(県内業者)…記載例あり</t>
    <rPh sb="0" eb="2">
      <t>フヒョウ</t>
    </rPh>
    <rPh sb="4" eb="7">
      <t>ギジュツテキ</t>
    </rPh>
    <rPh sb="7" eb="9">
      <t>ヒョウカ</t>
    </rPh>
    <rPh sb="10" eb="13">
      <t>シャカイセイ</t>
    </rPh>
    <rPh sb="13" eb="15">
      <t>ヒョウカ</t>
    </rPh>
    <rPh sb="15" eb="17">
      <t>ニュウリョク</t>
    </rPh>
    <rPh sb="17" eb="18">
      <t>ヒョウ</t>
    </rPh>
    <rPh sb="19" eb="21">
      <t>ケンナイ</t>
    </rPh>
    <rPh sb="21" eb="23">
      <t>ギョウシャ</t>
    </rPh>
    <rPh sb="25" eb="27">
      <t>キサイ</t>
    </rPh>
    <rPh sb="27" eb="28">
      <t>レイ</t>
    </rPh>
    <phoneticPr fontId="5"/>
  </si>
  <si>
    <t>技術的評価・社会性評価入力票(県内業者)</t>
    <rPh sb="0" eb="2">
      <t>ギジュツ</t>
    </rPh>
    <rPh sb="2" eb="3">
      <t>テキ</t>
    </rPh>
    <rPh sb="3" eb="5">
      <t>ヒョウカ</t>
    </rPh>
    <rPh sb="6" eb="9">
      <t>シャカイセイ</t>
    </rPh>
    <rPh sb="9" eb="11">
      <t>ヒョウカ</t>
    </rPh>
    <rPh sb="11" eb="13">
      <t>ニュウリョク</t>
    </rPh>
    <rPh sb="13" eb="14">
      <t>ヒョウ</t>
    </rPh>
    <rPh sb="15" eb="16">
      <t>ケン</t>
    </rPh>
    <rPh sb="16" eb="17">
      <t>ナイ</t>
    </rPh>
    <rPh sb="17" eb="19">
      <t>ギョウシャ</t>
    </rPh>
    <phoneticPr fontId="3"/>
  </si>
  <si>
    <t>下請代金適正支払誓約書</t>
    <rPh sb="0" eb="2">
      <t>シタウ</t>
    </rPh>
    <rPh sb="2" eb="4">
      <t>ダイキン</t>
    </rPh>
    <rPh sb="4" eb="6">
      <t>テキセイ</t>
    </rPh>
    <rPh sb="6" eb="8">
      <t>シハラ</t>
    </rPh>
    <rPh sb="8" eb="11">
      <t>セイヤクショ</t>
    </rPh>
    <phoneticPr fontId="5"/>
  </si>
  <si>
    <t>必須</t>
    <rPh sb="0" eb="2">
      <t>ヒッス</t>
    </rPh>
    <phoneticPr fontId="5"/>
  </si>
  <si>
    <t>該当者</t>
    <rPh sb="0" eb="3">
      <t>ガイトウシャ</t>
    </rPh>
    <phoneticPr fontId="5"/>
  </si>
  <si>
    <t>自分でチェックしましょう。用意できた書類は○、提出しない書類は／（斜線）。</t>
    <rPh sb="23" eb="25">
      <t>テイシュツ</t>
    </rPh>
    <rPh sb="33" eb="35">
      <t>シャセン</t>
    </rPh>
    <phoneticPr fontId="5"/>
  </si>
  <si>
    <r>
      <t>建設工事(単体</t>
    </r>
    <r>
      <rPr>
        <sz val="12"/>
        <rFont val="ＭＳ 明朝"/>
        <family val="1"/>
        <charset val="128"/>
      </rPr>
      <t>)</t>
    </r>
    <rPh sb="0" eb="2">
      <t>ケンセツ</t>
    </rPh>
    <rPh sb="2" eb="4">
      <t>コウジ</t>
    </rPh>
    <rPh sb="5" eb="7">
      <t>タンタイ</t>
    </rPh>
    <phoneticPr fontId="3"/>
  </si>
  <si>
    <t>委任状（代理申請用）</t>
    <rPh sb="0" eb="2">
      <t>イニン</t>
    </rPh>
    <rPh sb="2" eb="3">
      <t>ジョウ</t>
    </rPh>
    <rPh sb="4" eb="6">
      <t>ダイリ</t>
    </rPh>
    <rPh sb="6" eb="8">
      <t>シンセイ</t>
    </rPh>
    <rPh sb="8" eb="9">
      <t>ヨウ</t>
    </rPh>
    <phoneticPr fontId="5"/>
  </si>
  <si>
    <t>【代理人】</t>
    <rPh sb="1" eb="4">
      <t>ダイリニン</t>
    </rPh>
    <phoneticPr fontId="3"/>
  </si>
  <si>
    <t>郵便番号：</t>
    <rPh sb="0" eb="2">
      <t>ユウビン</t>
    </rPh>
    <rPh sb="2" eb="4">
      <t>バンゴウ</t>
    </rPh>
    <phoneticPr fontId="3"/>
  </si>
  <si>
    <t>行政書士の登録番号：</t>
    <rPh sb="0" eb="2">
      <t>ギョウセイ</t>
    </rPh>
    <rPh sb="2" eb="4">
      <t>ショシ</t>
    </rPh>
    <rPh sb="5" eb="7">
      <t>トウロク</t>
    </rPh>
    <rPh sb="7" eb="9">
      <t>バンゴウ</t>
    </rPh>
    <phoneticPr fontId="3"/>
  </si>
  <si>
    <t>氏名：</t>
    <rPh sb="0" eb="2">
      <t>シメイ</t>
    </rPh>
    <phoneticPr fontId="3"/>
  </si>
  <si>
    <t>から</t>
    <phoneticPr fontId="3"/>
  </si>
  <si>
    <t>申請について下記の権限を委任します。</t>
    <phoneticPr fontId="3"/>
  </si>
  <si>
    <t>記</t>
  </si>
  <si>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</si>
  <si>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</si>
  <si>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</si>
  <si>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○○県○○市０－０－０</t>
    <rPh sb="2" eb="3">
      <t>ケン</t>
    </rPh>
    <rPh sb="5" eb="6">
      <t>シ</t>
    </rPh>
    <phoneticPr fontId="5"/>
  </si>
  <si>
    <t>代表取締役　○○　○○</t>
    <rPh sb="0" eb="2">
      <t>ダイヒョウ</t>
    </rPh>
    <rPh sb="2" eb="5">
      <t>トリシマリヤク</t>
    </rPh>
    <phoneticPr fontId="5"/>
  </si>
  <si>
    <t>申請に係る誓約書</t>
    <phoneticPr fontId="3"/>
  </si>
  <si>
    <t>１　提出書類に係る誓約</t>
    <rPh sb="2" eb="4">
      <t>テイシュツ</t>
    </rPh>
    <rPh sb="4" eb="6">
      <t>ショルイ</t>
    </rPh>
    <rPh sb="7" eb="8">
      <t>カカ</t>
    </rPh>
    <rPh sb="9" eb="11">
      <t>セイヤク</t>
    </rPh>
    <phoneticPr fontId="3"/>
  </si>
  <si>
    <t>　この度提出する申請書及び添付書類の内容については、事実と相違ないことを誓約します。</t>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</si>
  <si>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</si>
  <si>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</si>
  <si>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　下記のいずれにも該当しません。将来においても該当することのないことを誓約します。</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</si>
  <si>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</si>
  <si>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</si>
  <si>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暴力団の不当な要求には応じません。また、山形県との契約事案について、不当な要求を受けたときは、ただちに警察署へ通報（「110番通報等」）及び山形県に報告します。</t>
    <phoneticPr fontId="3"/>
  </si>
  <si>
    <t>　この誓約が虚偽であり、又はこの誓約に反したことにより、当方が入札参加資格の制限等の不利益を被ることとなっても、異議は一切申し立てません。</t>
    <phoneticPr fontId="3"/>
  </si>
  <si>
    <t>住所</t>
    <phoneticPr fontId="5"/>
  </si>
  <si>
    <t>商号又は名称</t>
    <phoneticPr fontId="5"/>
  </si>
  <si>
    <t>代表者氏名　　　　　　　　　　　　　　</t>
    <phoneticPr fontId="5"/>
  </si>
  <si>
    <t>山形市○○１－１－１</t>
    <phoneticPr fontId="5"/>
  </si>
  <si>
    <t>○○行政書士事務所　△△　▲▲</t>
    <rPh sb="2" eb="4">
      <t>ギョウセイ</t>
    </rPh>
    <rPh sb="4" eb="6">
      <t>ショシ</t>
    </rPh>
    <rPh sb="6" eb="8">
      <t>ジム</t>
    </rPh>
    <rPh sb="8" eb="9">
      <t>ショ</t>
    </rPh>
    <phoneticPr fontId="5"/>
  </si>
  <si>
    <t>023-630-2402</t>
    <phoneticPr fontId="5"/>
  </si>
  <si>
    <t>023-123-6789</t>
    <phoneticPr fontId="5"/>
  </si>
  <si>
    <r>
      <t>②アとイは重複可
　</t>
    </r>
    <r>
      <rPr>
        <sz val="8"/>
        <rFont val="ＭＳ 明朝"/>
        <family val="1"/>
        <charset val="128"/>
      </rPr>
      <t>該当するものに１を記入</t>
    </r>
    <rPh sb="5" eb="7">
      <t>チョウフク</t>
    </rPh>
    <rPh sb="7" eb="8">
      <t>カ</t>
    </rPh>
    <rPh sb="10" eb="12">
      <t>ガイトウ</t>
    </rPh>
    <rPh sb="19" eb="21">
      <t>キニュウ</t>
    </rPh>
    <phoneticPr fontId="3"/>
  </si>
  <si>
    <t>イ　ふるさとの川愛護活動</t>
    <rPh sb="7" eb="8">
      <t>カワ</t>
    </rPh>
    <rPh sb="8" eb="10">
      <t>アイゴ</t>
    </rPh>
    <rPh sb="10" eb="12">
      <t>カツドウ</t>
    </rPh>
    <phoneticPr fontId="3"/>
  </si>
  <si>
    <t>③該当するもの１つに
　１を記入</t>
    <rPh sb="1" eb="3">
      <t>ガイトウ</t>
    </rPh>
    <rPh sb="14" eb="16">
      <t>キニュウ</t>
    </rPh>
    <phoneticPr fontId="3"/>
  </si>
  <si>
    <t>その他の地域貢献活動</t>
    <rPh sb="2" eb="3">
      <t>ホカ</t>
    </rPh>
    <rPh sb="4" eb="6">
      <t>チイキ</t>
    </rPh>
    <rPh sb="6" eb="8">
      <t>コウケン</t>
    </rPh>
    <rPh sb="8" eb="10">
      <t>カツドウ</t>
    </rPh>
    <phoneticPr fontId="3"/>
  </si>
  <si>
    <t>ア　農地・水保全交付金の共同活動</t>
    <rPh sb="2" eb="4">
      <t>ノウチ</t>
    </rPh>
    <rPh sb="5" eb="6">
      <t>ミズ</t>
    </rPh>
    <rPh sb="6" eb="8">
      <t>ホゼン</t>
    </rPh>
    <rPh sb="8" eb="11">
      <t>コウフキン</t>
    </rPh>
    <rPh sb="12" eb="14">
      <t>キョウドウ</t>
    </rPh>
    <rPh sb="14" eb="16">
      <t>カツドウ</t>
    </rPh>
    <phoneticPr fontId="3"/>
  </si>
  <si>
    <t>イ　山地防災ヘルパー</t>
    <rPh sb="2" eb="4">
      <t>サンチ</t>
    </rPh>
    <rPh sb="4" eb="6">
      <t>ボウサイ</t>
    </rPh>
    <phoneticPr fontId="3"/>
  </si>
  <si>
    <t>ウ　総合支庁独自ボランティア</t>
    <rPh sb="2" eb="4">
      <t>ソウゴウ</t>
    </rPh>
    <rPh sb="4" eb="6">
      <t>シチョウ</t>
    </rPh>
    <rPh sb="6" eb="8">
      <t>ドクジ</t>
    </rPh>
    <phoneticPr fontId="3"/>
  </si>
  <si>
    <t>エ　除排雪ボランティア</t>
    <rPh sb="2" eb="3">
      <t>ジョ</t>
    </rPh>
    <rPh sb="3" eb="4">
      <t>ハイ</t>
    </rPh>
    <rPh sb="4" eb="5">
      <t>ユキ</t>
    </rPh>
    <phoneticPr fontId="3"/>
  </si>
  <si>
    <t>オ　②及びア～エ以外のボランティア</t>
    <rPh sb="3" eb="4">
      <t>オヨ</t>
    </rPh>
    <rPh sb="8" eb="10">
      <t>イガイ</t>
    </rPh>
    <phoneticPr fontId="3"/>
  </si>
  <si>
    <t>カ　消防団協力事業所　</t>
    <phoneticPr fontId="3"/>
  </si>
  <si>
    <t>キ　災害訓練参加</t>
    <phoneticPr fontId="3"/>
  </si>
  <si>
    <t>人（採用人数を記載。上限なし。）</t>
    <rPh sb="0" eb="1">
      <t>ニン</t>
    </rPh>
    <phoneticPr fontId="3"/>
  </si>
  <si>
    <t>（新規学卒者氏名）※10人以上の場合は、別途任意様式に氏名を記載し、提出ください。</t>
    <rPh sb="13" eb="15">
      <t>イジョウ</t>
    </rPh>
    <phoneticPr fontId="3"/>
  </si>
  <si>
    <t>人（取得人数を記載。上限なし。）</t>
    <rPh sb="0" eb="1">
      <t>ニン</t>
    </rPh>
    <rPh sb="2" eb="4">
      <t>シュトク</t>
    </rPh>
    <phoneticPr fontId="3"/>
  </si>
  <si>
    <t>女性の採用</t>
    <rPh sb="0" eb="2">
      <t>ジョセイ</t>
    </rPh>
    <rPh sb="3" eb="5">
      <t>サイヨウ</t>
    </rPh>
    <phoneticPr fontId="3"/>
  </si>
  <si>
    <t>人（採用人数を記載。２名まで。）</t>
    <rPh sb="0" eb="1">
      <t>ニン</t>
    </rPh>
    <rPh sb="2" eb="4">
      <t>サイヨウ</t>
    </rPh>
    <rPh sb="4" eb="6">
      <t>ニンズウ</t>
    </rPh>
    <rPh sb="11" eb="12">
      <t>メイ</t>
    </rPh>
    <phoneticPr fontId="3"/>
  </si>
  <si>
    <t>（採用した女性の氏名）</t>
    <rPh sb="1" eb="3">
      <t>サイヨウ</t>
    </rPh>
    <rPh sb="5" eb="7">
      <t>ジョセイ</t>
    </rPh>
    <rPh sb="8" eb="10">
      <t>シメイ</t>
    </rPh>
    <phoneticPr fontId="3"/>
  </si>
  <si>
    <t>女性技術者の資格取得</t>
    <rPh sb="0" eb="2">
      <t>ジョセイ</t>
    </rPh>
    <rPh sb="2" eb="5">
      <t>ギジュツシャ</t>
    </rPh>
    <rPh sb="6" eb="8">
      <t>シカク</t>
    </rPh>
    <rPh sb="8" eb="10">
      <t>シュトク</t>
    </rPh>
    <phoneticPr fontId="3"/>
  </si>
  <si>
    <t>③ 再生可能エネルギー分野への進出</t>
    <rPh sb="2" eb="4">
      <t>サイセイ</t>
    </rPh>
    <rPh sb="4" eb="6">
      <t>カノウ</t>
    </rPh>
    <rPh sb="11" eb="13">
      <t>ブンヤ</t>
    </rPh>
    <rPh sb="15" eb="17">
      <t>シンシュツ</t>
    </rPh>
    <phoneticPr fontId="3"/>
  </si>
  <si>
    <t>山形県暴力追放運動推進センターが発行する「受講修了書」(写)</t>
    <rPh sb="25" eb="26">
      <t>ショ</t>
    </rPh>
    <rPh sb="28" eb="29">
      <t>ウツ</t>
    </rPh>
    <phoneticPr fontId="3"/>
  </si>
  <si>
    <t>山形ウーマノミクスの推進</t>
    <rPh sb="0" eb="2">
      <t>ヤマガタ</t>
    </rPh>
    <rPh sb="10" eb="12">
      <t>スイシン</t>
    </rPh>
    <phoneticPr fontId="3"/>
  </si>
  <si>
    <t>性別と常勤性が確認できる資料（健康保険証等）</t>
    <rPh sb="0" eb="2">
      <t>セイベツ</t>
    </rPh>
    <rPh sb="3" eb="6">
      <t>ジョウキンセイ</t>
    </rPh>
    <rPh sb="7" eb="9">
      <t>カクニン</t>
    </rPh>
    <rPh sb="12" eb="14">
      <t>シリョウ</t>
    </rPh>
    <rPh sb="15" eb="17">
      <t>ケンコウ</t>
    </rPh>
    <rPh sb="17" eb="20">
      <t>ホケンショウ</t>
    </rPh>
    <rPh sb="20" eb="21">
      <t>トウ</t>
    </rPh>
    <phoneticPr fontId="3"/>
  </si>
  <si>
    <t>※１　「地域貢献活動報告書」は①、②ア、②イ及び③の活動区分ごとに１葉ずつ作成してください。</t>
    <rPh sb="4" eb="6">
      <t>チイキ</t>
    </rPh>
    <rPh sb="6" eb="8">
      <t>コウケン</t>
    </rPh>
    <rPh sb="8" eb="10">
      <t>カツドウ</t>
    </rPh>
    <rPh sb="10" eb="13">
      <t>ホウコクショ</t>
    </rPh>
    <rPh sb="22" eb="23">
      <t>オヨ</t>
    </rPh>
    <rPh sb="26" eb="28">
      <t>カツドウ</t>
    </rPh>
    <rPh sb="28" eb="30">
      <t>クブン</t>
    </rPh>
    <rPh sb="34" eb="35">
      <t>ハ</t>
    </rPh>
    <rPh sb="37" eb="39">
      <t>サクセイ</t>
    </rPh>
    <phoneticPr fontId="3"/>
  </si>
  <si>
    <t>申請に係る誓約書</t>
    <rPh sb="0" eb="2">
      <t>シンセイ</t>
    </rPh>
    <rPh sb="3" eb="4">
      <t>カカ</t>
    </rPh>
    <rPh sb="5" eb="8">
      <t>セイヤクショ</t>
    </rPh>
    <phoneticPr fontId="5"/>
  </si>
  <si>
    <t>法定雇用率の達成</t>
    <rPh sb="0" eb="2">
      <t>ホウテイ</t>
    </rPh>
    <rPh sb="2" eb="4">
      <t>コヨウ</t>
    </rPh>
    <rPh sb="4" eb="5">
      <t>リツ</t>
    </rPh>
    <rPh sb="6" eb="8">
      <t>タッセイ</t>
    </rPh>
    <phoneticPr fontId="3"/>
  </si>
  <si>
    <t>該当するものに１を記入</t>
    <rPh sb="0" eb="2">
      <t>ガイトウ</t>
    </rPh>
    <rPh sb="9" eb="11">
      <t>キニュウ</t>
    </rPh>
    <phoneticPr fontId="3"/>
  </si>
  <si>
    <t>障がい者雇用優良事業主認定制度での認定</t>
    <rPh sb="0" eb="1">
      <t>ショウ</t>
    </rPh>
    <rPh sb="3" eb="15">
      <t>シャコヨウユウリョウジギョウヌシニンテイセイド</t>
    </rPh>
    <rPh sb="17" eb="19">
      <t>ニンテイ</t>
    </rPh>
    <phoneticPr fontId="3"/>
  </si>
  <si>
    <t>地域貢献活動</t>
    <phoneticPr fontId="3"/>
  </si>
  <si>
    <t>経営革新への取組み</t>
    <phoneticPr fontId="3"/>
  </si>
  <si>
    <t>障がい者雇用優良事業主認定制度</t>
    <rPh sb="0" eb="1">
      <t>ショウ</t>
    </rPh>
    <rPh sb="3" eb="4">
      <t>シャ</t>
    </rPh>
    <rPh sb="4" eb="6">
      <t>コヨウ</t>
    </rPh>
    <rPh sb="6" eb="8">
      <t>ユウリョウ</t>
    </rPh>
    <rPh sb="8" eb="11">
      <t>ジギョウヌシ</t>
    </rPh>
    <rPh sb="11" eb="13">
      <t>ニンテイ</t>
    </rPh>
    <rPh sb="13" eb="15">
      <t>セイド</t>
    </rPh>
    <phoneticPr fontId="3"/>
  </si>
  <si>
    <t>障がい者雇用優良事業主認定証の写し</t>
    <rPh sb="0" eb="1">
      <t>ショウ</t>
    </rPh>
    <rPh sb="3" eb="4">
      <t>シャ</t>
    </rPh>
    <rPh sb="4" eb="6">
      <t>コヨウ</t>
    </rPh>
    <rPh sb="6" eb="8">
      <t>ユウリョウ</t>
    </rPh>
    <rPh sb="8" eb="11">
      <t>ジギョウヌシ</t>
    </rPh>
    <rPh sb="11" eb="14">
      <t>ニンテイショウ</t>
    </rPh>
    <rPh sb="15" eb="16">
      <t>ウツ</t>
    </rPh>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</si>
  <si>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</si>
  <si>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</si>
  <si>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</si>
  <si>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　役員等が、暴力団又は暴力団員等と社会的に非難されるべき関係を有していること。</t>
    <rPh sb="15" eb="16">
      <t>トウ</t>
    </rPh>
    <phoneticPr fontId="3"/>
  </si>
  <si>
    <t>○×造園事業協同組合</t>
    <rPh sb="2" eb="4">
      <t>ゾウエン</t>
    </rPh>
    <rPh sb="4" eb="6">
      <t>ジギョウ</t>
    </rPh>
    <rPh sb="6" eb="8">
      <t>キョウドウ</t>
    </rPh>
    <rPh sb="8" eb="9">
      <t>グミ</t>
    </rPh>
    <rPh sb="9" eb="10">
      <t>ア</t>
    </rPh>
    <phoneticPr fontId="5"/>
  </si>
  <si>
    <t>令和　　年　　月　　日</t>
    <rPh sb="0" eb="2">
      <t>レイワ</t>
    </rPh>
    <rPh sb="4" eb="5">
      <t>ネン</t>
    </rPh>
    <rPh sb="7" eb="8">
      <t>ガツ</t>
    </rPh>
    <rPh sb="10" eb="11">
      <t>ニチ</t>
    </rPh>
    <phoneticPr fontId="3"/>
  </si>
  <si>
    <t>　私は、上記の者を代理人に定め、令和</t>
    <rPh sb="9" eb="12">
      <t>ダイリニン</t>
    </rPh>
    <rPh sb="13" eb="14">
      <t>サダ</t>
    </rPh>
    <rPh sb="16" eb="18">
      <t>レイワ</t>
    </rPh>
    <phoneticPr fontId="5"/>
  </si>
  <si>
    <t>令和</t>
    <rPh sb="0" eb="2">
      <t>レイワ</t>
    </rPh>
    <phoneticPr fontId="5"/>
  </si>
  <si>
    <t>①　除雪</t>
  </si>
  <si>
    <t>②　道路・河川等に係る維持修繕</t>
  </si>
  <si>
    <t>④　植栽等管理</t>
  </si>
  <si>
    <t>⑤　支障木伐採　</t>
  </si>
  <si>
    <t>↓</t>
  </si>
  <si>
    <t>技術士</t>
    <rPh sb="0" eb="2">
      <t>ギジュツ</t>
    </rPh>
    <rPh sb="2" eb="3">
      <t>シ</t>
    </rPh>
    <phoneticPr fontId="5"/>
  </si>
  <si>
    <t>ﾌｫﾚｽﾄﾏﾈｰｼﾞｬｰ</t>
  </si>
  <si>
    <t>ﾌｫﾚｽﾄﾘｰﾀﾞｰ</t>
  </si>
  <si>
    <t>（森林部門）</t>
    <rPh sb="1" eb="3">
      <t>シンリン</t>
    </rPh>
    <rPh sb="3" eb="5">
      <t>ブモン</t>
    </rPh>
    <phoneticPr fontId="5"/>
  </si>
  <si>
    <t>（全体）</t>
    <rPh sb="1" eb="3">
      <t>ゼンタイ</t>
    </rPh>
    <phoneticPr fontId="5"/>
  </si>
  <si>
    <t>（統括現場管理責任者）</t>
  </si>
  <si>
    <t>（現場管理責任者）</t>
  </si>
  <si>
    <t>※１</t>
  </si>
  <si>
    <t>※２</t>
  </si>
  <si>
    <t>※３</t>
  </si>
  <si>
    <t>　・トンネル外非常設備・照明設備保守点検</t>
    <rPh sb="6" eb="7">
      <t>ガイ</t>
    </rPh>
    <rPh sb="7" eb="9">
      <t>ヒジョウ</t>
    </rPh>
    <rPh sb="9" eb="11">
      <t>セツビ</t>
    </rPh>
    <rPh sb="12" eb="14">
      <t>ショウメイ</t>
    </rPh>
    <rPh sb="14" eb="16">
      <t>セツビ</t>
    </rPh>
    <rPh sb="16" eb="18">
      <t>ホシュ</t>
    </rPh>
    <rPh sb="18" eb="20">
      <t>テンケン</t>
    </rPh>
    <phoneticPr fontId="5"/>
  </si>
  <si>
    <t>※４</t>
  </si>
  <si>
    <t>技術士とは、技術士法に基づく技術士で、森林部門に登録している方です。</t>
    <rPh sb="0" eb="2">
      <t>ギジュツ</t>
    </rPh>
    <rPh sb="2" eb="3">
      <t>シ</t>
    </rPh>
    <rPh sb="19" eb="21">
      <t>シンリン</t>
    </rPh>
    <rPh sb="21" eb="23">
      <t>ブモン</t>
    </rPh>
    <rPh sb="24" eb="26">
      <t>トウロク</t>
    </rPh>
    <rPh sb="30" eb="31">
      <t>カタ</t>
    </rPh>
    <phoneticPr fontId="5"/>
  </si>
  <si>
    <t>※５</t>
  </si>
  <si>
    <t>林業技士とは、(一社)日本森林技術協会が実施する資格試験に合格し、同会</t>
    <rPh sb="0" eb="2">
      <t>リンギョウ</t>
    </rPh>
    <rPh sb="2" eb="4">
      <t>ギシ</t>
    </rPh>
    <rPh sb="8" eb="9">
      <t>１</t>
    </rPh>
    <rPh sb="9" eb="10">
      <t>シャ</t>
    </rPh>
    <rPh sb="11" eb="13">
      <t>ニホン</t>
    </rPh>
    <rPh sb="13" eb="15">
      <t>シンリン</t>
    </rPh>
    <rPh sb="15" eb="17">
      <t>ギジュツ</t>
    </rPh>
    <rPh sb="17" eb="19">
      <t>キョウカイ</t>
    </rPh>
    <rPh sb="20" eb="22">
      <t>ジッシ</t>
    </rPh>
    <rPh sb="24" eb="26">
      <t>シカク</t>
    </rPh>
    <rPh sb="26" eb="28">
      <t>シケン</t>
    </rPh>
    <rPh sb="29" eb="31">
      <t>ゴウカク</t>
    </rPh>
    <rPh sb="33" eb="34">
      <t>ドウ</t>
    </rPh>
    <rPh sb="34" eb="35">
      <t>カイ</t>
    </rPh>
    <phoneticPr fontId="5"/>
  </si>
  <si>
    <t>※６</t>
  </si>
  <si>
    <t>ﾌｫﾚｽﾄﾏﾈｰｼﾞｬｰ（統括現場管理責任者）、ﾌｫﾚｽﾄﾘｰﾀﾞｰ（現場管理責任者）とは、</t>
  </si>
  <si>
    <t>定められた研修を修了し，農林水産省が備える研修修了者名簿に登録された</t>
    <rPh sb="0" eb="1">
      <t>サダ</t>
    </rPh>
    <phoneticPr fontId="5"/>
  </si>
  <si>
    <t xml:space="preserve">方です。
</t>
    <rPh sb="0" eb="1">
      <t>カタ</t>
    </rPh>
    <phoneticPr fontId="5"/>
  </si>
  <si>
    <t>○</t>
  </si>
  <si>
    <t>協力雇用主としての活動</t>
    <rPh sb="0" eb="2">
      <t>キョウリョク</t>
    </rPh>
    <rPh sb="2" eb="5">
      <t>コヨウヌシ</t>
    </rPh>
    <rPh sb="9" eb="11">
      <t>カツドウ</t>
    </rPh>
    <phoneticPr fontId="3"/>
  </si>
  <si>
    <t>保護観察又は更生緊急保護対象者の雇用</t>
    <rPh sb="0" eb="2">
      <t>ホゴ</t>
    </rPh>
    <rPh sb="2" eb="4">
      <t>カンサツ</t>
    </rPh>
    <rPh sb="4" eb="5">
      <t>マタ</t>
    </rPh>
    <rPh sb="6" eb="8">
      <t>コウセイ</t>
    </rPh>
    <rPh sb="8" eb="10">
      <t>キンキュウ</t>
    </rPh>
    <rPh sb="10" eb="12">
      <t>ホゴ</t>
    </rPh>
    <rPh sb="12" eb="15">
      <t>タイショウシャ</t>
    </rPh>
    <rPh sb="16" eb="18">
      <t>コヨウ</t>
    </rPh>
    <phoneticPr fontId="3"/>
  </si>
  <si>
    <t>エコアクション21</t>
    <phoneticPr fontId="3"/>
  </si>
  <si>
    <t>労働安全衛生講習の受講</t>
    <phoneticPr fontId="3"/>
  </si>
  <si>
    <t>障がい者雇用</t>
    <phoneticPr fontId="3"/>
  </si>
  <si>
    <t>子育て支援</t>
    <phoneticPr fontId="3"/>
  </si>
  <si>
    <t>レ</t>
    <phoneticPr fontId="3"/>
  </si>
  <si>
    <t>check</t>
    <phoneticPr fontId="3"/>
  </si>
  <si>
    <t>工事成績</t>
    <phoneticPr fontId="3"/>
  </si>
  <si>
    <t>なし</t>
    <phoneticPr fontId="3"/>
  </si>
  <si>
    <t>総合評価（標準型）</t>
    <phoneticPr fontId="3"/>
  </si>
  <si>
    <t>契約後ＶＥ提案</t>
    <phoneticPr fontId="3"/>
  </si>
  <si>
    <t>指名停止</t>
    <phoneticPr fontId="3"/>
  </si>
  <si>
    <t>エコアクション21の認証・登録証の写し</t>
    <phoneticPr fontId="3"/>
  </si>
  <si>
    <t>法定雇用義務がある</t>
    <phoneticPr fontId="3"/>
  </si>
  <si>
    <t>法定雇用義務が無い</t>
    <phoneticPr fontId="3"/>
  </si>
  <si>
    <r>
      <t>常勤性確認資料</t>
    </r>
    <r>
      <rPr>
        <vertAlign val="superscript"/>
        <sz val="10"/>
        <rFont val="ＭＳ 明朝"/>
        <family val="1"/>
        <charset val="128"/>
      </rPr>
      <t>※１</t>
    </r>
    <phoneticPr fontId="3"/>
  </si>
  <si>
    <t>活動を行ったことが客観的にわかるもの</t>
    <phoneticPr fontId="3"/>
  </si>
  <si>
    <t>事業所見学会・職場体験講習</t>
    <rPh sb="0" eb="3">
      <t>ジギョウショ</t>
    </rPh>
    <rPh sb="3" eb="5">
      <t>ケンガク</t>
    </rPh>
    <rPh sb="5" eb="6">
      <t>カイ</t>
    </rPh>
    <rPh sb="7" eb="9">
      <t>ショクバ</t>
    </rPh>
    <rPh sb="9" eb="11">
      <t>タイケン</t>
    </rPh>
    <rPh sb="11" eb="13">
      <t>コウシュウ</t>
    </rPh>
    <phoneticPr fontId="3"/>
  </si>
  <si>
    <t>保護観察所からの証明の写し</t>
    <rPh sb="0" eb="2">
      <t>ホゴ</t>
    </rPh>
    <rPh sb="2" eb="4">
      <t>カンサツ</t>
    </rPh>
    <rPh sb="4" eb="5">
      <t>ジョ</t>
    </rPh>
    <rPh sb="8" eb="10">
      <t>ショウメイ</t>
    </rPh>
    <rPh sb="11" eb="12">
      <t>ウツ</t>
    </rPh>
    <phoneticPr fontId="3"/>
  </si>
  <si>
    <t>「職場体験講習実施通知書」（写）でも可</t>
    <rPh sb="1" eb="3">
      <t>ショクバ</t>
    </rPh>
    <rPh sb="3" eb="5">
      <t>タイケン</t>
    </rPh>
    <rPh sb="5" eb="7">
      <t>コウシュウ</t>
    </rPh>
    <rPh sb="7" eb="9">
      <t>ジッシ</t>
    </rPh>
    <rPh sb="9" eb="12">
      <t>ツウチショ</t>
    </rPh>
    <rPh sb="14" eb="15">
      <t>シャ</t>
    </rPh>
    <rPh sb="18" eb="19">
      <t>カ</t>
    </rPh>
    <phoneticPr fontId="3"/>
  </si>
  <si>
    <t>保護観察又は更生緊急保護の
対象者の雇用(トライアル雇用含む)</t>
    <rPh sb="0" eb="2">
      <t>ホゴ</t>
    </rPh>
    <rPh sb="2" eb="4">
      <t>カンサツ</t>
    </rPh>
    <rPh sb="4" eb="5">
      <t>マタ</t>
    </rPh>
    <rPh sb="6" eb="8">
      <t>コウセイ</t>
    </rPh>
    <rPh sb="8" eb="10">
      <t>キンキュウ</t>
    </rPh>
    <rPh sb="10" eb="12">
      <t>ホゴ</t>
    </rPh>
    <rPh sb="14" eb="17">
      <t>タイショウシャ</t>
    </rPh>
    <rPh sb="18" eb="20">
      <t>コヨウ</t>
    </rPh>
    <rPh sb="26" eb="28">
      <t>コヨウ</t>
    </rPh>
    <rPh sb="28" eb="29">
      <t>フク</t>
    </rPh>
    <phoneticPr fontId="3"/>
  </si>
  <si>
    <t>保護観察所からの証明の写し</t>
    <phoneticPr fontId="3"/>
  </si>
  <si>
    <t>新たに新分野に進出</t>
    <phoneticPr fontId="3"/>
  </si>
  <si>
    <t>定款（法人）（「綴じないもの」へ）</t>
    <phoneticPr fontId="3"/>
  </si>
  <si>
    <t>新分野進出日及び活動状況を証する書類（「綴じないもの」へ）</t>
    <phoneticPr fontId="3"/>
  </si>
  <si>
    <t>経営革新計画の承認</t>
    <phoneticPr fontId="3"/>
  </si>
  <si>
    <t>災害時の対応</t>
    <phoneticPr fontId="3"/>
  </si>
  <si>
    <t xml:space="preserve"> 公共施設の維持管理</t>
    <phoneticPr fontId="3"/>
  </si>
  <si>
    <t>ア</t>
    <phoneticPr fontId="3"/>
  </si>
  <si>
    <t>イ</t>
    <phoneticPr fontId="3"/>
  </si>
  <si>
    <t>ふるさとの川愛護活動</t>
    <phoneticPr fontId="3"/>
  </si>
  <si>
    <t>その他の地域貢献活動</t>
    <phoneticPr fontId="3"/>
  </si>
  <si>
    <t>ク　寄付・寄贈</t>
    <phoneticPr fontId="3"/>
  </si>
  <si>
    <t xml:space="preserve"> 場所</t>
    <phoneticPr fontId="3"/>
  </si>
  <si>
    <t xml:space="preserve"> 活動の内容</t>
    <phoneticPr fontId="3"/>
  </si>
  <si>
    <t>　○○川流域の300ｍにわたり、社員20名で支障木伐採・草刈・ゴミ拾いを行った。</t>
    <phoneticPr fontId="3"/>
  </si>
  <si>
    <t>新分野の事業分野</t>
    <phoneticPr fontId="3"/>
  </si>
  <si>
    <t>大分類</t>
    <phoneticPr fontId="3"/>
  </si>
  <si>
    <t>中分類</t>
    <phoneticPr fontId="3"/>
  </si>
  <si>
    <t>小分類</t>
    <phoneticPr fontId="3"/>
  </si>
  <si>
    <t>(日本標準産業分類による)</t>
    <phoneticPr fontId="3"/>
  </si>
  <si>
    <t>(新法人設立の場合のみ)</t>
    <phoneticPr fontId="3"/>
  </si>
  <si>
    <t>　　　年　　　月　　　日</t>
    <phoneticPr fontId="3"/>
  </si>
  <si>
    <t>支出金額</t>
    <phoneticPr fontId="3"/>
  </si>
  <si>
    <t>ア　定款(個人事業者は必要なし)</t>
    <phoneticPr fontId="3"/>
  </si>
  <si>
    <t>イ　新分野に進出した日及び活動状況を証明する書類</t>
    <phoneticPr fontId="3"/>
  </si>
  <si>
    <t>エ　新分野進出会社の商業登記簿謄本の写し(新分野新規会社設立の場合)</t>
    <phoneticPr fontId="3"/>
  </si>
  <si>
    <t>オ　新会社設立の場合はその出資者及び出資比率(50%以上)が分かる資料</t>
    <phoneticPr fontId="3"/>
  </si>
  <si>
    <t>【事業概要書】</t>
    <phoneticPr fontId="3"/>
  </si>
  <si>
    <t>１　新分野進出企業の概要(新法人設立の場合はその内容を記載)</t>
    <phoneticPr fontId="3"/>
  </si>
  <si>
    <t>千円　</t>
    <phoneticPr fontId="3"/>
  </si>
  <si>
    <t>名　</t>
    <phoneticPr fontId="3"/>
  </si>
  <si>
    <t>(該当する項目の番号を記入)</t>
    <phoneticPr fontId="3"/>
  </si>
  <si>
    <t>事業の概要</t>
    <phoneticPr fontId="3"/>
  </si>
  <si>
    <t>(事業内容、規模、雇用の状況等がわかるように記載)</t>
    <phoneticPr fontId="3"/>
  </si>
  <si>
    <t>支出時期</t>
    <phoneticPr fontId="3"/>
  </si>
  <si>
    <t>使途</t>
    <phoneticPr fontId="3"/>
  </si>
  <si>
    <t>金額(千円)</t>
    <phoneticPr fontId="3"/>
  </si>
  <si>
    <t>支出時期</t>
    <phoneticPr fontId="3"/>
  </si>
  <si>
    <t>使途</t>
    <phoneticPr fontId="3"/>
  </si>
  <si>
    <t>金額(千円)</t>
    <phoneticPr fontId="3"/>
  </si>
  <si>
    <t>合計</t>
    <phoneticPr fontId="3"/>
  </si>
  <si>
    <t>新分野の事業分野</t>
    <phoneticPr fontId="3"/>
  </si>
  <si>
    <t>大分類</t>
    <phoneticPr fontId="3"/>
  </si>
  <si>
    <t>中分類</t>
    <phoneticPr fontId="3"/>
  </si>
  <si>
    <t>小分類</t>
    <phoneticPr fontId="3"/>
  </si>
  <si>
    <t>(日本標準産業分類による)</t>
    <phoneticPr fontId="3"/>
  </si>
  <si>
    <t>(新法人設立の場合のみ)</t>
    <phoneticPr fontId="3"/>
  </si>
  <si>
    <t>支出金額</t>
    <phoneticPr fontId="3"/>
  </si>
  <si>
    <t>ア　定款(個人事業者は必要なし)</t>
    <phoneticPr fontId="3"/>
  </si>
  <si>
    <t>イ　新分野に進出した日及び活動状況を証明する書類</t>
    <phoneticPr fontId="3"/>
  </si>
  <si>
    <t>エ　新分野進出会社の商業登記簿謄本の写し(新分野新規会社設立の場合)</t>
    <phoneticPr fontId="3"/>
  </si>
  <si>
    <t>オ　新会社設立の場合はその出資者及び出資比率(50%以上)が分かる資料</t>
    <phoneticPr fontId="3"/>
  </si>
  <si>
    <t>【事業概要書】</t>
    <phoneticPr fontId="3"/>
  </si>
  <si>
    <t>１　新分野進出企業の概要(新法人設立の場合はその内容を記載)</t>
    <phoneticPr fontId="3"/>
  </si>
  <si>
    <t>千円　</t>
    <phoneticPr fontId="3"/>
  </si>
  <si>
    <t>名　</t>
    <phoneticPr fontId="3"/>
  </si>
  <si>
    <t>(該当する項目の番号を記入)</t>
    <phoneticPr fontId="3"/>
  </si>
  <si>
    <t>事業の概要</t>
    <phoneticPr fontId="3"/>
  </si>
  <si>
    <t>　○○○○○○○○○○○○○○○○○○○○○○○○○○○○○○○
○○○○○○○○○○○○○○○○○○○○○○○○○○○○○○○○
○○○○○○○○○。</t>
    <phoneticPr fontId="3"/>
  </si>
  <si>
    <t>(事業内容、規模、雇用の状況等がわかるように記載)</t>
    <phoneticPr fontId="3"/>
  </si>
  <si>
    <t>支出時期</t>
    <phoneticPr fontId="3"/>
  </si>
  <si>
    <t>使途</t>
    <phoneticPr fontId="3"/>
  </si>
  <si>
    <t>金額(千円)</t>
    <phoneticPr fontId="3"/>
  </si>
  <si>
    <t>合計</t>
    <phoneticPr fontId="3"/>
  </si>
  <si>
    <t>　・県内に主たる営業所を有する自社（個人事業を含む）において新分野進出</t>
    <phoneticPr fontId="3"/>
  </si>
  <si>
    <t>　・単独又は共同出資により新分野の会社を設立（県内に商業登記簿上の本店設置）</t>
    <phoneticPr fontId="3"/>
  </si>
  <si>
    <t>提出書類</t>
    <phoneticPr fontId="3"/>
  </si>
  <si>
    <t>摘要</t>
    <phoneticPr fontId="3"/>
  </si>
  <si>
    <t>① 新分野進出申告書</t>
    <phoneticPr fontId="3"/>
  </si>
  <si>
    <t>② 定款</t>
    <phoneticPr fontId="3"/>
  </si>
  <si>
    <t>　個人事業の場合は不要です。</t>
    <phoneticPr fontId="3"/>
  </si>
  <si>
    <t>③ 新分野に進出した日及び活動状況を証す
　 る書類（以下のとおり）</t>
    <phoneticPr fontId="3"/>
  </si>
  <si>
    <t xml:space="preserve"> ・株主総会又は取締役会の議事録の写し</t>
    <phoneticPr fontId="3"/>
  </si>
  <si>
    <t xml:space="preserve"> ・企業紹介パンフレット</t>
    <phoneticPr fontId="3"/>
  </si>
  <si>
    <t>　事業概要書の「２年間の支出状況」欄に記載した内容が確認できる書類を添付してください。
　現金出納帳の場合は、提出時に原本も持参してください。</t>
    <phoneticPr fontId="3"/>
  </si>
  <si>
    <t xml:space="preserve"> ・固定資産台帳</t>
    <phoneticPr fontId="3"/>
  </si>
  <si>
    <t xml:space="preserve"> ・領収書、振込通知書</t>
    <phoneticPr fontId="3"/>
  </si>
  <si>
    <t xml:space="preserve"> ・契約書</t>
    <phoneticPr fontId="3"/>
  </si>
  <si>
    <t xml:space="preserve"> ・その他支出したことが確認できるもの
　 （現金出納帳等の写し）</t>
    <phoneticPr fontId="3"/>
  </si>
  <si>
    <t>新会社設立（単独又は共同出資による）</t>
    <phoneticPr fontId="3"/>
  </si>
  <si>
    <t>個人事業の場合は不要です。</t>
    <phoneticPr fontId="3"/>
  </si>
  <si>
    <t>　審査基準日の直前４年間に新分野進出したことが確認できる書類を添付してください。（定款により確認できる場合は不要です。）</t>
    <phoneticPr fontId="3"/>
  </si>
  <si>
    <t xml:space="preserve"> ・新分野に進出したことが客観的に判断で
 　きる資料（新聞記事、広報誌、写真等）</t>
    <phoneticPr fontId="3"/>
  </si>
  <si>
    <t>　事業概要書の「２年間の支出状況」欄に記載した内容が確認できる書類を添付してください。</t>
    <phoneticPr fontId="3"/>
  </si>
  <si>
    <t>　現金出納帳の場合は、提出時に原本も持参してください。</t>
    <phoneticPr fontId="3"/>
  </si>
  <si>
    <t>⑤ 新分野進出会社の商業登記簿謄本の写し</t>
    <phoneticPr fontId="3"/>
  </si>
  <si>
    <t>下請代金適正支払誓約書</t>
    <phoneticPr fontId="5"/>
  </si>
  <si>
    <t>　</t>
    <phoneticPr fontId="3"/>
  </si>
  <si>
    <t>　当社（私）が注文者となる下請契約について、工期内に賃金水準又は物価水準の変動により下請代金額を変更する必要が生じたときは、適宜、変更の措置をとります。</t>
    <phoneticPr fontId="3"/>
  </si>
  <si>
    <t>　なお、上記の遵守状況について疑義が生じた場合は、山形県による調査に協力します。また、調査の結果、建設工事入札参加資格審査基準に定める加点の基準を満たさないと判断された場合は、加点の取消及び指名停止等の措置を受けることに異議はありません。</t>
    <phoneticPr fontId="3"/>
  </si>
  <si>
    <t xml:space="preserve"> 令和　　　年　　月　　日</t>
    <rPh sb="1" eb="3">
      <t>レイワ</t>
    </rPh>
    <rPh sb="6" eb="7">
      <t>ネン</t>
    </rPh>
    <rPh sb="9" eb="10">
      <t>ガツ</t>
    </rPh>
    <rPh sb="12" eb="13">
      <t>ニチ</t>
    </rPh>
    <phoneticPr fontId="3"/>
  </si>
  <si>
    <t>住所</t>
    <phoneticPr fontId="5"/>
  </si>
  <si>
    <t>商号又は名称</t>
    <phoneticPr fontId="5"/>
  </si>
  <si>
    <t>代表者氏名　　　　　　　　　　　　　　</t>
    <phoneticPr fontId="5"/>
  </si>
  <si>
    <t>　上記の印鑑は、入札見積に参加し、契約の締結並びに代金の請求及び</t>
    <phoneticPr fontId="5"/>
  </si>
  <si>
    <t>受領のために使用したいのでお届けします。</t>
    <phoneticPr fontId="5"/>
  </si>
  <si>
    <t>　上記の印鑑は、入札見積に参加し、契約の締結並びに代金の請求及び</t>
    <phoneticPr fontId="5"/>
  </si>
  <si>
    <t>受領のために使用したいのでお届けします。</t>
    <phoneticPr fontId="5"/>
  </si>
  <si>
    <t>事業所見学会・職場体験講習の受入れ</t>
    <rPh sb="0" eb="3">
      <t>ジギョウショ</t>
    </rPh>
    <rPh sb="3" eb="5">
      <t>ケンガク</t>
    </rPh>
    <rPh sb="5" eb="6">
      <t>カイ</t>
    </rPh>
    <rPh sb="7" eb="9">
      <t>ショクバ</t>
    </rPh>
    <rPh sb="9" eb="11">
      <t>タイケン</t>
    </rPh>
    <rPh sb="11" eb="13">
      <t>コウシュウ</t>
    </rPh>
    <rPh sb="14" eb="15">
      <t>ウ</t>
    </rPh>
    <rPh sb="15" eb="16">
      <t>イ</t>
    </rPh>
    <phoneticPr fontId="3"/>
  </si>
  <si>
    <t>の受入れ</t>
    <rPh sb="1" eb="2">
      <t>ウ</t>
    </rPh>
    <rPh sb="2" eb="3">
      <t>イ</t>
    </rPh>
    <phoneticPr fontId="3"/>
  </si>
  <si>
    <t>　当社（私）から下請負人への支払は、原則現金払とします。やむを得ず手形併用の場合は、現金の割合が60%以上、手形期間が60日以内とします。</t>
  </si>
  <si>
    <t>　当社（私）が注文者となる下請契約について、下請工事に必要な資材を当社（私）から下請負人に購入させる下請契約を締結したときは、正当な理由がある場合を除き、その工事の下請代金の支払期日より前にその工事に使用する資材の代金の支払を求めません。</t>
  </si>
  <si>
    <t>　発注者又は下請契約における注文者から当社（私）が部分払及び完成払の支払を受けたときは、受けた日から１か月以内でできる限り短い期間内に、下請負人に対し、出来形部分に相応する部分払及び完成払を行います。</t>
  </si>
  <si>
    <t>　発注者又は下請契約における注文者から当社（私）が前払金あるいは中間前払金の支払を受けたときは、下請負人に対し、資材の購入、労働者の確保その他工事の着手に必要な費用を前払金として支払います。</t>
    <phoneticPr fontId="3"/>
  </si>
  <si>
    <t>　当社（私）が特定建設業者の場合は、完成払については、当社（私）が発注者又は下請契約における注文者から支払を受けたかどうかに関わらず、下請負人から当該下請工事の目的物の引渡しの申出があった日から50日以内で、できる限り短い期間に下請負人に支払います。</t>
    <phoneticPr fontId="3"/>
  </si>
  <si>
    <t>③　土木施設に係る設備・機器保守点検</t>
    <rPh sb="2" eb="4">
      <t>ドボク</t>
    </rPh>
    <rPh sb="4" eb="6">
      <t>シセツ</t>
    </rPh>
    <rPh sb="7" eb="8">
      <t>カカ</t>
    </rPh>
    <rPh sb="9" eb="11">
      <t>セツビ</t>
    </rPh>
    <phoneticPr fontId="5"/>
  </si>
  <si>
    <t>「③　土木施設に係る設備・機器保守点検」の主な具体例</t>
    <rPh sb="3" eb="5">
      <t>ドボク</t>
    </rPh>
    <rPh sb="5" eb="7">
      <t>シセツ</t>
    </rPh>
    <rPh sb="8" eb="9">
      <t>カカ</t>
    </rPh>
    <rPh sb="10" eb="12">
      <t>セツビ</t>
    </rPh>
    <rPh sb="13" eb="15">
      <t>キキ</t>
    </rPh>
    <rPh sb="15" eb="17">
      <t>ホシュ</t>
    </rPh>
    <rPh sb="17" eb="19">
      <t>テンケン</t>
    </rPh>
    <rPh sb="21" eb="22">
      <t>オモ</t>
    </rPh>
    <rPh sb="23" eb="25">
      <t>グタイ</t>
    </rPh>
    <rPh sb="25" eb="26">
      <t>レイ</t>
    </rPh>
    <phoneticPr fontId="5"/>
  </si>
  <si>
    <t>現金100％（手形の場合現金60％以上かつ手形期間60日以内）かつ部分払又は完成払の期限が1か月以内の下請契約書（県関係工事のみ）</t>
    <rPh sb="0" eb="2">
      <t>ゲンキン</t>
    </rPh>
    <rPh sb="7" eb="9">
      <t>テガタ</t>
    </rPh>
    <rPh sb="10" eb="12">
      <t>バアイ</t>
    </rPh>
    <rPh sb="12" eb="14">
      <t>ゲンキン</t>
    </rPh>
    <rPh sb="17" eb="19">
      <t>イジョウ</t>
    </rPh>
    <rPh sb="21" eb="23">
      <t>テガタ</t>
    </rPh>
    <rPh sb="23" eb="25">
      <t>キカン</t>
    </rPh>
    <rPh sb="27" eb="28">
      <t>ニチ</t>
    </rPh>
    <rPh sb="28" eb="30">
      <t>イナイ</t>
    </rPh>
    <rPh sb="33" eb="35">
      <t>ブブン</t>
    </rPh>
    <rPh sb="35" eb="36">
      <t>バラ</t>
    </rPh>
    <rPh sb="36" eb="37">
      <t>マタ</t>
    </rPh>
    <rPh sb="38" eb="40">
      <t>カンセイ</t>
    </rPh>
    <rPh sb="40" eb="41">
      <t>バラ</t>
    </rPh>
    <rPh sb="42" eb="44">
      <t>キゲン</t>
    </rPh>
    <rPh sb="47" eb="48">
      <t>ゲツ</t>
    </rPh>
    <rPh sb="48" eb="50">
      <t>イナイ</t>
    </rPh>
    <rPh sb="51" eb="53">
      <t>シタウ</t>
    </rPh>
    <rPh sb="53" eb="56">
      <t>ケイヤクショ</t>
    </rPh>
    <rPh sb="57" eb="58">
      <t>ケン</t>
    </rPh>
    <rPh sb="58" eb="60">
      <t>カンケイ</t>
    </rPh>
    <rPh sb="60" eb="62">
      <t>コウジ</t>
    </rPh>
    <phoneticPr fontId="3"/>
  </si>
  <si>
    <t>令和</t>
    <rPh sb="0" eb="2">
      <t>レイワ</t>
    </rPh>
    <phoneticPr fontId="3"/>
  </si>
  <si>
    <t>月</t>
    <rPh sb="0" eb="1">
      <t>ゲツ</t>
    </rPh>
    <phoneticPr fontId="3"/>
  </si>
  <si>
    <t>日</t>
    <rPh sb="0" eb="1">
      <t>ニチ</t>
    </rPh>
    <phoneticPr fontId="3"/>
  </si>
  <si>
    <t>基礎データ入力シート…記載例あり　【最初に記入をお願いします】</t>
    <rPh sb="0" eb="2">
      <t>キソ</t>
    </rPh>
    <rPh sb="5" eb="7">
      <t>ニュウリョク</t>
    </rPh>
    <rPh sb="11" eb="13">
      <t>キサイ</t>
    </rPh>
    <rPh sb="13" eb="14">
      <t>レイ</t>
    </rPh>
    <rPh sb="18" eb="20">
      <t>サイショ</t>
    </rPh>
    <rPh sb="21" eb="23">
      <t>キニュウ</t>
    </rPh>
    <rPh sb="25" eb="26">
      <t>ネガ</t>
    </rPh>
    <phoneticPr fontId="5"/>
  </si>
  <si>
    <t>県内・県外の別：</t>
    <rPh sb="0" eb="2">
      <t>ケンナイ</t>
    </rPh>
    <rPh sb="3" eb="5">
      <t>ケンガイ</t>
    </rPh>
    <rPh sb="6" eb="7">
      <t>ベツ</t>
    </rPh>
    <phoneticPr fontId="3"/>
  </si>
  <si>
    <t>許可番号：</t>
    <rPh sb="0" eb="2">
      <t>キョカ</t>
    </rPh>
    <rPh sb="2" eb="4">
      <t>バンゴウ</t>
    </rPh>
    <phoneticPr fontId="3"/>
  </si>
  <si>
    <t>電話番号：</t>
    <rPh sb="0" eb="2">
      <t>デンワ</t>
    </rPh>
    <rPh sb="2" eb="4">
      <t>バンゴウ</t>
    </rPh>
    <phoneticPr fontId="3"/>
  </si>
  <si>
    <t>－</t>
    <phoneticPr fontId="3"/>
  </si>
  <si>
    <t>フリガナ：</t>
    <phoneticPr fontId="3"/>
  </si>
  <si>
    <t>業者番号(許可番号)</t>
    <rPh sb="0" eb="2">
      <t>ギョウシャ</t>
    </rPh>
    <rPh sb="2" eb="4">
      <t>バンゴウ</t>
    </rPh>
    <rPh sb="5" eb="7">
      <t>キョカ</t>
    </rPh>
    <rPh sb="7" eb="9">
      <t>バンゴウ</t>
    </rPh>
    <phoneticPr fontId="3"/>
  </si>
  <si>
    <t>申請区分</t>
    <rPh sb="0" eb="2">
      <t>シンセイ</t>
    </rPh>
    <rPh sb="2" eb="4">
      <t>クブン</t>
    </rPh>
    <phoneticPr fontId="3"/>
  </si>
  <si>
    <t>シート１、２</t>
  </si>
  <si>
    <t>基礎データ入力シート</t>
    <rPh sb="0" eb="2">
      <t>キソ</t>
    </rPh>
    <rPh sb="5" eb="7">
      <t>ニュウリョク</t>
    </rPh>
    <phoneticPr fontId="4"/>
  </si>
  <si>
    <t>抽出データシート</t>
    <rPh sb="0" eb="2">
      <t>チュウシュツ</t>
    </rPh>
    <phoneticPr fontId="4"/>
  </si>
  <si>
    <t>新規</t>
    <rPh sb="0" eb="2">
      <t>シンキ</t>
    </rPh>
    <phoneticPr fontId="4"/>
  </si>
  <si>
    <t>県内</t>
    <rPh sb="0" eb="2">
      <t>ケンナイ</t>
    </rPh>
    <phoneticPr fontId="4"/>
  </si>
  <si>
    <t>所在市町村１</t>
    <rPh sb="0" eb="2">
      <t>ショザイ</t>
    </rPh>
    <rPh sb="2" eb="5">
      <t>シチョウソン</t>
    </rPh>
    <phoneticPr fontId="4"/>
  </si>
  <si>
    <t>受任者郵便番号</t>
    <rPh sb="0" eb="3">
      <t>ジュニンシャ</t>
    </rPh>
    <rPh sb="3" eb="5">
      <t>ユウビン</t>
    </rPh>
    <rPh sb="5" eb="7">
      <t>バンゴウ</t>
    </rPh>
    <phoneticPr fontId="4"/>
  </si>
  <si>
    <t>／</t>
  </si>
  <si>
    <t>更新</t>
    <rPh sb="0" eb="2">
      <t>コウシン</t>
    </rPh>
    <phoneticPr fontId="4"/>
  </si>
  <si>
    <t>県外</t>
    <rPh sb="0" eb="2">
      <t>ケンガイ</t>
    </rPh>
    <phoneticPr fontId="4"/>
  </si>
  <si>
    <t>所在市町村２</t>
    <rPh sb="0" eb="2">
      <t>ショザイ</t>
    </rPh>
    <rPh sb="2" eb="5">
      <t>シチョウソン</t>
    </rPh>
    <phoneticPr fontId="4"/>
  </si>
  <si>
    <t>受任者住所</t>
    <rPh sb="0" eb="3">
      <t>ジュニンシャ</t>
    </rPh>
    <rPh sb="3" eb="5">
      <t>ジュウショ</t>
    </rPh>
    <phoneticPr fontId="4"/>
  </si>
  <si>
    <t>所在市町村３</t>
    <rPh sb="0" eb="2">
      <t>ショザイ</t>
    </rPh>
    <rPh sb="2" eb="5">
      <t>シチョウソン</t>
    </rPh>
    <phoneticPr fontId="4"/>
  </si>
  <si>
    <t>受任者職名</t>
    <rPh sb="0" eb="3">
      <t>ジュニンシャ</t>
    </rPh>
    <rPh sb="3" eb="5">
      <t>ショクメイ</t>
    </rPh>
    <phoneticPr fontId="4"/>
  </si>
  <si>
    <t>所在市町村４</t>
    <rPh sb="0" eb="2">
      <t>ショザイ</t>
    </rPh>
    <rPh sb="2" eb="5">
      <t>シチョウソン</t>
    </rPh>
    <phoneticPr fontId="4"/>
  </si>
  <si>
    <t>受任者氏名</t>
    <rPh sb="0" eb="3">
      <t>ジュニンシャ</t>
    </rPh>
    <rPh sb="3" eb="5">
      <t>シメイ</t>
    </rPh>
    <phoneticPr fontId="4"/>
  </si>
  <si>
    <t>所在市町村５</t>
    <rPh sb="0" eb="2">
      <t>ショザイ</t>
    </rPh>
    <rPh sb="2" eb="5">
      <t>シチョウソン</t>
    </rPh>
    <phoneticPr fontId="4"/>
  </si>
  <si>
    <t>受任者電話番号</t>
    <rPh sb="0" eb="3">
      <t>ジュニンシャ</t>
    </rPh>
    <rPh sb="3" eb="5">
      <t>デンワ</t>
    </rPh>
    <rPh sb="5" eb="7">
      <t>バンゴウ</t>
    </rPh>
    <phoneticPr fontId="4"/>
  </si>
  <si>
    <t>所在市町村６</t>
    <rPh sb="0" eb="2">
      <t>ショザイ</t>
    </rPh>
    <rPh sb="2" eb="5">
      <t>シチョウソン</t>
    </rPh>
    <phoneticPr fontId="4"/>
  </si>
  <si>
    <t>上記以外の山形県内営業所名称</t>
    <rPh sb="0" eb="2">
      <t>ジョウキ</t>
    </rPh>
    <rPh sb="2" eb="4">
      <t>イガイ</t>
    </rPh>
    <rPh sb="5" eb="9">
      <t>ヤマガタケンナイ</t>
    </rPh>
    <rPh sb="9" eb="12">
      <t>エイギョウショ</t>
    </rPh>
    <rPh sb="12" eb="14">
      <t>メイショウ</t>
    </rPh>
    <phoneticPr fontId="4"/>
  </si>
  <si>
    <t>所在市町村７</t>
    <rPh sb="0" eb="2">
      <t>ショザイ</t>
    </rPh>
    <rPh sb="2" eb="5">
      <t>シチョウソン</t>
    </rPh>
    <phoneticPr fontId="4"/>
  </si>
  <si>
    <t>同、電話番号</t>
    <rPh sb="0" eb="1">
      <t>ドウ</t>
    </rPh>
    <rPh sb="2" eb="4">
      <t>デンワ</t>
    </rPh>
    <rPh sb="4" eb="6">
      <t>バンゴウ</t>
    </rPh>
    <phoneticPr fontId="4"/>
  </si>
  <si>
    <t>所在市町村８</t>
    <rPh sb="0" eb="2">
      <t>ショザイ</t>
    </rPh>
    <rPh sb="2" eb="5">
      <t>シチョウソン</t>
    </rPh>
    <phoneticPr fontId="4"/>
  </si>
  <si>
    <t>所在市町村９</t>
    <rPh sb="0" eb="2">
      <t>ショザイ</t>
    </rPh>
    <rPh sb="2" eb="5">
      <t>シチョウソン</t>
    </rPh>
    <phoneticPr fontId="4"/>
  </si>
  <si>
    <t>所在市町村１０</t>
    <rPh sb="0" eb="2">
      <t>ショザイ</t>
    </rPh>
    <rPh sb="2" eb="5">
      <t>シチョウソン</t>
    </rPh>
    <phoneticPr fontId="4"/>
  </si>
  <si>
    <t>山形市</t>
    <rPh sb="0" eb="3">
      <t>ヤマガタシ</t>
    </rPh>
    <phoneticPr fontId="4"/>
  </si>
  <si>
    <t>米沢市</t>
    <rPh sb="0" eb="3">
      <t>ヨネザワシ</t>
    </rPh>
    <phoneticPr fontId="4"/>
  </si>
  <si>
    <t>鶴岡市</t>
    <rPh sb="0" eb="3">
      <t>ツルオカシ</t>
    </rPh>
    <phoneticPr fontId="4"/>
  </si>
  <si>
    <t>酒田市</t>
    <rPh sb="0" eb="3">
      <t>サカタシ</t>
    </rPh>
    <phoneticPr fontId="4"/>
  </si>
  <si>
    <t>新庄市</t>
    <rPh sb="0" eb="3">
      <t>シンジョウシ</t>
    </rPh>
    <phoneticPr fontId="4"/>
  </si>
  <si>
    <t>寒河江市</t>
    <rPh sb="0" eb="4">
      <t>サガエシ</t>
    </rPh>
    <phoneticPr fontId="4"/>
  </si>
  <si>
    <t>上山市</t>
    <rPh sb="0" eb="3">
      <t>カミノヤマシ</t>
    </rPh>
    <phoneticPr fontId="4"/>
  </si>
  <si>
    <t>村山市</t>
    <rPh sb="0" eb="3">
      <t>ムラヤマシ</t>
    </rPh>
    <phoneticPr fontId="4"/>
  </si>
  <si>
    <t>長井市</t>
    <rPh sb="0" eb="3">
      <t>ナガイシ</t>
    </rPh>
    <phoneticPr fontId="4"/>
  </si>
  <si>
    <t>天童市</t>
    <rPh sb="0" eb="3">
      <t>テンドウシ</t>
    </rPh>
    <phoneticPr fontId="4"/>
  </si>
  <si>
    <t>東根市</t>
    <rPh sb="0" eb="3">
      <t>ヒガシネシ</t>
    </rPh>
    <phoneticPr fontId="4"/>
  </si>
  <si>
    <t>尾花沢市</t>
    <rPh sb="0" eb="4">
      <t>オバナザワシ</t>
    </rPh>
    <phoneticPr fontId="4"/>
  </si>
  <si>
    <t>南陽市</t>
    <rPh sb="0" eb="3">
      <t>ナンヨウシ</t>
    </rPh>
    <phoneticPr fontId="4"/>
  </si>
  <si>
    <t>山辺町</t>
    <rPh sb="0" eb="3">
      <t>ヤマノベマチ</t>
    </rPh>
    <phoneticPr fontId="4"/>
  </si>
  <si>
    <t>中山町</t>
    <rPh sb="0" eb="3">
      <t>ナカヤママチ</t>
    </rPh>
    <phoneticPr fontId="4"/>
  </si>
  <si>
    <t>河北町</t>
    <rPh sb="0" eb="3">
      <t>カホクチョウ</t>
    </rPh>
    <phoneticPr fontId="4"/>
  </si>
  <si>
    <t>西川町</t>
    <rPh sb="0" eb="3">
      <t>ニシカワマチ</t>
    </rPh>
    <phoneticPr fontId="4"/>
  </si>
  <si>
    <t>朝日町</t>
    <rPh sb="0" eb="2">
      <t>アサヒ</t>
    </rPh>
    <rPh sb="2" eb="3">
      <t>マチ</t>
    </rPh>
    <phoneticPr fontId="4"/>
  </si>
  <si>
    <t>大江町</t>
    <rPh sb="0" eb="3">
      <t>オオエチョウ</t>
    </rPh>
    <phoneticPr fontId="4"/>
  </si>
  <si>
    <t>大石田町</t>
    <rPh sb="0" eb="3">
      <t>オオイシダ</t>
    </rPh>
    <rPh sb="3" eb="4">
      <t>マチ</t>
    </rPh>
    <phoneticPr fontId="4"/>
  </si>
  <si>
    <t>金山町</t>
    <rPh sb="0" eb="3">
      <t>カネヤママチ</t>
    </rPh>
    <phoneticPr fontId="4"/>
  </si>
  <si>
    <t>最上町</t>
    <rPh sb="0" eb="3">
      <t>モガミマチ</t>
    </rPh>
    <phoneticPr fontId="4"/>
  </si>
  <si>
    <t>舟形町</t>
    <rPh sb="0" eb="3">
      <t>フナガタマチ</t>
    </rPh>
    <phoneticPr fontId="4"/>
  </si>
  <si>
    <t>真室川町</t>
    <rPh sb="0" eb="4">
      <t>マムロガワマチ</t>
    </rPh>
    <phoneticPr fontId="4"/>
  </si>
  <si>
    <t>大蔵村</t>
    <rPh sb="0" eb="3">
      <t>オオクラムラ</t>
    </rPh>
    <phoneticPr fontId="4"/>
  </si>
  <si>
    <t>鮭川村</t>
    <rPh sb="0" eb="3">
      <t>サケカワムラ</t>
    </rPh>
    <phoneticPr fontId="4"/>
  </si>
  <si>
    <t>戸沢村</t>
    <rPh sb="0" eb="3">
      <t>トザワムラ</t>
    </rPh>
    <phoneticPr fontId="4"/>
  </si>
  <si>
    <t>高畠町</t>
    <rPh sb="0" eb="3">
      <t>タカハタマチ</t>
    </rPh>
    <phoneticPr fontId="4"/>
  </si>
  <si>
    <t>川西町</t>
    <rPh sb="0" eb="3">
      <t>カワニシマチ</t>
    </rPh>
    <phoneticPr fontId="4"/>
  </si>
  <si>
    <t>小国町</t>
    <rPh sb="0" eb="3">
      <t>オグニマチ</t>
    </rPh>
    <phoneticPr fontId="4"/>
  </si>
  <si>
    <t>白鷹町</t>
    <rPh sb="0" eb="3">
      <t>シラタカマチ</t>
    </rPh>
    <phoneticPr fontId="4"/>
  </si>
  <si>
    <t>飯豊町</t>
    <rPh sb="0" eb="3">
      <t>イイデマチ</t>
    </rPh>
    <phoneticPr fontId="4"/>
  </si>
  <si>
    <t>三川町</t>
    <rPh sb="0" eb="3">
      <t>ミカワマチ</t>
    </rPh>
    <phoneticPr fontId="4"/>
  </si>
  <si>
    <t>庄内町</t>
    <rPh sb="0" eb="2">
      <t>ショウナイ</t>
    </rPh>
    <rPh sb="2" eb="3">
      <t>マチ</t>
    </rPh>
    <phoneticPr fontId="4"/>
  </si>
  <si>
    <t>遊佐町</t>
    <rPh sb="0" eb="3">
      <t>ユザマチ</t>
    </rPh>
    <phoneticPr fontId="4"/>
  </si>
  <si>
    <t>シート２</t>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</si>
  <si>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</si>
  <si>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コード+許可番号</t>
    <rPh sb="4" eb="6">
      <t>キョカ</t>
    </rPh>
    <rPh sb="6" eb="8">
      <t>バンゴウ</t>
    </rPh>
    <phoneticPr fontId="3"/>
  </si>
  <si>
    <t>シート４</t>
    <phoneticPr fontId="3"/>
  </si>
  <si>
    <t>E</t>
    <phoneticPr fontId="3"/>
  </si>
  <si>
    <t>F</t>
    <phoneticPr fontId="3"/>
  </si>
  <si>
    <t>西暦</t>
    <rPh sb="0" eb="2">
      <t>セイレキ</t>
    </rPh>
    <phoneticPr fontId="3"/>
  </si>
  <si>
    <t>山形市</t>
    <rPh sb="0" eb="2">
      <t>ヤマガタ</t>
    </rPh>
    <rPh sb="2" eb="3">
      <t>シ</t>
    </rPh>
    <phoneticPr fontId="3"/>
  </si>
  <si>
    <t>シート８</t>
    <phoneticPr fontId="3"/>
  </si>
  <si>
    <t>項目15の②用</t>
    <rPh sb="0" eb="2">
      <t>コウモク</t>
    </rPh>
    <rPh sb="6" eb="7">
      <t>ヨウ</t>
    </rPh>
    <phoneticPr fontId="3"/>
  </si>
  <si>
    <t>項目15の①用</t>
    <rPh sb="0" eb="2">
      <t>コウモク</t>
    </rPh>
    <rPh sb="6" eb="7">
      <t>ヨウ</t>
    </rPh>
    <phoneticPr fontId="3"/>
  </si>
  <si>
    <t>「育児休業給付金支給決定通知書（写）」</t>
    <phoneticPr fontId="3"/>
  </si>
  <si>
    <t>シート９</t>
    <phoneticPr fontId="3"/>
  </si>
  <si>
    <t>ふれあいの道路愛護事業</t>
    <phoneticPr fontId="3"/>
  </si>
  <si>
    <t>ウ</t>
    <phoneticPr fontId="3"/>
  </si>
  <si>
    <t>エ</t>
    <phoneticPr fontId="3"/>
  </si>
  <si>
    <t>オ</t>
    <phoneticPr fontId="3"/>
  </si>
  <si>
    <t>カ</t>
    <phoneticPr fontId="3"/>
  </si>
  <si>
    <t>キ</t>
    <phoneticPr fontId="3"/>
  </si>
  <si>
    <t>ク</t>
    <phoneticPr fontId="3"/>
  </si>
  <si>
    <t>活動の種類
（①・②は該当するものに○を、③はア～クのうち、該当する項目を１つ記入してください）</t>
    <rPh sb="0" eb="2">
      <t>カツドウ</t>
    </rPh>
    <rPh sb="3" eb="5">
      <t>シュルイ</t>
    </rPh>
    <rPh sb="12" eb="14">
      <t>ガイトウ</t>
    </rPh>
    <rPh sb="31" eb="33">
      <t>ガイトウ</t>
    </rPh>
    <rPh sb="35" eb="37">
      <t>コウモク</t>
    </rPh>
    <rPh sb="40" eb="42">
      <t>キニュウ</t>
    </rPh>
    <phoneticPr fontId="3"/>
  </si>
  <si>
    <t>業者番号(許可番号)</t>
    <rPh sb="0" eb="2">
      <t>ギョウシャ</t>
    </rPh>
    <rPh sb="2" eb="4">
      <t>バンゴウ</t>
    </rPh>
    <rPh sb="5" eb="7">
      <t>キョカ</t>
    </rPh>
    <rPh sb="7" eb="9">
      <t>バンゴウ</t>
    </rPh>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</si>
  <si>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</si>
  <si>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シート５</t>
    <phoneticPr fontId="3"/>
  </si>
  <si>
    <t>ア入力用</t>
    <rPh sb="1" eb="4">
      <t>ニュウリョクヨウ</t>
    </rPh>
    <phoneticPr fontId="3"/>
  </si>
  <si>
    <t>イ入力用</t>
    <rPh sb="1" eb="4">
      <t>ニュウリョクヨウ</t>
    </rPh>
    <phoneticPr fontId="3"/>
  </si>
  <si>
    <t>①～⑥入力用</t>
    <rPh sb="3" eb="6">
      <t>ニュウリョクヨウ</t>
    </rPh>
    <phoneticPr fontId="3"/>
  </si>
  <si>
    <t>共通</t>
    <rPh sb="0" eb="2">
      <t>キョウツウ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</si>
  <si>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</si>
  <si>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</si>
  <si>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</si>
  <si>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代表者氏名</t>
    <rPh sb="0" eb="3">
      <t>ダイヒョウシャ</t>
    </rPh>
    <rPh sb="3" eb="5">
      <t>シメイ</t>
    </rPh>
    <phoneticPr fontId="3"/>
  </si>
  <si>
    <t>建設業許可年月日１</t>
    <rPh sb="0" eb="3">
      <t>ケンセツギョウ</t>
    </rPh>
    <rPh sb="3" eb="5">
      <t>キョカ</t>
    </rPh>
    <rPh sb="5" eb="8">
      <t>ネンガッピ</t>
    </rPh>
    <phoneticPr fontId="3"/>
  </si>
  <si>
    <t>建設業許可年月日２</t>
    <rPh sb="0" eb="3">
      <t>ケンセツギョウ</t>
    </rPh>
    <rPh sb="3" eb="5">
      <t>キョカ</t>
    </rPh>
    <rPh sb="5" eb="8">
      <t>ネンガッピ</t>
    </rPh>
    <phoneticPr fontId="3"/>
  </si>
  <si>
    <t>建設業許可年月日３</t>
    <rPh sb="0" eb="3">
      <t>ケンセツギョウ</t>
    </rPh>
    <rPh sb="3" eb="5">
      <t>キョカ</t>
    </rPh>
    <rPh sb="5" eb="8">
      <t>ネンガッピ</t>
    </rPh>
    <phoneticPr fontId="3"/>
  </si>
  <si>
    <t>所在市町村</t>
    <rPh sb="0" eb="2">
      <t>ショザイ</t>
    </rPh>
    <rPh sb="2" eb="5">
      <t>シチョウソン</t>
    </rPh>
    <phoneticPr fontId="3"/>
  </si>
  <si>
    <t>許可ある組合員数</t>
    <rPh sb="0" eb="2">
      <t>キョカ</t>
    </rPh>
    <rPh sb="4" eb="7">
      <t>クミアイイン</t>
    </rPh>
    <rPh sb="7" eb="8">
      <t>スウ</t>
    </rPh>
    <phoneticPr fontId="3"/>
  </si>
  <si>
    <t>許可ない組合員数</t>
    <rPh sb="0" eb="2">
      <t>キョカ</t>
    </rPh>
    <rPh sb="4" eb="7">
      <t>クミアイイン</t>
    </rPh>
    <rPh sb="7" eb="8">
      <t>スウ</t>
    </rPh>
    <phoneticPr fontId="3"/>
  </si>
  <si>
    <t>特例対象１</t>
    <rPh sb="0" eb="2">
      <t>トクレイ</t>
    </rPh>
    <rPh sb="2" eb="4">
      <t>タイショウ</t>
    </rPh>
    <phoneticPr fontId="3"/>
  </si>
  <si>
    <t>組合員１</t>
    <rPh sb="0" eb="3">
      <t>クミアイイン</t>
    </rPh>
    <phoneticPr fontId="3"/>
  </si>
  <si>
    <t>特例対象２</t>
    <rPh sb="0" eb="2">
      <t>トクレイ</t>
    </rPh>
    <rPh sb="2" eb="4">
      <t>タイショウ</t>
    </rPh>
    <phoneticPr fontId="3"/>
  </si>
  <si>
    <t>組合員２</t>
    <rPh sb="0" eb="3">
      <t>クミアイイン</t>
    </rPh>
    <phoneticPr fontId="3"/>
  </si>
  <si>
    <t>特例対象３</t>
    <rPh sb="0" eb="2">
      <t>トクレイ</t>
    </rPh>
    <rPh sb="2" eb="4">
      <t>タイショウ</t>
    </rPh>
    <phoneticPr fontId="3"/>
  </si>
  <si>
    <t>組合員３</t>
    <rPh sb="0" eb="3">
      <t>クミアイイン</t>
    </rPh>
    <phoneticPr fontId="3"/>
  </si>
  <si>
    <t>特例対象４</t>
    <rPh sb="0" eb="2">
      <t>トクレイ</t>
    </rPh>
    <rPh sb="2" eb="4">
      <t>タイショウ</t>
    </rPh>
    <phoneticPr fontId="3"/>
  </si>
  <si>
    <t>組合員４</t>
    <rPh sb="0" eb="3">
      <t>クミアイイン</t>
    </rPh>
    <phoneticPr fontId="3"/>
  </si>
  <si>
    <t>特例対象５</t>
    <rPh sb="0" eb="2">
      <t>トクレイ</t>
    </rPh>
    <rPh sb="2" eb="4">
      <t>タイショウ</t>
    </rPh>
    <phoneticPr fontId="3"/>
  </si>
  <si>
    <t>組合員５</t>
    <rPh sb="0" eb="3">
      <t>クミアイイン</t>
    </rPh>
    <phoneticPr fontId="3"/>
  </si>
  <si>
    <t>特例対象６</t>
    <rPh sb="0" eb="2">
      <t>トクレイ</t>
    </rPh>
    <rPh sb="2" eb="4">
      <t>タイショウ</t>
    </rPh>
    <phoneticPr fontId="3"/>
  </si>
  <si>
    <t>組合員６</t>
    <rPh sb="0" eb="2">
      <t>クミアイ</t>
    </rPh>
    <phoneticPr fontId="3"/>
  </si>
  <si>
    <t>特例対象７</t>
    <rPh sb="0" eb="2">
      <t>トクレイ</t>
    </rPh>
    <rPh sb="2" eb="4">
      <t>タイショウ</t>
    </rPh>
    <phoneticPr fontId="3"/>
  </si>
  <si>
    <t>組合員７</t>
    <rPh sb="0" eb="3">
      <t>クミアイイン</t>
    </rPh>
    <phoneticPr fontId="3"/>
  </si>
  <si>
    <t>特例対象８</t>
    <rPh sb="0" eb="2">
      <t>トクレイ</t>
    </rPh>
    <rPh sb="2" eb="4">
      <t>タイショウ</t>
    </rPh>
    <phoneticPr fontId="3"/>
  </si>
  <si>
    <t>組合員８</t>
    <rPh sb="0" eb="3">
      <t>クミアイイン</t>
    </rPh>
    <phoneticPr fontId="3"/>
  </si>
  <si>
    <t>特例対象９</t>
    <rPh sb="0" eb="2">
      <t>トクレイ</t>
    </rPh>
    <rPh sb="2" eb="4">
      <t>タイショウ</t>
    </rPh>
    <phoneticPr fontId="3"/>
  </si>
  <si>
    <t>組合員９</t>
    <rPh sb="0" eb="2">
      <t>クミアイ</t>
    </rPh>
    <phoneticPr fontId="3"/>
  </si>
  <si>
    <t>特例対象10</t>
    <rPh sb="0" eb="2">
      <t>トクレイ</t>
    </rPh>
    <rPh sb="2" eb="4">
      <t>タイショウ</t>
    </rPh>
    <phoneticPr fontId="3"/>
  </si>
  <si>
    <t>組合員10</t>
    <rPh sb="0" eb="3">
      <t>クミアイイン</t>
    </rPh>
    <phoneticPr fontId="3"/>
  </si>
  <si>
    <t>特例対象11</t>
    <rPh sb="0" eb="2">
      <t>トクレイ</t>
    </rPh>
    <rPh sb="2" eb="4">
      <t>タイショウ</t>
    </rPh>
    <phoneticPr fontId="3"/>
  </si>
  <si>
    <t>組合員11</t>
    <rPh sb="0" eb="3">
      <t>クミアイイン</t>
    </rPh>
    <phoneticPr fontId="3"/>
  </si>
  <si>
    <t>特例対象12</t>
    <rPh sb="0" eb="2">
      <t>トクレイ</t>
    </rPh>
    <rPh sb="2" eb="4">
      <t>タイショウ</t>
    </rPh>
    <phoneticPr fontId="3"/>
  </si>
  <si>
    <t>組合員12</t>
    <rPh sb="0" eb="3">
      <t>クミアイイン</t>
    </rPh>
    <phoneticPr fontId="3"/>
  </si>
  <si>
    <t>特例対象13</t>
    <rPh sb="0" eb="2">
      <t>トクレイ</t>
    </rPh>
    <rPh sb="2" eb="4">
      <t>タイショウ</t>
    </rPh>
    <phoneticPr fontId="3"/>
  </si>
  <si>
    <t>組合員13</t>
    <rPh sb="0" eb="3">
      <t>クミアイイン</t>
    </rPh>
    <phoneticPr fontId="3"/>
  </si>
  <si>
    <t>特例対象14</t>
    <rPh sb="0" eb="2">
      <t>トクレイ</t>
    </rPh>
    <rPh sb="2" eb="4">
      <t>タイショウ</t>
    </rPh>
    <phoneticPr fontId="3"/>
  </si>
  <si>
    <t>組合員14</t>
    <rPh sb="0" eb="3">
      <t>クミアイイン</t>
    </rPh>
    <phoneticPr fontId="3"/>
  </si>
  <si>
    <t>特例対象15</t>
    <rPh sb="0" eb="2">
      <t>トクレイ</t>
    </rPh>
    <rPh sb="2" eb="4">
      <t>タイショウ</t>
    </rPh>
    <phoneticPr fontId="3"/>
  </si>
  <si>
    <t>組合員15</t>
    <rPh sb="0" eb="3">
      <t>クミアイイン</t>
    </rPh>
    <phoneticPr fontId="3"/>
  </si>
  <si>
    <t>特例対象16</t>
    <rPh sb="0" eb="2">
      <t>トクレイ</t>
    </rPh>
    <rPh sb="2" eb="4">
      <t>タイショウ</t>
    </rPh>
    <phoneticPr fontId="3"/>
  </si>
  <si>
    <t>組合員16</t>
    <rPh sb="0" eb="3">
      <t>クミアイイン</t>
    </rPh>
    <phoneticPr fontId="3"/>
  </si>
  <si>
    <t>特例対象17</t>
    <rPh sb="0" eb="2">
      <t>トクレイ</t>
    </rPh>
    <rPh sb="2" eb="4">
      <t>タイショウ</t>
    </rPh>
    <phoneticPr fontId="3"/>
  </si>
  <si>
    <t>組合員17</t>
    <rPh sb="0" eb="3">
      <t>クミアイイン</t>
    </rPh>
    <phoneticPr fontId="3"/>
  </si>
  <si>
    <t>特例対象18</t>
    <rPh sb="0" eb="2">
      <t>トクレイ</t>
    </rPh>
    <rPh sb="2" eb="4">
      <t>タイショウ</t>
    </rPh>
    <phoneticPr fontId="3"/>
  </si>
  <si>
    <t>組合員18</t>
    <rPh sb="0" eb="3">
      <t>クミアイイン</t>
    </rPh>
    <phoneticPr fontId="3"/>
  </si>
  <si>
    <t>特例対象19</t>
    <rPh sb="0" eb="2">
      <t>トクレイ</t>
    </rPh>
    <rPh sb="2" eb="4">
      <t>タイショウ</t>
    </rPh>
    <phoneticPr fontId="3"/>
  </si>
  <si>
    <t>組合員19</t>
    <rPh sb="0" eb="3">
      <t>クミアイイン</t>
    </rPh>
    <phoneticPr fontId="3"/>
  </si>
  <si>
    <t>特例対象20</t>
    <rPh sb="0" eb="2">
      <t>トクレイ</t>
    </rPh>
    <rPh sb="2" eb="4">
      <t>タイショウ</t>
    </rPh>
    <phoneticPr fontId="3"/>
  </si>
  <si>
    <t>組合員20</t>
    <rPh sb="0" eb="3">
      <t>クミアイイン</t>
    </rPh>
    <phoneticPr fontId="3"/>
  </si>
  <si>
    <t>特例対象21</t>
    <rPh sb="0" eb="2">
      <t>トクレイ</t>
    </rPh>
    <rPh sb="2" eb="4">
      <t>タイショウ</t>
    </rPh>
    <phoneticPr fontId="3"/>
  </si>
  <si>
    <t>組合員21</t>
    <rPh sb="0" eb="3">
      <t>クミアイイン</t>
    </rPh>
    <phoneticPr fontId="3"/>
  </si>
  <si>
    <t>特例対象22</t>
    <rPh sb="0" eb="2">
      <t>トクレイ</t>
    </rPh>
    <rPh sb="2" eb="4">
      <t>タイショウ</t>
    </rPh>
    <phoneticPr fontId="3"/>
  </si>
  <si>
    <t>組合員22</t>
    <rPh sb="0" eb="3">
      <t>クミアイイン</t>
    </rPh>
    <phoneticPr fontId="3"/>
  </si>
  <si>
    <t>特例対象23</t>
    <rPh sb="0" eb="2">
      <t>トクレイ</t>
    </rPh>
    <rPh sb="2" eb="4">
      <t>タイショウ</t>
    </rPh>
    <phoneticPr fontId="3"/>
  </si>
  <si>
    <t>組合員23</t>
    <rPh sb="0" eb="3">
      <t>クミアイイン</t>
    </rPh>
    <phoneticPr fontId="3"/>
  </si>
  <si>
    <t>特例対象24</t>
    <rPh sb="0" eb="2">
      <t>トクレイ</t>
    </rPh>
    <rPh sb="2" eb="4">
      <t>タイショウ</t>
    </rPh>
    <phoneticPr fontId="3"/>
  </si>
  <si>
    <t>組合員24</t>
    <rPh sb="0" eb="3">
      <t>クミアイイン</t>
    </rPh>
    <phoneticPr fontId="3"/>
  </si>
  <si>
    <t>特例対象25</t>
    <rPh sb="0" eb="2">
      <t>トクレイ</t>
    </rPh>
    <rPh sb="2" eb="4">
      <t>タイショウ</t>
    </rPh>
    <phoneticPr fontId="3"/>
  </si>
  <si>
    <t>組合員25</t>
    <rPh sb="0" eb="3">
      <t>クミアイイン</t>
    </rPh>
    <phoneticPr fontId="3"/>
  </si>
  <si>
    <t>特例対象26</t>
    <rPh sb="0" eb="2">
      <t>トクレイ</t>
    </rPh>
    <rPh sb="2" eb="4">
      <t>タイショウ</t>
    </rPh>
    <phoneticPr fontId="3"/>
  </si>
  <si>
    <t>組合員26</t>
    <rPh sb="0" eb="3">
      <t>クミアイイン</t>
    </rPh>
    <phoneticPr fontId="3"/>
  </si>
  <si>
    <t>特例対象27</t>
    <rPh sb="0" eb="2">
      <t>トクレイ</t>
    </rPh>
    <rPh sb="2" eb="4">
      <t>タイショウ</t>
    </rPh>
    <phoneticPr fontId="3"/>
  </si>
  <si>
    <t>組合員27</t>
    <rPh sb="0" eb="3">
      <t>クミアイイン</t>
    </rPh>
    <phoneticPr fontId="3"/>
  </si>
  <si>
    <t>特例対象28</t>
    <rPh sb="0" eb="2">
      <t>トクレイ</t>
    </rPh>
    <rPh sb="2" eb="4">
      <t>タイショウ</t>
    </rPh>
    <phoneticPr fontId="3"/>
  </si>
  <si>
    <t>組合員28</t>
    <rPh sb="0" eb="3">
      <t>クミアイイン</t>
    </rPh>
    <phoneticPr fontId="3"/>
  </si>
  <si>
    <t>特例対象29</t>
    <rPh sb="0" eb="2">
      <t>トクレイ</t>
    </rPh>
    <rPh sb="2" eb="4">
      <t>タイショウ</t>
    </rPh>
    <phoneticPr fontId="3"/>
  </si>
  <si>
    <t>組合員29</t>
    <rPh sb="0" eb="3">
      <t>クミアイイン</t>
    </rPh>
    <phoneticPr fontId="3"/>
  </si>
  <si>
    <t>特例対象30</t>
    <rPh sb="0" eb="2">
      <t>トクレイ</t>
    </rPh>
    <rPh sb="2" eb="4">
      <t>タイショウ</t>
    </rPh>
    <phoneticPr fontId="3"/>
  </si>
  <si>
    <t>組合員30</t>
    <rPh sb="0" eb="3">
      <t>クミアイイン</t>
    </rPh>
    <phoneticPr fontId="3"/>
  </si>
  <si>
    <t>特例対象31</t>
    <rPh sb="0" eb="2">
      <t>トクレイ</t>
    </rPh>
    <rPh sb="2" eb="4">
      <t>タイショウ</t>
    </rPh>
    <phoneticPr fontId="3"/>
  </si>
  <si>
    <t>組合員31</t>
    <rPh sb="0" eb="3">
      <t>クミアイイン</t>
    </rPh>
    <phoneticPr fontId="3"/>
  </si>
  <si>
    <t>特例対象32</t>
    <rPh sb="0" eb="2">
      <t>トクレイ</t>
    </rPh>
    <rPh sb="2" eb="4">
      <t>タイショウ</t>
    </rPh>
    <phoneticPr fontId="3"/>
  </si>
  <si>
    <t>組合員32</t>
    <rPh sb="0" eb="3">
      <t>クミアイイン</t>
    </rPh>
    <phoneticPr fontId="3"/>
  </si>
  <si>
    <t>特例対象33</t>
    <rPh sb="0" eb="2">
      <t>トクレイ</t>
    </rPh>
    <rPh sb="2" eb="4">
      <t>タイショウ</t>
    </rPh>
    <phoneticPr fontId="3"/>
  </si>
  <si>
    <t>組合員33</t>
    <rPh sb="0" eb="3">
      <t>クミアイイン</t>
    </rPh>
    <phoneticPr fontId="3"/>
  </si>
  <si>
    <t>特例対象34</t>
    <rPh sb="0" eb="2">
      <t>トクレイ</t>
    </rPh>
    <rPh sb="2" eb="4">
      <t>タイショウ</t>
    </rPh>
    <phoneticPr fontId="3"/>
  </si>
  <si>
    <t>組合員34</t>
    <rPh sb="0" eb="3">
      <t>クミアイイン</t>
    </rPh>
    <phoneticPr fontId="3"/>
  </si>
  <si>
    <t>特例対象35</t>
    <rPh sb="0" eb="2">
      <t>トクレイ</t>
    </rPh>
    <rPh sb="2" eb="4">
      <t>タイショウ</t>
    </rPh>
    <phoneticPr fontId="3"/>
  </si>
  <si>
    <t>組合員35</t>
    <rPh sb="0" eb="3">
      <t>クミアイイン</t>
    </rPh>
    <phoneticPr fontId="3"/>
  </si>
  <si>
    <t>特例対象36</t>
    <rPh sb="0" eb="2">
      <t>トクレイ</t>
    </rPh>
    <rPh sb="2" eb="4">
      <t>タイショウ</t>
    </rPh>
    <phoneticPr fontId="3"/>
  </si>
  <si>
    <t>組合員36</t>
    <rPh sb="0" eb="3">
      <t>クミアイイン</t>
    </rPh>
    <phoneticPr fontId="3"/>
  </si>
  <si>
    <t>特例対象37</t>
    <rPh sb="0" eb="2">
      <t>トクレイ</t>
    </rPh>
    <rPh sb="2" eb="4">
      <t>タイショウ</t>
    </rPh>
    <phoneticPr fontId="3"/>
  </si>
  <si>
    <t>組合員37</t>
    <rPh sb="0" eb="3">
      <t>クミアイイン</t>
    </rPh>
    <phoneticPr fontId="3"/>
  </si>
  <si>
    <t>特例対象38</t>
    <rPh sb="0" eb="2">
      <t>トクレイ</t>
    </rPh>
    <rPh sb="2" eb="4">
      <t>タイショウ</t>
    </rPh>
    <phoneticPr fontId="3"/>
  </si>
  <si>
    <t>組合員38</t>
    <rPh sb="0" eb="3">
      <t>クミアイイン</t>
    </rPh>
    <phoneticPr fontId="3"/>
  </si>
  <si>
    <t>特例対象39</t>
    <rPh sb="0" eb="2">
      <t>トクレイ</t>
    </rPh>
    <rPh sb="2" eb="4">
      <t>タイショウ</t>
    </rPh>
    <phoneticPr fontId="3"/>
  </si>
  <si>
    <t>組合員39</t>
    <rPh sb="0" eb="3">
      <t>クミアイイン</t>
    </rPh>
    <phoneticPr fontId="3"/>
  </si>
  <si>
    <t>特例対象40</t>
    <rPh sb="0" eb="2">
      <t>トクレイ</t>
    </rPh>
    <rPh sb="2" eb="4">
      <t>タイショウ</t>
    </rPh>
    <phoneticPr fontId="3"/>
  </si>
  <si>
    <t>組合員40</t>
    <rPh sb="0" eb="3">
      <t>クミアイイン</t>
    </rPh>
    <phoneticPr fontId="3"/>
  </si>
  <si>
    <t>特例対象41</t>
    <rPh sb="0" eb="2">
      <t>トクレイ</t>
    </rPh>
    <rPh sb="2" eb="4">
      <t>タイショウ</t>
    </rPh>
    <phoneticPr fontId="3"/>
  </si>
  <si>
    <t>組合員41</t>
    <rPh sb="0" eb="3">
      <t>クミアイイン</t>
    </rPh>
    <phoneticPr fontId="3"/>
  </si>
  <si>
    <t>特例対象42</t>
    <rPh sb="0" eb="2">
      <t>トクレイ</t>
    </rPh>
    <rPh sb="2" eb="4">
      <t>タイショウ</t>
    </rPh>
    <phoneticPr fontId="3"/>
  </si>
  <si>
    <t>組合員42</t>
    <rPh sb="0" eb="3">
      <t>クミアイイン</t>
    </rPh>
    <phoneticPr fontId="3"/>
  </si>
  <si>
    <t>特例対象43</t>
    <rPh sb="0" eb="2">
      <t>トクレイ</t>
    </rPh>
    <rPh sb="2" eb="4">
      <t>タイショウ</t>
    </rPh>
    <phoneticPr fontId="3"/>
  </si>
  <si>
    <t>組合員43</t>
    <rPh sb="0" eb="3">
      <t>クミアイイン</t>
    </rPh>
    <phoneticPr fontId="3"/>
  </si>
  <si>
    <t>特例対象44</t>
    <rPh sb="0" eb="2">
      <t>トクレイ</t>
    </rPh>
    <rPh sb="2" eb="4">
      <t>タイショウ</t>
    </rPh>
    <phoneticPr fontId="3"/>
  </si>
  <si>
    <t>組合員44</t>
    <rPh sb="0" eb="3">
      <t>クミアイイン</t>
    </rPh>
    <phoneticPr fontId="3"/>
  </si>
  <si>
    <t>特例対象45</t>
    <rPh sb="0" eb="2">
      <t>トクレイ</t>
    </rPh>
    <rPh sb="2" eb="4">
      <t>タイショウ</t>
    </rPh>
    <phoneticPr fontId="3"/>
  </si>
  <si>
    <t>組合員45</t>
    <rPh sb="0" eb="3">
      <t>クミアイイン</t>
    </rPh>
    <phoneticPr fontId="3"/>
  </si>
  <si>
    <t>特例対象46</t>
    <rPh sb="0" eb="2">
      <t>トクレイ</t>
    </rPh>
    <rPh sb="2" eb="4">
      <t>タイショウ</t>
    </rPh>
    <phoneticPr fontId="3"/>
  </si>
  <si>
    <t>組合員46</t>
    <rPh sb="0" eb="3">
      <t>クミアイイン</t>
    </rPh>
    <phoneticPr fontId="3"/>
  </si>
  <si>
    <t>特例対象47</t>
    <rPh sb="0" eb="2">
      <t>トクレイ</t>
    </rPh>
    <rPh sb="2" eb="4">
      <t>タイショウ</t>
    </rPh>
    <phoneticPr fontId="3"/>
  </si>
  <si>
    <t>組合員47</t>
    <rPh sb="0" eb="3">
      <t>クミアイイン</t>
    </rPh>
    <phoneticPr fontId="3"/>
  </si>
  <si>
    <t>特例対象48</t>
    <rPh sb="0" eb="2">
      <t>トクレイ</t>
    </rPh>
    <rPh sb="2" eb="4">
      <t>タイショウ</t>
    </rPh>
    <phoneticPr fontId="3"/>
  </si>
  <si>
    <t>組合員48</t>
    <rPh sb="0" eb="3">
      <t>クミアイイン</t>
    </rPh>
    <phoneticPr fontId="3"/>
  </si>
  <si>
    <t>特例対象49</t>
    <rPh sb="0" eb="2">
      <t>トクレイ</t>
    </rPh>
    <rPh sb="2" eb="4">
      <t>タイショウ</t>
    </rPh>
    <phoneticPr fontId="3"/>
  </si>
  <si>
    <t>組合員49</t>
    <rPh sb="0" eb="3">
      <t>クミアイイン</t>
    </rPh>
    <phoneticPr fontId="3"/>
  </si>
  <si>
    <t>特例対象50</t>
    <rPh sb="0" eb="2">
      <t>トクレイ</t>
    </rPh>
    <rPh sb="2" eb="4">
      <t>タイショウ</t>
    </rPh>
    <phoneticPr fontId="3"/>
  </si>
  <si>
    <t>組合員50</t>
    <rPh sb="0" eb="3">
      <t>クミアイイン</t>
    </rPh>
    <phoneticPr fontId="3"/>
  </si>
  <si>
    <t>山形松波建設協同組合</t>
    <rPh sb="0" eb="2">
      <t>ヤマガタ</t>
    </rPh>
    <rPh sb="2" eb="4">
      <t>マツナミ</t>
    </rPh>
    <rPh sb="4" eb="6">
      <t>ケンセツ</t>
    </rPh>
    <rPh sb="6" eb="8">
      <t>キョウドウ</t>
    </rPh>
    <rPh sb="8" eb="10">
      <t>クミアイ</t>
    </rPh>
    <phoneticPr fontId="3"/>
  </si>
  <si>
    <t>ヤマガタマツナミケンセツ</t>
    <phoneticPr fontId="3"/>
  </si>
  <si>
    <t>松波　太郎</t>
    <rPh sb="0" eb="2">
      <t>マツナミ</t>
    </rPh>
    <rPh sb="3" eb="5">
      <t>タロウ</t>
    </rPh>
    <phoneticPr fontId="3"/>
  </si>
  <si>
    <t>　暴力団（暴力団員による不当な行為の防止等に関する法律第２条第２号に規定する暴力団をいう。以下同じ。）又は暴力団員等が経営に実質的に関与していること。</t>
    <rPh sb="32" eb="33">
      <t>ゴウ</t>
    </rPh>
    <rPh sb="57" eb="58">
      <t>トウ</t>
    </rPh>
    <phoneticPr fontId="3"/>
  </si>
  <si>
    <t>E代表理事　F理事長</t>
    <rPh sb="1" eb="3">
      <t>ダイヒョウ</t>
    </rPh>
    <rPh sb="3" eb="5">
      <t>リジ</t>
    </rPh>
    <rPh sb="7" eb="10">
      <t>リジチョウ</t>
    </rPh>
    <phoneticPr fontId="3"/>
  </si>
  <si>
    <t>（１級技術者等資格取得者氏名）※10人以上の場合は、別途任意様式に氏名を記載し、提出ください。</t>
    <rPh sb="6" eb="7">
      <t>トウ</t>
    </rPh>
    <rPh sb="19" eb="21">
      <t>イジョウ</t>
    </rPh>
    <phoneticPr fontId="3"/>
  </si>
  <si>
    <t>（１級技術者等資格取得者（女性）氏名）※10人以上の場合は、別途任意様式に氏名を記載し、提出ください。</t>
    <rPh sb="6" eb="7">
      <t>トウ</t>
    </rPh>
    <rPh sb="23" eb="25">
      <t>イジョウ</t>
    </rPh>
    <phoneticPr fontId="3"/>
  </si>
  <si>
    <t>優良建設工事等知事顕彰</t>
    <rPh sb="6" eb="7">
      <t>トウ</t>
    </rPh>
    <phoneticPr fontId="3"/>
  </si>
  <si>
    <t>１級技術者等の資格証（写）</t>
    <rPh sb="1" eb="2">
      <t>キュウ</t>
    </rPh>
    <rPh sb="2" eb="5">
      <t>ギジュツシャ</t>
    </rPh>
    <rPh sb="5" eb="6">
      <t>トウ</t>
    </rPh>
    <rPh sb="7" eb="9">
      <t>シカク</t>
    </rPh>
    <rPh sb="9" eb="10">
      <t>ショウ</t>
    </rPh>
    <rPh sb="11" eb="12">
      <t>ウツ</t>
    </rPh>
    <phoneticPr fontId="3"/>
  </si>
  <si>
    <t>シート１０</t>
    <phoneticPr fontId="3"/>
  </si>
  <si>
    <t>シート８-２</t>
    <phoneticPr fontId="3"/>
  </si>
  <si>
    <t>○</t>
    <phoneticPr fontId="3"/>
  </si>
  <si>
    <t>基礎データ入力シート</t>
    <rPh sb="0" eb="2">
      <t>キソ</t>
    </rPh>
    <rPh sb="5" eb="7">
      <t>ニュウリョク</t>
    </rPh>
    <phoneticPr fontId="3"/>
  </si>
  <si>
    <t>項目12用</t>
    <rPh sb="0" eb="2">
      <t>コウモク</t>
    </rPh>
    <rPh sb="4" eb="5">
      <t>ヨウ</t>
    </rPh>
    <phoneticPr fontId="3"/>
  </si>
  <si>
    <t/>
  </si>
  <si>
    <t>代表者肩書：</t>
    <rPh sb="0" eb="3">
      <t>ダイヒョウシャ</t>
    </rPh>
    <rPh sb="3" eb="5">
      <t>カタガキ</t>
    </rPh>
    <phoneticPr fontId="3"/>
  </si>
  <si>
    <t>代表取締役</t>
    <rPh sb="0" eb="2">
      <t>ダイヒョウ</t>
    </rPh>
    <rPh sb="2" eb="5">
      <t>トリシマリヤク</t>
    </rPh>
    <phoneticPr fontId="3"/>
  </si>
  <si>
    <t>2-2</t>
    <phoneticPr fontId="5"/>
  </si>
  <si>
    <t>委任状（代理申請用）…記載例あり</t>
    <rPh sb="0" eb="3">
      <t>イニンジョウ</t>
    </rPh>
    <rPh sb="4" eb="6">
      <t>ダイリ</t>
    </rPh>
    <rPh sb="6" eb="9">
      <t>シンセイヨウ</t>
    </rPh>
    <rPh sb="11" eb="13">
      <t>キサイ</t>
    </rPh>
    <rPh sb="13" eb="14">
      <t>レイ</t>
    </rPh>
    <phoneticPr fontId="5"/>
  </si>
  <si>
    <t>付表６　役務の資格申請調書</t>
    <rPh sb="0" eb="2">
      <t>フヒョウ</t>
    </rPh>
    <rPh sb="4" eb="6">
      <t>エキム</t>
    </rPh>
    <rPh sb="7" eb="9">
      <t>シカク</t>
    </rPh>
    <rPh sb="9" eb="11">
      <t>シンセイ</t>
    </rPh>
    <rPh sb="11" eb="13">
      <t>チョウショ</t>
    </rPh>
    <phoneticPr fontId="5"/>
  </si>
  <si>
    <t>8-2</t>
    <phoneticPr fontId="5"/>
  </si>
  <si>
    <t>発注者別評価点にかかる提出書類チェックリスト</t>
    <rPh sb="0" eb="7">
      <t>ハッチュウシャベツヒョウカテン</t>
    </rPh>
    <rPh sb="11" eb="13">
      <t>テイシュツ</t>
    </rPh>
    <rPh sb="13" eb="15">
      <t>ショルイ</t>
    </rPh>
    <phoneticPr fontId="5"/>
  </si>
  <si>
    <t>技術的評価・社会性評価にかかる確認資料</t>
    <rPh sb="0" eb="3">
      <t>ギジュツテキ</t>
    </rPh>
    <rPh sb="3" eb="5">
      <t>ヒョウカ</t>
    </rPh>
    <rPh sb="6" eb="9">
      <t>シャカイセイ</t>
    </rPh>
    <rPh sb="9" eb="11">
      <t>ヒョウカ</t>
    </rPh>
    <rPh sb="15" eb="17">
      <t>カクニン</t>
    </rPh>
    <rPh sb="17" eb="19">
      <t>シリョウ</t>
    </rPh>
    <phoneticPr fontId="5"/>
  </si>
  <si>
    <t>付表２　技術的評価・社会性評価入力票</t>
    <rPh sb="0" eb="2">
      <t>フヒョウ</t>
    </rPh>
    <rPh sb="4" eb="7">
      <t>ギジュツテキ</t>
    </rPh>
    <rPh sb="7" eb="9">
      <t>ヒョウカ</t>
    </rPh>
    <rPh sb="10" eb="13">
      <t>シャカイセイ</t>
    </rPh>
    <rPh sb="13" eb="15">
      <t>ヒョウカ</t>
    </rPh>
    <rPh sb="15" eb="17">
      <t>ニュウリョク</t>
    </rPh>
    <rPh sb="17" eb="18">
      <t>ヒョウ</t>
    </rPh>
    <phoneticPr fontId="5"/>
  </si>
  <si>
    <t>提出日：令和　 年　 月　  日</t>
    <rPh sb="0" eb="3">
      <t>テイシュツビ</t>
    </rPh>
    <rPh sb="4" eb="6">
      <t>レイワ</t>
    </rPh>
    <phoneticPr fontId="5"/>
  </si>
  <si>
    <t>県内・県外コード</t>
    <rPh sb="0" eb="2">
      <t>ケンナイ</t>
    </rPh>
    <rPh sb="3" eb="5">
      <t>ケンガイ</t>
    </rPh>
    <phoneticPr fontId="3"/>
  </si>
  <si>
    <t>本店住所</t>
    <rPh sb="0" eb="4">
      <t>ホンテンジュウショ</t>
    </rPh>
    <phoneticPr fontId="3"/>
  </si>
  <si>
    <t>本店郵便番号</t>
    <rPh sb="0" eb="6">
      <t>ホンテンユウビンバンゴウ</t>
    </rPh>
    <phoneticPr fontId="3"/>
  </si>
  <si>
    <t>本店電話番号</t>
    <rPh sb="0" eb="6">
      <t>ホンテンデンワバンゴウ</t>
    </rPh>
    <phoneticPr fontId="3"/>
  </si>
  <si>
    <t>県内</t>
    <rPh sb="0" eb="2">
      <t>ケンナイ</t>
    </rPh>
    <phoneticPr fontId="3"/>
  </si>
  <si>
    <t>県外</t>
    <rPh sb="0" eb="2">
      <t>ケンガイ</t>
    </rPh>
    <phoneticPr fontId="3"/>
  </si>
  <si>
    <t>受任者郵便番号</t>
    <rPh sb="0" eb="3">
      <t>ジュニンシャ</t>
    </rPh>
    <rPh sb="3" eb="5">
      <t>ユウビン</t>
    </rPh>
    <rPh sb="5" eb="7">
      <t>バンゴウ</t>
    </rPh>
    <phoneticPr fontId="3"/>
  </si>
  <si>
    <t>受任者住所</t>
    <rPh sb="0" eb="3">
      <t>ジュニンシャ</t>
    </rPh>
    <rPh sb="3" eb="5">
      <t>ジュウショ</t>
    </rPh>
    <phoneticPr fontId="3"/>
  </si>
  <si>
    <t>受任者職名</t>
    <rPh sb="0" eb="3">
      <t>ジュニンシャ</t>
    </rPh>
    <rPh sb="3" eb="5">
      <t>ショクメイ</t>
    </rPh>
    <phoneticPr fontId="3"/>
  </si>
  <si>
    <t>受任者氏名</t>
    <rPh sb="0" eb="3">
      <t>ジュニンシャ</t>
    </rPh>
    <rPh sb="3" eb="5">
      <t>シメイ</t>
    </rPh>
    <phoneticPr fontId="3"/>
  </si>
  <si>
    <t>受任者電話番号</t>
    <rPh sb="0" eb="3">
      <t>ジュニンシャ</t>
    </rPh>
    <rPh sb="3" eb="5">
      <t>デンワ</t>
    </rPh>
    <rPh sb="5" eb="7">
      <t>バンゴウ</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</si>
  <si>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</si>
  <si>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同、電話番号</t>
    <rPh sb="0" eb="1">
      <t>ドウ</t>
    </rPh>
    <rPh sb="2" eb="4">
      <t>デンワ</t>
    </rPh>
    <rPh sb="4" eb="6">
      <t>バンゴウ</t>
    </rPh>
    <phoneticPr fontId="3"/>
  </si>
  <si>
    <t>不当要求防止責任者講習</t>
    <rPh sb="0" eb="9">
      <t>フトウヨウキュウボウシセキニンシャ</t>
    </rPh>
    <rPh sb="9" eb="11">
      <t>コウシュウ</t>
    </rPh>
    <phoneticPr fontId="3"/>
  </si>
  <si>
    <t>エコアクション２１</t>
    <phoneticPr fontId="3"/>
  </si>
  <si>
    <t>労働安全衛生講習</t>
    <rPh sb="0" eb="8">
      <t>ロウドウアンゼンエイセイコウシュウ</t>
    </rPh>
    <phoneticPr fontId="3"/>
  </si>
  <si>
    <t>障がい者雇用</t>
    <rPh sb="0" eb="1">
      <t>ショウ</t>
    </rPh>
    <rPh sb="3" eb="4">
      <t>シャ</t>
    </rPh>
    <rPh sb="4" eb="6">
      <t>コヨウ</t>
    </rPh>
    <phoneticPr fontId="3"/>
  </si>
  <si>
    <t>建設雇用改善優良事業所</t>
    <rPh sb="0" eb="4">
      <t>ケンセツコヨウ</t>
    </rPh>
    <rPh sb="4" eb="6">
      <t>カイゼン</t>
    </rPh>
    <rPh sb="6" eb="8">
      <t>ユウリョウ</t>
    </rPh>
    <rPh sb="8" eb="11">
      <t>ジギョウショ</t>
    </rPh>
    <phoneticPr fontId="3"/>
  </si>
  <si>
    <t>地域貢献　災害時の対応</t>
    <rPh sb="0" eb="2">
      <t>チイキ</t>
    </rPh>
    <rPh sb="2" eb="4">
      <t>コウケン</t>
    </rPh>
    <rPh sb="5" eb="8">
      <t>サイガイジ</t>
    </rPh>
    <rPh sb="9" eb="11">
      <t>タイオウ</t>
    </rPh>
    <phoneticPr fontId="3"/>
  </si>
  <si>
    <t>地域貢献　維持管理</t>
    <rPh sb="0" eb="4">
      <t>チイキコウケン</t>
    </rPh>
    <rPh sb="5" eb="9">
      <t>イジカンリ</t>
    </rPh>
    <phoneticPr fontId="3"/>
  </si>
  <si>
    <t>地域貢献　その他</t>
    <rPh sb="0" eb="4">
      <t>チイキコウケン</t>
    </rPh>
    <rPh sb="7" eb="8">
      <t>ホカ</t>
    </rPh>
    <phoneticPr fontId="3"/>
  </si>
  <si>
    <t>新規学卒者の採用</t>
    <rPh sb="0" eb="5">
      <t>シンキガクソツシャ</t>
    </rPh>
    <rPh sb="6" eb="8">
      <t>サイヨウ</t>
    </rPh>
    <phoneticPr fontId="3"/>
  </si>
  <si>
    <t>インターンシップ</t>
    <phoneticPr fontId="3"/>
  </si>
  <si>
    <t>若手技術者の資格取得</t>
    <rPh sb="0" eb="5">
      <t>ワカテギジュツシャ</t>
    </rPh>
    <rPh sb="6" eb="10">
      <t>シカクシュトク</t>
    </rPh>
    <phoneticPr fontId="3"/>
  </si>
  <si>
    <t>女性技術者の資格取得</t>
    <rPh sb="0" eb="5">
      <t>ジョセイギジュツシャ</t>
    </rPh>
    <rPh sb="6" eb="10">
      <t>シカクシュトク</t>
    </rPh>
    <phoneticPr fontId="3"/>
  </si>
  <si>
    <t>協力雇用主としての活動</t>
    <rPh sb="0" eb="5">
      <t>キョウリョクコヨウヌシ</t>
    </rPh>
    <rPh sb="9" eb="11">
      <t>カツドウ</t>
    </rPh>
    <phoneticPr fontId="3"/>
  </si>
  <si>
    <t>経営革新への取組み</t>
    <rPh sb="0" eb="2">
      <t>ケイエイ</t>
    </rPh>
    <rPh sb="2" eb="4">
      <t>カクシン</t>
    </rPh>
    <rPh sb="6" eb="8">
      <t>トリク</t>
    </rPh>
    <phoneticPr fontId="3"/>
  </si>
  <si>
    <t>下請代金支払</t>
    <rPh sb="0" eb="4">
      <t>シタウケダイキン</t>
    </rPh>
    <rPh sb="4" eb="6">
      <t>シハライ</t>
    </rPh>
    <phoneticPr fontId="3"/>
  </si>
  <si>
    <t>業者番号</t>
    <rPh sb="0" eb="4">
      <t>ギョウシャバンゴウ</t>
    </rPh>
    <phoneticPr fontId="3"/>
  </si>
  <si>
    <t>申請しない</t>
    <rPh sb="0" eb="2">
      <t>シンセイ</t>
    </rPh>
    <phoneticPr fontId="3"/>
  </si>
  <si>
    <t>申請あり</t>
    <rPh sb="0" eb="2">
      <t>シンセイ</t>
    </rPh>
    <phoneticPr fontId="3"/>
  </si>
  <si>
    <t>除雪</t>
    <rPh sb="0" eb="2">
      <t>ジョセツ</t>
    </rPh>
    <phoneticPr fontId="3"/>
  </si>
  <si>
    <t>維持修繕</t>
    <rPh sb="0" eb="4">
      <t>イジシュウゼン</t>
    </rPh>
    <phoneticPr fontId="3"/>
  </si>
  <si>
    <t>機器保守</t>
    <rPh sb="0" eb="4">
      <t>キキホシュ</t>
    </rPh>
    <phoneticPr fontId="3"/>
  </si>
  <si>
    <t>植栽等</t>
    <rPh sb="0" eb="2">
      <t>ショクサイ</t>
    </rPh>
    <rPh sb="2" eb="3">
      <t>トウ</t>
    </rPh>
    <phoneticPr fontId="3"/>
  </si>
  <si>
    <t>支障木</t>
    <rPh sb="0" eb="3">
      <t>シショウボク</t>
    </rPh>
    <phoneticPr fontId="3"/>
  </si>
  <si>
    <t>森林整備</t>
    <rPh sb="0" eb="4">
      <t>シンリンセイビ</t>
    </rPh>
    <phoneticPr fontId="3"/>
  </si>
  <si>
    <t>技術士（森林）</t>
    <rPh sb="0" eb="3">
      <t>ギジュツシ</t>
    </rPh>
    <rPh sb="4" eb="6">
      <t>シンリン</t>
    </rPh>
    <phoneticPr fontId="3"/>
  </si>
  <si>
    <t>技術士（全体）</t>
    <rPh sb="0" eb="3">
      <t>ギジュツシ</t>
    </rPh>
    <rPh sb="4" eb="6">
      <t>ゼンタイ</t>
    </rPh>
    <phoneticPr fontId="3"/>
  </si>
  <si>
    <t>フォレストマネージャー</t>
    <phoneticPr fontId="3"/>
  </si>
  <si>
    <t>フォレストリーダー</t>
    <phoneticPr fontId="3"/>
  </si>
  <si>
    <t>北海道</t>
  </si>
  <si>
    <t>青森県</t>
  </si>
  <si>
    <t>岩手県</t>
  </si>
  <si>
    <t>宮城県</t>
  </si>
  <si>
    <t>秋田県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</si>
  <si>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</si>
  <si>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</si>
  <si>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</si>
  <si>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</si>
  <si>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</si>
  <si>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</si>
  <si>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</si>
  <si>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</si>
  <si>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</si>
  <si>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</si>
  <si>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</si>
  <si>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</si>
  <si>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</si>
  <si>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</si>
  <si>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</si>
  <si>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</si>
  <si>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</si>
  <si>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</si>
  <si>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</si>
  <si>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</si>
  <si>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</si>
  <si>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</si>
  <si>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</si>
  <si>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</si>
  <si>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</si>
  <si>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</si>
  <si>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</si>
  <si>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</si>
  <si>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</si>
  <si>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</si>
  <si>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</si>
  <si>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</si>
  <si>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</si>
  <si>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</si>
  <si>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</si>
  <si>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</si>
  <si>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</si>
  <si>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</si>
  <si>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</si>
  <si>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</si>
  <si>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</si>
  <si>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山形市</t>
    <rPh sb="0" eb="3">
      <t>ヤマガタシ</t>
    </rPh>
    <phoneticPr fontId="3"/>
  </si>
  <si>
    <t>松波２－８－１</t>
    <rPh sb="0" eb="2">
      <t>マツナミ</t>
    </rPh>
    <phoneticPr fontId="3"/>
  </si>
  <si>
    <t>山形市松波２－８－１</t>
    <rPh sb="0" eb="3">
      <t>ヤマガタシ</t>
    </rPh>
    <rPh sb="3" eb="5">
      <t>マツナミ</t>
    </rPh>
    <phoneticPr fontId="3"/>
  </si>
  <si>
    <t>県内建設組合</t>
    <rPh sb="0" eb="2">
      <t>ケンナイ</t>
    </rPh>
    <rPh sb="2" eb="4">
      <t>ケンセツ</t>
    </rPh>
    <rPh sb="4" eb="6">
      <t>クミアイ</t>
    </rPh>
    <phoneticPr fontId="3"/>
  </si>
  <si>
    <t>代表取締役　○○　○○</t>
    <rPh sb="0" eb="5">
      <t>ダイヒョウトリシマリヤク</t>
    </rPh>
    <phoneticPr fontId="3"/>
  </si>
  <si>
    <t>023-000-0000</t>
    <phoneticPr fontId="3"/>
  </si>
  <si>
    <t>023-111-1111</t>
    <phoneticPr fontId="3"/>
  </si>
  <si>
    <t>営業部　△△　△△</t>
    <rPh sb="0" eb="3">
      <t>エイギョウブ</t>
    </rPh>
    <phoneticPr fontId="3"/>
  </si>
  <si>
    <t>023-222-2222</t>
    <phoneticPr fontId="3"/>
  </si>
  <si>
    <t>023-333-3333</t>
    <phoneticPr fontId="3"/>
  </si>
  <si>
    <t>本社都道府県名又は県内市町村名：</t>
    <rPh sb="0" eb="2">
      <t>ホンシャ</t>
    </rPh>
    <rPh sb="2" eb="6">
      <t>トドウフケン</t>
    </rPh>
    <rPh sb="6" eb="7">
      <t>メイ</t>
    </rPh>
    <rPh sb="7" eb="8">
      <t>マタ</t>
    </rPh>
    <rPh sb="9" eb="11">
      <t>ケンナイ</t>
    </rPh>
    <rPh sb="11" eb="14">
      <t>シチョウソン</t>
    </rPh>
    <rPh sb="14" eb="15">
      <t>メイ</t>
    </rPh>
    <phoneticPr fontId="3"/>
  </si>
  <si>
    <t>本社都道府県名又は県内市町村名：</t>
    <rPh sb="0" eb="2">
      <t>ホンシャ</t>
    </rPh>
    <rPh sb="2" eb="6">
      <t>トドウフケン</t>
    </rPh>
    <rPh sb="6" eb="7">
      <t>メイ</t>
    </rPh>
    <rPh sb="7" eb="8">
      <t>マタ</t>
    </rPh>
    <rPh sb="9" eb="11">
      <t>ケンナイ</t>
    </rPh>
    <rPh sb="11" eb="15">
      <t>シチョウソンメイ</t>
    </rPh>
    <phoneticPr fontId="3"/>
  </si>
  <si>
    <t>######</t>
    <phoneticPr fontId="3"/>
  </si>
  <si>
    <t>023-630-####</t>
    <phoneticPr fontId="3"/>
  </si>
  <si>
    <t>06######</t>
    <phoneticPr fontId="3"/>
  </si>
  <si>
    <t>990-####</t>
    <phoneticPr fontId="3"/>
  </si>
  <si>
    <t>○○○○協同組合</t>
    <rPh sb="4" eb="8">
      <t>キョウドウクミアイ</t>
    </rPh>
    <phoneticPr fontId="5"/>
  </si>
  <si>
    <t>06######</t>
    <phoneticPr fontId="5"/>
  </si>
  <si>
    <t>06######</t>
    <phoneticPr fontId="5"/>
  </si>
  <si>
    <t>06######</t>
    <phoneticPr fontId="3"/>
  </si>
  <si>
    <t>○×造園事業協同組合</t>
    <rPh sb="2" eb="4">
      <t>ゾウエン</t>
    </rPh>
    <rPh sb="4" eb="6">
      <t>ジギョウ</t>
    </rPh>
    <rPh sb="6" eb="8">
      <t>キョウドウ</t>
    </rPh>
    <rPh sb="8" eb="10">
      <t>クミアイ</t>
    </rPh>
    <phoneticPr fontId="3"/>
  </si>
  <si>
    <t>990-####</t>
    <phoneticPr fontId="3"/>
  </si>
  <si>
    <t>06######</t>
    <phoneticPr fontId="3"/>
  </si>
  <si>
    <t>06######</t>
    <phoneticPr fontId="3"/>
  </si>
  <si>
    <t>06######</t>
    <phoneticPr fontId="3"/>
  </si>
  <si>
    <t>県外市町村名等：</t>
    <rPh sb="0" eb="2">
      <t>ケンガイ</t>
    </rPh>
    <rPh sb="2" eb="6">
      <t>シチョウソンメイ</t>
    </rPh>
    <rPh sb="6" eb="7">
      <t>トウ</t>
    </rPh>
    <phoneticPr fontId="3"/>
  </si>
  <si>
    <t>※　県外業者は市町村名から、県内業者は市町村名を除いて本社住所を記入してください。</t>
    <rPh sb="2" eb="4">
      <t>ケンガイ</t>
    </rPh>
    <rPh sb="4" eb="6">
      <t>ギョウシャ</t>
    </rPh>
    <rPh sb="7" eb="10">
      <t>シチョウソン</t>
    </rPh>
    <rPh sb="10" eb="11">
      <t>メイ</t>
    </rPh>
    <rPh sb="14" eb="16">
      <t>ケンナイ</t>
    </rPh>
    <rPh sb="16" eb="18">
      <t>ギョウシャ</t>
    </rPh>
    <rPh sb="19" eb="23">
      <t>シチョウソンメイ</t>
    </rPh>
    <rPh sb="24" eb="25">
      <t>ノゾ</t>
    </rPh>
    <rPh sb="27" eb="29">
      <t>ホンシャ</t>
    </rPh>
    <rPh sb="29" eb="31">
      <t>ジュウショ</t>
    </rPh>
    <rPh sb="32" eb="34">
      <t>キニュウ</t>
    </rPh>
    <phoneticPr fontId="3"/>
  </si>
  <si>
    <t>県外市町村名等：</t>
    <rPh sb="0" eb="5">
      <t>ケンガイシチョウソン</t>
    </rPh>
    <rPh sb="5" eb="6">
      <t>メイ</t>
    </rPh>
    <rPh sb="6" eb="7">
      <t>トウ</t>
    </rPh>
    <phoneticPr fontId="3"/>
  </si>
  <si>
    <t>06######</t>
    <phoneticPr fontId="3"/>
  </si>
  <si>
    <t>令和〇年〇〇月〇〇日</t>
    <rPh sb="0" eb="2">
      <t>レイワ</t>
    </rPh>
    <rPh sb="3" eb="4">
      <t>ネン</t>
    </rPh>
    <rPh sb="6" eb="7">
      <t>ガツ</t>
    </rPh>
    <rPh sb="9" eb="10">
      <t>ニチ</t>
    </rPh>
    <phoneticPr fontId="3"/>
  </si>
  <si>
    <t>〇</t>
    <phoneticPr fontId="3"/>
  </si>
  <si>
    <t>〇〇</t>
    <phoneticPr fontId="3"/>
  </si>
  <si>
    <t>########</t>
    <phoneticPr fontId="3"/>
  </si>
  <si>
    <t>〇〇〇〇</t>
    <phoneticPr fontId="3"/>
  </si>
  <si>
    <t>〇</t>
    <phoneticPr fontId="5"/>
  </si>
  <si>
    <t>〇〇</t>
    <phoneticPr fontId="5"/>
  </si>
  <si>
    <t>〇〇</t>
    <phoneticPr fontId="5"/>
  </si>
  <si>
    <t>提出日：令和〇年〇〇月〇〇日</t>
    <rPh sb="0" eb="3">
      <t>テイシュツビ</t>
    </rPh>
    <rPh sb="4" eb="6">
      <t>レイワ</t>
    </rPh>
    <phoneticPr fontId="5"/>
  </si>
  <si>
    <t>R〇.〇〇.○</t>
    <phoneticPr fontId="5"/>
  </si>
  <si>
    <t>健康経営の普及促進</t>
    <rPh sb="0" eb="2">
      <t>ケンコウ</t>
    </rPh>
    <rPh sb="2" eb="4">
      <t>ケイエイ</t>
    </rPh>
    <rPh sb="5" eb="7">
      <t>フキュウ</t>
    </rPh>
    <rPh sb="7" eb="9">
      <t>ソクシン</t>
    </rPh>
    <phoneticPr fontId="3"/>
  </si>
  <si>
    <t>保険者が実施する健康宣言事業に参加</t>
    <rPh sb="0" eb="3">
      <t>ホケンシャ</t>
    </rPh>
    <rPh sb="4" eb="6">
      <t>ジッシ</t>
    </rPh>
    <rPh sb="8" eb="14">
      <t>ケンコウセンゲンジギョウ</t>
    </rPh>
    <rPh sb="15" eb="17">
      <t>サンカ</t>
    </rPh>
    <phoneticPr fontId="3"/>
  </si>
  <si>
    <t>健康経営優良法人の認定</t>
    <rPh sb="0" eb="8">
      <t>ケンコウケイエイユウリョウホウジン</t>
    </rPh>
    <rPh sb="9" eb="11">
      <t>ニンテイ</t>
    </rPh>
    <phoneticPr fontId="3"/>
  </si>
  <si>
    <t>健康経営の普及促進</t>
    <rPh sb="0" eb="4">
      <t>ケンコウケイエイ</t>
    </rPh>
    <rPh sb="5" eb="9">
      <t>フキュウソクシン</t>
    </rPh>
    <phoneticPr fontId="3"/>
  </si>
  <si>
    <t>健康宣言事業に参加</t>
    <rPh sb="0" eb="6">
      <t>ケンコウセンゲンジギョウ</t>
    </rPh>
    <rPh sb="7" eb="9">
      <t>サンカ</t>
    </rPh>
    <phoneticPr fontId="3"/>
  </si>
  <si>
    <t>健康宣言事業の宣言書、登録証の写し</t>
    <rPh sb="0" eb="6">
      <t>ケンコウセンゲンジギョウ</t>
    </rPh>
    <rPh sb="7" eb="10">
      <t>センゲンショ</t>
    </rPh>
    <rPh sb="11" eb="14">
      <t>トウロクショウ</t>
    </rPh>
    <rPh sb="15" eb="16">
      <t>ウツ</t>
    </rPh>
    <phoneticPr fontId="3"/>
  </si>
  <si>
    <t>健康経営優良法人の認定証の写し</t>
    <rPh sb="0" eb="8">
      <t>ケンコウケイエイユウリョウホウジン</t>
    </rPh>
    <rPh sb="9" eb="11">
      <t>ニンテイ</t>
    </rPh>
    <rPh sb="11" eb="12">
      <t>ショウ</t>
    </rPh>
    <rPh sb="13" eb="14">
      <t>ウツ</t>
    </rPh>
    <phoneticPr fontId="3"/>
  </si>
  <si>
    <t>令和〇年〇〇月〇〇日</t>
    <rPh sb="0" eb="2">
      <t>レイワ</t>
    </rPh>
    <phoneticPr fontId="3"/>
  </si>
  <si>
    <t>R〇.〇〇.〇〇</t>
    <phoneticPr fontId="3"/>
  </si>
  <si>
    <t>R〇.〇〇.〇〇</t>
    <phoneticPr fontId="3"/>
  </si>
  <si>
    <t>R〇.〇〇.〇〇</t>
    <phoneticPr fontId="3"/>
  </si>
  <si>
    <t>令和○年○○月○○日（×）</t>
    <rPh sb="0" eb="2">
      <t>レイワ</t>
    </rPh>
    <rPh sb="3" eb="4">
      <t>ネン</t>
    </rPh>
    <rPh sb="6" eb="7">
      <t>ガツ</t>
    </rPh>
    <rPh sb="9" eb="10">
      <t>ニチ</t>
    </rPh>
    <phoneticPr fontId="3"/>
  </si>
  <si>
    <t>〇</t>
    <phoneticPr fontId="3"/>
  </si>
  <si>
    <t>令和○年度ふるさとの川愛護活動に係る実績報告書</t>
    <rPh sb="0" eb="2">
      <t>レイワ</t>
    </rPh>
    <rPh sb="3" eb="4">
      <t>ネン</t>
    </rPh>
    <rPh sb="4" eb="5">
      <t>ド</t>
    </rPh>
    <rPh sb="10" eb="11">
      <t>カワ</t>
    </rPh>
    <rPh sb="11" eb="13">
      <t>アイゴ</t>
    </rPh>
    <rPh sb="13" eb="15">
      <t>カツドウ</t>
    </rPh>
    <rPh sb="16" eb="17">
      <t>カカ</t>
    </rPh>
    <rPh sb="18" eb="20">
      <t>ジッセキ</t>
    </rPh>
    <rPh sb="20" eb="23">
      <t>ホウコクショ</t>
    </rPh>
    <phoneticPr fontId="3"/>
  </si>
  <si>
    <t>付表３　地域貢献活動報告書…記載例あり</t>
    <rPh sb="0" eb="2">
      <t>フヒョウ</t>
    </rPh>
    <rPh sb="4" eb="6">
      <t>チイキ</t>
    </rPh>
    <rPh sb="6" eb="8">
      <t>コウケン</t>
    </rPh>
    <rPh sb="8" eb="10">
      <t>カツドウ</t>
    </rPh>
    <rPh sb="10" eb="13">
      <t>ホウコクショ</t>
    </rPh>
    <phoneticPr fontId="5"/>
  </si>
  <si>
    <t>付表４　新分野進出申告書…記載例あり</t>
    <rPh sb="0" eb="2">
      <t>フヒョウ</t>
    </rPh>
    <rPh sb="4" eb="7">
      <t>シンブンヤ</t>
    </rPh>
    <rPh sb="7" eb="9">
      <t>シンシュツ</t>
    </rPh>
    <rPh sb="9" eb="12">
      <t>シンコクショ</t>
    </rPh>
    <phoneticPr fontId="5"/>
  </si>
  <si>
    <t>記入してください（該当者がいない場合は０を入れてください）</t>
    <rPh sb="0" eb="2">
      <t>キニュウ</t>
    </rPh>
    <rPh sb="9" eb="11">
      <t>ガイトウ</t>
    </rPh>
    <rPh sb="11" eb="12">
      <t>シャ</t>
    </rPh>
    <rPh sb="16" eb="18">
      <t>バアイ</t>
    </rPh>
    <rPh sb="21" eb="22">
      <t>イ</t>
    </rPh>
    <phoneticPr fontId="5"/>
  </si>
  <si>
    <t>　　令和７・８年度において、貴県で行われる下記に係る競争入札に参加する資格</t>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</si>
  <si>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令和９年３月３１日まで貴県の競争入札参加資格（建設工事）審査の</t>
    <rPh sb="0" eb="2">
      <t>レイワ</t>
    </rPh>
    <rPh sb="14" eb="16">
      <t>キョウソウ</t>
    </rPh>
    <rPh sb="16" eb="18">
      <t>ニュウサツ</t>
    </rPh>
    <rPh sb="18" eb="20">
      <t>サンカ</t>
    </rPh>
    <rPh sb="20" eb="22">
      <t>シカク</t>
    </rPh>
    <rPh sb="23" eb="25">
      <t>ケンセツ</t>
    </rPh>
    <rPh sb="25" eb="27">
      <t>コウジ</t>
    </rPh>
    <rPh sb="28" eb="30">
      <t>シンサ</t>
    </rPh>
    <phoneticPr fontId="5"/>
  </si>
  <si>
    <t>【取得している場合は１を記入】</t>
    <rPh sb="1" eb="3">
      <t>シュトク</t>
    </rPh>
    <rPh sb="7" eb="9">
      <t>バアイ</t>
    </rPh>
    <rPh sb="12" eb="14">
      <t>キニュウ</t>
    </rPh>
    <phoneticPr fontId="3"/>
  </si>
  <si>
    <t>やまがたスマイル企業認定制度</t>
    <rPh sb="8" eb="10">
      <t>キギョウ</t>
    </rPh>
    <rPh sb="10" eb="14">
      <t>ニンテイセイド</t>
    </rPh>
    <phoneticPr fontId="3"/>
  </si>
  <si>
    <t>（いずれか１つ）</t>
    <phoneticPr fontId="3"/>
  </si>
  <si>
    <t>9①</t>
    <phoneticPr fontId="3"/>
  </si>
  <si>
    <t>9②</t>
    <phoneticPr fontId="3"/>
  </si>
  <si>
    <t>ア ふれあいの道路愛護事業</t>
    <rPh sb="7" eb="9">
      <t>ドウロ</t>
    </rPh>
    <rPh sb="9" eb="11">
      <t>アイゴ</t>
    </rPh>
    <rPh sb="11" eb="13">
      <t>ジギョウ</t>
    </rPh>
    <phoneticPr fontId="3"/>
  </si>
  <si>
    <t>9③</t>
    <phoneticPr fontId="3"/>
  </si>
  <si>
    <t>キ　応急手当講習受講優良事業所　</t>
    <phoneticPr fontId="3"/>
  </si>
  <si>
    <t>ク　災害訓練参加</t>
    <phoneticPr fontId="3"/>
  </si>
  <si>
    <t>ケ　寄付・寄贈</t>
    <phoneticPr fontId="3"/>
  </si>
  <si>
    <t>GBizIDプライムの取得</t>
    <rPh sb="11" eb="13">
      <t>シュトク</t>
    </rPh>
    <phoneticPr fontId="3"/>
  </si>
  <si>
    <t>競争入札参加資格者申請への電子申請</t>
    <rPh sb="0" eb="11">
      <t>キョウソウニュウサツサンカシカクシャシンセイ</t>
    </rPh>
    <rPh sb="13" eb="17">
      <t>デンシシンセイ</t>
    </rPh>
    <phoneticPr fontId="3"/>
  </si>
  <si>
    <t>県庁　太郎</t>
    <rPh sb="0" eb="2">
      <t>ケンチョウ</t>
    </rPh>
    <rPh sb="3" eb="5">
      <t>タロウ</t>
    </rPh>
    <phoneticPr fontId="3"/>
  </si>
  <si>
    <t>〇✖造園組合</t>
    <rPh sb="2" eb="6">
      <t>ゾウエンクミアイ</t>
    </rPh>
    <phoneticPr fontId="3"/>
  </si>
  <si>
    <t>令和７・８年度 発注者別評価点にかかる提出書類チェックリスト</t>
    <rPh sb="0" eb="2">
      <t>レイワ</t>
    </rPh>
    <rPh sb="5" eb="7">
      <t>ネンド</t>
    </rPh>
    <rPh sb="8" eb="11">
      <t>ハッチュウシャ</t>
    </rPh>
    <rPh sb="11" eb="12">
      <t>ベツ</t>
    </rPh>
    <rPh sb="12" eb="14">
      <t>ヒョウカ</t>
    </rPh>
    <rPh sb="14" eb="15">
      <t>テン</t>
    </rPh>
    <rPh sb="19" eb="21">
      <t>テイシュツ</t>
    </rPh>
    <rPh sb="21" eb="22">
      <t>ショ</t>
    </rPh>
    <rPh sb="22" eb="23">
      <t>ルイ</t>
    </rPh>
    <phoneticPr fontId="3"/>
  </si>
  <si>
    <t>電子or郵送</t>
    <rPh sb="0" eb="2">
      <t>デンシ</t>
    </rPh>
    <rPh sb="4" eb="6">
      <t>ユウソウ</t>
    </rPh>
    <phoneticPr fontId="3"/>
  </si>
  <si>
    <t>やまがたスマイル企業認定制度</t>
    <rPh sb="8" eb="14">
      <t>キギョウニンテイセイド</t>
    </rPh>
    <phoneticPr fontId="3"/>
  </si>
  <si>
    <t>認定証</t>
    <rPh sb="0" eb="3">
      <t>ニンテイショウ</t>
    </rPh>
    <phoneticPr fontId="3"/>
  </si>
  <si>
    <t>表彰状、感謝状の写し</t>
    <phoneticPr fontId="3"/>
  </si>
  <si>
    <t>社会貢献活動</t>
    <rPh sb="0" eb="6">
      <t>シャカイコウケンカツドウ</t>
    </rPh>
    <phoneticPr fontId="3"/>
  </si>
  <si>
    <t>建設行政DXの推進</t>
    <rPh sb="0" eb="4">
      <t>ケンセツギョウセイ</t>
    </rPh>
    <rPh sb="7" eb="9">
      <t>スイシン</t>
    </rPh>
    <phoneticPr fontId="3"/>
  </si>
  <si>
    <t>GBizIDプライムを審査基準日時点で取得してることが分かる資料</t>
    <rPh sb="11" eb="16">
      <t>シンサキジュンビ</t>
    </rPh>
    <rPh sb="16" eb="18">
      <t>ジテン</t>
    </rPh>
    <rPh sb="19" eb="21">
      <t>シュトク</t>
    </rPh>
    <rPh sb="27" eb="28">
      <t>ワ</t>
    </rPh>
    <rPh sb="30" eb="32">
      <t>シリョウ</t>
    </rPh>
    <phoneticPr fontId="3"/>
  </si>
  <si>
    <t>申込完了通知メール本文（写）</t>
    <rPh sb="0" eb="1">
      <t>モウ</t>
    </rPh>
    <rPh sb="1" eb="2">
      <t>コ</t>
    </rPh>
    <rPh sb="2" eb="4">
      <t>カンリョウ</t>
    </rPh>
    <rPh sb="4" eb="6">
      <t>ツウチ</t>
    </rPh>
    <rPh sb="9" eb="11">
      <t>ホンブン</t>
    </rPh>
    <rPh sb="12" eb="13">
      <t>シャ</t>
    </rPh>
    <phoneticPr fontId="3"/>
  </si>
  <si>
    <t>キ　応急手当講習受講優良事業所</t>
    <phoneticPr fontId="3"/>
  </si>
  <si>
    <t>　当社（私）は、令和７・８度山形県競争入札参加資格審査において、下請代金適正支払に関する評価を受けるに当たり、山形県が発注する建設工事に関係する下請工事を発注する際は、当社（私）が元請であるか下請であるかを問わず、下請負人に対する下請代金の支払に関して下記のとおり誓約します。
　また、審査の結果加点を受けた場合は、「下請代金適正支払誓約業者」として貴県ホームページで業者名が公表されることに同意します。</t>
    <rPh sb="8" eb="10">
      <t>レイワ</t>
    </rPh>
    <rPh sb="51" eb="52">
      <t>ア</t>
    </rPh>
    <phoneticPr fontId="3"/>
  </si>
  <si>
    <r>
      <t>電子o</t>
    </r>
    <r>
      <rPr>
        <sz val="12"/>
        <rFont val="ＭＳ 明朝"/>
        <family val="1"/>
        <charset val="128"/>
      </rPr>
      <t>r郵送</t>
    </r>
    <rPh sb="0" eb="2">
      <t>デンシ</t>
    </rPh>
    <rPh sb="4" eb="6">
      <t>ユウソウ</t>
    </rPh>
    <phoneticPr fontId="5"/>
  </si>
  <si>
    <t>代理申請を行う方は、委任状（代理申請用）も提出すること。</t>
    <rPh sb="0" eb="2">
      <t>ダイリ</t>
    </rPh>
    <rPh sb="2" eb="4">
      <t>シンセイ</t>
    </rPh>
    <rPh sb="5" eb="6">
      <t>オコナ</t>
    </rPh>
    <rPh sb="7" eb="8">
      <t>カタ</t>
    </rPh>
    <rPh sb="10" eb="13">
      <t>イニンジョウ</t>
    </rPh>
    <rPh sb="14" eb="16">
      <t>ダイリ</t>
    </rPh>
    <rPh sb="16" eb="18">
      <t>シンセイ</t>
    </rPh>
    <rPh sb="18" eb="19">
      <t>ヨウ</t>
    </rPh>
    <rPh sb="21" eb="23">
      <t>テイシュツ</t>
    </rPh>
    <phoneticPr fontId="5"/>
  </si>
  <si>
    <t>総合評定値通知書（写）</t>
    <rPh sb="0" eb="2">
      <t>ソウゴウ</t>
    </rPh>
    <rPh sb="2" eb="4">
      <t>ヒョウテイ</t>
    </rPh>
    <rPh sb="4" eb="5">
      <t>チ</t>
    </rPh>
    <rPh sb="5" eb="8">
      <t>ツウチショ</t>
    </rPh>
    <rPh sb="9" eb="10">
      <t>ウツ</t>
    </rPh>
    <phoneticPr fontId="5"/>
  </si>
  <si>
    <t>審査基準日から１年７か月以上経過している総合評定値通知書は受理できません。</t>
    <rPh sb="0" eb="2">
      <t>シンサ</t>
    </rPh>
    <rPh sb="2" eb="4">
      <t>キジュン</t>
    </rPh>
    <rPh sb="4" eb="5">
      <t>ビ</t>
    </rPh>
    <rPh sb="8" eb="9">
      <t>ネン</t>
    </rPh>
    <rPh sb="12" eb="14">
      <t>イジョウ</t>
    </rPh>
    <rPh sb="14" eb="16">
      <t>ケイカ</t>
    </rPh>
    <rPh sb="20" eb="22">
      <t>ソウゴウ</t>
    </rPh>
    <rPh sb="22" eb="24">
      <t>ヒョウテイ</t>
    </rPh>
    <rPh sb="24" eb="25">
      <t>チ</t>
    </rPh>
    <rPh sb="25" eb="28">
      <t>ツウチショ</t>
    </rPh>
    <rPh sb="29" eb="31">
      <t>ジュリ</t>
    </rPh>
    <phoneticPr fontId="5"/>
  </si>
  <si>
    <t>「その１」の場合は直近の決算年度の納税状況についての証明であって、未納税額が０円のもの（証明日は問わない）。「その３」の場合は、証明日が審査基準日の３か月前から受付期間最終日まで。</t>
    <rPh sb="6" eb="8">
      <t>バアイ</t>
    </rPh>
    <rPh sb="9" eb="11">
      <t>チョッキン</t>
    </rPh>
    <rPh sb="12" eb="14">
      <t>ケッサン</t>
    </rPh>
    <rPh sb="14" eb="16">
      <t>ネンド</t>
    </rPh>
    <rPh sb="17" eb="19">
      <t>ノウゼイ</t>
    </rPh>
    <rPh sb="19" eb="21">
      <t>ジョウキョウ</t>
    </rPh>
    <rPh sb="26" eb="28">
      <t>ショウメイ</t>
    </rPh>
    <rPh sb="33" eb="35">
      <t>ミノウ</t>
    </rPh>
    <rPh sb="35" eb="37">
      <t>ゼイガク</t>
    </rPh>
    <rPh sb="39" eb="40">
      <t>エン</t>
    </rPh>
    <rPh sb="44" eb="46">
      <t>ショウメイ</t>
    </rPh>
    <rPh sb="46" eb="47">
      <t>ビ</t>
    </rPh>
    <rPh sb="48" eb="49">
      <t>ト</t>
    </rPh>
    <rPh sb="60" eb="62">
      <t>バアイ</t>
    </rPh>
    <rPh sb="64" eb="66">
      <t>ショウメイ</t>
    </rPh>
    <rPh sb="66" eb="67">
      <t>ビ</t>
    </rPh>
    <rPh sb="68" eb="70">
      <t>シンサ</t>
    </rPh>
    <rPh sb="70" eb="72">
      <t>キジュン</t>
    </rPh>
    <rPh sb="72" eb="73">
      <t>ビ</t>
    </rPh>
    <rPh sb="76" eb="77">
      <t>ゲツ</t>
    </rPh>
    <rPh sb="77" eb="78">
      <t>マエ</t>
    </rPh>
    <rPh sb="80" eb="87">
      <t>ウケツケキカンサイシュウビ</t>
    </rPh>
    <phoneticPr fontId="5"/>
  </si>
  <si>
    <t>全ての税目について未納がないことの証明であって、証明日が審査基準日の３か月前から受付期間最終日まで。</t>
    <rPh sb="0" eb="1">
      <t>スベ</t>
    </rPh>
    <rPh sb="3" eb="5">
      <t>ゼイモク</t>
    </rPh>
    <rPh sb="9" eb="11">
      <t>ミノウ</t>
    </rPh>
    <rPh sb="17" eb="19">
      <t>ショウメイ</t>
    </rPh>
    <rPh sb="24" eb="26">
      <t>ショウメイ</t>
    </rPh>
    <rPh sb="26" eb="27">
      <t>ビ</t>
    </rPh>
    <rPh sb="40" eb="47">
      <t>ウケツケキカンサイシュウビ</t>
    </rPh>
    <phoneticPr fontId="5"/>
  </si>
  <si>
    <t>該当なしの場合も提出してください。</t>
    <rPh sb="0" eb="2">
      <t>ガイトウ</t>
    </rPh>
    <rPh sb="5" eb="7">
      <t>バアイ</t>
    </rPh>
    <rPh sb="8" eb="10">
      <t>テイシュツ</t>
    </rPh>
    <phoneticPr fontId="5"/>
  </si>
  <si>
    <t>付表６　役務の資格申請調書</t>
    <rPh sb="0" eb="2">
      <t>フヒョウ</t>
    </rPh>
    <rPh sb="7" eb="9">
      <t>シカク</t>
    </rPh>
    <rPh sb="11" eb="13">
      <t>チョウショ</t>
    </rPh>
    <phoneticPr fontId="5"/>
  </si>
  <si>
    <t>郵送</t>
    <rPh sb="0" eb="2">
      <t>ユウソウ</t>
    </rPh>
    <phoneticPr fontId="5"/>
  </si>
  <si>
    <t>印鑑証明書(原本)</t>
  </si>
  <si>
    <t>証明書右上に、業者番号(許可番号)を記入してください（直に書いて可）。</t>
    <rPh sb="0" eb="3">
      <t>ショウメイショ</t>
    </rPh>
    <rPh sb="3" eb="4">
      <t>ミギ</t>
    </rPh>
    <rPh sb="4" eb="5">
      <t>ウエ</t>
    </rPh>
    <rPh sb="7" eb="9">
      <t>ギョウシャ</t>
    </rPh>
    <rPh sb="12" eb="14">
      <t>キョカ</t>
    </rPh>
    <rPh sb="14" eb="16">
      <t>バンゴウ</t>
    </rPh>
    <rPh sb="27" eb="28">
      <t>ジカ</t>
    </rPh>
    <rPh sb="29" eb="30">
      <t>カ</t>
    </rPh>
    <rPh sb="32" eb="33">
      <t>カ</t>
    </rPh>
    <phoneticPr fontId="5"/>
  </si>
  <si>
    <t>使用印鑑届</t>
  </si>
  <si>
    <t>印鑑証明書の実印と使用印鑑が異なる方のみ。
業者番号(許可番号)を記入していること。</t>
    <rPh sb="17" eb="18">
      <t>カタ</t>
    </rPh>
    <phoneticPr fontId="5"/>
  </si>
  <si>
    <t>提出した経審の内容と現況が異なる場合は、必ず提出してください。</t>
    <rPh sb="0" eb="2">
      <t>テイシュツ</t>
    </rPh>
    <rPh sb="4" eb="6">
      <t>ケイシン</t>
    </rPh>
    <rPh sb="7" eb="9">
      <t>ナイヨウ</t>
    </rPh>
    <rPh sb="10" eb="12">
      <t>ゲンキョウ</t>
    </rPh>
    <rPh sb="13" eb="14">
      <t>コト</t>
    </rPh>
    <rPh sb="16" eb="18">
      <t>バアイ</t>
    </rPh>
    <rPh sb="20" eb="21">
      <t>カナラ</t>
    </rPh>
    <rPh sb="22" eb="24">
      <t>テイシュツ</t>
    </rPh>
    <phoneticPr fontId="5"/>
  </si>
  <si>
    <t>申込完了通知メール本文（写）</t>
    <rPh sb="0" eb="2">
      <t>モウシコミ</t>
    </rPh>
    <rPh sb="2" eb="4">
      <t>カンリョウ</t>
    </rPh>
    <rPh sb="4" eb="6">
      <t>ツウチ</t>
    </rPh>
    <rPh sb="9" eb="11">
      <t>ホンブン</t>
    </rPh>
    <rPh sb="12" eb="13">
      <t>ウツ</t>
    </rPh>
    <phoneticPr fontId="5"/>
  </si>
  <si>
    <t>電子申請を行う方は、必ず添付してください。</t>
    <rPh sb="0" eb="2">
      <t>デンシ</t>
    </rPh>
    <rPh sb="2" eb="4">
      <t>シンセイ</t>
    </rPh>
    <rPh sb="5" eb="6">
      <t>オコナ</t>
    </rPh>
    <rPh sb="7" eb="8">
      <t>カタ</t>
    </rPh>
    <rPh sb="10" eb="11">
      <t>カナラ</t>
    </rPh>
    <rPh sb="12" eb="14">
      <t>テンプ</t>
    </rPh>
    <phoneticPr fontId="5"/>
  </si>
  <si>
    <t>令和７・８年度 発注者別評価点にかかる提出書類チェックリスト</t>
    <rPh sb="0" eb="2">
      <t>レイワ</t>
    </rPh>
    <phoneticPr fontId="5"/>
  </si>
  <si>
    <t>やまがたスマイル企業</t>
    <rPh sb="8" eb="10">
      <t>キギョウ</t>
    </rPh>
    <phoneticPr fontId="3"/>
  </si>
  <si>
    <t>健康経営の普及促進</t>
    <phoneticPr fontId="3"/>
  </si>
  <si>
    <t>競争入札参加資格変更届の添付資料</t>
    <rPh sb="0" eb="2">
      <t>キョウソウ</t>
    </rPh>
    <rPh sb="2" eb="4">
      <t>ニュウサツ</t>
    </rPh>
    <rPh sb="4" eb="6">
      <t>サンカ</t>
    </rPh>
    <rPh sb="6" eb="8">
      <t>シカク</t>
    </rPh>
    <rPh sb="8" eb="10">
      <t>ヘンコウ</t>
    </rPh>
    <rPh sb="10" eb="11">
      <t>トドケ</t>
    </rPh>
    <rPh sb="12" eb="16">
      <t>テンプシリョウ</t>
    </rPh>
    <phoneticPr fontId="5"/>
  </si>
  <si>
    <t>【申請書１】</t>
    <rPh sb="1" eb="4">
      <t>シンセイショ</t>
    </rPh>
    <phoneticPr fontId="3"/>
  </si>
  <si>
    <t>県知事許可業者</t>
    <rPh sb="0" eb="7">
      <t>ケンチジキョカギョウシャ</t>
    </rPh>
    <phoneticPr fontId="5"/>
  </si>
  <si>
    <t>その他業者</t>
    <rPh sb="2" eb="5">
      <t>タギョウシャ</t>
    </rPh>
    <phoneticPr fontId="5"/>
  </si>
  <si>
    <t>ページ番号</t>
    <rPh sb="3" eb="5">
      <t>バンゴウ</t>
    </rPh>
    <phoneticPr fontId="5"/>
  </si>
  <si>
    <t>8-2</t>
    <phoneticPr fontId="5"/>
  </si>
  <si>
    <t>ア　多面的機能支払交付金の共同活動</t>
    <rPh sb="2" eb="4">
      <t>タメン</t>
    </rPh>
    <rPh sb="4" eb="5">
      <t>テキ</t>
    </rPh>
    <rPh sb="5" eb="7">
      <t>キノウ</t>
    </rPh>
    <rPh sb="7" eb="9">
      <t>シハライ</t>
    </rPh>
    <rPh sb="9" eb="12">
      <t>コウフキン</t>
    </rPh>
    <rPh sb="13" eb="15">
      <t>キョウドウ</t>
    </rPh>
    <rPh sb="15" eb="17">
      <t>カツドウ</t>
    </rPh>
    <phoneticPr fontId="3"/>
  </si>
  <si>
    <t>ア　多面的機能支払交付金の共同活動</t>
    <rPh sb="2" eb="7">
      <t>タメンテキキノウ</t>
    </rPh>
    <rPh sb="7" eb="9">
      <t>シハラ</t>
    </rPh>
    <rPh sb="9" eb="12">
      <t>コウフキン</t>
    </rPh>
    <rPh sb="13" eb="15">
      <t>キョウドウ</t>
    </rPh>
    <rPh sb="15" eb="17">
      <t>カツドウ</t>
    </rPh>
    <phoneticPr fontId="3"/>
  </si>
  <si>
    <t>　審査基準日（定期受付の場合、R6.10.31）の直前４年間（定期受付の場合、</t>
    <rPh sb="1" eb="3">
      <t>シンサ</t>
    </rPh>
    <rPh sb="3" eb="5">
      <t>キジュン</t>
    </rPh>
    <rPh sb="5" eb="6">
      <t>ビ</t>
    </rPh>
    <rPh sb="25" eb="27">
      <t>チョクゼン</t>
    </rPh>
    <rPh sb="31" eb="33">
      <t>テイキ</t>
    </rPh>
    <rPh sb="33" eb="35">
      <t>ウケツケ</t>
    </rPh>
    <rPh sb="36" eb="38">
      <t>バアイ</t>
    </rPh>
    <phoneticPr fontId="3"/>
  </si>
  <si>
    <t>R2.11.1～R6.10.31）に、次のいずれかの方法で県内において新分野（建設業以外</t>
    <phoneticPr fontId="3"/>
  </si>
  <si>
    <r>
      <t>競争入札参加資格審査申請に係る様式集</t>
    </r>
    <r>
      <rPr>
        <sz val="16"/>
        <color rgb="FFFF0000"/>
        <rFont val="HG丸ｺﾞｼｯｸM-PRO"/>
        <family val="3"/>
        <charset val="128"/>
      </rPr>
      <t>(ver.2.00)</t>
    </r>
    <rPh sb="13" eb="14">
      <t>カカ</t>
    </rPh>
    <rPh sb="15" eb="17">
      <t>ヨウシキ</t>
    </rPh>
    <rPh sb="17" eb="18">
      <t>シュウ</t>
    </rPh>
    <phoneticPr fontId="5"/>
  </si>
  <si>
    <t>様式</t>
    <rPh sb="0" eb="2">
      <t>ヨウシキ</t>
    </rPh>
    <phoneticPr fontId="3"/>
  </si>
  <si>
    <t>シート番号</t>
    <rPh sb="3" eb="5">
      <t>バンゴウ</t>
    </rPh>
    <phoneticPr fontId="3"/>
  </si>
  <si>
    <t>様式名</t>
    <rPh sb="0" eb="3">
      <t>ヨウシキメイ</t>
    </rPh>
    <phoneticPr fontId="3"/>
  </si>
  <si>
    <t>修正前</t>
    <rPh sb="0" eb="3">
      <t>シュウセイマエ</t>
    </rPh>
    <phoneticPr fontId="3"/>
  </si>
  <si>
    <t>修正後</t>
    <rPh sb="0" eb="3">
      <t>シュウセイゴ</t>
    </rPh>
    <phoneticPr fontId="3"/>
  </si>
  <si>
    <t>ver.2.00</t>
    <phoneticPr fontId="3"/>
  </si>
  <si>
    <r>
      <t>「技術的評価・社会性評価にかかる確認資料」の注意事項「令和</t>
    </r>
    <r>
      <rPr>
        <u/>
        <sz val="11"/>
        <rFont val="ＭＳ 明朝"/>
        <family val="1"/>
        <charset val="128"/>
      </rPr>
      <t>５・６</t>
    </r>
    <r>
      <rPr>
        <sz val="11"/>
        <rFont val="ＭＳ 明朝"/>
        <family val="1"/>
        <charset val="128"/>
      </rPr>
      <t>年度 発注者別評価点にかかる提出書類チェックリスト」</t>
    </r>
    <rPh sb="22" eb="26">
      <t>チュウイジコウ</t>
    </rPh>
    <phoneticPr fontId="3"/>
  </si>
  <si>
    <r>
      <t>技術的評価・社会性評価にかかる確認資料の注意事項を「令和</t>
    </r>
    <r>
      <rPr>
        <u/>
        <sz val="11"/>
        <color rgb="FFFF0000"/>
        <rFont val="ＭＳ 明朝"/>
        <family val="1"/>
        <charset val="128"/>
      </rPr>
      <t>７・８</t>
    </r>
    <r>
      <rPr>
        <sz val="11"/>
        <rFont val="ＭＳ 明朝"/>
        <family val="1"/>
        <charset val="128"/>
      </rPr>
      <t>年度 発注者別評価点にかかる提出書類チェックリスト」に修正</t>
    </r>
    <rPh sb="58" eb="60">
      <t>シュウセイ</t>
    </rPh>
    <phoneticPr fontId="3"/>
  </si>
  <si>
    <r>
      <t>労働安全衛生講習の修了証(写)等、「</t>
    </r>
    <r>
      <rPr>
        <u/>
        <sz val="10"/>
        <color rgb="FFFF0000"/>
        <rFont val="ＭＳ 明朝"/>
        <family val="1"/>
        <charset val="128"/>
      </rPr>
      <t>令和７・８年度</t>
    </r>
    <r>
      <rPr>
        <sz val="10"/>
        <rFont val="ＭＳ 明朝"/>
        <family val="1"/>
        <charset val="128"/>
      </rPr>
      <t xml:space="preserve"> 発注者別評価点にかかる提出書類チェックリスト」にチェックしたものを提出してください。</t>
    </r>
    <rPh sb="0" eb="2">
      <t>ロウドウ</t>
    </rPh>
    <rPh sb="2" eb="4">
      <t>アンゼン</t>
    </rPh>
    <rPh sb="4" eb="6">
      <t>エイセイ</t>
    </rPh>
    <rPh sb="6" eb="8">
      <t>コウシュウ</t>
    </rPh>
    <rPh sb="9" eb="12">
      <t>シュウリョウショウ</t>
    </rPh>
    <rPh sb="13" eb="14">
      <t>シャ</t>
    </rPh>
    <rPh sb="15" eb="16">
      <t>ナド</t>
    </rPh>
    <rPh sb="18" eb="20">
      <t>レイワ</t>
    </rPh>
    <rPh sb="23" eb="25">
      <t>ネンド</t>
    </rPh>
    <rPh sb="26" eb="29">
      <t>ハッチュウシャ</t>
    </rPh>
    <rPh sb="29" eb="30">
      <t>ベツ</t>
    </rPh>
    <rPh sb="30" eb="32">
      <t>ヒョウカ</t>
    </rPh>
    <rPh sb="32" eb="33">
      <t>テン</t>
    </rPh>
    <rPh sb="37" eb="40">
      <t>テイシュツショ</t>
    </rPh>
    <rPh sb="40" eb="41">
      <t>タグイ</t>
    </rPh>
    <rPh sb="59" eb="61">
      <t>テイシュツ</t>
    </rPh>
    <phoneticPr fontId="5"/>
  </si>
  <si>
    <t>自己チェックシート兼受理票(事業協同組合）</t>
    <phoneticPr fontId="3"/>
  </si>
  <si>
    <t>更新履歴【事業協同組合】</t>
    <rPh sb="0" eb="2">
      <t>コウシン</t>
    </rPh>
    <rPh sb="2" eb="4">
      <t>リレキ</t>
    </rPh>
    <rPh sb="5" eb="7">
      <t>ジギョウ</t>
    </rPh>
    <rPh sb="7" eb="9">
      <t>キョウドウ</t>
    </rPh>
    <rPh sb="9" eb="11">
      <t>クミアイ</t>
    </rPh>
    <phoneticPr fontId="3"/>
  </si>
  <si>
    <t>更新日</t>
    <rPh sb="0" eb="2">
      <t>コウシン</t>
    </rPh>
    <rPh sb="2" eb="3">
      <t>ビ</t>
    </rPh>
    <phoneticPr fontId="3"/>
  </si>
  <si>
    <t>令和９年３月３１日までに貴県の競争入札参加資格（建設工事）審査の</t>
    <rPh sb="0" eb="2">
      <t>レイワ</t>
    </rPh>
    <rPh sb="15" eb="17">
      <t>キョウソウ</t>
    </rPh>
    <rPh sb="17" eb="19">
      <t>ニュウサツ</t>
    </rPh>
    <rPh sb="19" eb="21">
      <t>サンカ</t>
    </rPh>
    <rPh sb="21" eb="23">
      <t>シカク</t>
    </rPh>
    <rPh sb="24" eb="26">
      <t>ケンセツ</t>
    </rPh>
    <rPh sb="26" eb="28">
      <t>コウジ</t>
    </rPh>
    <rPh sb="29" eb="31">
      <t>シンサ</t>
    </rPh>
    <phoneticPr fontId="5"/>
  </si>
  <si>
    <t>ケ</t>
    <phoneticPr fontId="3"/>
  </si>
  <si>
    <t>付表３「地域貢献活動報告書」</t>
  </si>
  <si>
    <t>活動の種類「③その他の地域貢献活動」のプルダウンで「ケ」が選択できない。</t>
    <rPh sb="0" eb="2">
      <t>カツドウ</t>
    </rPh>
    <rPh sb="3" eb="5">
      <t>シュルイ</t>
    </rPh>
    <rPh sb="9" eb="10">
      <t>タ</t>
    </rPh>
    <rPh sb="11" eb="15">
      <t>チイキコウケン</t>
    </rPh>
    <rPh sb="15" eb="17">
      <t>カツドウ</t>
    </rPh>
    <rPh sb="29" eb="31">
      <t>センタク</t>
    </rPh>
    <phoneticPr fontId="3"/>
  </si>
  <si>
    <t>プルダウンで「ア～ケ」を選択できるように修正。</t>
    <rPh sb="12" eb="14">
      <t>センタク</t>
    </rPh>
    <rPh sb="20" eb="22">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</si>
</sst>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00000"/>
    <numFmt numFmtId="179" formatCode="00000000"/>
    <numFmt numFmtId="180" formatCode="0000"/>
  </numFmts>
  <fonts count="90" x14ac:knownFonts="1">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u/>
      <sz val="12"/>
      <name val="ＭＳ ゴシック"/>
      <family val="3"/>
      <charset val="128"/>
    </font>
    <font>
      <b/>
      <sz val="12"/>
      <name val="ＭＳ ゴシック"/>
      <family val="3"/>
      <charset val="128"/>
    </font>
    <font>
      <b/>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0"/>
      <color indexed="10"/>
      <name val="ＭＳ ゴシック"/>
      <family val="3"/>
      <charset val="128"/>
    </font>
    <font>
      <sz val="12"/>
      <color indexed="12"/>
      <name val="ＭＳ 明朝"/>
      <family val="1"/>
      <charset val="128"/>
    </font>
    <font>
      <sz val="12"/>
      <color indexed="12"/>
      <name val="ＭＳ ゴシック"/>
      <family val="3"/>
      <charset val="128"/>
    </font>
    <font>
      <sz val="18"/>
      <name val="ＭＳ ゴシック"/>
      <family val="3"/>
      <charset val="128"/>
    </font>
    <font>
      <vertAlign val="superscript"/>
      <sz val="10.5"/>
      <name val="ＭＳ 明朝"/>
      <family val="1"/>
      <charset val="128"/>
    </font>
    <font>
      <sz val="10"/>
      <color indexed="10"/>
      <name val="ＭＳ Ｐゴシック"/>
      <family val="3"/>
      <charset val="128"/>
    </font>
    <font>
      <sz val="9"/>
      <color indexed="81"/>
      <name val="ＭＳ Ｐゴシック"/>
      <family val="3"/>
      <charset val="128"/>
    </font>
    <font>
      <b/>
      <sz val="10"/>
      <color indexed="10"/>
      <name val="ＭＳ ゴシック"/>
      <family val="3"/>
      <charset val="128"/>
    </font>
    <font>
      <sz val="8"/>
      <name val="ＭＳ 明朝"/>
      <family val="1"/>
      <charset val="128"/>
    </font>
    <font>
      <sz val="10"/>
      <color indexed="12"/>
      <name val="ＭＳ ゴシック"/>
      <family val="3"/>
      <charset val="128"/>
    </font>
    <font>
      <vertAlign val="superscript"/>
      <sz val="10"/>
      <name val="ＭＳ 明朝"/>
      <family val="1"/>
      <charset val="128"/>
    </font>
    <font>
      <b/>
      <sz val="8"/>
      <color indexed="8"/>
      <name val="ＭＳ ゴシック"/>
      <family val="3"/>
      <charset val="128"/>
    </font>
    <font>
      <sz val="10"/>
      <color indexed="8"/>
      <name val="ＭＳ 明朝"/>
      <family val="1"/>
      <charset val="128"/>
    </font>
    <font>
      <sz val="12"/>
      <color indexed="8"/>
      <name val="ＭＳ ゴシック"/>
      <family val="3"/>
      <charset val="128"/>
    </font>
    <font>
      <sz val="11"/>
      <color indexed="8"/>
      <name val="ＭＳ ゴシック"/>
      <family val="3"/>
      <charset val="128"/>
    </font>
    <font>
      <b/>
      <sz val="14"/>
      <color indexed="8"/>
      <name val="ＭＳ ゴシック"/>
      <family val="3"/>
      <charset val="128"/>
    </font>
    <font>
      <sz val="11"/>
      <color indexed="8"/>
      <name val="ＭＳ 明朝"/>
      <family val="1"/>
      <charset val="128"/>
    </font>
    <font>
      <sz val="9"/>
      <name val="ＭＳ 明朝"/>
      <family val="1"/>
      <charset val="128"/>
    </font>
    <font>
      <sz val="9"/>
      <color indexed="10"/>
      <name val="ＭＳ Ｐゴシック"/>
      <family val="3"/>
      <charset val="128"/>
    </font>
    <font>
      <sz val="10"/>
      <name val="ＭＳ Ｐ明朝"/>
      <family val="1"/>
      <charset val="128"/>
    </font>
    <font>
      <sz val="12"/>
      <color indexed="9"/>
      <name val="ＭＳ ゴシック"/>
      <family val="3"/>
      <charset val="128"/>
    </font>
    <font>
      <sz val="11"/>
      <color indexed="9"/>
      <name val="ＭＳ 明朝"/>
      <family val="1"/>
      <charset val="128"/>
    </font>
    <font>
      <u/>
      <sz val="10"/>
      <color indexed="12"/>
      <name val="ＭＳ ゴシック"/>
      <family val="3"/>
      <charset val="128"/>
    </font>
    <font>
      <sz val="11"/>
      <name val="ＭＳ Ｐ明朝"/>
      <family val="1"/>
      <charset val="128"/>
    </font>
    <font>
      <b/>
      <sz val="14"/>
      <name val="ＭＳ 明朝"/>
      <family val="1"/>
      <charset val="128"/>
    </font>
    <font>
      <b/>
      <sz val="8"/>
      <name val="ＭＳ ゴシック"/>
      <family val="3"/>
      <charset val="128"/>
    </font>
    <font>
      <b/>
      <sz val="14"/>
      <name val="ＭＳ ゴシック"/>
      <family val="3"/>
      <charset val="128"/>
    </font>
    <font>
      <sz val="12"/>
      <name val="BIZ UDPゴシック"/>
      <family val="3"/>
      <charset val="128"/>
    </font>
    <font>
      <sz val="12"/>
      <color theme="0"/>
      <name val="HG丸ｺﾞｼｯｸM-PRO"/>
      <family val="3"/>
      <charset val="128"/>
    </font>
    <font>
      <sz val="12"/>
      <color rgb="FF0070C0"/>
      <name val="ＭＳ ゴシック"/>
      <family val="3"/>
      <charset val="128"/>
    </font>
    <font>
      <sz val="12"/>
      <color rgb="FFFF0000"/>
      <name val="ＭＳ 明朝"/>
      <family val="1"/>
      <charset val="128"/>
    </font>
    <font>
      <sz val="12"/>
      <color theme="3"/>
      <name val="ＭＳ 明朝"/>
      <family val="1"/>
      <charset val="128"/>
    </font>
    <font>
      <sz val="12"/>
      <color rgb="FF0070C0"/>
      <name val="MS UI Gothic"/>
      <family val="3"/>
      <charset val="128"/>
    </font>
    <font>
      <sz val="12"/>
      <color theme="1"/>
      <name val="ＭＳ ゴシック"/>
      <family val="3"/>
      <charset val="128"/>
    </font>
    <font>
      <sz val="12"/>
      <color theme="1"/>
      <name val="ＭＳ 明朝"/>
      <family val="1"/>
      <charset val="128"/>
    </font>
    <font>
      <sz val="12"/>
      <color theme="0"/>
      <name val="ＭＳ 明朝"/>
      <family val="1"/>
      <charset val="128"/>
    </font>
    <font>
      <sz val="10"/>
      <color theme="1"/>
      <name val="ＭＳ 明朝"/>
      <family val="1"/>
      <charset val="128"/>
    </font>
    <font>
      <sz val="9"/>
      <color theme="1"/>
      <name val="ＭＳ ゴシック"/>
      <family val="3"/>
      <charset val="128"/>
    </font>
    <font>
      <sz val="10"/>
      <color theme="1"/>
      <name val="ＭＳ ゴシック"/>
      <family val="3"/>
      <charset val="128"/>
    </font>
    <font>
      <sz val="9"/>
      <color theme="1"/>
      <name val="ＭＳ 明朝"/>
      <family val="1"/>
      <charset val="128"/>
    </font>
    <font>
      <sz val="12"/>
      <color theme="1"/>
      <name val="MS UI Gothic"/>
      <family val="3"/>
      <charset val="128"/>
    </font>
    <font>
      <sz val="12"/>
      <color rgb="FFFF0000"/>
      <name val="ＭＳ ゴシック"/>
      <family val="3"/>
      <charset val="128"/>
    </font>
    <font>
      <sz val="12"/>
      <color rgb="FFFF0000"/>
      <name val="BIZ UDPゴシック"/>
      <family val="3"/>
      <charset val="128"/>
    </font>
    <font>
      <strike/>
      <sz val="12"/>
      <color rgb="FFFF0000"/>
      <name val="ＭＳ 明朝"/>
      <family val="1"/>
      <charset val="128"/>
    </font>
    <font>
      <strike/>
      <sz val="12"/>
      <color rgb="FFFF0000"/>
      <name val="ＭＳ ゴシック"/>
      <family val="3"/>
      <charset val="128"/>
    </font>
    <font>
      <sz val="11"/>
      <color indexed="10"/>
      <name val="ＭＳ Ｐゴシック"/>
      <family val="3"/>
      <charset val="128"/>
    </font>
    <font>
      <strike/>
      <sz val="10"/>
      <color rgb="FFFF0000"/>
      <name val="ＭＳ 明朝"/>
      <family val="1"/>
      <charset val="128"/>
    </font>
    <font>
      <b/>
      <u/>
      <sz val="12"/>
      <color rgb="FFFF0000"/>
      <name val="ＭＳ 明朝"/>
      <family val="1"/>
      <charset val="128"/>
    </font>
    <font>
      <sz val="10.5"/>
      <color theme="1"/>
      <name val="ＭＳ 明朝"/>
      <family val="1"/>
      <charset val="128"/>
    </font>
    <font>
      <sz val="12"/>
      <color theme="1"/>
      <name val="BIZ UDPゴシック"/>
      <family val="3"/>
      <charset val="128"/>
    </font>
    <font>
      <sz val="11"/>
      <color theme="1"/>
      <name val="ＭＳ 明朝"/>
      <family val="1"/>
      <charset val="128"/>
    </font>
    <font>
      <sz val="12"/>
      <color theme="1"/>
      <name val="ＭＳ Ｐゴシック"/>
      <family val="3"/>
      <charset val="128"/>
    </font>
    <font>
      <sz val="11"/>
      <name val="BIZ UDPゴシック"/>
      <family val="3"/>
      <charset val="128"/>
    </font>
    <font>
      <sz val="10"/>
      <name val="BIZ UDPゴシック"/>
      <family val="3"/>
      <charset val="128"/>
    </font>
    <font>
      <sz val="12"/>
      <color rgb="FF0000FF"/>
      <name val="ＭＳ ゴシック"/>
      <family val="3"/>
      <charset val="128"/>
    </font>
    <font>
      <u/>
      <sz val="12"/>
      <color rgb="FF0000FF"/>
      <name val="ＭＳ ゴシック"/>
      <family val="3"/>
      <charset val="128"/>
    </font>
    <font>
      <sz val="12"/>
      <color rgb="FF0000FF"/>
      <name val="ＭＳ 明朝"/>
      <family val="1"/>
      <charset val="128"/>
    </font>
    <font>
      <sz val="15"/>
      <name val="ＭＳ 明朝"/>
      <family val="1"/>
      <charset val="128"/>
    </font>
    <font>
      <sz val="13"/>
      <name val="ＭＳ 明朝"/>
      <family val="1"/>
      <charset val="128"/>
    </font>
    <font>
      <u/>
      <sz val="12"/>
      <color theme="10"/>
      <name val="ＭＳ 明朝"/>
      <family val="1"/>
      <charset val="128"/>
    </font>
    <font>
      <sz val="16"/>
      <color rgb="FFFF0000"/>
      <name val="HG丸ｺﾞｼｯｸM-PRO"/>
      <family val="3"/>
      <charset val="128"/>
    </font>
    <font>
      <u/>
      <sz val="11"/>
      <name val="ＭＳ 明朝"/>
      <family val="1"/>
      <charset val="128"/>
    </font>
    <font>
      <u/>
      <sz val="11"/>
      <color rgb="FFFF0000"/>
      <name val="ＭＳ 明朝"/>
      <family val="1"/>
      <charset val="128"/>
    </font>
    <font>
      <u/>
      <sz val="10"/>
      <color rgb="FFFF0000"/>
      <name val="ＭＳ 明朝"/>
      <family val="1"/>
      <charset val="128"/>
    </font>
  </fonts>
  <fills count="14">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3" tint="0.59999389629810485"/>
        <bgColor indexed="64"/>
      </patternFill>
    </fill>
  </fills>
  <borders count="96">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right/>
      <top/>
      <bottom style="hair">
        <color indexed="64"/>
      </bottom>
      <diagonal/>
    </border>
    <border>
      <left/>
      <right/>
      <top style="hair">
        <color indexed="64"/>
      </top>
      <bottom/>
      <diagonal/>
    </border>
    <border>
      <left/>
      <right style="thin">
        <color indexed="64"/>
      </right>
      <top/>
      <bottom/>
      <diagonal/>
    </border>
    <border>
      <left style="hair">
        <color indexed="64"/>
      </left>
      <right style="hair">
        <color indexed="64"/>
      </right>
      <top/>
      <bottom/>
      <diagonal/>
    </border>
    <border>
      <left style="hair">
        <color indexed="64"/>
      </left>
      <right/>
      <top/>
      <bottom style="hair">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dotted">
        <color indexed="64"/>
      </bottom>
      <diagonal style="hair">
        <color indexed="64"/>
      </diagonal>
    </border>
    <border diagonalUp="1">
      <left style="thin">
        <color indexed="64"/>
      </left>
      <right style="thin">
        <color indexed="64"/>
      </right>
      <top style="dotted">
        <color indexed="64"/>
      </top>
      <bottom/>
      <diagonal style="hair">
        <color indexed="64"/>
      </diagonal>
    </border>
    <border diagonalUp="1">
      <left style="thin">
        <color indexed="64"/>
      </left>
      <right style="thin">
        <color indexed="64"/>
      </right>
      <top style="dotted">
        <color indexed="64"/>
      </top>
      <bottom style="dotted">
        <color indexed="64"/>
      </bottom>
      <diagonal style="hair">
        <color indexed="64"/>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right style="medium">
        <color theme="0"/>
      </right>
      <top/>
      <bottom/>
      <diagonal/>
    </border>
    <border>
      <left/>
      <right/>
      <top style="medium">
        <color theme="0"/>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1070">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vertical="center" shrinkToFit="1"/>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8" fillId="0" borderId="0" xfId="0" applyFont="1" applyAlignment="1">
      <alignment vertical="center"/>
    </xf>
    <xf numFmtId="0" fontId="8" fillId="0" borderId="0" xfId="3" applyFont="1" applyFill="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3" applyFont="1" applyFill="1" applyBorder="1" applyAlignment="1">
      <alignment vertical="center"/>
    </xf>
    <xf numFmtId="0" fontId="2" fillId="0" borderId="2" xfId="3" applyFont="1" applyFill="1" applyBorder="1" applyAlignment="1">
      <alignment vertical="center"/>
    </xf>
    <xf numFmtId="0" fontId="2" fillId="0" borderId="0" xfId="3" applyFont="1" applyFill="1" applyBorder="1" applyAlignment="1">
      <alignment horizontal="center" vertical="center"/>
    </xf>
    <xf numFmtId="0" fontId="9" fillId="0" borderId="0" xfId="0" applyFont="1" applyBorder="1" applyAlignment="1">
      <alignment vertical="center"/>
    </xf>
    <xf numFmtId="0" fontId="2" fillId="0" borderId="3" xfId="3" applyFont="1" applyFill="1" applyBorder="1" applyAlignment="1">
      <alignment vertical="center"/>
    </xf>
    <xf numFmtId="0" fontId="12" fillId="0" borderId="0" xfId="3" applyFont="1" applyFill="1" applyBorder="1" applyAlignment="1">
      <alignment horizontal="right" vertical="center"/>
    </xf>
    <xf numFmtId="0" fontId="2" fillId="0" borderId="3" xfId="0" applyFont="1" applyBorder="1" applyAlignment="1">
      <alignment vertical="center"/>
    </xf>
    <xf numFmtId="0" fontId="15" fillId="0" borderId="0" xfId="0" applyFont="1" applyBorder="1" applyAlignment="1">
      <alignment vertical="center"/>
    </xf>
    <xf numFmtId="0" fontId="12" fillId="0" borderId="0" xfId="3" applyFont="1" applyFill="1" applyBorder="1" applyAlignment="1">
      <alignment vertical="center"/>
    </xf>
    <xf numFmtId="0" fontId="12" fillId="0" borderId="0" xfId="0" applyFont="1" applyBorder="1" applyAlignment="1">
      <alignment vertical="center"/>
    </xf>
    <xf numFmtId="0" fontId="2" fillId="0" borderId="4" xfId="3" applyFont="1" applyFill="1" applyBorder="1" applyAlignment="1">
      <alignment vertical="center"/>
    </xf>
    <xf numFmtId="0" fontId="2" fillId="0" borderId="5" xfId="3" applyFont="1" applyFill="1" applyBorder="1" applyAlignment="1">
      <alignment vertical="center"/>
    </xf>
    <xf numFmtId="0" fontId="2" fillId="0" borderId="6" xfId="3" applyFont="1" applyFill="1" applyBorder="1" applyAlignment="1">
      <alignment vertical="center"/>
    </xf>
    <xf numFmtId="0" fontId="2" fillId="0" borderId="7" xfId="0" applyFont="1" applyBorder="1" applyAlignment="1">
      <alignment vertical="center"/>
    </xf>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17" fillId="0" borderId="9" xfId="0" applyFont="1" applyBorder="1" applyAlignment="1">
      <alignment horizontal="center" vertical="center" shrinkToFit="1"/>
    </xf>
    <xf numFmtId="0" fontId="17" fillId="0" borderId="10" xfId="0" applyFont="1" applyBorder="1" applyAlignment="1">
      <alignment vertical="center" shrinkToFit="1"/>
    </xf>
    <xf numFmtId="0" fontId="17" fillId="0" borderId="11" xfId="0" applyFont="1" applyBorder="1" applyAlignment="1">
      <alignment vertical="center" shrinkToFit="1"/>
    </xf>
    <xf numFmtId="0" fontId="17" fillId="0" borderId="12"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18" fillId="0" borderId="0" xfId="3" applyFont="1" applyFill="1" applyBorder="1" applyAlignment="1">
      <alignment vertical="center"/>
    </xf>
    <xf numFmtId="0" fontId="18" fillId="0" borderId="0" xfId="3" applyFont="1" applyFill="1" applyBorder="1" applyAlignment="1">
      <alignment horizontal="center" vertical="center"/>
    </xf>
    <xf numFmtId="0" fontId="18" fillId="0" borderId="15" xfId="0" applyFont="1" applyBorder="1" applyAlignment="1">
      <alignment vertical="center" shrinkToFit="1"/>
    </xf>
    <xf numFmtId="0" fontId="19" fillId="0" borderId="0" xfId="0" applyFont="1" applyAlignment="1">
      <alignment vertical="center"/>
    </xf>
    <xf numFmtId="0" fontId="16" fillId="0" borderId="0" xfId="3" applyFont="1" applyFill="1" applyBorder="1" applyAlignment="1">
      <alignment vertical="center"/>
    </xf>
    <xf numFmtId="0" fontId="14" fillId="0" borderId="0" xfId="0" applyFont="1" applyAlignment="1">
      <alignment vertical="center"/>
    </xf>
    <xf numFmtId="0" fontId="20" fillId="0" borderId="0" xfId="3" applyFont="1" applyFill="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3" applyFont="1" applyFill="1" applyBorder="1" applyAlignment="1">
      <alignment vertical="center"/>
    </xf>
    <xf numFmtId="0" fontId="20" fillId="0" borderId="0" xfId="0" applyFont="1" applyAlignment="1">
      <alignment horizontal="center" vertical="center"/>
    </xf>
    <xf numFmtId="0" fontId="11" fillId="0" borderId="0" xfId="0" applyFont="1" applyAlignment="1">
      <alignment vertical="center"/>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2" fillId="0" borderId="0" xfId="0" applyFont="1" applyBorder="1" applyAlignment="1">
      <alignment horizontal="right" vertical="center"/>
    </xf>
    <xf numFmtId="0" fontId="7" fillId="0" borderId="0" xfId="0" applyFont="1" applyBorder="1" applyAlignment="1">
      <alignment horizontal="center" vertical="center" shrinkToFit="1"/>
    </xf>
    <xf numFmtId="0" fontId="2" fillId="0" borderId="17" xfId="0"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2" fillId="0" borderId="0" xfId="0" applyFont="1" applyBorder="1" applyAlignment="1">
      <alignment vertical="center" shrinkToFit="1"/>
    </xf>
    <xf numFmtId="0" fontId="3"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3" fillId="0" borderId="0" xfId="0" applyFont="1" applyAlignment="1">
      <alignment horizontal="center" shrinkToFit="1"/>
    </xf>
    <xf numFmtId="0" fontId="11" fillId="0" borderId="0" xfId="0" applyFont="1" applyAlignment="1">
      <alignment horizontal="center" vertical="center"/>
    </xf>
    <xf numFmtId="0" fontId="8" fillId="0" borderId="18" xfId="0" applyFont="1" applyBorder="1" applyAlignment="1">
      <alignment vertical="center" shrinkToFit="1"/>
    </xf>
    <xf numFmtId="0" fontId="11" fillId="0" borderId="3" xfId="0" applyFont="1" applyBorder="1" applyAlignment="1">
      <alignment textRotation="255" shrinkToFit="1"/>
    </xf>
    <xf numFmtId="0" fontId="11" fillId="0" borderId="7" xfId="0" applyFont="1" applyBorder="1" applyAlignment="1">
      <alignment vertical="center"/>
    </xf>
    <xf numFmtId="0" fontId="25" fillId="0" borderId="0" xfId="0" applyFont="1" applyBorder="1" applyAlignment="1">
      <alignment horizontal="center" shrinkToFit="1"/>
    </xf>
    <xf numFmtId="0" fontId="25" fillId="0" borderId="0" xfId="0" applyFont="1" applyBorder="1" applyAlignment="1">
      <alignment horizontal="center"/>
    </xf>
    <xf numFmtId="0" fontId="8" fillId="0" borderId="20" xfId="0" applyFont="1" applyBorder="1" applyAlignment="1">
      <alignment vertical="center" shrinkToFit="1"/>
    </xf>
    <xf numFmtId="0" fontId="8" fillId="0" borderId="16" xfId="0" applyFont="1" applyBorder="1" applyAlignment="1">
      <alignment vertical="center" shrinkToFit="1"/>
    </xf>
    <xf numFmtId="0" fontId="17" fillId="0" borderId="21" xfId="0" applyFont="1" applyBorder="1" applyAlignment="1">
      <alignment vertical="center" shrinkToFit="1"/>
    </xf>
    <xf numFmtId="0" fontId="17" fillId="0" borderId="22" xfId="0" applyFont="1" applyBorder="1" applyAlignment="1">
      <alignment vertical="center" shrinkToFit="1"/>
    </xf>
    <xf numFmtId="0" fontId="17" fillId="0" borderId="23" xfId="0" applyFont="1" applyBorder="1" applyAlignment="1">
      <alignment vertical="center" shrinkToFit="1"/>
    </xf>
    <xf numFmtId="0" fontId="17" fillId="0" borderId="24" xfId="0" applyFont="1" applyBorder="1" applyAlignment="1">
      <alignment vertical="center" shrinkToFit="1"/>
    </xf>
    <xf numFmtId="0" fontId="17" fillId="0" borderId="25" xfId="0" applyFont="1" applyBorder="1" applyAlignment="1">
      <alignment vertical="center" shrinkToFit="1"/>
    </xf>
    <xf numFmtId="0" fontId="27" fillId="0" borderId="0" xfId="0" quotePrefix="1" applyFont="1">
      <alignment vertical="center"/>
    </xf>
    <xf numFmtId="0" fontId="2" fillId="0" borderId="0" xfId="0" applyFont="1" applyAlignment="1">
      <alignment horizontal="center" vertical="center" shrinkToFit="1"/>
    </xf>
    <xf numFmtId="0" fontId="2" fillId="0" borderId="16" xfId="0" applyFont="1" applyBorder="1" applyAlignment="1">
      <alignment horizontal="center" vertical="center"/>
    </xf>
    <xf numFmtId="0" fontId="28" fillId="0" borderId="9" xfId="0" applyFont="1" applyBorder="1" applyAlignment="1">
      <alignment horizontal="center" vertical="center" shrinkToFit="1"/>
    </xf>
    <xf numFmtId="0" fontId="28" fillId="0" borderId="0" xfId="3" applyFont="1" applyFill="1" applyBorder="1" applyAlignment="1">
      <alignment vertical="center"/>
    </xf>
    <xf numFmtId="0" fontId="28" fillId="0" borderId="3" xfId="3" applyFont="1" applyFill="1" applyBorder="1" applyAlignment="1">
      <alignment vertical="center"/>
    </xf>
    <xf numFmtId="0" fontId="28" fillId="0" borderId="0" xfId="0" applyFont="1" applyBorder="1" applyAlignment="1">
      <alignment vertical="center"/>
    </xf>
    <xf numFmtId="0" fontId="0" fillId="0" borderId="0" xfId="0" applyBorder="1">
      <alignment vertical="center"/>
    </xf>
    <xf numFmtId="0" fontId="10" fillId="0" borderId="0" xfId="3" applyFont="1" applyFill="1" applyBorder="1" applyAlignment="1">
      <alignment horizontal="center" vertical="center"/>
    </xf>
    <xf numFmtId="0" fontId="9" fillId="0" borderId="0" xfId="0" applyFont="1" applyAlignment="1">
      <alignment vertical="center"/>
    </xf>
    <xf numFmtId="0" fontId="14" fillId="0" borderId="0" xfId="0" applyFont="1" applyAlignment="1">
      <alignment vertical="center" shrinkToFit="1"/>
    </xf>
    <xf numFmtId="0" fontId="1" fillId="0" borderId="0" xfId="0" applyFont="1" applyAlignment="1">
      <alignment vertical="center"/>
    </xf>
    <xf numFmtId="0" fontId="1" fillId="0" borderId="0" xfId="0" applyFont="1" applyBorder="1" applyAlignment="1">
      <alignment horizontal="right" vertical="center"/>
    </xf>
    <xf numFmtId="0" fontId="1" fillId="0" borderId="26"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Border="1">
      <alignment vertical="center"/>
    </xf>
    <xf numFmtId="0" fontId="1" fillId="0" borderId="0" xfId="0" applyFont="1" applyBorder="1" applyAlignment="1">
      <alignment horizontal="center" vertical="center"/>
    </xf>
    <xf numFmtId="0" fontId="10" fillId="0" borderId="0" xfId="0" applyFont="1" applyBorder="1" applyAlignment="1">
      <alignment vertical="center"/>
    </xf>
    <xf numFmtId="0" fontId="1" fillId="0" borderId="0" xfId="3" applyFont="1" applyFill="1" applyBorder="1" applyAlignment="1">
      <alignment vertical="center"/>
    </xf>
    <xf numFmtId="0" fontId="1" fillId="0" borderId="0" xfId="3" applyFont="1" applyFill="1" applyBorder="1" applyAlignment="1">
      <alignment horizontal="center" vertical="center"/>
    </xf>
    <xf numFmtId="0" fontId="17" fillId="0" borderId="28" xfId="0" applyFont="1" applyBorder="1" applyAlignment="1">
      <alignment vertical="center" shrinkToFit="1"/>
    </xf>
    <xf numFmtId="0" fontId="17" fillId="0" borderId="29" xfId="0" applyFont="1" applyBorder="1" applyAlignment="1">
      <alignment vertical="center" shrinkToFit="1"/>
    </xf>
    <xf numFmtId="0" fontId="17" fillId="0" borderId="0" xfId="0" applyFont="1" applyBorder="1" applyAlignment="1">
      <alignment vertical="center" shrinkToFit="1"/>
    </xf>
    <xf numFmtId="0" fontId="1" fillId="0" borderId="0" xfId="0" applyFont="1">
      <alignment vertical="center"/>
    </xf>
    <xf numFmtId="0" fontId="1" fillId="0" borderId="0" xfId="0" applyFont="1" applyBorder="1" applyAlignment="1">
      <alignment horizontal="center" vertical="center" shrinkToFit="1"/>
    </xf>
    <xf numFmtId="0" fontId="1" fillId="0" borderId="0" xfId="3" applyFont="1" applyFill="1" applyAlignment="1">
      <alignment vertical="center"/>
    </xf>
    <xf numFmtId="0" fontId="1" fillId="0" borderId="0" xfId="0" applyFont="1" applyBorder="1">
      <alignment vertical="center"/>
    </xf>
    <xf numFmtId="0" fontId="28" fillId="0" borderId="20" xfId="0" applyFont="1" applyBorder="1" applyAlignment="1">
      <alignment vertical="center" shrinkToFit="1"/>
    </xf>
    <xf numFmtId="0" fontId="28" fillId="0" borderId="16" xfId="0" applyFont="1" applyBorder="1" applyAlignment="1">
      <alignment vertical="center" shrinkToFit="1"/>
    </xf>
    <xf numFmtId="0" fontId="10" fillId="0" borderId="0" xfId="0" applyFont="1">
      <alignment vertical="center"/>
    </xf>
    <xf numFmtId="0" fontId="35" fillId="0" borderId="0" xfId="0" applyFont="1" applyBorder="1" applyAlignment="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33" xfId="0" applyFont="1" applyBorder="1" applyAlignment="1">
      <alignment vertical="center" wrapText="1"/>
    </xf>
    <xf numFmtId="0" fontId="10" fillId="0" borderId="27" xfId="0" applyFont="1" applyBorder="1" applyAlignment="1">
      <alignment horizontal="center" vertical="center"/>
    </xf>
    <xf numFmtId="0" fontId="10" fillId="0" borderId="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wrapText="1"/>
    </xf>
    <xf numFmtId="0" fontId="10" fillId="0" borderId="36" xfId="0" applyFont="1" applyBorder="1">
      <alignment vertical="center"/>
    </xf>
    <xf numFmtId="0" fontId="10" fillId="0" borderId="27" xfId="0" applyFont="1" applyBorder="1" applyAlignment="1">
      <alignment vertical="center"/>
    </xf>
    <xf numFmtId="0" fontId="10" fillId="0" borderId="37" xfId="0" applyFont="1" applyBorder="1" applyAlignment="1">
      <alignment vertical="center"/>
    </xf>
    <xf numFmtId="0" fontId="10" fillId="0" borderId="5" xfId="0" applyFont="1" applyBorder="1">
      <alignment vertical="center"/>
    </xf>
    <xf numFmtId="0" fontId="10" fillId="0" borderId="6" xfId="0" applyFont="1" applyBorder="1">
      <alignment vertical="center"/>
    </xf>
    <xf numFmtId="0" fontId="10" fillId="0" borderId="38" xfId="0" applyFont="1" applyBorder="1">
      <alignment vertical="center"/>
    </xf>
    <xf numFmtId="0" fontId="10" fillId="0" borderId="31" xfId="0" applyFont="1" applyBorder="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horizontal="center" vertical="center"/>
    </xf>
    <xf numFmtId="0" fontId="10" fillId="0" borderId="8" xfId="0" applyFont="1" applyBorder="1" applyAlignment="1">
      <alignment vertical="center"/>
    </xf>
    <xf numFmtId="0" fontId="10" fillId="0" borderId="40" xfId="0" applyFont="1" applyBorder="1" applyAlignment="1">
      <alignment vertical="center" wrapText="1"/>
    </xf>
    <xf numFmtId="0" fontId="10" fillId="0" borderId="7" xfId="0" applyFont="1" applyBorder="1">
      <alignment vertical="center"/>
    </xf>
    <xf numFmtId="0" fontId="10" fillId="0" borderId="18" xfId="0" applyFont="1" applyBorder="1">
      <alignment vertical="center"/>
    </xf>
    <xf numFmtId="0" fontId="10" fillId="0" borderId="8" xfId="0" applyFont="1" applyBorder="1">
      <alignment vertical="center"/>
    </xf>
    <xf numFmtId="0" fontId="10" fillId="0" borderId="34" xfId="0" applyFont="1" applyBorder="1">
      <alignment vertical="center"/>
    </xf>
    <xf numFmtId="0" fontId="37" fillId="0" borderId="0" xfId="0" applyFont="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0" fillId="0" borderId="0" xfId="0" applyAlignment="1">
      <alignment vertical="center"/>
    </xf>
    <xf numFmtId="0" fontId="41" fillId="0" borderId="0" xfId="0" applyFont="1" applyAlignment="1">
      <alignment vertical="center"/>
    </xf>
    <xf numFmtId="38" fontId="39" fillId="0" borderId="0" xfId="1" applyFont="1" applyAlignment="1">
      <alignment vertical="center"/>
    </xf>
    <xf numFmtId="0" fontId="6" fillId="0" borderId="43" xfId="0" applyFont="1" applyBorder="1" applyAlignment="1">
      <alignment horizontal="center" vertical="center"/>
    </xf>
    <xf numFmtId="0" fontId="39" fillId="0" borderId="31" xfId="0" applyFont="1" applyBorder="1" applyAlignment="1">
      <alignment vertical="center" shrinkToFi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39" fillId="0" borderId="0" xfId="0" applyFont="1" applyBorder="1" applyAlignment="1">
      <alignment vertical="center"/>
    </xf>
    <xf numFmtId="0" fontId="38" fillId="0" borderId="0" xfId="0" applyFont="1" applyBorder="1" applyAlignment="1">
      <alignment vertical="center"/>
    </xf>
    <xf numFmtId="0" fontId="39" fillId="0" borderId="0" xfId="0" applyFont="1" applyAlignment="1">
      <alignment vertical="center"/>
    </xf>
    <xf numFmtId="0" fontId="38"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20"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2" fillId="0" borderId="9" xfId="0" applyFont="1" applyBorder="1" applyAlignment="1">
      <alignment horizontal="center" vertical="center"/>
    </xf>
    <xf numFmtId="0" fontId="40" fillId="0" borderId="33" xfId="0" applyFont="1" applyBorder="1" applyAlignment="1">
      <alignment vertical="center"/>
    </xf>
    <xf numFmtId="0" fontId="42" fillId="0" borderId="33" xfId="0" applyFont="1" applyBorder="1" applyAlignment="1">
      <alignment vertical="center"/>
    </xf>
    <xf numFmtId="0" fontId="42" fillId="0" borderId="11" xfId="0" applyFont="1" applyBorder="1" applyAlignment="1">
      <alignment vertical="center" wrapText="1"/>
    </xf>
    <xf numFmtId="0" fontId="40" fillId="0" borderId="47" xfId="0" applyFont="1" applyBorder="1" applyAlignment="1">
      <alignment vertical="center"/>
    </xf>
    <xf numFmtId="0" fontId="42" fillId="0" borderId="47" xfId="0" applyFont="1" applyBorder="1" applyAlignment="1">
      <alignment vertical="center"/>
    </xf>
    <xf numFmtId="0" fontId="40" fillId="0" borderId="47" xfId="0" applyFont="1" applyBorder="1" applyAlignment="1">
      <alignment vertical="center" wrapText="1"/>
    </xf>
    <xf numFmtId="0" fontId="42" fillId="0" borderId="11" xfId="0" applyFont="1" applyBorder="1" applyAlignment="1">
      <alignment vertical="center"/>
    </xf>
    <xf numFmtId="0" fontId="42" fillId="0" borderId="48" xfId="0" applyFont="1" applyBorder="1" applyAlignment="1">
      <alignment vertical="center" wrapText="1"/>
    </xf>
    <xf numFmtId="0" fontId="42" fillId="0" borderId="27" xfId="0" applyFont="1" applyBorder="1" applyAlignment="1">
      <alignment vertical="center" wrapText="1"/>
    </xf>
    <xf numFmtId="0" fontId="40" fillId="0" borderId="35" xfId="0" applyFont="1" applyBorder="1" applyAlignment="1">
      <alignment vertical="center"/>
    </xf>
    <xf numFmtId="0" fontId="42" fillId="0" borderId="35" xfId="0" applyFont="1" applyBorder="1" applyAlignment="1">
      <alignment vertical="center"/>
    </xf>
    <xf numFmtId="0" fontId="8" fillId="0" borderId="0" xfId="0" applyFont="1" applyFill="1" applyAlignment="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20" fillId="0" borderId="0" xfId="0" applyFont="1" applyAlignment="1">
      <alignment vertical="center" shrinkToFit="1"/>
    </xf>
    <xf numFmtId="0" fontId="43" fillId="0" borderId="34" xfId="0" applyFont="1" applyBorder="1" applyAlignment="1">
      <alignment vertical="center"/>
    </xf>
    <xf numFmtId="0" fontId="28" fillId="0" borderId="9" xfId="0" applyFont="1" applyBorder="1" applyAlignment="1">
      <alignment horizontal="center" vertical="center"/>
    </xf>
    <xf numFmtId="0" fontId="17" fillId="0" borderId="7" xfId="0" applyFont="1" applyBorder="1" applyAlignment="1">
      <alignment vertical="center"/>
    </xf>
    <xf numFmtId="0" fontId="17" fillId="0" borderId="18" xfId="0" applyFont="1" applyBorder="1" applyAlignment="1">
      <alignment vertical="center"/>
    </xf>
    <xf numFmtId="0" fontId="46" fillId="0" borderId="0" xfId="0" applyFont="1" applyAlignment="1">
      <alignment vertical="center" shrinkToFit="1"/>
    </xf>
    <xf numFmtId="0" fontId="45" fillId="0" borderId="33" xfId="0" applyFont="1" applyBorder="1" applyAlignment="1">
      <alignment vertical="center" wrapText="1"/>
    </xf>
    <xf numFmtId="0" fontId="45" fillId="0" borderId="35" xfId="0" applyFont="1" applyBorder="1" applyAlignment="1">
      <alignment vertical="center" wrapText="1"/>
    </xf>
    <xf numFmtId="0" fontId="24" fillId="0" borderId="8" xfId="0" applyFont="1" applyBorder="1" applyAlignment="1">
      <alignment vertical="center"/>
    </xf>
    <xf numFmtId="0" fontId="0" fillId="0" borderId="3" xfId="0" applyBorder="1" applyAlignment="1">
      <alignment vertical="center"/>
    </xf>
    <xf numFmtId="0" fontId="20" fillId="0" borderId="34" xfId="0" applyFont="1" applyBorder="1" applyAlignment="1">
      <alignment vertical="center"/>
    </xf>
    <xf numFmtId="0" fontId="8" fillId="0" borderId="5" xfId="0" applyFont="1" applyBorder="1" applyAlignment="1">
      <alignment horizontal="center" vertical="center"/>
    </xf>
    <xf numFmtId="0" fontId="47" fillId="0" borderId="0" xfId="0" applyFont="1" applyBorder="1" applyAlignment="1">
      <alignment vertical="center"/>
    </xf>
    <xf numFmtId="0" fontId="47" fillId="0" borderId="0" xfId="3" applyFont="1" applyFill="1" applyBorder="1" applyAlignment="1">
      <alignment vertical="center"/>
    </xf>
    <xf numFmtId="0" fontId="48" fillId="0" borderId="0" xfId="0" applyFont="1">
      <alignment vertical="center"/>
    </xf>
    <xf numFmtId="0" fontId="49" fillId="0" borderId="0" xfId="0" applyFont="1" applyBorder="1" applyAlignment="1">
      <alignment vertical="center"/>
    </xf>
    <xf numFmtId="0" fontId="0" fillId="0" borderId="0" xfId="0" applyBorder="1" applyAlignment="1">
      <alignment vertical="center" shrinkToFit="1"/>
    </xf>
    <xf numFmtId="0" fontId="45" fillId="0" borderId="11" xfId="0" applyFont="1" applyBorder="1" applyAlignment="1">
      <alignment vertical="center" wrapText="1"/>
    </xf>
    <xf numFmtId="0" fontId="10" fillId="0" borderId="27" xfId="0" applyFont="1" applyBorder="1">
      <alignment vertical="center"/>
    </xf>
    <xf numFmtId="0" fontId="10" fillId="0" borderId="9" xfId="0" applyFont="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13" fillId="0" borderId="0" xfId="0" applyFont="1" applyBorder="1" applyAlignment="1">
      <alignment horizontal="center" vertical="center" shrinkToFit="1"/>
    </xf>
    <xf numFmtId="0" fontId="29" fillId="0" borderId="0" xfId="0" applyFont="1" applyBorder="1" applyAlignment="1">
      <alignment horizontal="center" vertical="center"/>
    </xf>
    <xf numFmtId="0" fontId="28" fillId="0" borderId="0" xfId="3" quotePrefix="1" applyFont="1" applyFill="1" applyBorder="1" applyAlignment="1">
      <alignment horizontal="center" vertical="center"/>
    </xf>
    <xf numFmtId="0" fontId="28" fillId="0" borderId="0" xfId="3" applyFont="1" applyFill="1" applyBorder="1" applyAlignment="1">
      <alignment horizontal="center" vertical="center"/>
    </xf>
    <xf numFmtId="0" fontId="9" fillId="0" borderId="0" xfId="0" applyFont="1" applyBorder="1" applyAlignment="1">
      <alignment horizontal="center" vertical="center"/>
    </xf>
    <xf numFmtId="0" fontId="54" fillId="2" borderId="49" xfId="0" applyFont="1" applyFill="1" applyBorder="1" applyAlignment="1">
      <alignment horizontal="center" vertical="center" textRotation="255" shrinkToFit="1"/>
    </xf>
    <xf numFmtId="0" fontId="16" fillId="0" borderId="1" xfId="0" applyFont="1" applyBorder="1" applyAlignment="1">
      <alignment horizontal="center" vertical="center" textRotation="255" shrinkToFit="1"/>
    </xf>
    <xf numFmtId="0" fontId="2" fillId="0" borderId="0" xfId="0" applyFont="1" applyAlignment="1">
      <alignment horizontal="distributed"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Font="1">
      <alignment vertical="center"/>
    </xf>
    <xf numFmtId="0" fontId="0" fillId="0" borderId="0" xfId="3" applyFont="1" applyFill="1" applyBorder="1" applyAlignment="1">
      <alignment vertical="center"/>
    </xf>
    <xf numFmtId="0" fontId="13" fillId="0" borderId="0" xfId="0" applyFont="1" applyBorder="1" applyAlignment="1">
      <alignment vertical="center" wrapText="1" shrinkToFit="1"/>
    </xf>
    <xf numFmtId="0" fontId="8" fillId="0" borderId="0" xfId="0" applyFont="1" applyBorder="1" applyAlignment="1">
      <alignment vertical="center" wrapText="1" shrinkToFit="1"/>
    </xf>
    <xf numFmtId="0" fontId="28" fillId="0" borderId="0" xfId="3" applyFont="1" applyFill="1" applyBorder="1" applyAlignment="1">
      <alignment vertical="center" shrinkToFit="1"/>
    </xf>
    <xf numFmtId="0" fontId="28" fillId="0" borderId="0" xfId="3" quotePrefix="1" applyFont="1" applyFill="1" applyBorder="1" applyAlignment="1">
      <alignment horizontal="center" vertical="center" shrinkToFit="1"/>
    </xf>
    <xf numFmtId="0" fontId="28" fillId="0" borderId="0" xfId="3" applyFont="1" applyFill="1" applyBorder="1" applyAlignment="1">
      <alignment horizontal="center" vertical="center" shrinkToFit="1"/>
    </xf>
    <xf numFmtId="0" fontId="15" fillId="0" borderId="0" xfId="0" applyFont="1">
      <alignment vertical="center"/>
    </xf>
    <xf numFmtId="0" fontId="17" fillId="0" borderId="0" xfId="0" applyFont="1" applyAlignment="1">
      <alignment horizontal="justify" vertical="center"/>
    </xf>
    <xf numFmtId="0" fontId="0" fillId="0" borderId="3" xfId="3" applyFont="1" applyFill="1" applyBorder="1" applyAlignment="1">
      <alignment vertical="center"/>
    </xf>
    <xf numFmtId="0" fontId="8" fillId="0" borderId="0" xfId="3" applyFont="1" applyFill="1" applyBorder="1" applyAlignment="1">
      <alignment horizontal="center" vertical="center" shrinkToFit="1"/>
    </xf>
    <xf numFmtId="0" fontId="8" fillId="0" borderId="0" xfId="0" applyFont="1" applyBorder="1" applyAlignment="1">
      <alignment vertical="center" shrinkToFit="1"/>
    </xf>
    <xf numFmtId="0" fontId="28" fillId="0" borderId="0" xfId="0" applyFont="1" applyBorder="1" applyAlignment="1">
      <alignment horizontal="center" vertical="center" shrinkToFit="1"/>
    </xf>
    <xf numFmtId="0" fontId="0" fillId="0" borderId="0" xfId="0" applyBorder="1" applyAlignment="1">
      <alignment horizontal="right" vertical="center" shrinkToFit="1"/>
    </xf>
    <xf numFmtId="0" fontId="0" fillId="0" borderId="0" xfId="0" applyFont="1" applyBorder="1" applyAlignment="1">
      <alignment horizontal="center" vertical="center" shrinkToFit="1"/>
    </xf>
    <xf numFmtId="0" fontId="0" fillId="0" borderId="0" xfId="0" applyBorder="1" applyAlignment="1">
      <alignment horizontal="left" vertical="center" shrinkToFit="1"/>
    </xf>
    <xf numFmtId="0" fontId="10" fillId="0" borderId="0" xfId="0" applyFont="1" applyBorder="1" applyAlignment="1">
      <alignment horizontal="right" vertical="center" shrinkToFit="1"/>
    </xf>
    <xf numFmtId="0" fontId="10" fillId="0" borderId="33" xfId="0" applyFont="1" applyBorder="1" applyAlignment="1">
      <alignment vertical="center" shrinkToFit="1"/>
    </xf>
    <xf numFmtId="0" fontId="10" fillId="0" borderId="0" xfId="0" applyFont="1" applyFill="1" applyBorder="1">
      <alignment vertical="center"/>
    </xf>
    <xf numFmtId="0" fontId="10" fillId="0" borderId="18" xfId="0" applyFont="1" applyFill="1" applyBorder="1">
      <alignment vertical="center"/>
    </xf>
    <xf numFmtId="0" fontId="45" fillId="0" borderId="11" xfId="0" applyFont="1" applyFill="1" applyBorder="1" applyAlignment="1">
      <alignment vertical="center" wrapText="1"/>
    </xf>
    <xf numFmtId="0" fontId="10" fillId="0" borderId="6" xfId="0" applyFont="1" applyFill="1" applyBorder="1">
      <alignment vertical="center"/>
    </xf>
    <xf numFmtId="0" fontId="10" fillId="0" borderId="33" xfId="0" applyFont="1" applyFill="1" applyBorder="1" applyAlignment="1">
      <alignment vertical="center" wrapText="1"/>
    </xf>
    <xf numFmtId="0" fontId="10" fillId="0" borderId="34" xfId="0" applyFont="1" applyFill="1" applyBorder="1">
      <alignment vertical="center"/>
    </xf>
    <xf numFmtId="0" fontId="10" fillId="0" borderId="35" xfId="0" applyFont="1" applyFill="1" applyBorder="1" applyAlignment="1">
      <alignment vertical="center" wrapText="1"/>
    </xf>
    <xf numFmtId="0" fontId="10" fillId="0" borderId="27" xfId="0" applyFont="1" applyFill="1" applyBorder="1">
      <alignment vertical="center"/>
    </xf>
    <xf numFmtId="0" fontId="50" fillId="0" borderId="0" xfId="2" applyFont="1" applyAlignment="1">
      <alignment horizontal="center" vertical="center"/>
    </xf>
    <xf numFmtId="0" fontId="0" fillId="0" borderId="0" xfId="0" applyFont="1" applyAlignment="1">
      <alignment vertical="top"/>
    </xf>
    <xf numFmtId="0" fontId="0" fillId="0" borderId="3" xfId="0" applyFont="1" applyBorder="1" applyAlignment="1">
      <alignment vertical="center"/>
    </xf>
    <xf numFmtId="0" fontId="0" fillId="0" borderId="0" xfId="0" applyFont="1" applyBorder="1" applyAlignment="1">
      <alignment vertical="center"/>
    </xf>
    <xf numFmtId="0" fontId="0" fillId="0" borderId="3" xfId="3" applyFont="1" applyFill="1" applyBorder="1" applyAlignment="1">
      <alignment horizontal="center" vertical="center"/>
    </xf>
    <xf numFmtId="0" fontId="28" fillId="0" borderId="0" xfId="0" applyFont="1" applyBorder="1" applyAlignment="1">
      <alignment vertical="center" shrinkToFit="1"/>
    </xf>
    <xf numFmtId="0" fontId="0" fillId="0" borderId="0" xfId="0" applyFont="1" applyAlignment="1">
      <alignment vertical="center"/>
    </xf>
    <xf numFmtId="0" fontId="0" fillId="0" borderId="0" xfId="0" applyFont="1" applyBorder="1" applyAlignment="1">
      <alignment horizontal="right" vertical="center"/>
    </xf>
    <xf numFmtId="0" fontId="0" fillId="0" borderId="26" xfId="0" applyFont="1" applyBorder="1" applyAlignment="1">
      <alignment vertical="center"/>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Font="1" applyBorder="1" applyAlignment="1">
      <alignment horizontal="center" vertical="center"/>
    </xf>
    <xf numFmtId="0" fontId="0" fillId="0" borderId="5" xfId="0" applyFont="1" applyBorder="1" applyAlignment="1">
      <alignment vertical="center" shrinkToFit="1"/>
    </xf>
    <xf numFmtId="0" fontId="0" fillId="0" borderId="38" xfId="0" applyFont="1" applyBorder="1" applyAlignment="1">
      <alignment vertical="center"/>
    </xf>
    <xf numFmtId="0" fontId="0" fillId="0" borderId="6" xfId="0" applyFont="1" applyBorder="1" applyAlignment="1">
      <alignment vertical="center" shrinkToFit="1"/>
    </xf>
    <xf numFmtId="0" fontId="0" fillId="0" borderId="7" xfId="0" applyFont="1" applyBorder="1" applyAlignment="1">
      <alignment vertical="center"/>
    </xf>
    <xf numFmtId="0" fontId="0" fillId="0" borderId="18" xfId="0" applyFont="1" applyBorder="1" applyAlignment="1">
      <alignment vertical="center"/>
    </xf>
    <xf numFmtId="0" fontId="0" fillId="0" borderId="0" xfId="0" applyFont="1" applyFill="1" applyBorder="1" applyAlignment="1">
      <alignment vertical="center" shrinkToFit="1"/>
    </xf>
    <xf numFmtId="0" fontId="10" fillId="0" borderId="11" xfId="0" applyFont="1" applyBorder="1" applyAlignment="1">
      <alignment vertical="center" wrapText="1"/>
    </xf>
    <xf numFmtId="0" fontId="0" fillId="0" borderId="0" xfId="3" applyFont="1" applyFill="1" applyBorder="1" applyAlignment="1">
      <alignment horizontal="left" vertical="center"/>
    </xf>
    <xf numFmtId="0" fontId="27" fillId="0" borderId="0" xfId="3" applyFont="1" applyFill="1" applyBorder="1" applyAlignment="1">
      <alignment horizontal="center" vertical="center"/>
    </xf>
    <xf numFmtId="0" fontId="2" fillId="0" borderId="0" xfId="3" applyFont="1" applyFill="1" applyBorder="1" applyAlignment="1">
      <alignment horizontal="right" vertical="center"/>
    </xf>
    <xf numFmtId="0" fontId="56" fillId="0" borderId="0" xfId="3" applyFont="1" applyFill="1" applyBorder="1" applyAlignment="1">
      <alignment vertical="center"/>
    </xf>
    <xf numFmtId="0" fontId="2" fillId="0" borderId="30" xfId="3" applyFont="1" applyFill="1" applyBorder="1" applyAlignment="1">
      <alignment vertical="center"/>
    </xf>
    <xf numFmtId="0" fontId="2" fillId="0" borderId="31" xfId="0" applyFont="1" applyBorder="1" applyAlignment="1">
      <alignment vertical="center"/>
    </xf>
    <xf numFmtId="0" fontId="8" fillId="0" borderId="0" xfId="3" applyFont="1" applyFill="1" applyBorder="1" applyAlignment="1">
      <alignment horizontal="left" vertical="center"/>
    </xf>
    <xf numFmtId="0" fontId="34" fillId="0" borderId="0" xfId="0" applyFont="1" applyAlignment="1">
      <alignment horizontal="left" vertical="center"/>
    </xf>
    <xf numFmtId="0" fontId="0" fillId="0" borderId="0" xfId="3" applyFont="1" applyFill="1" applyBorder="1" applyAlignment="1">
      <alignment horizontal="center" vertical="center"/>
    </xf>
    <xf numFmtId="0" fontId="0" fillId="3" borderId="1" xfId="0" applyFill="1" applyBorder="1" applyAlignment="1">
      <alignment vertical="center" shrinkToFit="1"/>
    </xf>
    <xf numFmtId="0" fontId="56" fillId="0" borderId="0" xfId="0" applyFont="1" applyAlignment="1">
      <alignment vertical="center" shrinkToFit="1"/>
    </xf>
    <xf numFmtId="0" fontId="56" fillId="0" borderId="0" xfId="0" applyFont="1" applyBorder="1" applyAlignment="1">
      <alignment horizontal="center" vertical="center" shrinkToFit="1"/>
    </xf>
    <xf numFmtId="0" fontId="0" fillId="3" borderId="1" xfId="0" applyFont="1" applyFill="1" applyBorder="1" applyAlignment="1">
      <alignment horizontal="center" vertical="center"/>
    </xf>
    <xf numFmtId="0" fontId="0" fillId="3" borderId="1" xfId="0" applyFont="1" applyFill="1" applyBorder="1" applyAlignment="1">
      <alignment vertical="center" shrinkToFit="1"/>
    </xf>
    <xf numFmtId="0" fontId="51" fillId="0" borderId="0" xfId="0" applyFont="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52" fillId="0" borderId="0" xfId="0" applyFont="1" applyAlignment="1">
      <alignment vertical="center"/>
    </xf>
    <xf numFmtId="38" fontId="8" fillId="0" borderId="0" xfId="1" applyFont="1" applyAlignment="1">
      <alignment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8" fillId="0" borderId="0" xfId="0" applyFont="1" applyBorder="1" applyAlignment="1">
      <alignment vertical="center"/>
    </xf>
    <xf numFmtId="0" fontId="2" fillId="0" borderId="0" xfId="3" applyFont="1" applyFill="1" applyBorder="1" applyAlignment="1">
      <alignment horizontal="left" vertical="center"/>
    </xf>
    <xf numFmtId="0" fontId="13" fillId="0" borderId="0" xfId="0" applyFont="1" applyBorder="1" applyAlignment="1">
      <alignment vertical="center"/>
    </xf>
    <xf numFmtId="0" fontId="2" fillId="0" borderId="18" xfId="3" applyFont="1" applyFill="1" applyBorder="1" applyAlignment="1">
      <alignment horizontal="center" vertical="center"/>
    </xf>
    <xf numFmtId="0" fontId="53" fillId="0" borderId="0" xfId="0" applyFont="1" applyAlignment="1" applyProtection="1">
      <alignment vertical="center"/>
    </xf>
    <xf numFmtId="0" fontId="53" fillId="0" borderId="0" xfId="0" applyFont="1" applyAlignment="1" applyProtection="1">
      <alignment horizontal="right" vertical="center"/>
    </xf>
    <xf numFmtId="0" fontId="53" fillId="0" borderId="0" xfId="0" applyFont="1" applyBorder="1" applyAlignment="1" applyProtection="1">
      <alignment horizontal="right"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vertical="center"/>
    </xf>
    <xf numFmtId="0" fontId="0" fillId="4" borderId="0" xfId="0" applyFill="1">
      <alignment vertical="center"/>
    </xf>
    <xf numFmtId="0" fontId="28" fillId="0" borderId="18" xfId="3" applyFont="1" applyFill="1" applyBorder="1" applyAlignment="1">
      <alignment horizontal="center" vertical="center" shrinkToFit="1"/>
    </xf>
    <xf numFmtId="0" fontId="0" fillId="0" borderId="0" xfId="0" applyAlignment="1">
      <alignment horizontal="left" vertical="center"/>
    </xf>
    <xf numFmtId="0" fontId="2" fillId="0" borderId="18" xfId="3" applyFont="1" applyFill="1" applyBorder="1" applyAlignment="1">
      <alignment vertical="center"/>
    </xf>
    <xf numFmtId="0" fontId="8" fillId="0" borderId="7"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0" xfId="3" applyFont="1" applyFill="1" applyBorder="1" applyAlignment="1">
      <alignment vertical="center" wrapText="1"/>
    </xf>
    <xf numFmtId="0" fontId="2" fillId="0" borderId="5" xfId="3" applyFont="1" applyFill="1" applyBorder="1" applyAlignment="1">
      <alignment horizontal="center" vertical="center"/>
    </xf>
    <xf numFmtId="0" fontId="2" fillId="0" borderId="18" xfId="3" applyFont="1" applyFill="1" applyBorder="1" applyAlignment="1">
      <alignment horizontal="center" vertical="center"/>
    </xf>
    <xf numFmtId="0" fontId="8" fillId="0" borderId="26" xfId="0" applyFont="1" applyBorder="1" applyAlignment="1">
      <alignment horizontal="center" vertical="center" shrinkToFit="1"/>
    </xf>
    <xf numFmtId="0" fontId="28" fillId="0" borderId="26" xfId="0" applyFont="1" applyBorder="1" applyAlignment="1">
      <alignment horizontal="center" vertical="center" shrinkToFit="1"/>
    </xf>
    <xf numFmtId="0" fontId="8" fillId="0" borderId="18" xfId="3" applyFont="1" applyFill="1" applyBorder="1" applyAlignment="1">
      <alignment horizontal="center" vertical="center" shrinkToFit="1"/>
    </xf>
    <xf numFmtId="0" fontId="0" fillId="0" borderId="18" xfId="3" applyFont="1" applyFill="1" applyBorder="1" applyAlignment="1">
      <alignment horizontal="center" vertical="center"/>
    </xf>
    <xf numFmtId="0" fontId="55" fillId="0" borderId="26" xfId="0" applyFont="1" applyBorder="1" applyAlignment="1" applyProtection="1">
      <alignment horizontal="center" vertical="center"/>
      <protection locked="0"/>
    </xf>
    <xf numFmtId="0" fontId="0" fillId="0" borderId="0" xfId="0" applyFill="1" applyAlignment="1">
      <alignment horizontal="left" vertical="center"/>
    </xf>
    <xf numFmtId="0" fontId="0" fillId="5" borderId="0" xfId="0" applyFill="1" applyAlignment="1">
      <alignment horizontal="left" vertical="center"/>
    </xf>
    <xf numFmtId="0" fontId="8" fillId="0" borderId="26" xfId="0" applyFont="1" applyBorder="1" applyAlignment="1">
      <alignment horizontal="center" vertical="center"/>
    </xf>
    <xf numFmtId="0" fontId="28" fillId="0" borderId="26" xfId="0" applyFont="1" applyBorder="1" applyAlignment="1">
      <alignment horizontal="center" vertical="center"/>
    </xf>
    <xf numFmtId="0" fontId="0" fillId="0" borderId="0" xfId="0" applyAlignment="1">
      <alignment horizontal="left" vertical="center"/>
    </xf>
    <xf numFmtId="0" fontId="0" fillId="6" borderId="0" xfId="0" applyFill="1">
      <alignment vertical="center"/>
    </xf>
    <xf numFmtId="0" fontId="0" fillId="6" borderId="0" xfId="0" applyFill="1" applyAlignment="1">
      <alignment horizontal="left" vertical="center"/>
    </xf>
    <xf numFmtId="0" fontId="59" fillId="0" borderId="0" xfId="3" applyFont="1" applyFill="1" applyBorder="1" applyAlignment="1">
      <alignment vertical="center"/>
    </xf>
    <xf numFmtId="177" fontId="53" fillId="0" borderId="0" xfId="0" applyNumberFormat="1" applyFont="1" applyFill="1" applyBorder="1" applyAlignment="1" applyProtection="1">
      <alignment vertical="center"/>
      <protection locked="0" hidden="1"/>
    </xf>
    <xf numFmtId="178" fontId="53" fillId="0" borderId="0" xfId="0" applyNumberFormat="1" applyFont="1" applyFill="1" applyBorder="1" applyAlignment="1" applyProtection="1">
      <alignment vertical="center"/>
      <protection locked="0" hidden="1"/>
    </xf>
    <xf numFmtId="0" fontId="13" fillId="0" borderId="0" xfId="0" applyFont="1" applyBorder="1" applyAlignment="1" applyProtection="1">
      <alignment vertical="center"/>
      <protection locked="0"/>
    </xf>
    <xf numFmtId="0" fontId="60" fillId="0" borderId="0" xfId="0" applyFont="1" applyProtection="1">
      <alignment vertical="center"/>
      <protection locked="0"/>
    </xf>
    <xf numFmtId="0" fontId="8" fillId="0" borderId="9" xfId="0" applyFont="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0" fillId="0" borderId="3" xfId="3" applyFont="1" applyFill="1" applyBorder="1" applyAlignment="1" applyProtection="1">
      <alignment vertical="center"/>
      <protection locked="0"/>
    </xf>
    <xf numFmtId="0" fontId="2" fillId="0" borderId="0" xfId="3"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2"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3"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0" fillId="0" borderId="0" xfId="0" applyFont="1" applyProtection="1">
      <alignment vertical="center"/>
      <protection locked="0"/>
    </xf>
    <xf numFmtId="0" fontId="0" fillId="8" borderId="0" xfId="0" applyFill="1">
      <alignment vertical="center"/>
    </xf>
    <xf numFmtId="0" fontId="7" fillId="4" borderId="0" xfId="0" applyFont="1" applyFill="1" applyAlignment="1">
      <alignment horizontal="center" vertical="center" shrinkToFit="1"/>
    </xf>
    <xf numFmtId="0" fontId="8" fillId="0" borderId="31" xfId="0" applyFont="1" applyBorder="1" applyAlignment="1" applyProtection="1">
      <alignment vertical="center" shrinkToFit="1"/>
      <protection locked="0"/>
    </xf>
    <xf numFmtId="0" fontId="2" fillId="0" borderId="3" xfId="3" applyFont="1" applyFill="1" applyBorder="1" applyAlignment="1" applyProtection="1">
      <alignment vertical="center"/>
      <protection locked="0"/>
    </xf>
    <xf numFmtId="0" fontId="0" fillId="0" borderId="0" xfId="0" applyAlignment="1">
      <alignment horizontal="left" vertical="center"/>
    </xf>
    <xf numFmtId="0" fontId="64" fillId="0" borderId="0" xfId="0" applyFont="1" applyAlignment="1">
      <alignment vertical="center"/>
    </xf>
    <xf numFmtId="0" fontId="60" fillId="0" borderId="0" xfId="0" applyFont="1" applyBorder="1" applyAlignment="1">
      <alignment vertical="center" shrinkToFit="1"/>
    </xf>
    <xf numFmtId="0" fontId="62" fillId="0" borderId="33" xfId="0" applyFont="1" applyBorder="1" applyAlignment="1">
      <alignment vertical="center" wrapText="1"/>
    </xf>
    <xf numFmtId="0" fontId="62" fillId="0" borderId="30" xfId="0" applyFont="1" applyBorder="1" applyAlignment="1">
      <alignment vertical="center"/>
    </xf>
    <xf numFmtId="0" fontId="60" fillId="0" borderId="0" xfId="0" applyFont="1" applyBorder="1" applyAlignment="1">
      <alignment vertical="center"/>
    </xf>
    <xf numFmtId="0" fontId="24" fillId="0" borderId="8" xfId="0" applyFont="1" applyBorder="1" applyAlignment="1" applyProtection="1">
      <alignment vertical="center"/>
      <protection locked="0"/>
    </xf>
    <xf numFmtId="0" fontId="20" fillId="0" borderId="34" xfId="0" applyFont="1" applyBorder="1" applyAlignment="1" applyProtection="1">
      <alignment vertical="center"/>
      <protection locked="0"/>
    </xf>
    <xf numFmtId="0" fontId="0" fillId="0" borderId="0" xfId="0" applyAlignment="1">
      <alignment horizontal="left" vertical="center"/>
    </xf>
    <xf numFmtId="0" fontId="60" fillId="0" borderId="9" xfId="0" applyFont="1" applyBorder="1" applyAlignment="1" applyProtection="1">
      <alignment vertical="center" shrinkToFit="1"/>
      <protection locked="0"/>
    </xf>
    <xf numFmtId="0" fontId="59" fillId="0" borderId="9" xfId="0" applyFont="1" applyBorder="1" applyAlignment="1" applyProtection="1">
      <alignment horizontal="center" vertical="center" shrinkToFit="1"/>
      <protection locked="0"/>
    </xf>
    <xf numFmtId="0" fontId="0" fillId="0" borderId="0" xfId="0" applyAlignment="1">
      <alignment horizontal="left" vertical="center"/>
    </xf>
    <xf numFmtId="0" fontId="67" fillId="0" borderId="0" xfId="3" applyFont="1" applyFill="1" applyBorder="1" applyAlignment="1">
      <alignment horizontal="center" vertical="center"/>
    </xf>
    <xf numFmtId="0" fontId="67" fillId="0" borderId="0" xfId="3" applyFont="1" applyFill="1" applyBorder="1" applyAlignment="1">
      <alignment vertical="center"/>
    </xf>
    <xf numFmtId="0" fontId="68" fillId="0" borderId="0" xfId="0" applyFont="1" applyAlignment="1" applyProtection="1">
      <alignment horizontal="right" vertical="center"/>
    </xf>
    <xf numFmtId="0" fontId="70" fillId="0" borderId="0" xfId="0" applyFont="1" applyBorder="1" applyAlignment="1">
      <alignment horizontal="center" vertical="center" shrinkToFit="1"/>
    </xf>
    <xf numFmtId="0" fontId="72" fillId="0" borderId="3" xfId="3" applyFont="1" applyFill="1" applyBorder="1" applyAlignment="1">
      <alignment horizontal="center" vertical="center"/>
    </xf>
    <xf numFmtId="0" fontId="69" fillId="0" borderId="3" xfId="3" applyFont="1" applyFill="1" applyBorder="1" applyAlignment="1">
      <alignment vertical="center"/>
    </xf>
    <xf numFmtId="0" fontId="73" fillId="0" borderId="0" xfId="0" applyFont="1" applyAlignment="1">
      <alignment vertical="center"/>
    </xf>
    <xf numFmtId="0" fontId="69" fillId="0" borderId="0" xfId="0" applyFont="1" applyAlignment="1">
      <alignment vertical="center"/>
    </xf>
    <xf numFmtId="0" fontId="69" fillId="0" borderId="3" xfId="0" applyFont="1" applyBorder="1" applyAlignment="1">
      <alignment vertical="center"/>
    </xf>
    <xf numFmtId="0" fontId="69" fillId="0" borderId="0" xfId="3" applyFont="1" applyFill="1" applyBorder="1" applyAlignment="1">
      <alignment vertical="center"/>
    </xf>
    <xf numFmtId="49" fontId="0" fillId="0" borderId="0" xfId="0" applyNumberFormat="1" applyFont="1" applyProtection="1">
      <alignment vertical="center"/>
      <protection locked="0"/>
    </xf>
    <xf numFmtId="0" fontId="68" fillId="0" borderId="0" xfId="0" applyFont="1" applyAlignment="1" applyProtection="1">
      <alignment vertical="center"/>
    </xf>
    <xf numFmtId="0" fontId="8" fillId="0" borderId="0" xfId="3" applyFont="1" applyFill="1" applyBorder="1" applyAlignment="1">
      <alignment vertical="center"/>
    </xf>
    <xf numFmtId="0" fontId="69" fillId="0" borderId="0" xfId="0" applyFont="1">
      <alignment vertical="center"/>
    </xf>
    <xf numFmtId="0" fontId="59" fillId="0" borderId="3" xfId="3" applyFont="1" applyFill="1" applyBorder="1" applyAlignment="1" applyProtection="1">
      <alignment vertical="center"/>
      <protection locked="0"/>
    </xf>
    <xf numFmtId="49" fontId="59" fillId="0" borderId="0" xfId="3" applyNumberFormat="1" applyFont="1" applyFill="1" applyBorder="1" applyAlignment="1">
      <alignment horizontal="center" vertical="center"/>
    </xf>
    <xf numFmtId="0" fontId="59" fillId="0" borderId="0" xfId="0" applyFont="1" applyAlignment="1">
      <alignment vertical="center"/>
    </xf>
    <xf numFmtId="0" fontId="74" fillId="0" borderId="27" xfId="0" applyFont="1" applyBorder="1" applyAlignment="1">
      <alignment vertical="center" shrinkToFit="1"/>
    </xf>
    <xf numFmtId="0" fontId="75" fillId="0" borderId="0" xfId="0" applyFont="1" applyAlignment="1" applyProtection="1">
      <alignment horizontal="right" vertical="center"/>
    </xf>
    <xf numFmtId="0" fontId="77" fillId="0" borderId="0" xfId="0" applyFont="1" applyProtection="1">
      <alignment vertical="center"/>
      <protection locked="0"/>
    </xf>
    <xf numFmtId="0" fontId="77" fillId="0" borderId="0" xfId="0" applyFont="1" applyAlignment="1" applyProtection="1">
      <alignment horizontal="left" vertical="center"/>
      <protection locked="0"/>
    </xf>
    <xf numFmtId="0" fontId="60" fillId="0" borderId="0" xfId="0" applyFont="1" applyAlignment="1" applyProtection="1">
      <alignment vertical="center"/>
      <protection locked="0"/>
    </xf>
    <xf numFmtId="0" fontId="60" fillId="0" borderId="3" xfId="0" applyFont="1" applyBorder="1" applyAlignment="1" applyProtection="1">
      <alignment vertical="center"/>
      <protection locked="0"/>
    </xf>
    <xf numFmtId="0" fontId="8" fillId="9" borderId="0" xfId="0" applyFont="1" applyFill="1" applyAlignment="1">
      <alignment vertical="center"/>
    </xf>
    <xf numFmtId="0" fontId="7" fillId="9" borderId="0" xfId="0" applyFont="1" applyFill="1" applyAlignment="1">
      <alignment vertical="center"/>
    </xf>
    <xf numFmtId="0" fontId="2" fillId="9" borderId="0" xfId="0" applyFont="1" applyFill="1" applyAlignment="1">
      <alignment vertical="center"/>
    </xf>
    <xf numFmtId="0" fontId="2" fillId="9" borderId="0" xfId="0" applyFont="1" applyFill="1" applyBorder="1" applyAlignment="1">
      <alignment vertical="center"/>
    </xf>
    <xf numFmtId="0" fontId="7" fillId="9" borderId="0" xfId="0" applyFont="1" applyFill="1" applyBorder="1" applyAlignment="1">
      <alignment vertical="center"/>
    </xf>
    <xf numFmtId="0" fontId="60" fillId="0" borderId="7" xfId="0" applyFont="1" applyBorder="1" applyAlignment="1" applyProtection="1">
      <alignment vertical="center"/>
      <protection locked="0"/>
    </xf>
    <xf numFmtId="0" fontId="60" fillId="0" borderId="2" xfId="3" applyFont="1" applyFill="1" applyBorder="1" applyAlignment="1" applyProtection="1">
      <alignment vertical="center"/>
      <protection locked="0"/>
    </xf>
    <xf numFmtId="0" fontId="60" fillId="0" borderId="0" xfId="0" applyFont="1" applyBorder="1" applyAlignment="1" applyProtection="1">
      <alignment vertical="center"/>
      <protection locked="0"/>
    </xf>
    <xf numFmtId="0" fontId="60" fillId="0" borderId="4" xfId="3" applyFont="1" applyFill="1" applyBorder="1" applyAlignment="1" applyProtection="1">
      <alignment vertical="center"/>
      <protection locked="0"/>
    </xf>
    <xf numFmtId="0" fontId="60" fillId="0" borderId="5" xfId="3" applyFont="1" applyFill="1" applyBorder="1" applyAlignment="1" applyProtection="1">
      <alignment vertical="center"/>
      <protection locked="0"/>
    </xf>
    <xf numFmtId="0" fontId="60" fillId="0" borderId="6" xfId="3" applyFont="1" applyFill="1" applyBorder="1" applyAlignment="1" applyProtection="1">
      <alignment vertical="center"/>
      <protection locked="0"/>
    </xf>
    <xf numFmtId="0" fontId="0" fillId="0" borderId="0" xfId="3" applyFont="1" applyFill="1" applyBorder="1" applyAlignment="1" applyProtection="1">
      <alignment vertical="center"/>
      <protection locked="0"/>
    </xf>
    <xf numFmtId="0" fontId="61" fillId="7" borderId="78" xfId="0" applyFont="1" applyFill="1" applyBorder="1" applyAlignment="1">
      <alignment horizontal="center" vertical="center"/>
    </xf>
    <xf numFmtId="0" fontId="0" fillId="11" borderId="0" xfId="0" applyFill="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0" fillId="12" borderId="0" xfId="0" applyFill="1">
      <alignment vertical="center"/>
    </xf>
    <xf numFmtId="0" fontId="61" fillId="2" borderId="76" xfId="0" applyFont="1" applyFill="1" applyBorder="1" applyAlignment="1">
      <alignment horizontal="left" vertical="center"/>
    </xf>
    <xf numFmtId="0" fontId="61" fillId="13" borderId="76" xfId="0" applyFont="1" applyFill="1" applyBorder="1">
      <alignment vertical="center"/>
    </xf>
    <xf numFmtId="0" fontId="53" fillId="0" borderId="0" xfId="0" applyFont="1" applyAlignment="1" applyProtection="1">
      <alignment vertical="center"/>
    </xf>
    <xf numFmtId="0" fontId="78" fillId="0" borderId="0" xfId="0" applyFont="1" applyAlignment="1" applyProtection="1">
      <alignment horizontal="right" vertical="center"/>
    </xf>
    <xf numFmtId="0" fontId="79" fillId="0" borderId="0" xfId="0" applyFont="1" applyAlignment="1" applyProtection="1">
      <alignment horizontal="right" vertical="center"/>
    </xf>
    <xf numFmtId="0" fontId="82" fillId="0" borderId="0" xfId="0" applyFont="1">
      <alignment vertical="center"/>
    </xf>
    <xf numFmtId="0" fontId="80" fillId="0" borderId="0" xfId="0" applyFont="1" applyAlignment="1">
      <alignment vertical="center" shrinkToFit="1"/>
    </xf>
    <xf numFmtId="0" fontId="82" fillId="0" borderId="0" xfId="0" applyFont="1" applyBorder="1" applyAlignment="1">
      <alignment vertical="center"/>
    </xf>
    <xf numFmtId="0" fontId="1" fillId="3" borderId="1" xfId="0" applyFont="1" applyFill="1" applyBorder="1" applyAlignment="1">
      <alignment horizontal="center" vertical="center"/>
    </xf>
    <xf numFmtId="0" fontId="1" fillId="0" borderId="0" xfId="0" applyFont="1" applyAlignment="1">
      <alignment vertical="center" shrinkToFit="1"/>
    </xf>
    <xf numFmtId="0" fontId="1" fillId="0" borderId="0" xfId="0" applyFont="1" applyFill="1" applyAlignment="1">
      <alignment vertical="center" shrinkToFit="1"/>
    </xf>
    <xf numFmtId="0" fontId="1" fillId="0" borderId="0" xfId="0" applyFont="1" applyFill="1" applyAlignment="1">
      <alignment vertical="center"/>
    </xf>
    <xf numFmtId="0" fontId="59" fillId="8" borderId="9" xfId="0" applyFont="1" applyFill="1" applyBorder="1" applyAlignment="1" applyProtection="1">
      <alignment horizontal="center" vertical="center" shrinkToFit="1"/>
      <protection locked="0"/>
    </xf>
    <xf numFmtId="0" fontId="1" fillId="3" borderId="1" xfId="0" applyFont="1" applyFill="1" applyBorder="1" applyAlignment="1">
      <alignment vertical="center" shrinkToFit="1"/>
    </xf>
    <xf numFmtId="0" fontId="10" fillId="0" borderId="10" xfId="0" applyFont="1" applyFill="1" applyBorder="1" applyAlignment="1">
      <alignment vertical="center" wrapText="1"/>
    </xf>
    <xf numFmtId="0" fontId="10" fillId="0" borderId="10" xfId="0" applyFont="1" applyFill="1" applyBorder="1" applyAlignment="1" applyProtection="1">
      <alignment horizontal="center" vertical="center"/>
      <protection locked="0"/>
    </xf>
    <xf numFmtId="0" fontId="0" fillId="0" borderId="0" xfId="3" applyFont="1" applyFill="1" applyBorder="1" applyAlignment="1">
      <alignment vertical="center"/>
    </xf>
    <xf numFmtId="0" fontId="8" fillId="0" borderId="0" xfId="0" applyFont="1" applyBorder="1" applyAlignment="1">
      <alignment horizontal="center" vertical="center" shrinkToFit="1"/>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Border="1" applyAlignment="1">
      <alignment horizontal="center" vertical="center" shrinkToFit="1"/>
    </xf>
    <xf numFmtId="0" fontId="0" fillId="0" borderId="0" xfId="0" applyFont="1" applyBorder="1" applyAlignment="1">
      <alignment horizontal="left" vertical="center" shrinkToFit="1"/>
    </xf>
    <xf numFmtId="0" fontId="59" fillId="0" borderId="9" xfId="0" applyFont="1" applyBorder="1" applyAlignment="1" applyProtection="1">
      <alignment vertical="center" shrinkToFit="1"/>
      <protection locked="0"/>
    </xf>
    <xf numFmtId="0" fontId="10" fillId="0" borderId="30" xfId="0" applyFont="1" applyBorder="1" applyAlignment="1">
      <alignment horizontal="center" vertical="center"/>
    </xf>
    <xf numFmtId="0" fontId="10" fillId="0" borderId="10" xfId="0" applyFont="1" applyFill="1" applyBorder="1" applyAlignment="1">
      <alignment vertical="top"/>
    </xf>
    <xf numFmtId="0" fontId="0" fillId="0" borderId="0" xfId="0" applyFont="1" applyBorder="1" applyAlignment="1">
      <alignment horizontal="center" vertical="center"/>
    </xf>
    <xf numFmtId="0" fontId="2" fillId="0" borderId="0" xfId="3" applyFont="1" applyFill="1" applyBorder="1" applyAlignment="1">
      <alignment horizontal="center" vertical="center"/>
    </xf>
    <xf numFmtId="0" fontId="20" fillId="0" borderId="45" xfId="0" applyFont="1" applyBorder="1" applyAlignment="1">
      <alignment horizontal="center" vertical="center" shrinkToFit="1"/>
    </xf>
    <xf numFmtId="0" fontId="8" fillId="0" borderId="0" xfId="0" applyFont="1" applyFill="1" applyAlignment="1">
      <alignment vertical="center" shrinkToFit="1"/>
    </xf>
    <xf numFmtId="0" fontId="9" fillId="0" borderId="0" xfId="0" applyFont="1" applyFill="1" applyAlignment="1">
      <alignment vertical="center"/>
    </xf>
    <xf numFmtId="0" fontId="14" fillId="0" borderId="0" xfId="0" applyFont="1" applyFill="1" applyAlignment="1">
      <alignment vertical="center"/>
    </xf>
    <xf numFmtId="0" fontId="55" fillId="0" borderId="26" xfId="0" applyFont="1" applyBorder="1" applyAlignment="1" applyProtection="1">
      <alignment horizontal="center" vertical="center"/>
    </xf>
    <xf numFmtId="0" fontId="1" fillId="0" borderId="0" xfId="0" applyFont="1" applyBorder="1" applyAlignment="1">
      <alignment vertical="center" shrinkToFit="1"/>
    </xf>
    <xf numFmtId="0" fontId="1" fillId="0" borderId="7" xfId="0" applyFont="1" applyBorder="1" applyAlignment="1">
      <alignment vertical="center" shrinkToFit="1"/>
    </xf>
    <xf numFmtId="0" fontId="1" fillId="0" borderId="0" xfId="0" applyFont="1" applyAlignment="1">
      <alignment vertical="center" wrapText="1"/>
    </xf>
    <xf numFmtId="0" fontId="1" fillId="0" borderId="0" xfId="0" applyFont="1" applyFill="1" applyBorder="1" applyAlignment="1">
      <alignment horizontal="center" vertical="center"/>
    </xf>
    <xf numFmtId="0" fontId="1" fillId="3" borderId="45" xfId="0" applyFont="1" applyFill="1" applyBorder="1" applyAlignment="1">
      <alignment horizontal="center" vertical="center"/>
    </xf>
    <xf numFmtId="0" fontId="20" fillId="3" borderId="45" xfId="0" applyFont="1" applyFill="1" applyBorder="1" applyAlignment="1">
      <alignment vertical="center" wrapText="1" shrinkToFit="1"/>
    </xf>
    <xf numFmtId="0" fontId="1" fillId="3" borderId="91" xfId="0" applyFont="1" applyFill="1" applyBorder="1" applyAlignment="1">
      <alignment horizontal="center" vertical="center"/>
    </xf>
    <xf numFmtId="0" fontId="34" fillId="3" borderId="91" xfId="0" applyFont="1" applyFill="1" applyBorder="1" applyAlignment="1">
      <alignment vertical="center" wrapText="1" shrinkToFit="1"/>
    </xf>
    <xf numFmtId="0" fontId="43" fillId="0" borderId="0" xfId="0" applyFont="1" applyAlignment="1">
      <alignment horizontal="center" vertical="center" shrinkToFit="1"/>
    </xf>
    <xf numFmtId="0" fontId="55" fillId="0" borderId="0" xfId="0" applyFont="1" applyBorder="1" applyAlignment="1" applyProtection="1">
      <alignment horizontal="center" vertical="center" shrinkToFit="1"/>
    </xf>
    <xf numFmtId="0" fontId="1" fillId="0" borderId="17" xfId="0" applyFont="1" applyBorder="1" applyAlignment="1">
      <alignment vertical="center" shrinkToFit="1"/>
    </xf>
    <xf numFmtId="0" fontId="1" fillId="0" borderId="0" xfId="0" applyFont="1" applyBorder="1" applyAlignment="1">
      <alignment horizontal="right" vertical="center" shrinkToFit="1"/>
    </xf>
    <xf numFmtId="0" fontId="1" fillId="0" borderId="18" xfId="0" applyFont="1" applyBorder="1" applyAlignment="1">
      <alignment horizontal="center" vertical="center" shrinkToFit="1"/>
    </xf>
    <xf numFmtId="0" fontId="56" fillId="0" borderId="0" xfId="0" applyFont="1" applyAlignment="1">
      <alignment vertical="center"/>
    </xf>
    <xf numFmtId="0" fontId="56" fillId="0" borderId="0" xfId="0" applyFont="1" applyBorder="1" applyAlignment="1">
      <alignment vertical="center" shrinkToFit="1"/>
    </xf>
    <xf numFmtId="0" fontId="1" fillId="0" borderId="9" xfId="0" applyFont="1" applyBorder="1" applyAlignment="1" applyProtection="1">
      <alignment vertical="center" shrinkToFit="1"/>
      <protection locked="0"/>
    </xf>
    <xf numFmtId="0" fontId="83" fillId="0" borderId="9" xfId="0" applyFont="1" applyBorder="1" applyAlignment="1" applyProtection="1">
      <alignment horizontal="center" vertical="center"/>
      <protection locked="0" hidden="1"/>
    </xf>
    <xf numFmtId="0" fontId="84" fillId="0" borderId="9" xfId="0" applyFont="1" applyBorder="1" applyAlignment="1" applyProtection="1">
      <alignment vertical="center" wrapText="1" shrinkToFit="1"/>
      <protection hidden="1"/>
    </xf>
    <xf numFmtId="0" fontId="10" fillId="0" borderId="9" xfId="0" applyFont="1" applyBorder="1" applyAlignment="1">
      <alignment horizontal="center" vertical="center" shrinkToFit="1"/>
    </xf>
    <xf numFmtId="0" fontId="62" fillId="0" borderId="31" xfId="0" applyFont="1" applyBorder="1" applyAlignment="1">
      <alignment vertical="center"/>
    </xf>
    <xf numFmtId="0" fontId="10" fillId="0" borderId="18" xfId="0" applyFont="1" applyBorder="1" applyAlignment="1">
      <alignment vertical="center"/>
    </xf>
    <xf numFmtId="0" fontId="10" fillId="0" borderId="31" xfId="0" applyFont="1" applyBorder="1" applyAlignment="1">
      <alignment vertical="center" wrapText="1"/>
    </xf>
    <xf numFmtId="0" fontId="10" fillId="0" borderId="30" xfId="0" applyFont="1" applyFill="1" applyBorder="1">
      <alignment vertical="center"/>
    </xf>
    <xf numFmtId="0" fontId="10" fillId="0" borderId="31" xfId="0" applyFont="1" applyFill="1" applyBorder="1">
      <alignment vertical="center"/>
    </xf>
    <xf numFmtId="0" fontId="1" fillId="0" borderId="0" xfId="0" applyFont="1" applyBorder="1" applyAlignment="1" applyProtection="1">
      <alignment vertical="center"/>
      <protection locked="0"/>
    </xf>
    <xf numFmtId="0" fontId="1" fillId="0" borderId="38" xfId="0" applyFont="1" applyBorder="1" applyAlignment="1">
      <alignment vertical="center"/>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xf>
    <xf numFmtId="0" fontId="1" fillId="0" borderId="18"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vertical="center"/>
    </xf>
    <xf numFmtId="0" fontId="1" fillId="0" borderId="3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0" fillId="0" borderId="1" xfId="3" applyNumberFormat="1" applyFont="1" applyFill="1" applyBorder="1" applyAlignment="1">
      <alignment vertical="center" shrinkToFit="1"/>
    </xf>
    <xf numFmtId="0" fontId="1" fillId="0" borderId="27" xfId="3" applyFont="1" applyFill="1" applyBorder="1" applyAlignment="1" applyProtection="1">
      <alignment vertical="center"/>
      <protection locked="0"/>
    </xf>
    <xf numFmtId="0" fontId="1" fillId="0" borderId="9" xfId="3" applyFont="1" applyFill="1" applyBorder="1" applyAlignment="1" applyProtection="1">
      <alignment vertical="center"/>
      <protection locked="0"/>
    </xf>
    <xf numFmtId="0" fontId="16" fillId="0" borderId="2" xfId="0" applyFont="1" applyBorder="1" applyAlignment="1">
      <alignment horizontal="center" vertical="center" textRotation="255" shrinkToFit="1"/>
    </xf>
    <xf numFmtId="0" fontId="0" fillId="0" borderId="9" xfId="3" applyFont="1" applyFill="1" applyBorder="1" applyAlignment="1" applyProtection="1">
      <alignment vertical="center"/>
      <protection locked="0"/>
    </xf>
    <xf numFmtId="0" fontId="16" fillId="0" borderId="91" xfId="0" applyFont="1" applyBorder="1" applyAlignment="1">
      <alignment horizontal="center" vertical="center" textRotation="255" shrinkToFit="1"/>
    </xf>
    <xf numFmtId="0" fontId="0" fillId="0" borderId="9" xfId="3" applyFont="1" applyFill="1" applyBorder="1" applyAlignment="1">
      <alignment vertical="center"/>
    </xf>
    <xf numFmtId="0" fontId="77" fillId="0" borderId="0" xfId="0" applyFont="1" applyAlignment="1" applyProtection="1">
      <alignment horizontal="center" vertical="center"/>
      <protection locked="0"/>
    </xf>
    <xf numFmtId="0" fontId="23" fillId="0" borderId="0" xfId="0" applyFont="1" applyAlignment="1">
      <alignment horizontal="center" vertical="center" shrinkToFit="1"/>
    </xf>
    <xf numFmtId="0" fontId="8" fillId="0" borderId="0" xfId="0" applyFont="1" applyBorder="1" applyAlignment="1">
      <alignment horizontal="center" vertical="center" shrinkToFit="1"/>
    </xf>
    <xf numFmtId="0" fontId="1" fillId="0" borderId="0" xfId="3" applyFont="1" applyFill="1" applyBorder="1" applyAlignment="1">
      <alignment horizontal="center" vertical="center"/>
    </xf>
    <xf numFmtId="0" fontId="1" fillId="0" borderId="18" xfId="3"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left" vertical="center"/>
    </xf>
    <xf numFmtId="0" fontId="1" fillId="0" borderId="1" xfId="0" applyFont="1" applyBorder="1" applyAlignment="1">
      <alignment horizontal="center" vertical="center"/>
    </xf>
    <xf numFmtId="0" fontId="2" fillId="0" borderId="0" xfId="0" applyFont="1" applyBorder="1" applyAlignment="1">
      <alignment vertical="center"/>
    </xf>
    <xf numFmtId="0" fontId="0" fillId="0" borderId="0" xfId="3" applyFont="1" applyFill="1" applyBorder="1" applyAlignment="1">
      <alignment vertical="center"/>
    </xf>
    <xf numFmtId="0" fontId="0" fillId="9" borderId="0" xfId="0" applyFill="1" applyBorder="1">
      <alignment vertical="center"/>
    </xf>
    <xf numFmtId="0" fontId="0" fillId="9" borderId="0" xfId="0" applyFill="1">
      <alignment vertical="center"/>
    </xf>
    <xf numFmtId="0" fontId="0" fillId="9" borderId="9" xfId="0" applyFill="1" applyBorder="1" applyAlignment="1">
      <alignment horizontal="center" vertical="center"/>
    </xf>
    <xf numFmtId="0" fontId="20" fillId="9" borderId="9" xfId="0" applyFont="1" applyFill="1" applyBorder="1" applyAlignment="1">
      <alignment vertical="center" wrapText="1"/>
    </xf>
    <xf numFmtId="0" fontId="0" fillId="9" borderId="0" xfId="0" applyFill="1" applyAlignment="1">
      <alignment vertical="center" wrapText="1"/>
    </xf>
    <xf numFmtId="0" fontId="0" fillId="8" borderId="0" xfId="0" applyFill="1" applyAlignment="1">
      <alignment horizontal="left" vertical="center"/>
    </xf>
    <xf numFmtId="0" fontId="17" fillId="0" borderId="8" xfId="0" applyFont="1" applyBorder="1" applyAlignment="1">
      <alignment vertical="center"/>
    </xf>
    <xf numFmtId="0" fontId="17" fillId="0" borderId="34" xfId="0" applyFont="1" applyBorder="1" applyAlignment="1">
      <alignment vertical="center"/>
    </xf>
    <xf numFmtId="0" fontId="17" fillId="0" borderId="38"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4" xfId="0" applyFont="1" applyBorder="1" applyAlignment="1">
      <alignment horizontal="center" vertical="center"/>
    </xf>
    <xf numFmtId="0" fontId="17" fillId="0" borderId="56" xfId="0" applyFont="1" applyBorder="1" applyAlignment="1">
      <alignment vertical="center"/>
    </xf>
    <xf numFmtId="0" fontId="17" fillId="0" borderId="57" xfId="0" applyFont="1" applyBorder="1" applyAlignment="1">
      <alignment vertical="center"/>
    </xf>
    <xf numFmtId="0" fontId="17" fillId="0" borderId="52" xfId="0" applyFont="1" applyBorder="1" applyAlignment="1">
      <alignment vertical="center"/>
    </xf>
    <xf numFmtId="0" fontId="17" fillId="0" borderId="53" xfId="0" applyFont="1" applyBorder="1" applyAlignment="1">
      <alignment vertical="center"/>
    </xf>
    <xf numFmtId="0" fontId="19" fillId="0" borderId="0" xfId="0" applyFont="1" applyAlignment="1">
      <alignment horizontal="center"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8"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18" xfId="0" applyFont="1" applyBorder="1" applyAlignment="1">
      <alignment vertical="center"/>
    </xf>
    <xf numFmtId="0" fontId="17" fillId="0" borderId="50" xfId="0" applyFont="1" applyBorder="1" applyAlignment="1">
      <alignment vertical="center"/>
    </xf>
    <xf numFmtId="0" fontId="17" fillId="0" borderId="51" xfId="0" applyFont="1" applyBorder="1" applyAlignment="1">
      <alignment vertical="center"/>
    </xf>
    <xf numFmtId="0" fontId="17" fillId="0" borderId="54" xfId="0" applyFont="1" applyBorder="1" applyAlignment="1">
      <alignment vertical="center"/>
    </xf>
    <xf numFmtId="0" fontId="17" fillId="0" borderId="55" xfId="0" applyFont="1" applyBorder="1" applyAlignment="1">
      <alignment vertical="center"/>
    </xf>
    <xf numFmtId="0" fontId="20" fillId="9" borderId="9"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9" borderId="27" xfId="0" applyFont="1" applyFill="1" applyBorder="1" applyAlignment="1">
      <alignment horizontal="center" vertical="center" wrapText="1"/>
    </xf>
    <xf numFmtId="0" fontId="0" fillId="0" borderId="0" xfId="0" applyAlignment="1">
      <alignment horizontal="center" vertical="center"/>
    </xf>
    <xf numFmtId="0" fontId="53" fillId="0" borderId="0" xfId="0" applyFont="1" applyFill="1" applyAlignment="1" applyProtection="1">
      <alignment vertical="center"/>
      <protection locked="0" hidden="1"/>
    </xf>
    <xf numFmtId="0" fontId="53" fillId="0" borderId="0" xfId="0" applyFont="1" applyAlignment="1" applyProtection="1">
      <alignment horizontal="center" vertical="center"/>
      <protection locked="0" hidden="1"/>
    </xf>
    <xf numFmtId="0" fontId="53" fillId="0" borderId="0" xfId="0" applyFont="1" applyFill="1" applyBorder="1" applyAlignment="1" applyProtection="1">
      <alignment vertical="center" wrapText="1"/>
      <protection locked="0" hidden="1"/>
    </xf>
    <xf numFmtId="49" fontId="53" fillId="0" borderId="0" xfId="0" applyNumberFormat="1" applyFont="1" applyFill="1" applyAlignment="1" applyProtection="1">
      <alignment vertical="center" wrapText="1"/>
      <protection locked="0" hidden="1"/>
    </xf>
    <xf numFmtId="0" fontId="53" fillId="0" borderId="0" xfId="0" applyFont="1" applyAlignment="1" applyProtection="1">
      <alignment vertical="center"/>
      <protection locked="0"/>
    </xf>
    <xf numFmtId="0" fontId="53" fillId="0" borderId="0" xfId="0" applyFont="1" applyFill="1" applyAlignment="1" applyProtection="1">
      <alignment vertical="center" wrapText="1"/>
      <protection locked="0" hidden="1"/>
    </xf>
    <xf numFmtId="0" fontId="53" fillId="0" borderId="0" xfId="0" applyFont="1" applyAlignment="1" applyProtection="1">
      <alignment vertical="center"/>
    </xf>
    <xf numFmtId="0" fontId="61" fillId="2" borderId="79" xfId="0" applyFont="1" applyFill="1" applyBorder="1">
      <alignment vertical="center"/>
    </xf>
    <xf numFmtId="0" fontId="61" fillId="2" borderId="76" xfId="0" applyFont="1" applyFill="1" applyBorder="1" applyAlignment="1">
      <alignment vertical="center"/>
    </xf>
    <xf numFmtId="0" fontId="61" fillId="2" borderId="73" xfId="0" applyFont="1" applyFill="1" applyBorder="1">
      <alignment vertical="center"/>
    </xf>
    <xf numFmtId="0" fontId="61" fillId="2" borderId="74" xfId="0" applyFont="1" applyFill="1" applyBorder="1">
      <alignment vertical="center"/>
    </xf>
    <xf numFmtId="0" fontId="61" fillId="2" borderId="75" xfId="0" applyFont="1" applyFill="1" applyBorder="1">
      <alignment vertical="center"/>
    </xf>
    <xf numFmtId="0" fontId="61" fillId="2" borderId="73" xfId="0" applyFont="1" applyFill="1" applyBorder="1" applyAlignment="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61" fillId="7" borderId="76" xfId="0" applyFont="1" applyFill="1" applyBorder="1" applyAlignment="1">
      <alignment vertical="center"/>
    </xf>
    <xf numFmtId="0" fontId="61" fillId="2" borderId="78" xfId="0" applyFont="1" applyFill="1" applyBorder="1" applyAlignment="1">
      <alignment horizontal="center" vertical="center"/>
    </xf>
    <xf numFmtId="0" fontId="61" fillId="10" borderId="77" xfId="0" applyFont="1" applyFill="1" applyBorder="1" applyAlignment="1">
      <alignment horizontal="center" vertical="center"/>
    </xf>
    <xf numFmtId="0" fontId="61" fillId="10" borderId="78" xfId="0" applyFont="1" applyFill="1" applyBorder="1" applyAlignment="1">
      <alignment horizontal="center" vertical="center"/>
    </xf>
    <xf numFmtId="0" fontId="61" fillId="10" borderId="73" xfId="0" applyFont="1" applyFill="1" applyBorder="1">
      <alignment vertical="center"/>
    </xf>
    <xf numFmtId="0" fontId="61" fillId="10" borderId="74" xfId="0" applyFont="1" applyFill="1" applyBorder="1">
      <alignment vertical="center"/>
    </xf>
    <xf numFmtId="0" fontId="61" fillId="10" borderId="75" xfId="0" applyFont="1" applyFill="1" applyBorder="1">
      <alignment vertical="center"/>
    </xf>
    <xf numFmtId="0" fontId="61" fillId="13" borderId="76" xfId="0" applyFont="1" applyFill="1" applyBorder="1" applyAlignment="1">
      <alignment vertical="center"/>
    </xf>
    <xf numFmtId="0" fontId="61" fillId="13" borderId="88" xfId="0" applyFont="1" applyFill="1" applyBorder="1" applyAlignment="1">
      <alignment horizontal="center" vertical="center"/>
    </xf>
    <xf numFmtId="0" fontId="61" fillId="13" borderId="89" xfId="0" applyFont="1" applyFill="1" applyBorder="1" applyAlignment="1">
      <alignment horizontal="center" vertical="center"/>
    </xf>
    <xf numFmtId="0" fontId="61" fillId="13" borderId="90" xfId="0" applyFont="1" applyFill="1" applyBorder="1" applyAlignment="1">
      <alignment horizontal="center" vertical="center"/>
    </xf>
    <xf numFmtId="0" fontId="1" fillId="0" borderId="59" xfId="3" applyFont="1" applyFill="1" applyBorder="1" applyAlignment="1">
      <alignment horizontal="center" vertical="center"/>
    </xf>
    <xf numFmtId="0" fontId="1" fillId="0" borderId="58" xfId="3" applyFont="1" applyFill="1" applyBorder="1" applyAlignment="1">
      <alignment horizontal="center" vertical="center"/>
    </xf>
    <xf numFmtId="49" fontId="0" fillId="0" borderId="59" xfId="3" applyNumberFormat="1" applyFont="1" applyFill="1" applyBorder="1" applyAlignment="1">
      <alignment horizontal="center" vertical="center"/>
    </xf>
    <xf numFmtId="49" fontId="1" fillId="0" borderId="58" xfId="3" applyNumberFormat="1" applyFont="1" applyFill="1" applyBorder="1" applyAlignment="1">
      <alignment horizontal="center" vertical="center"/>
    </xf>
    <xf numFmtId="0" fontId="22" fillId="0" borderId="0" xfId="0" applyFont="1" applyAlignment="1">
      <alignment horizontal="center" vertical="center"/>
    </xf>
    <xf numFmtId="0" fontId="2" fillId="0" borderId="59" xfId="0" applyFont="1" applyBorder="1" applyAlignment="1" applyProtection="1">
      <alignment vertical="center"/>
      <protection locked="0" hidden="1"/>
    </xf>
    <xf numFmtId="0" fontId="2" fillId="0" borderId="44" xfId="0" applyFont="1" applyBorder="1" applyAlignment="1" applyProtection="1">
      <alignment vertical="center"/>
      <protection locked="0" hidden="1"/>
    </xf>
    <xf numFmtId="0" fontId="2" fillId="0" borderId="58" xfId="0" applyFont="1" applyBorder="1" applyAlignment="1" applyProtection="1">
      <alignment vertical="center"/>
      <protection locked="0" hidden="1"/>
    </xf>
    <xf numFmtId="0" fontId="2" fillId="0" borderId="59"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58" xfId="0" applyFont="1" applyBorder="1" applyAlignment="1" applyProtection="1">
      <alignment horizontal="left" vertical="center" wrapText="1"/>
    </xf>
    <xf numFmtId="0" fontId="1" fillId="0" borderId="1" xfId="0" applyFont="1" applyBorder="1" applyAlignment="1" applyProtection="1">
      <alignment horizontal="center" vertical="center" shrinkToFit="1"/>
      <protection locked="0"/>
    </xf>
    <xf numFmtId="0" fontId="20" fillId="0" borderId="1" xfId="0" applyFont="1" applyBorder="1" applyAlignment="1">
      <alignment vertical="center" shrinkToFit="1"/>
    </xf>
    <xf numFmtId="0" fontId="10" fillId="0" borderId="1" xfId="3" applyFont="1" applyFill="1" applyBorder="1" applyAlignment="1">
      <alignment vertical="center" wrapText="1"/>
    </xf>
    <xf numFmtId="0" fontId="11" fillId="0" borderId="3" xfId="3" applyFont="1" applyFill="1" applyBorder="1" applyAlignment="1">
      <alignment horizontal="center" vertical="center"/>
    </xf>
    <xf numFmtId="0" fontId="2" fillId="0" borderId="38"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18"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34" xfId="3" applyFont="1" applyFill="1" applyBorder="1" applyAlignment="1">
      <alignment horizontal="center" vertical="center"/>
    </xf>
    <xf numFmtId="0" fontId="1" fillId="0" borderId="60"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20" fillId="0" borderId="58" xfId="0" applyFont="1" applyBorder="1" applyAlignment="1">
      <alignment vertical="center" wrapText="1" shrinkToFit="1"/>
    </xf>
    <xf numFmtId="0" fontId="20" fillId="0" borderId="58" xfId="0" applyFont="1" applyBorder="1" applyAlignment="1">
      <alignment vertical="center" shrinkToFit="1"/>
    </xf>
    <xf numFmtId="0" fontId="1" fillId="0" borderId="94" xfId="0" applyFont="1" applyBorder="1" applyAlignment="1" applyProtection="1">
      <alignment horizontal="center" vertical="center" shrinkToFit="1"/>
      <protection locked="0"/>
    </xf>
    <xf numFmtId="0" fontId="1" fillId="0" borderId="95" xfId="0" applyFont="1" applyBorder="1" applyAlignment="1" applyProtection="1">
      <alignment horizontal="center" vertical="center" shrinkToFit="1"/>
      <protection locked="0"/>
    </xf>
    <xf numFmtId="0" fontId="2" fillId="0" borderId="0" xfId="0" applyFont="1" applyBorder="1" applyAlignment="1">
      <alignment horizontal="center" vertical="center"/>
    </xf>
    <xf numFmtId="0" fontId="20" fillId="0" borderId="45" xfId="0" applyFont="1" applyBorder="1" applyAlignment="1">
      <alignment horizontal="center" vertical="center" shrinkToFit="1"/>
    </xf>
    <xf numFmtId="0" fontId="20" fillId="0" borderId="58" xfId="0" applyFont="1" applyBorder="1" applyAlignment="1">
      <alignment horizontal="center" vertical="center"/>
    </xf>
    <xf numFmtId="0" fontId="20" fillId="0" borderId="1" xfId="0" applyFont="1" applyBorder="1" applyAlignment="1">
      <alignment horizontal="center" vertical="center"/>
    </xf>
    <xf numFmtId="0" fontId="20" fillId="0" borderId="59" xfId="3" applyFont="1" applyFill="1" applyBorder="1" applyAlignment="1">
      <alignment horizontal="center" vertical="center" wrapText="1"/>
    </xf>
    <xf numFmtId="0" fontId="20" fillId="0" borderId="58" xfId="3" applyFont="1" applyFill="1" applyBorder="1" applyAlignment="1">
      <alignment horizontal="center" vertical="center" wrapText="1"/>
    </xf>
    <xf numFmtId="0" fontId="1" fillId="0" borderId="62" xfId="0" applyFont="1" applyBorder="1" applyAlignment="1" applyProtection="1">
      <alignment horizontal="center" vertical="center" shrinkToFit="1"/>
      <protection locked="0"/>
    </xf>
    <xf numFmtId="0" fontId="65" fillId="0" borderId="1" xfId="3" applyFont="1" applyFill="1" applyBorder="1" applyAlignment="1">
      <alignment vertical="center" wrapText="1"/>
    </xf>
    <xf numFmtId="0" fontId="62" fillId="0" borderId="1" xfId="3" applyFont="1" applyFill="1" applyBorder="1" applyAlignment="1">
      <alignment vertical="center" wrapText="1"/>
    </xf>
    <xf numFmtId="0" fontId="76" fillId="0" borderId="44" xfId="0" applyFont="1" applyBorder="1" applyAlignment="1">
      <alignment vertical="center" wrapText="1"/>
    </xf>
    <xf numFmtId="0" fontId="76" fillId="0" borderId="58" xfId="0" applyFont="1" applyBorder="1" applyAlignment="1">
      <alignment vertical="center" wrapText="1"/>
    </xf>
    <xf numFmtId="0" fontId="1" fillId="0" borderId="63" xfId="0" applyFont="1" applyBorder="1" applyAlignment="1" applyProtection="1">
      <alignment horizontal="center" vertical="center" shrinkToFit="1"/>
      <protection locked="0"/>
    </xf>
    <xf numFmtId="0" fontId="20" fillId="0" borderId="44" xfId="0" applyFont="1" applyBorder="1" applyAlignment="1">
      <alignment vertical="center" wrapText="1"/>
    </xf>
    <xf numFmtId="0" fontId="20" fillId="0" borderId="58" xfId="0" applyFont="1" applyBorder="1" applyAlignment="1">
      <alignment vertical="center" wrapText="1"/>
    </xf>
    <xf numFmtId="0" fontId="1" fillId="0" borderId="19" xfId="0" applyFont="1" applyBorder="1" applyAlignment="1" applyProtection="1">
      <alignment horizontal="center" vertical="center" shrinkToFit="1"/>
      <protection locked="0"/>
    </xf>
    <xf numFmtId="0" fontId="1" fillId="0" borderId="91" xfId="0" applyFont="1" applyBorder="1" applyAlignment="1" applyProtection="1">
      <alignment horizontal="center" vertical="center" shrinkToFit="1"/>
      <protection locked="0"/>
    </xf>
    <xf numFmtId="0" fontId="20" fillId="0" borderId="92" xfId="0" applyFont="1" applyBorder="1" applyAlignment="1">
      <alignment vertical="center" shrinkToFit="1"/>
    </xf>
    <xf numFmtId="0" fontId="20" fillId="0" borderId="91" xfId="0" applyFont="1" applyBorder="1" applyAlignment="1">
      <alignment vertical="center" shrinkToFit="1"/>
    </xf>
    <xf numFmtId="0" fontId="1" fillId="0" borderId="58" xfId="0" applyFont="1" applyBorder="1" applyAlignment="1" applyProtection="1">
      <alignment horizontal="center" vertical="center" shrinkToFit="1"/>
      <protection locked="0"/>
    </xf>
    <xf numFmtId="0" fontId="1" fillId="0" borderId="93" xfId="0" applyFont="1" applyBorder="1" applyAlignment="1" applyProtection="1">
      <alignment horizontal="center" vertical="center" shrinkToFit="1"/>
      <protection locked="0"/>
    </xf>
    <xf numFmtId="0" fontId="77" fillId="0" borderId="0" xfId="0" applyFont="1" applyAlignment="1" applyProtection="1">
      <alignment horizontal="distributed" vertical="center"/>
      <protection locked="0"/>
    </xf>
    <xf numFmtId="0" fontId="77" fillId="0" borderId="0" xfId="0" applyFont="1" applyBorder="1" applyAlignment="1" applyProtection="1">
      <alignment horizontal="left" vertical="center" shrinkToFit="1"/>
      <protection locked="0"/>
    </xf>
    <xf numFmtId="0" fontId="1" fillId="0" borderId="0" xfId="0" applyFont="1" applyAlignment="1">
      <alignment horizontal="distributed" vertical="center"/>
    </xf>
    <xf numFmtId="0" fontId="85" fillId="0" borderId="0" xfId="0" applyNumberFormat="1" applyFont="1" applyFill="1" applyBorder="1" applyAlignment="1" applyProtection="1">
      <alignment horizontal="left" vertical="center" shrinkToFit="1"/>
      <protection locked="0"/>
    </xf>
    <xf numFmtId="0" fontId="8" fillId="0" borderId="0" xfId="0" applyNumberFormat="1" applyFont="1" applyFill="1" applyBorder="1" applyAlignment="1" applyProtection="1">
      <alignment horizontal="left" vertical="center" shrinkToFit="1"/>
      <protection locked="0"/>
    </xf>
    <xf numFmtId="0" fontId="77" fillId="0" borderId="0" xfId="0" applyFont="1" applyAlignment="1" applyProtection="1">
      <alignment horizontal="center" vertical="center"/>
      <protection locked="0"/>
    </xf>
    <xf numFmtId="0" fontId="77" fillId="0" borderId="0" xfId="0" applyFont="1" applyAlignment="1" applyProtection="1">
      <alignment horizontal="left" vertical="center"/>
      <protection locked="0"/>
    </xf>
    <xf numFmtId="0" fontId="1" fillId="0" borderId="0" xfId="0" applyFont="1" applyAlignment="1">
      <alignment horizontal="right" vertical="center"/>
    </xf>
    <xf numFmtId="0" fontId="8" fillId="0" borderId="0" xfId="0" applyFont="1" applyBorder="1" applyAlignment="1">
      <alignment horizontal="left" vertical="center" wrapText="1" shrinkToFit="1"/>
    </xf>
    <xf numFmtId="0" fontId="0" fillId="0" borderId="64" xfId="3" applyFont="1" applyFill="1" applyBorder="1" applyAlignment="1">
      <alignment horizontal="center" vertical="center"/>
    </xf>
    <xf numFmtId="0" fontId="1" fillId="0" borderId="64" xfId="3" applyFont="1" applyFill="1" applyBorder="1" applyAlignment="1">
      <alignment horizontal="center" vertical="center"/>
    </xf>
    <xf numFmtId="0" fontId="1" fillId="0" borderId="31" xfId="3" applyFont="1" applyFill="1" applyBorder="1" applyAlignment="1">
      <alignment horizontal="center" vertical="center"/>
    </xf>
    <xf numFmtId="179" fontId="59" fillId="0" borderId="30" xfId="3" applyNumberFormat="1" applyFont="1" applyFill="1" applyBorder="1" applyAlignment="1" applyProtection="1">
      <alignment horizontal="center" vertical="center" shrinkToFit="1"/>
    </xf>
    <xf numFmtId="179" fontId="59" fillId="0" borderId="64" xfId="3" applyNumberFormat="1" applyFont="1" applyFill="1" applyBorder="1" applyAlignment="1" applyProtection="1">
      <alignment horizontal="center" vertical="center" shrinkToFit="1"/>
    </xf>
    <xf numFmtId="179" fontId="59" fillId="0" borderId="31" xfId="3" applyNumberFormat="1" applyFont="1" applyFill="1" applyBorder="1" applyAlignment="1" applyProtection="1">
      <alignment horizontal="center" vertical="center" shrinkToFit="1"/>
    </xf>
    <xf numFmtId="0" fontId="0" fillId="0" borderId="59" xfId="0" applyFont="1" applyBorder="1" applyAlignment="1">
      <alignment horizontal="center" vertical="center"/>
    </xf>
    <xf numFmtId="0" fontId="1" fillId="0" borderId="44"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23" fillId="0" borderId="0" xfId="0" applyFont="1" applyAlignment="1">
      <alignment horizontal="center" vertical="center" shrinkToFit="1"/>
    </xf>
    <xf numFmtId="0" fontId="8" fillId="0" borderId="0" xfId="0" applyFont="1" applyBorder="1" applyAlignment="1" applyProtection="1">
      <alignment vertical="center" shrinkToFit="1"/>
    </xf>
    <xf numFmtId="0" fontId="2" fillId="0" borderId="0" xfId="0" applyFont="1" applyAlignment="1">
      <alignment horizontal="right" vertical="center"/>
    </xf>
    <xf numFmtId="179" fontId="28" fillId="0" borderId="30" xfId="3" applyNumberFormat="1" applyFont="1" applyFill="1" applyBorder="1" applyAlignment="1">
      <alignment horizontal="center" vertical="center" shrinkToFit="1"/>
    </xf>
    <xf numFmtId="179" fontId="28" fillId="0" borderId="64" xfId="3" applyNumberFormat="1" applyFont="1" applyFill="1" applyBorder="1" applyAlignment="1">
      <alignment horizontal="center" vertical="center" shrinkToFit="1"/>
    </xf>
    <xf numFmtId="179" fontId="28" fillId="0" borderId="31" xfId="3" applyNumberFormat="1" applyFont="1" applyFill="1" applyBorder="1" applyAlignment="1">
      <alignment horizontal="center" vertical="center" shrinkToFit="1"/>
    </xf>
    <xf numFmtId="0" fontId="0" fillId="0" borderId="30" xfId="3" applyFont="1" applyFill="1" applyBorder="1" applyAlignment="1">
      <alignment horizontal="center" vertical="center"/>
    </xf>
    <xf numFmtId="0" fontId="2" fillId="0" borderId="64"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44"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0" xfId="0" applyFont="1" applyAlignment="1">
      <alignment horizontal="distributed" vertical="center"/>
    </xf>
    <xf numFmtId="0" fontId="80" fillId="0" borderId="0" xfId="0" applyFont="1" applyBorder="1" applyAlignment="1">
      <alignment horizontal="left" vertical="center" shrinkToFit="1"/>
    </xf>
    <xf numFmtId="0" fontId="81" fillId="0" borderId="0" xfId="0" applyFont="1" applyBorder="1" applyAlignment="1">
      <alignment horizontal="left" vertical="center" shrinkToFit="1"/>
    </xf>
    <xf numFmtId="0" fontId="0" fillId="0" borderId="0" xfId="0" applyAlignment="1">
      <alignment horizontal="left" vertical="center"/>
    </xf>
    <xf numFmtId="0" fontId="0" fillId="0" borderId="85" xfId="0" applyBorder="1" applyAlignment="1">
      <alignment horizontal="distributed" vertical="center"/>
    </xf>
    <xf numFmtId="0" fontId="2" fillId="0" borderId="86" xfId="0" applyFont="1" applyBorder="1" applyAlignment="1">
      <alignment horizontal="distributed" vertical="center"/>
    </xf>
    <xf numFmtId="0" fontId="8" fillId="0" borderId="86" xfId="0" applyFont="1" applyBorder="1" applyAlignment="1">
      <alignment horizontal="center" vertical="center" shrinkToFit="1"/>
    </xf>
    <xf numFmtId="0" fontId="8" fillId="0" borderId="87" xfId="0" applyFont="1" applyBorder="1" applyAlignment="1">
      <alignment horizontal="center" vertical="center" shrinkToFit="1"/>
    </xf>
    <xf numFmtId="0" fontId="0" fillId="0" borderId="83" xfId="0" applyBorder="1" applyAlignment="1">
      <alignment horizontal="distributed" vertical="center"/>
    </xf>
    <xf numFmtId="0" fontId="2" fillId="0" borderId="0" xfId="0" applyFont="1" applyBorder="1" applyAlignment="1">
      <alignment horizontal="distributed" vertical="center"/>
    </xf>
    <xf numFmtId="0" fontId="8" fillId="0" borderId="0" xfId="0" applyFont="1" applyBorder="1" applyAlignment="1">
      <alignment horizontal="center" vertical="center" shrinkToFit="1"/>
    </xf>
    <xf numFmtId="0" fontId="8" fillId="0" borderId="84" xfId="0" applyFont="1" applyBorder="1" applyAlignment="1">
      <alignment horizontal="center" vertical="center" shrinkToFit="1"/>
    </xf>
    <xf numFmtId="0" fontId="0" fillId="0" borderId="80" xfId="0" applyBorder="1" applyAlignment="1">
      <alignment horizontal="distributed" vertical="center"/>
    </xf>
    <xf numFmtId="0" fontId="2" fillId="0" borderId="81" xfId="0" applyFont="1" applyBorder="1" applyAlignment="1">
      <alignment horizontal="distributed" vertical="center"/>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59" fillId="0" borderId="30" xfId="3" applyFont="1" applyFill="1" applyBorder="1" applyAlignment="1" applyProtection="1">
      <alignment horizontal="center" vertical="center" shrinkToFit="1"/>
      <protection locked="0" hidden="1"/>
    </xf>
    <xf numFmtId="0" fontId="59" fillId="0" borderId="64" xfId="3" applyFont="1" applyFill="1" applyBorder="1" applyAlignment="1" applyProtection="1">
      <alignment horizontal="center" vertical="center" shrinkToFit="1"/>
      <protection locked="0" hidden="1"/>
    </xf>
    <xf numFmtId="0" fontId="59" fillId="0" borderId="31" xfId="3" applyFont="1" applyFill="1" applyBorder="1" applyAlignment="1" applyProtection="1">
      <alignment horizontal="center" vertical="center" shrinkToFit="1"/>
      <protection locked="0" hidden="1"/>
    </xf>
    <xf numFmtId="0" fontId="8" fillId="0" borderId="0" xfId="0" applyFont="1" applyBorder="1" applyAlignment="1" applyProtection="1">
      <alignment horizontal="left" vertical="center"/>
      <protection locked="0"/>
    </xf>
    <xf numFmtId="0" fontId="29" fillId="0" borderId="0" xfId="0" applyFont="1" applyBorder="1" applyAlignment="1">
      <alignment horizontal="center" vertical="center"/>
    </xf>
    <xf numFmtId="0" fontId="0" fillId="0" borderId="0" xfId="0" applyAlignment="1">
      <alignment horizontal="distributed" vertical="center"/>
    </xf>
    <xf numFmtId="0" fontId="59" fillId="0" borderId="0" xfId="3" applyFont="1" applyFill="1" applyBorder="1" applyAlignment="1">
      <alignment vertical="center" wrapText="1"/>
    </xf>
    <xf numFmtId="0" fontId="59" fillId="0" borderId="3" xfId="3" applyFont="1" applyFill="1" applyBorder="1" applyAlignment="1">
      <alignment vertical="center"/>
    </xf>
    <xf numFmtId="0" fontId="28" fillId="0" borderId="0" xfId="3" applyFont="1" applyFill="1" applyBorder="1" applyAlignment="1">
      <alignment vertical="center"/>
    </xf>
    <xf numFmtId="0" fontId="0" fillId="0" borderId="0" xfId="3" applyFont="1" applyFill="1" applyBorder="1" applyAlignment="1">
      <alignment vertical="center"/>
    </xf>
    <xf numFmtId="0" fontId="59" fillId="0" borderId="3" xfId="3" quotePrefix="1" applyFont="1" applyFill="1" applyBorder="1" applyAlignment="1" applyProtection="1">
      <alignment horizontal="center" vertical="center" shrinkToFit="1"/>
      <protection locked="0"/>
    </xf>
    <xf numFmtId="0" fontId="59" fillId="0" borderId="3" xfId="3" applyFont="1" applyFill="1" applyBorder="1" applyAlignment="1" applyProtection="1">
      <alignment horizontal="center" vertical="center" shrinkToFit="1"/>
      <protection locked="0"/>
    </xf>
    <xf numFmtId="0" fontId="0"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59" fillId="0" borderId="0" xfId="3" quotePrefix="1" applyFont="1" applyFill="1" applyBorder="1" applyAlignment="1" applyProtection="1">
      <alignment horizontal="center" vertical="center"/>
      <protection locked="0"/>
    </xf>
    <xf numFmtId="0" fontId="59" fillId="0" borderId="0" xfId="3" applyFont="1" applyFill="1" applyBorder="1" applyAlignment="1" applyProtection="1">
      <alignment horizontal="center" vertical="center"/>
      <protection locked="0"/>
    </xf>
    <xf numFmtId="0" fontId="28" fillId="0" borderId="0" xfId="3" quotePrefix="1" applyFont="1" applyFill="1" applyBorder="1" applyAlignment="1">
      <alignment horizontal="center" vertical="center"/>
    </xf>
    <xf numFmtId="0" fontId="28" fillId="0" borderId="0" xfId="3" applyFont="1" applyFill="1" applyBorder="1" applyAlignment="1">
      <alignment horizontal="center" vertical="center"/>
    </xf>
    <xf numFmtId="0" fontId="28" fillId="0" borderId="3" xfId="3" applyFont="1" applyFill="1" applyBorder="1" applyAlignment="1">
      <alignment vertical="center"/>
    </xf>
    <xf numFmtId="0" fontId="28" fillId="0" borderId="3" xfId="3" quotePrefix="1"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0" fillId="0" borderId="0" xfId="0" applyFont="1" applyBorder="1" applyAlignment="1">
      <alignment vertical="center"/>
    </xf>
    <xf numFmtId="0" fontId="2" fillId="0" borderId="0" xfId="0" applyFont="1" applyBorder="1" applyAlignment="1">
      <alignment vertical="center"/>
    </xf>
    <xf numFmtId="0" fontId="0" fillId="0" borderId="0" xfId="0" applyFont="1" applyAlignment="1">
      <alignment horizontal="left" vertical="top" wrapText="1"/>
    </xf>
    <xf numFmtId="0" fontId="0" fillId="0" borderId="0" xfId="0" applyFont="1" applyAlignment="1">
      <alignment horizontal="center" vertical="center"/>
    </xf>
    <xf numFmtId="0" fontId="60" fillId="0" borderId="0" xfId="0" applyFont="1" applyAlignment="1">
      <alignment horizontal="left" vertical="top" wrapText="1"/>
    </xf>
    <xf numFmtId="0" fontId="5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3" xfId="0" applyFont="1" applyBorder="1" applyAlignment="1">
      <alignment horizontal="left" vertical="center" wrapText="1"/>
    </xf>
    <xf numFmtId="0" fontId="0" fillId="0" borderId="3" xfId="0" applyFont="1" applyBorder="1" applyAlignment="1">
      <alignment horizontal="left" vertical="center"/>
    </xf>
    <xf numFmtId="0" fontId="0" fillId="0" borderId="0" xfId="0" applyAlignment="1">
      <alignment horizontal="left" vertical="top" wrapText="1"/>
    </xf>
    <xf numFmtId="0" fontId="0" fillId="0" borderId="0" xfId="3" applyFont="1" applyFill="1" applyBorder="1" applyAlignment="1">
      <alignment horizontal="left" vertical="center"/>
    </xf>
    <xf numFmtId="0" fontId="11" fillId="0" borderId="3" xfId="0" applyFont="1" applyBorder="1" applyAlignment="1">
      <alignment horizontal="center" shrinkToFit="1"/>
    </xf>
    <xf numFmtId="179" fontId="8" fillId="0" borderId="30" xfId="0" applyNumberFormat="1" applyFont="1" applyBorder="1" applyAlignment="1" applyProtection="1">
      <alignment horizontal="center" vertical="center" shrinkToFit="1"/>
      <protection locked="0"/>
    </xf>
    <xf numFmtId="179" fontId="8" fillId="0" borderId="64" xfId="0" applyNumberFormat="1" applyFont="1" applyBorder="1" applyAlignment="1" applyProtection="1">
      <alignment horizontal="center" vertical="center" shrinkToFit="1"/>
      <protection locked="0"/>
    </xf>
    <xf numFmtId="179" fontId="8" fillId="0" borderId="31" xfId="0" applyNumberFormat="1" applyFont="1" applyBorder="1" applyAlignment="1" applyProtection="1">
      <alignment horizontal="center" vertical="center" shrinkToFit="1"/>
      <protection locked="0"/>
    </xf>
    <xf numFmtId="0" fontId="8" fillId="0" borderId="64"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59" fillId="0" borderId="30" xfId="0" applyFont="1" applyBorder="1" applyAlignment="1" applyProtection="1">
      <alignment horizontal="center" vertical="center" shrinkToFit="1"/>
      <protection locked="0"/>
    </xf>
    <xf numFmtId="0" fontId="59" fillId="0" borderId="31" xfId="0" applyFont="1" applyBorder="1" applyAlignment="1" applyProtection="1">
      <alignment horizontal="center" vertical="center" shrinkToFit="1"/>
      <protection locked="0"/>
    </xf>
    <xf numFmtId="0" fontId="64" fillId="0" borderId="0" xfId="0" applyFont="1" applyBorder="1" applyAlignment="1">
      <alignment horizontal="center" shrinkToFit="1"/>
    </xf>
    <xf numFmtId="0" fontId="6" fillId="0" borderId="59" xfId="0" applyFont="1" applyBorder="1" applyAlignment="1">
      <alignment vertical="center" shrinkToFit="1"/>
    </xf>
    <xf numFmtId="0" fontId="6" fillId="0" borderId="44" xfId="0" applyFont="1" applyBorder="1" applyAlignment="1">
      <alignment vertical="center" shrinkToFit="1"/>
    </xf>
    <xf numFmtId="0" fontId="6" fillId="0" borderId="46" xfId="0" applyFont="1" applyBorder="1" applyAlignment="1">
      <alignment vertical="center" shrinkToFit="1"/>
    </xf>
    <xf numFmtId="0" fontId="2" fillId="0" borderId="59" xfId="0" applyFont="1" applyBorder="1" applyAlignment="1">
      <alignment vertical="center" shrinkToFit="1"/>
    </xf>
    <xf numFmtId="0" fontId="2" fillId="0" borderId="44" xfId="0" applyFont="1" applyBorder="1" applyAlignment="1">
      <alignment vertical="center" shrinkToFit="1"/>
    </xf>
    <xf numFmtId="0" fontId="2" fillId="0" borderId="46" xfId="0" applyFont="1" applyBorder="1" applyAlignment="1">
      <alignment vertical="center" shrinkToFit="1"/>
    </xf>
    <xf numFmtId="0" fontId="2" fillId="0" borderId="59" xfId="0" applyFont="1" applyBorder="1" applyAlignment="1">
      <alignment vertical="center"/>
    </xf>
    <xf numFmtId="0" fontId="2" fillId="0" borderId="44" xfId="0" applyFont="1" applyBorder="1" applyAlignment="1">
      <alignment vertical="center"/>
    </xf>
    <xf numFmtId="0" fontId="2" fillId="0" borderId="58" xfId="0" applyFont="1" applyBorder="1" applyAlignment="1">
      <alignment vertical="center"/>
    </xf>
    <xf numFmtId="179" fontId="8" fillId="0" borderId="30" xfId="0" applyNumberFormat="1" applyFont="1" applyBorder="1" applyAlignment="1" applyProtection="1">
      <alignment horizontal="center" vertical="center" shrinkToFit="1"/>
      <protection locked="0" hidden="1"/>
    </xf>
    <xf numFmtId="179" fontId="8" fillId="0" borderId="64" xfId="0" applyNumberFormat="1" applyFont="1" applyBorder="1" applyAlignment="1" applyProtection="1">
      <alignment horizontal="center" vertical="center" shrinkToFit="1"/>
      <protection locked="0" hidden="1"/>
    </xf>
    <xf numFmtId="179" fontId="8" fillId="0" borderId="31" xfId="0" applyNumberFormat="1" applyFont="1" applyBorder="1" applyAlignment="1" applyProtection="1">
      <alignment horizontal="center" vertical="center" shrinkToFit="1"/>
      <protection locked="0" hidden="1"/>
    </xf>
    <xf numFmtId="0" fontId="63" fillId="0" borderId="65" xfId="0" applyFont="1" applyBorder="1" applyAlignment="1">
      <alignment horizontal="center" shrinkToFit="1"/>
    </xf>
    <xf numFmtId="0" fontId="63" fillId="0" borderId="3" xfId="0" applyFont="1" applyBorder="1" applyAlignment="1">
      <alignment horizontal="center" shrinkToFit="1"/>
    </xf>
    <xf numFmtId="180" fontId="60" fillId="0" borderId="30" xfId="0" applyNumberFormat="1" applyFont="1" applyBorder="1" applyAlignment="1" applyProtection="1">
      <alignment horizontal="center" vertical="center"/>
      <protection locked="0"/>
    </xf>
    <xf numFmtId="180" fontId="60" fillId="0" borderId="64" xfId="0" applyNumberFormat="1" applyFont="1" applyBorder="1" applyAlignment="1" applyProtection="1">
      <alignment horizontal="center" vertical="center"/>
      <protection locked="0"/>
    </xf>
    <xf numFmtId="180" fontId="60" fillId="0" borderId="31" xfId="0" applyNumberFormat="1" applyFont="1" applyBorder="1" applyAlignment="1" applyProtection="1">
      <alignment horizontal="center" vertical="center"/>
      <protection locked="0"/>
    </xf>
    <xf numFmtId="0" fontId="63" fillId="0" borderId="3" xfId="0" applyFont="1" applyBorder="1" applyAlignment="1">
      <alignment horizontal="left" shrinkToFit="1"/>
    </xf>
    <xf numFmtId="177" fontId="59" fillId="0" borderId="30" xfId="0" applyNumberFormat="1" applyFont="1" applyBorder="1" applyAlignment="1" applyProtection="1">
      <alignment horizontal="center" vertical="center" shrinkToFit="1"/>
      <protection locked="0"/>
    </xf>
    <xf numFmtId="177" fontId="59" fillId="0" borderId="31" xfId="0" applyNumberFormat="1"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9" fillId="0" borderId="0" xfId="0" applyFont="1" applyAlignment="1">
      <alignment horizontal="center" vertical="center"/>
    </xf>
    <xf numFmtId="0" fontId="6" fillId="0" borderId="59" xfId="0" applyFont="1" applyBorder="1" applyAlignment="1">
      <alignment vertical="center"/>
    </xf>
    <xf numFmtId="0" fontId="6" fillId="0" borderId="44" xfId="0" applyFont="1" applyBorder="1" applyAlignment="1">
      <alignment vertical="center"/>
    </xf>
    <xf numFmtId="0" fontId="6" fillId="0" borderId="46" xfId="0" applyFont="1" applyBorder="1" applyAlignment="1">
      <alignment vertical="center"/>
    </xf>
    <xf numFmtId="0" fontId="8" fillId="0" borderId="59" xfId="0" applyFont="1" applyBorder="1" applyAlignment="1">
      <alignment vertical="center" wrapText="1"/>
    </xf>
    <xf numFmtId="0" fontId="8" fillId="0" borderId="44" xfId="0" applyFont="1" applyBorder="1" applyAlignment="1">
      <alignment vertical="center" wrapText="1"/>
    </xf>
    <xf numFmtId="0" fontId="8" fillId="0" borderId="58" xfId="0" applyFont="1" applyBorder="1" applyAlignment="1">
      <alignment vertical="center" wrapText="1"/>
    </xf>
    <xf numFmtId="0" fontId="28" fillId="0" borderId="64"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59" xfId="0" applyFont="1" applyBorder="1" applyAlignment="1">
      <alignment vertical="center"/>
    </xf>
    <xf numFmtId="0" fontId="28" fillId="0" borderId="44" xfId="0" applyFont="1" applyBorder="1" applyAlignment="1">
      <alignment vertical="center"/>
    </xf>
    <xf numFmtId="0" fontId="28" fillId="0" borderId="58" xfId="0" applyFont="1" applyBorder="1" applyAlignment="1">
      <alignment vertical="center"/>
    </xf>
    <xf numFmtId="0" fontId="28" fillId="0" borderId="30" xfId="0" applyFont="1" applyBorder="1" applyAlignment="1">
      <alignment horizontal="center" vertical="center" shrinkToFit="1"/>
    </xf>
    <xf numFmtId="0" fontId="28" fillId="0" borderId="64" xfId="0" applyFont="1" applyBorder="1" applyAlignment="1">
      <alignment vertical="center" shrinkToFit="1"/>
    </xf>
    <xf numFmtId="0" fontId="28" fillId="0" borderId="31" xfId="0" applyFont="1" applyBorder="1" applyAlignment="1">
      <alignment vertical="center" shrinkToFit="1"/>
    </xf>
    <xf numFmtId="179" fontId="28" fillId="0" borderId="30" xfId="0" applyNumberFormat="1" applyFont="1" applyBorder="1" applyAlignment="1">
      <alignment horizontal="center" vertical="center" shrinkToFit="1"/>
    </xf>
    <xf numFmtId="179" fontId="28" fillId="0" borderId="64" xfId="0" applyNumberFormat="1" applyFont="1" applyBorder="1" applyAlignment="1">
      <alignment horizontal="center" vertical="center" shrinkToFit="1"/>
    </xf>
    <xf numFmtId="179" fontId="28" fillId="0" borderId="31" xfId="0" applyNumberFormat="1" applyFont="1" applyBorder="1" applyAlignment="1">
      <alignment horizontal="center" vertical="center" shrinkToFit="1"/>
    </xf>
    <xf numFmtId="0" fontId="63" fillId="0" borderId="26" xfId="0" applyFont="1" applyBorder="1" applyAlignment="1">
      <alignment horizontal="center" shrinkToFit="1"/>
    </xf>
    <xf numFmtId="0" fontId="63" fillId="0" borderId="0" xfId="0" applyFont="1" applyBorder="1" applyAlignment="1">
      <alignment horizontal="center" shrinkToFit="1"/>
    </xf>
    <xf numFmtId="0" fontId="6" fillId="0" borderId="30" xfId="0" applyFont="1" applyBorder="1" applyAlignment="1">
      <alignment horizontal="center" vertical="center"/>
    </xf>
    <xf numFmtId="0" fontId="6" fillId="0" borderId="64" xfId="0" applyFont="1" applyBorder="1" applyAlignment="1">
      <alignment horizontal="center" vertical="center"/>
    </xf>
    <xf numFmtId="0" fontId="6" fillId="0" borderId="31" xfId="0" applyFont="1" applyBorder="1" applyAlignment="1">
      <alignment horizontal="center" vertical="center"/>
    </xf>
    <xf numFmtId="0" fontId="64" fillId="0" borderId="3" xfId="0" applyFont="1" applyBorder="1" applyAlignment="1">
      <alignment horizontal="center" shrinkToFit="1"/>
    </xf>
    <xf numFmtId="0" fontId="8" fillId="0" borderId="30" xfId="3" applyFont="1" applyFill="1" applyBorder="1" applyAlignment="1" applyProtection="1">
      <alignment horizontal="center" vertical="center"/>
      <protection locked="0"/>
    </xf>
    <xf numFmtId="0" fontId="8" fillId="0" borderId="31" xfId="3" applyFont="1" applyFill="1" applyBorder="1" applyAlignment="1" applyProtection="1">
      <alignment horizontal="center" vertical="center"/>
      <protection locked="0"/>
    </xf>
    <xf numFmtId="0" fontId="27" fillId="0" borderId="0" xfId="3" applyFont="1" applyFill="1" applyBorder="1" applyAlignment="1">
      <alignment horizontal="center" vertical="center"/>
    </xf>
    <xf numFmtId="0" fontId="2" fillId="0" borderId="38" xfId="3" applyFont="1" applyFill="1" applyBorder="1" applyAlignment="1" applyProtection="1">
      <alignment horizontal="center" vertical="center"/>
      <protection locked="0"/>
    </xf>
    <xf numFmtId="0" fontId="2" fillId="0" borderId="6" xfId="3" applyFont="1" applyFill="1" applyBorder="1" applyAlignment="1" applyProtection="1">
      <alignment horizontal="center" vertical="center"/>
      <protection locked="0"/>
    </xf>
    <xf numFmtId="0" fontId="2" fillId="0" borderId="8" xfId="3" applyFont="1" applyFill="1" applyBorder="1" applyAlignment="1" applyProtection="1">
      <alignment horizontal="center" vertical="center"/>
      <protection locked="0"/>
    </xf>
    <xf numFmtId="0" fontId="2" fillId="0" borderId="34" xfId="3" applyFont="1" applyFill="1" applyBorder="1" applyAlignment="1" applyProtection="1">
      <alignment horizontal="center" vertical="center"/>
      <protection locked="0"/>
    </xf>
    <xf numFmtId="0" fontId="8" fillId="0" borderId="59" xfId="0" applyFont="1" applyBorder="1" applyAlignment="1">
      <alignment horizontal="left" vertical="center" wrapText="1" shrinkToFit="1"/>
    </xf>
    <xf numFmtId="0" fontId="8" fillId="0" borderId="44" xfId="0" applyFont="1" applyBorder="1" applyAlignment="1">
      <alignment horizontal="left" vertical="center" wrapText="1" shrinkToFit="1"/>
    </xf>
    <xf numFmtId="0" fontId="8" fillId="0" borderId="58" xfId="0" applyFont="1" applyBorder="1" applyAlignment="1">
      <alignment horizontal="left" vertical="center" wrapText="1" shrinkToFit="1"/>
    </xf>
    <xf numFmtId="0" fontId="2" fillId="0" borderId="30" xfId="3" applyFont="1" applyFill="1" applyBorder="1" applyAlignment="1" applyProtection="1">
      <alignment horizontal="center" vertical="center"/>
      <protection locked="0"/>
    </xf>
    <xf numFmtId="0" fontId="2" fillId="0" borderId="31" xfId="3" applyFont="1" applyFill="1" applyBorder="1" applyAlignment="1" applyProtection="1">
      <alignment horizontal="center" vertical="center"/>
      <protection locked="0"/>
    </xf>
    <xf numFmtId="0" fontId="8" fillId="0" borderId="59" xfId="0" applyFont="1" applyBorder="1" applyAlignment="1" applyProtection="1">
      <alignment horizontal="left" vertical="center" shrinkToFit="1"/>
      <protection locked="0" hidden="1"/>
    </xf>
    <xf numFmtId="0" fontId="8" fillId="0" borderId="44" xfId="0" applyFont="1" applyBorder="1" applyAlignment="1" applyProtection="1">
      <alignment horizontal="left" vertical="center" shrinkToFit="1"/>
      <protection locked="0" hidden="1"/>
    </xf>
    <xf numFmtId="0" fontId="8" fillId="0" borderId="58" xfId="0" applyFont="1" applyBorder="1" applyAlignment="1" applyProtection="1">
      <alignment horizontal="left" vertical="center" shrinkToFit="1"/>
      <protection locked="0" hidden="1"/>
    </xf>
    <xf numFmtId="0" fontId="28" fillId="0" borderId="59" xfId="0" applyFont="1" applyBorder="1" applyAlignment="1">
      <alignment vertical="center" shrinkToFit="1"/>
    </xf>
    <xf numFmtId="0" fontId="28" fillId="0" borderId="44" xfId="0" applyFont="1" applyBorder="1" applyAlignment="1">
      <alignment vertical="center" shrinkToFit="1"/>
    </xf>
    <xf numFmtId="0" fontId="28" fillId="0" borderId="58" xfId="0" applyFont="1" applyBorder="1" applyAlignment="1">
      <alignment vertical="center" shrinkToFit="1"/>
    </xf>
    <xf numFmtId="179" fontId="28" fillId="0" borderId="59" xfId="0" applyNumberFormat="1" applyFont="1" applyBorder="1" applyAlignment="1">
      <alignment horizontal="left" vertical="center" shrinkToFit="1"/>
    </xf>
    <xf numFmtId="179" fontId="28" fillId="0" borderId="44" xfId="0" applyNumberFormat="1" applyFont="1" applyBorder="1" applyAlignment="1">
      <alignment horizontal="left" vertical="center" shrinkToFit="1"/>
    </xf>
    <xf numFmtId="179" fontId="28" fillId="0" borderId="58" xfId="0" applyNumberFormat="1" applyFont="1" applyBorder="1" applyAlignment="1">
      <alignment horizontal="left" vertical="center" shrinkToFit="1"/>
    </xf>
    <xf numFmtId="0" fontId="57" fillId="0" borderId="38" xfId="3" applyFont="1" applyFill="1" applyBorder="1" applyAlignment="1">
      <alignment horizontal="center" vertical="center"/>
    </xf>
    <xf numFmtId="0" fontId="57" fillId="0" borderId="6" xfId="3" applyFont="1" applyFill="1" applyBorder="1" applyAlignment="1">
      <alignment horizontal="center" vertical="center"/>
    </xf>
    <xf numFmtId="0" fontId="57" fillId="0" borderId="8" xfId="3" applyFont="1" applyFill="1" applyBorder="1" applyAlignment="1">
      <alignment horizontal="center" vertical="center"/>
    </xf>
    <xf numFmtId="0" fontId="57" fillId="0" borderId="34" xfId="3" applyFont="1" applyFill="1" applyBorder="1" applyAlignment="1">
      <alignment horizontal="center" vertical="center"/>
    </xf>
    <xf numFmtId="0" fontId="27" fillId="0" borderId="30" xfId="3" applyFont="1" applyFill="1" applyBorder="1" applyAlignment="1">
      <alignment horizontal="center" vertical="center"/>
    </xf>
    <xf numFmtId="0" fontId="27" fillId="0" borderId="31"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31" xfId="3" applyFont="1" applyFill="1" applyBorder="1" applyAlignment="1">
      <alignment horizontal="center" vertical="center"/>
    </xf>
    <xf numFmtId="0" fontId="8" fillId="0" borderId="30" xfId="3" applyFont="1" applyFill="1" applyBorder="1" applyAlignment="1" applyProtection="1">
      <alignment horizontal="center" vertical="center" shrinkToFit="1"/>
      <protection locked="0" hidden="1"/>
    </xf>
    <xf numFmtId="0" fontId="8" fillId="0" borderId="64" xfId="3" applyFont="1" applyFill="1" applyBorder="1" applyAlignment="1" applyProtection="1">
      <alignment horizontal="center" vertical="center" shrinkToFit="1"/>
      <protection locked="0" hidden="1"/>
    </xf>
    <xf numFmtId="0" fontId="8" fillId="0" borderId="31" xfId="3" applyFont="1" applyFill="1" applyBorder="1" applyAlignment="1" applyProtection="1">
      <alignment horizontal="center" vertical="center" shrinkToFit="1"/>
      <protection locked="0" hidden="1"/>
    </xf>
    <xf numFmtId="0" fontId="8" fillId="0" borderId="0" xfId="3" applyFont="1" applyFill="1" applyBorder="1" applyAlignment="1">
      <alignment vertical="center" wrapText="1"/>
    </xf>
    <xf numFmtId="0" fontId="8" fillId="0" borderId="3" xfId="3" applyFont="1" applyFill="1" applyBorder="1" applyAlignment="1">
      <alignment vertical="center"/>
    </xf>
    <xf numFmtId="0" fontId="1" fillId="0" borderId="38"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6" xfId="3" applyFont="1" applyFill="1" applyBorder="1" applyAlignment="1">
      <alignment horizontal="center" vertical="center"/>
    </xf>
    <xf numFmtId="0" fontId="1" fillId="0" borderId="7"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18" xfId="3" applyFont="1" applyFill="1" applyBorder="1" applyAlignment="1">
      <alignment horizontal="center" vertical="center"/>
    </xf>
    <xf numFmtId="0" fontId="1" fillId="0" borderId="8" xfId="3" applyFont="1" applyFill="1" applyBorder="1" applyAlignment="1">
      <alignment horizontal="center" vertical="center"/>
    </xf>
    <xf numFmtId="0" fontId="1" fillId="0" borderId="3" xfId="3" applyFont="1" applyFill="1" applyBorder="1" applyAlignment="1">
      <alignment horizontal="center" vertical="center"/>
    </xf>
    <xf numFmtId="0" fontId="1" fillId="0" borderId="34" xfId="3" applyFont="1" applyFill="1" applyBorder="1" applyAlignment="1">
      <alignment horizontal="center" vertical="center"/>
    </xf>
    <xf numFmtId="49" fontId="28" fillId="0" borderId="0" xfId="3" quotePrefix="1" applyNumberFormat="1" applyFont="1" applyFill="1" applyBorder="1" applyAlignment="1">
      <alignment horizontal="center" vertical="center"/>
    </xf>
    <xf numFmtId="49" fontId="28" fillId="0" borderId="0" xfId="3" applyNumberFormat="1" applyFont="1" applyFill="1" applyBorder="1" applyAlignment="1">
      <alignment horizontal="center" vertical="center"/>
    </xf>
    <xf numFmtId="0" fontId="9" fillId="0" borderId="0" xfId="0" applyFont="1" applyBorder="1" applyAlignment="1">
      <alignment horizontal="center" vertical="center"/>
    </xf>
    <xf numFmtId="0" fontId="59" fillId="0" borderId="5" xfId="3" applyFont="1" applyFill="1" applyBorder="1" applyAlignment="1" applyProtection="1">
      <alignment vertical="center"/>
      <protection locked="0"/>
    </xf>
    <xf numFmtId="0" fontId="59" fillId="0" borderId="3" xfId="3" applyFont="1" applyFill="1" applyBorder="1" applyAlignment="1" applyProtection="1">
      <alignment vertical="center"/>
      <protection locked="0"/>
    </xf>
    <xf numFmtId="0" fontId="59" fillId="0" borderId="7" xfId="0" applyFont="1" applyBorder="1" applyAlignment="1" applyProtection="1">
      <alignment vertical="top" wrapText="1"/>
      <protection locked="0"/>
    </xf>
    <xf numFmtId="0" fontId="59" fillId="0" borderId="0" xfId="0" applyFont="1" applyBorder="1" applyAlignment="1" applyProtection="1">
      <alignment vertical="top" wrapText="1"/>
      <protection locked="0"/>
    </xf>
    <xf numFmtId="0" fontId="59" fillId="0" borderId="2" xfId="0" applyFont="1" applyBorder="1" applyAlignment="1" applyProtection="1">
      <alignment vertical="top" wrapText="1"/>
      <protection locked="0"/>
    </xf>
    <xf numFmtId="0" fontId="59" fillId="0" borderId="8" xfId="0" applyFont="1" applyBorder="1" applyAlignment="1" applyProtection="1">
      <alignment vertical="top" wrapText="1"/>
      <protection locked="0"/>
    </xf>
    <xf numFmtId="0" fontId="59" fillId="0" borderId="3" xfId="0" applyFont="1" applyBorder="1" applyAlignment="1" applyProtection="1">
      <alignment vertical="top" wrapText="1"/>
      <protection locked="0"/>
    </xf>
    <xf numFmtId="0" fontId="59" fillId="0" borderId="68" xfId="0" applyFont="1" applyBorder="1" applyAlignment="1" applyProtection="1">
      <alignment vertical="top" wrapText="1"/>
      <protection locked="0"/>
    </xf>
    <xf numFmtId="0" fontId="59" fillId="0" borderId="26" xfId="3" applyFont="1" applyFill="1" applyBorder="1" applyAlignment="1" applyProtection="1">
      <alignment vertical="top" wrapText="1"/>
      <protection locked="0"/>
    </xf>
    <xf numFmtId="0" fontId="59" fillId="0" borderId="0" xfId="3" applyFont="1" applyFill="1" applyBorder="1" applyAlignment="1" applyProtection="1">
      <alignment vertical="top" wrapText="1"/>
      <protection locked="0"/>
    </xf>
    <xf numFmtId="0" fontId="59" fillId="0" borderId="2" xfId="3" applyFont="1" applyFill="1" applyBorder="1" applyAlignment="1" applyProtection="1">
      <alignment vertical="top" wrapText="1"/>
      <protection locked="0"/>
    </xf>
    <xf numFmtId="0" fontId="59" fillId="0" borderId="65" xfId="3" applyFont="1" applyFill="1" applyBorder="1" applyAlignment="1" applyProtection="1">
      <alignment vertical="top" wrapText="1"/>
      <protection locked="0"/>
    </xf>
    <xf numFmtId="0" fontId="59" fillId="0" borderId="3" xfId="3" applyFont="1" applyFill="1" applyBorder="1" applyAlignment="1" applyProtection="1">
      <alignment vertical="top" wrapText="1"/>
      <protection locked="0"/>
    </xf>
    <xf numFmtId="0" fontId="59" fillId="0" borderId="68" xfId="3" applyFont="1" applyFill="1" applyBorder="1" applyAlignment="1" applyProtection="1">
      <alignment vertical="top" wrapText="1"/>
      <protection locked="0"/>
    </xf>
    <xf numFmtId="0" fontId="59" fillId="0" borderId="18" xfId="3" applyFont="1" applyFill="1" applyBorder="1" applyAlignment="1" applyProtection="1">
      <alignment vertical="top" wrapText="1"/>
      <protection locked="0"/>
    </xf>
    <xf numFmtId="0" fontId="59" fillId="0" borderId="34" xfId="3" applyFont="1" applyFill="1" applyBorder="1" applyAlignment="1" applyProtection="1">
      <alignment vertical="top" wrapText="1"/>
      <protection locked="0"/>
    </xf>
    <xf numFmtId="0" fontId="2" fillId="0" borderId="30" xfId="3" applyFont="1" applyFill="1" applyBorder="1" applyAlignment="1">
      <alignment horizontal="center" vertical="center" shrinkToFit="1"/>
    </xf>
    <xf numFmtId="0" fontId="2" fillId="0" borderId="64" xfId="3" applyFont="1" applyFill="1" applyBorder="1" applyAlignment="1">
      <alignment horizontal="center" vertical="center" shrinkToFit="1"/>
    </xf>
    <xf numFmtId="0" fontId="2" fillId="0" borderId="66" xfId="3" applyFont="1" applyFill="1" applyBorder="1" applyAlignment="1">
      <alignment horizontal="center" vertical="center" shrinkToFit="1"/>
    </xf>
    <xf numFmtId="0" fontId="2" fillId="0" borderId="67" xfId="3" applyFont="1" applyFill="1" applyBorder="1" applyAlignment="1">
      <alignment horizontal="center" vertical="center" shrinkToFit="1"/>
    </xf>
    <xf numFmtId="0" fontId="2" fillId="0" borderId="9" xfId="3" applyFont="1" applyFill="1" applyBorder="1" applyAlignment="1">
      <alignment horizontal="center" vertical="center" shrinkToFit="1"/>
    </xf>
    <xf numFmtId="0" fontId="28" fillId="0" borderId="7" xfId="0" applyFont="1" applyBorder="1" applyAlignment="1">
      <alignment vertical="top" wrapText="1"/>
    </xf>
    <xf numFmtId="0" fontId="28" fillId="0" borderId="0" xfId="0" applyFont="1" applyBorder="1" applyAlignment="1">
      <alignment vertical="top" wrapText="1"/>
    </xf>
    <xf numFmtId="0" fontId="28" fillId="0" borderId="2" xfId="0" applyFont="1" applyBorder="1" applyAlignment="1">
      <alignment vertical="top" wrapText="1"/>
    </xf>
    <xf numFmtId="0" fontId="28" fillId="0" borderId="8" xfId="0" applyFont="1" applyBorder="1" applyAlignment="1">
      <alignment vertical="top" wrapText="1"/>
    </xf>
    <xf numFmtId="0" fontId="28" fillId="0" borderId="3" xfId="0" applyFont="1" applyBorder="1" applyAlignment="1">
      <alignment vertical="top" wrapText="1"/>
    </xf>
    <xf numFmtId="0" fontId="28" fillId="0" borderId="68" xfId="0" applyFont="1" applyBorder="1" applyAlignment="1">
      <alignment vertical="top" wrapText="1"/>
    </xf>
    <xf numFmtId="0" fontId="28" fillId="0" borderId="26" xfId="3" applyFont="1" applyFill="1" applyBorder="1" applyAlignment="1">
      <alignment vertical="top" wrapText="1"/>
    </xf>
    <xf numFmtId="0" fontId="28" fillId="0" borderId="0" xfId="3" applyFont="1" applyFill="1" applyBorder="1" applyAlignment="1">
      <alignment vertical="top" wrapText="1"/>
    </xf>
    <xf numFmtId="0" fontId="28" fillId="0" borderId="2" xfId="3" applyFont="1" applyFill="1" applyBorder="1" applyAlignment="1">
      <alignment vertical="top" wrapText="1"/>
    </xf>
    <xf numFmtId="0" fontId="28" fillId="0" borderId="65" xfId="3" applyFont="1" applyFill="1" applyBorder="1" applyAlignment="1">
      <alignment vertical="top" wrapText="1"/>
    </xf>
    <xf numFmtId="0" fontId="28" fillId="0" borderId="3" xfId="3" applyFont="1" applyFill="1" applyBorder="1" applyAlignment="1">
      <alignment vertical="top" wrapText="1"/>
    </xf>
    <xf numFmtId="0" fontId="28" fillId="0" borderId="68" xfId="3" applyFont="1" applyFill="1" applyBorder="1" applyAlignment="1">
      <alignment vertical="top" wrapText="1"/>
    </xf>
    <xf numFmtId="0" fontId="28" fillId="0" borderId="18" xfId="3" applyFont="1" applyFill="1" applyBorder="1" applyAlignment="1">
      <alignment vertical="top" wrapText="1"/>
    </xf>
    <xf numFmtId="0" fontId="28" fillId="0" borderId="34" xfId="3" applyFont="1" applyFill="1" applyBorder="1" applyAlignment="1">
      <alignment vertical="top" wrapTex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62" fillId="0" borderId="0" xfId="0" applyFont="1" applyBorder="1" applyAlignment="1">
      <alignment horizontal="left" indent="1" shrinkToFit="1"/>
    </xf>
    <xf numFmtId="0" fontId="1" fillId="0" borderId="0" xfId="0" applyFont="1" applyAlignment="1">
      <alignment horizontal="right" vertical="center" shrinkToFit="1"/>
    </xf>
    <xf numFmtId="0" fontId="1" fillId="0" borderId="18" xfId="0" applyFont="1" applyBorder="1" applyAlignment="1">
      <alignment horizontal="right" vertical="center" shrinkToFit="1"/>
    </xf>
    <xf numFmtId="0" fontId="59" fillId="0" borderId="9" xfId="0" applyFont="1" applyBorder="1" applyAlignment="1" applyProtection="1">
      <alignment vertical="center" shrinkToFit="1"/>
      <protection locked="0"/>
    </xf>
    <xf numFmtId="0" fontId="60" fillId="0" borderId="30" xfId="0" applyFont="1" applyBorder="1" applyAlignment="1" applyProtection="1">
      <alignment horizontal="center" vertical="center" shrinkToFit="1"/>
      <protection locked="0"/>
    </xf>
    <xf numFmtId="0" fontId="60" fillId="0" borderId="31" xfId="0" applyFont="1" applyBorder="1" applyAlignment="1" applyProtection="1">
      <alignment horizontal="center" vertical="center" shrinkToFit="1"/>
      <protection locked="0"/>
    </xf>
    <xf numFmtId="0" fontId="0" fillId="0" borderId="7" xfId="0" applyBorder="1" applyAlignment="1">
      <alignment horizontal="left" vertical="center" shrinkToFit="1"/>
    </xf>
    <xf numFmtId="0" fontId="0" fillId="0" borderId="0" xfId="0" applyFont="1" applyBorder="1" applyAlignment="1">
      <alignment horizontal="left" vertical="center" shrinkToFi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65" fillId="0" borderId="0" xfId="0" applyFont="1" applyAlignment="1">
      <alignment horizontal="center" vertical="center" shrinkToFit="1"/>
    </xf>
    <xf numFmtId="0" fontId="65" fillId="0" borderId="18" xfId="0" applyFont="1" applyBorder="1" applyAlignment="1">
      <alignment horizontal="center" vertical="center" shrinkToFit="1"/>
    </xf>
    <xf numFmtId="0" fontId="0" fillId="0" borderId="0" xfId="0" applyAlignment="1">
      <alignment horizontal="center" vertical="center" shrinkToFit="1"/>
    </xf>
    <xf numFmtId="0" fontId="0" fillId="0" borderId="18" xfId="0" applyBorder="1" applyAlignment="1">
      <alignment horizontal="center" vertical="center" shrinkToFit="1"/>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59" fillId="0" borderId="30" xfId="0" applyFont="1" applyBorder="1" applyAlignment="1" applyProtection="1">
      <alignment vertical="center" shrinkToFit="1"/>
      <protection locked="0"/>
    </xf>
    <xf numFmtId="0" fontId="59" fillId="0" borderId="64" xfId="0" applyFont="1" applyBorder="1" applyAlignment="1" applyProtection="1">
      <alignment vertical="center" shrinkToFit="1"/>
      <protection locked="0"/>
    </xf>
    <xf numFmtId="0" fontId="59" fillId="0" borderId="31" xfId="0" applyFont="1" applyBorder="1" applyAlignment="1" applyProtection="1">
      <alignment vertical="center" shrinkToFit="1"/>
      <protection locked="0"/>
    </xf>
    <xf numFmtId="179" fontId="59" fillId="0" borderId="59" xfId="0" applyNumberFormat="1" applyFont="1" applyBorder="1" applyAlignment="1" applyProtection="1">
      <alignment horizontal="left" vertical="center"/>
      <protection locked="0" hidden="1"/>
    </xf>
    <xf numFmtId="179" fontId="59" fillId="0" borderId="44" xfId="0" applyNumberFormat="1" applyFont="1" applyBorder="1" applyAlignment="1" applyProtection="1">
      <alignment horizontal="left" vertical="center"/>
      <protection locked="0" hidden="1"/>
    </xf>
    <xf numFmtId="179" fontId="59" fillId="0" borderId="58" xfId="0" applyNumberFormat="1" applyFont="1" applyBorder="1" applyAlignment="1" applyProtection="1">
      <alignment horizontal="left" vertical="center"/>
      <protection locked="0" hidden="1"/>
    </xf>
    <xf numFmtId="0" fontId="66" fillId="0" borderId="59" xfId="0" applyFont="1" applyBorder="1" applyAlignment="1" applyProtection="1">
      <alignment vertical="center" wrapText="1" shrinkToFit="1"/>
    </xf>
    <xf numFmtId="0" fontId="66" fillId="0" borderId="44" xfId="0" applyFont="1" applyBorder="1" applyAlignment="1" applyProtection="1">
      <alignment vertical="center" wrapText="1" shrinkToFit="1"/>
    </xf>
    <xf numFmtId="0" fontId="11" fillId="0" borderId="0" xfId="0" applyFont="1" applyAlignment="1">
      <alignment horizontal="center" vertical="center"/>
    </xf>
    <xf numFmtId="0" fontId="0" fillId="0" borderId="0" xfId="0" applyBorder="1" applyAlignment="1">
      <alignment horizontal="center" vertical="center" shrinkToFit="1"/>
    </xf>
    <xf numFmtId="0" fontId="0" fillId="0" borderId="7" xfId="0" applyFont="1" applyBorder="1" applyAlignment="1">
      <alignment horizontal="left" vertical="center" shrinkToFit="1"/>
    </xf>
    <xf numFmtId="0" fontId="10" fillId="0" borderId="0" xfId="0" applyFont="1" applyBorder="1" applyAlignment="1">
      <alignment horizontal="left" indent="1"/>
    </xf>
    <xf numFmtId="0" fontId="62" fillId="0" borderId="0" xfId="0" applyFont="1" applyBorder="1" applyAlignment="1">
      <alignment horizontal="left" indent="1"/>
    </xf>
    <xf numFmtId="0" fontId="1" fillId="0" borderId="9" xfId="0" applyFont="1" applyBorder="1" applyAlignment="1">
      <alignment horizontal="center" vertical="center" shrinkToFit="1"/>
    </xf>
    <xf numFmtId="0" fontId="58" fillId="0" borderId="59" xfId="0" applyFont="1" applyBorder="1" applyAlignment="1" applyProtection="1">
      <alignment vertical="center"/>
      <protection locked="0"/>
    </xf>
    <xf numFmtId="0" fontId="58" fillId="0" borderId="44" xfId="0" applyFont="1" applyBorder="1" applyAlignment="1" applyProtection="1">
      <alignment vertical="center"/>
      <protection locked="0"/>
    </xf>
    <xf numFmtId="179" fontId="55" fillId="0" borderId="59" xfId="0" applyNumberFormat="1" applyFont="1" applyBorder="1" applyAlignment="1" applyProtection="1">
      <alignment horizontal="left" vertical="center"/>
      <protection locked="0"/>
    </xf>
    <xf numFmtId="179" fontId="55" fillId="0" borderId="44" xfId="0" applyNumberFormat="1" applyFont="1" applyBorder="1" applyAlignment="1" applyProtection="1">
      <alignment horizontal="left" vertical="center"/>
      <protection locked="0"/>
    </xf>
    <xf numFmtId="179" fontId="55" fillId="0" borderId="58" xfId="0" applyNumberFormat="1" applyFont="1" applyBorder="1" applyAlignment="1" applyProtection="1">
      <alignment horizontal="left" vertical="center"/>
      <protection locked="0"/>
    </xf>
    <xf numFmtId="0" fontId="22" fillId="0" borderId="0" xfId="0" applyFont="1" applyAlignment="1">
      <alignment horizontal="center" vertical="center" shrinkToFit="1"/>
    </xf>
    <xf numFmtId="0" fontId="10" fillId="0" borderId="30" xfId="0" applyFont="1" applyBorder="1" applyAlignment="1">
      <alignment horizontal="center" vertical="center"/>
    </xf>
    <xf numFmtId="0" fontId="10" fillId="0" borderId="64"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Fill="1" applyBorder="1" applyAlignment="1">
      <alignment vertical="top"/>
    </xf>
    <xf numFmtId="0" fontId="10" fillId="0" borderId="27" xfId="0" applyFont="1" applyFill="1" applyBorder="1" applyAlignment="1">
      <alignment vertical="top"/>
    </xf>
    <xf numFmtId="0" fontId="10" fillId="0" borderId="10" xfId="0" applyFont="1" applyFill="1" applyBorder="1" applyAlignment="1">
      <alignment vertical="top" wrapText="1"/>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8" fillId="0" borderId="59" xfId="0" applyFont="1" applyBorder="1" applyAlignment="1">
      <alignment vertical="center" wrapText="1" shrinkToFit="1"/>
    </xf>
    <xf numFmtId="0" fontId="8" fillId="0" borderId="44" xfId="0" applyFont="1" applyBorder="1" applyAlignment="1">
      <alignment vertical="center" wrapText="1" shrinkToFit="1"/>
    </xf>
    <xf numFmtId="0" fontId="0" fillId="0" borderId="3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8" fillId="0" borderId="64"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0" fillId="0" borderId="38"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4" xfId="0" applyFont="1" applyBorder="1" applyAlignment="1">
      <alignment horizontal="center" vertical="center"/>
    </xf>
    <xf numFmtId="0" fontId="8" fillId="0" borderId="38"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18"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34" xfId="0" applyFont="1" applyBorder="1" applyAlignment="1" applyProtection="1">
      <alignment vertical="top" wrapText="1"/>
      <protection locked="0"/>
    </xf>
    <xf numFmtId="179" fontId="8" fillId="0" borderId="59" xfId="0" applyNumberFormat="1" applyFont="1" applyBorder="1" applyAlignment="1" applyProtection="1">
      <alignment horizontal="left" vertical="center"/>
      <protection locked="0" hidden="1"/>
    </xf>
    <xf numFmtId="179" fontId="8" fillId="0" borderId="44" xfId="0" applyNumberFormat="1" applyFont="1" applyBorder="1" applyAlignment="1" applyProtection="1">
      <alignment horizontal="left" vertical="center"/>
      <protection locked="0" hidden="1"/>
    </xf>
    <xf numFmtId="179" fontId="8" fillId="0" borderId="58" xfId="0" applyNumberFormat="1" applyFont="1" applyBorder="1" applyAlignment="1" applyProtection="1">
      <alignment horizontal="left" vertical="center"/>
      <protection locked="0" hidden="1"/>
    </xf>
    <xf numFmtId="0" fontId="8" fillId="0" borderId="38"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0" fillId="0" borderId="38" xfId="0"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28" fillId="0" borderId="64" xfId="0" applyFont="1" applyBorder="1" applyAlignment="1">
      <alignment horizontal="center" vertical="center"/>
    </xf>
    <xf numFmtId="0" fontId="28" fillId="0" borderId="31" xfId="0" applyFont="1" applyBorder="1" applyAlignment="1">
      <alignment horizontal="center" vertical="center"/>
    </xf>
    <xf numFmtId="0" fontId="28" fillId="0" borderId="30" xfId="0" applyFont="1" applyBorder="1" applyAlignment="1">
      <alignment horizontal="center" vertical="center"/>
    </xf>
    <xf numFmtId="0" fontId="1" fillId="0" borderId="3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28" fillId="0" borderId="38"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28" fillId="0" borderId="18" xfId="0" applyFont="1" applyBorder="1" applyAlignment="1">
      <alignment vertical="top" wrapText="1"/>
    </xf>
    <xf numFmtId="0" fontId="28" fillId="0" borderId="34" xfId="0" applyFont="1" applyBorder="1" applyAlignment="1">
      <alignment vertical="top" wrapText="1"/>
    </xf>
    <xf numFmtId="179" fontId="28" fillId="0" borderId="59" xfId="0" applyNumberFormat="1" applyFont="1" applyBorder="1" applyAlignment="1">
      <alignment horizontal="left" vertical="center"/>
    </xf>
    <xf numFmtId="179" fontId="28" fillId="0" borderId="44" xfId="0" applyNumberFormat="1" applyFont="1" applyBorder="1" applyAlignment="1">
      <alignment horizontal="left" vertical="center"/>
    </xf>
    <xf numFmtId="179" fontId="28" fillId="0" borderId="58" xfId="0" applyNumberFormat="1" applyFont="1" applyBorder="1" applyAlignment="1">
      <alignment horizontal="left" vertical="center"/>
    </xf>
    <xf numFmtId="0" fontId="28" fillId="0" borderId="38"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3" xfId="0" applyFont="1" applyBorder="1" applyAlignment="1">
      <alignment vertical="center" wrapText="1"/>
    </xf>
    <xf numFmtId="0" fontId="28" fillId="0" borderId="34" xfId="0" applyFont="1" applyBorder="1" applyAlignment="1">
      <alignment vertical="center" wrapText="1"/>
    </xf>
    <xf numFmtId="0" fontId="0" fillId="0" borderId="31" xfId="3" applyFont="1" applyFill="1" applyBorder="1" applyAlignment="1">
      <alignment horizontal="center" vertical="center"/>
    </xf>
    <xf numFmtId="0" fontId="10" fillId="0" borderId="20" xfId="0" applyFont="1" applyBorder="1" applyAlignment="1">
      <alignment vertical="center"/>
    </xf>
    <xf numFmtId="0" fontId="10" fillId="0" borderId="16" xfId="0" applyFont="1" applyBorder="1" applyAlignment="1">
      <alignment vertical="center"/>
    </xf>
    <xf numFmtId="0" fontId="10" fillId="0" borderId="72" xfId="0" applyFont="1" applyBorder="1" applyAlignment="1">
      <alignment vertical="center"/>
    </xf>
    <xf numFmtId="0" fontId="8" fillId="0" borderId="9" xfId="0" applyFont="1" applyBorder="1" applyAlignment="1" applyProtection="1">
      <alignment vertical="center" shrinkToFit="1"/>
      <protection locked="0"/>
    </xf>
    <xf numFmtId="0" fontId="0" fillId="0" borderId="41" xfId="0" applyFont="1" applyBorder="1" applyAlignment="1">
      <alignment vertical="center"/>
    </xf>
    <xf numFmtId="0" fontId="0" fillId="0" borderId="17" xfId="0" applyFont="1" applyBorder="1" applyAlignment="1">
      <alignment vertical="center"/>
    </xf>
    <xf numFmtId="0" fontId="0" fillId="0" borderId="42" xfId="0" applyFont="1" applyBorder="1" applyAlignment="1">
      <alignment vertical="center"/>
    </xf>
    <xf numFmtId="0" fontId="8" fillId="0" borderId="38"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0" fillId="0" borderId="59" xfId="0" applyFont="1" applyBorder="1" applyAlignment="1">
      <alignment vertical="center"/>
    </xf>
    <xf numFmtId="0" fontId="0" fillId="0" borderId="44" xfId="0" applyFont="1" applyBorder="1" applyAlignment="1">
      <alignment vertical="center"/>
    </xf>
    <xf numFmtId="0" fontId="8" fillId="0" borderId="30" xfId="0" quotePrefix="1" applyFont="1" applyBorder="1" applyAlignment="1" applyProtection="1">
      <alignment horizontal="center" vertical="center" shrinkToFit="1"/>
      <protection locked="0"/>
    </xf>
    <xf numFmtId="176" fontId="8" fillId="0" borderId="38" xfId="0" applyNumberFormat="1" applyFont="1" applyBorder="1" applyAlignment="1" applyProtection="1">
      <alignment vertical="center" shrinkToFit="1"/>
      <protection locked="0"/>
    </xf>
    <xf numFmtId="176" fontId="8" fillId="0" borderId="5" xfId="0" applyNumberFormat="1" applyFont="1" applyBorder="1" applyAlignment="1" applyProtection="1">
      <alignment vertical="center" shrinkToFit="1"/>
      <protection locked="0"/>
    </xf>
    <xf numFmtId="176" fontId="8" fillId="0" borderId="6" xfId="0" applyNumberFormat="1" applyFont="1" applyBorder="1" applyAlignment="1" applyProtection="1">
      <alignment vertical="center" shrinkToFit="1"/>
      <protection locked="0"/>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26" xfId="0" applyFont="1" applyBorder="1" applyAlignment="1">
      <alignment horizontal="left" vertical="center"/>
    </xf>
    <xf numFmtId="0" fontId="0" fillId="0" borderId="18" xfId="0" applyFont="1" applyBorder="1" applyAlignment="1">
      <alignment horizontal="left" vertical="center"/>
    </xf>
    <xf numFmtId="0" fontId="0" fillId="0" borderId="20" xfId="0" applyFont="1" applyBorder="1" applyAlignment="1">
      <alignment horizontal="left" vertical="center"/>
    </xf>
    <xf numFmtId="0" fontId="0" fillId="0" borderId="72" xfId="0" applyFont="1" applyBorder="1" applyAlignment="1">
      <alignment horizontal="left" vertical="center"/>
    </xf>
    <xf numFmtId="0" fontId="24" fillId="0" borderId="38" xfId="0" applyFont="1" applyBorder="1" applyAlignment="1" applyProtection="1">
      <alignment vertical="center" shrinkToFit="1"/>
      <protection locked="0"/>
    </xf>
    <xf numFmtId="0" fontId="0" fillId="0" borderId="5" xfId="0" applyFont="1" applyBorder="1" applyProtection="1">
      <alignment vertical="center"/>
      <protection locked="0"/>
    </xf>
    <xf numFmtId="0" fontId="0" fillId="0" borderId="6" xfId="0" applyFont="1" applyBorder="1" applyProtection="1">
      <alignment vertical="center"/>
      <protection locked="0"/>
    </xf>
    <xf numFmtId="0" fontId="24" fillId="0" borderId="7"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8" xfId="0" applyFont="1" applyBorder="1" applyProtection="1">
      <alignment vertical="center"/>
      <protection locked="0"/>
    </xf>
    <xf numFmtId="0" fontId="24" fillId="0" borderId="7" xfId="0" applyFont="1" applyBorder="1" applyAlignment="1" applyProtection="1">
      <alignment vertical="center" wrapText="1" shrinkToFit="1"/>
      <protection locked="0"/>
    </xf>
    <xf numFmtId="0" fontId="8" fillId="0" borderId="30" xfId="0" applyFont="1" applyBorder="1" applyAlignment="1" applyProtection="1">
      <alignment vertical="center" shrinkToFit="1"/>
      <protection locked="0"/>
    </xf>
    <xf numFmtId="176" fontId="8" fillId="0" borderId="9" xfId="0" applyNumberFormat="1" applyFont="1" applyBorder="1" applyAlignment="1" applyProtection="1">
      <alignment vertical="center" shrinkToFit="1"/>
      <protection locked="0"/>
    </xf>
    <xf numFmtId="176" fontId="8" fillId="0" borderId="30" xfId="0" applyNumberFormat="1" applyFont="1" applyBorder="1" applyAlignment="1" applyProtection="1">
      <alignment vertical="center" shrinkToFit="1"/>
      <protection locked="0"/>
    </xf>
    <xf numFmtId="176" fontId="8" fillId="0" borderId="10" xfId="0" applyNumberFormat="1" applyFont="1" applyBorder="1" applyAlignment="1" applyProtection="1">
      <alignment vertical="center"/>
      <protection locked="0"/>
    </xf>
    <xf numFmtId="0" fontId="8" fillId="0" borderId="27" xfId="0" applyFont="1" applyBorder="1" applyAlignment="1" applyProtection="1">
      <alignment horizontal="center" vertical="center"/>
      <protection locked="0"/>
    </xf>
    <xf numFmtId="0" fontId="8" fillId="0" borderId="27" xfId="0" applyFont="1" applyBorder="1" applyAlignment="1" applyProtection="1">
      <alignment vertical="center"/>
      <protection locked="0"/>
    </xf>
    <xf numFmtId="176" fontId="8" fillId="0" borderId="27" xfId="0" applyNumberFormat="1" applyFont="1" applyBorder="1" applyAlignment="1" applyProtection="1">
      <alignment vertical="center"/>
      <protection locked="0"/>
    </xf>
    <xf numFmtId="0" fontId="0" fillId="0" borderId="46" xfId="0" applyFont="1" applyBorder="1" applyAlignment="1">
      <alignment vertical="center"/>
    </xf>
    <xf numFmtId="0" fontId="8" fillId="0" borderId="9" xfId="0" applyFont="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10" fillId="0" borderId="26" xfId="0" applyFont="1" applyBorder="1" applyAlignment="1">
      <alignment vertical="center" wrapText="1"/>
    </xf>
    <xf numFmtId="0" fontId="10" fillId="0" borderId="18" xfId="0" applyFont="1" applyBorder="1" applyAlignment="1">
      <alignment vertical="center" wrapText="1"/>
    </xf>
    <xf numFmtId="0" fontId="10" fillId="0" borderId="20" xfId="0" applyFont="1" applyBorder="1" applyAlignment="1">
      <alignment vertical="center" wrapText="1"/>
    </xf>
    <xf numFmtId="0" fontId="10" fillId="0" borderId="72" xfId="0" applyFont="1" applyBorder="1" applyAlignment="1">
      <alignment vertical="center" wrapText="1"/>
    </xf>
    <xf numFmtId="0" fontId="0" fillId="0" borderId="69"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176" fontId="8" fillId="0" borderId="9" xfId="0" applyNumberFormat="1" applyFont="1" applyBorder="1" applyAlignment="1" applyProtection="1">
      <alignment vertical="center"/>
      <protection locked="0"/>
    </xf>
    <xf numFmtId="0" fontId="0" fillId="0" borderId="41" xfId="0" applyFont="1" applyBorder="1" applyAlignment="1">
      <alignment horizontal="center" vertical="center"/>
    </xf>
    <xf numFmtId="0" fontId="0" fillId="0" borderId="70" xfId="0" applyFont="1" applyBorder="1" applyAlignment="1">
      <alignment horizontal="center" vertical="center"/>
    </xf>
    <xf numFmtId="0" fontId="0" fillId="0" borderId="20" xfId="0" applyFont="1" applyBorder="1" applyAlignment="1">
      <alignment horizontal="center" vertical="center"/>
    </xf>
    <xf numFmtId="0" fontId="0" fillId="0" borderId="71" xfId="0" applyFont="1" applyBorder="1" applyAlignment="1">
      <alignment horizontal="center" vertical="center"/>
    </xf>
    <xf numFmtId="176" fontId="0" fillId="0" borderId="71" xfId="0" applyNumberFormat="1"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vertical="center"/>
      <protection locked="0"/>
    </xf>
    <xf numFmtId="0" fontId="0" fillId="0" borderId="17" xfId="0" applyFont="1" applyBorder="1" applyAlignment="1">
      <alignment horizontal="right" vertical="center"/>
    </xf>
    <xf numFmtId="0" fontId="0" fillId="0" borderId="42" xfId="0" applyFont="1" applyBorder="1" applyAlignment="1">
      <alignment horizontal="right" vertical="center"/>
    </xf>
    <xf numFmtId="0" fontId="38" fillId="0" borderId="20" xfId="0" applyFont="1" applyBorder="1" applyAlignment="1">
      <alignment vertical="center"/>
    </xf>
    <xf numFmtId="0" fontId="38" fillId="0" borderId="16" xfId="0" applyFont="1" applyBorder="1" applyAlignment="1">
      <alignment vertical="center"/>
    </xf>
    <xf numFmtId="0" fontId="38" fillId="0" borderId="72" xfId="0" applyFont="1" applyBorder="1" applyAlignment="1">
      <alignment vertical="center"/>
    </xf>
    <xf numFmtId="0" fontId="28" fillId="0" borderId="9" xfId="0" applyFont="1" applyBorder="1" applyAlignment="1">
      <alignment vertical="center" shrinkToFit="1"/>
    </xf>
    <xf numFmtId="0" fontId="6" fillId="0" borderId="41" xfId="0" applyFont="1" applyBorder="1" applyAlignment="1">
      <alignment vertical="center"/>
    </xf>
    <xf numFmtId="0" fontId="6" fillId="0" borderId="17" xfId="0" applyFont="1" applyBorder="1" applyAlignment="1">
      <alignment vertical="center"/>
    </xf>
    <xf numFmtId="0" fontId="6" fillId="0" borderId="42" xfId="0" applyFont="1" applyBorder="1" applyAlignment="1">
      <alignment vertical="center"/>
    </xf>
    <xf numFmtId="0" fontId="6" fillId="0" borderId="9" xfId="0" applyFont="1" applyBorder="1" applyAlignment="1">
      <alignment horizontal="center" vertical="center"/>
    </xf>
    <xf numFmtId="0" fontId="8" fillId="0" borderId="38"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8" xfId="0" applyFont="1" applyBorder="1" applyAlignment="1">
      <alignment vertical="center" shrinkToFit="1"/>
    </xf>
    <xf numFmtId="0" fontId="8" fillId="0" borderId="3" xfId="0" applyFont="1" applyBorder="1" applyAlignment="1">
      <alignment vertical="center" shrinkToFit="1"/>
    </xf>
    <xf numFmtId="0" fontId="8" fillId="0" borderId="34" xfId="0" applyFont="1" applyBorder="1" applyAlignment="1">
      <alignment vertical="center" shrinkToFit="1"/>
    </xf>
    <xf numFmtId="0" fontId="28" fillId="0" borderId="30" xfId="0" quotePrefix="1" applyFont="1" applyBorder="1" applyAlignment="1">
      <alignment horizontal="center" vertical="center" shrinkToFit="1"/>
    </xf>
    <xf numFmtId="176" fontId="28" fillId="0" borderId="38" xfId="0" applyNumberFormat="1" applyFont="1" applyBorder="1" applyAlignment="1">
      <alignment vertical="center" shrinkToFit="1"/>
    </xf>
    <xf numFmtId="176" fontId="28" fillId="0" borderId="5" xfId="0" applyNumberFormat="1" applyFont="1" applyBorder="1" applyAlignment="1">
      <alignment vertical="center" shrinkToFit="1"/>
    </xf>
    <xf numFmtId="176" fontId="28" fillId="0" borderId="6" xfId="0" applyNumberFormat="1" applyFont="1" applyBorder="1" applyAlignment="1">
      <alignmen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26"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72" xfId="0" applyFont="1" applyBorder="1" applyAlignment="1">
      <alignment horizontal="left" vertical="center"/>
    </xf>
    <xf numFmtId="0" fontId="40" fillId="0" borderId="38" xfId="0" applyFont="1" applyBorder="1" applyAlignment="1">
      <alignment vertical="center" shrinkToFit="1"/>
    </xf>
    <xf numFmtId="0" fontId="0" fillId="0" borderId="5" xfId="0" applyBorder="1">
      <alignment vertical="center"/>
    </xf>
    <xf numFmtId="0" fontId="0" fillId="0" borderId="6" xfId="0" applyBorder="1">
      <alignment vertical="center"/>
    </xf>
    <xf numFmtId="0" fontId="40" fillId="0" borderId="7" xfId="0" applyFont="1" applyBorder="1" applyAlignment="1">
      <alignment vertical="center" shrinkToFit="1"/>
    </xf>
    <xf numFmtId="0" fontId="0" fillId="0" borderId="0" xfId="0" applyBorder="1">
      <alignment vertical="center"/>
    </xf>
    <xf numFmtId="0" fontId="0" fillId="0" borderId="18" xfId="0" applyBorder="1">
      <alignment vertical="center"/>
    </xf>
    <xf numFmtId="0" fontId="40" fillId="0" borderId="7" xfId="0" applyFont="1" applyBorder="1" applyAlignment="1">
      <alignment vertical="center" wrapText="1" shrinkToFit="1"/>
    </xf>
    <xf numFmtId="0" fontId="28" fillId="0" borderId="30" xfId="0" applyFont="1" applyBorder="1" applyAlignment="1">
      <alignment vertical="center" shrinkToFit="1"/>
    </xf>
    <xf numFmtId="176" fontId="28" fillId="0" borderId="9" xfId="0" applyNumberFormat="1" applyFont="1" applyBorder="1" applyAlignment="1">
      <alignment vertical="center" shrinkToFit="1"/>
    </xf>
    <xf numFmtId="176" fontId="28" fillId="0" borderId="30" xfId="0" applyNumberFormat="1" applyFont="1" applyBorder="1" applyAlignment="1">
      <alignment vertical="center" shrinkToFit="1"/>
    </xf>
    <xf numFmtId="176" fontId="28" fillId="0" borderId="64" xfId="0" applyNumberFormat="1" applyFont="1" applyBorder="1" applyAlignment="1">
      <alignment vertical="center" shrinkToFit="1"/>
    </xf>
    <xf numFmtId="0" fontId="39" fillId="0" borderId="64" xfId="0" applyFont="1" applyBorder="1" applyAlignment="1">
      <alignment vertical="center" shrinkToFit="1"/>
    </xf>
    <xf numFmtId="0" fontId="39" fillId="0" borderId="31" xfId="0" applyFont="1" applyBorder="1" applyAlignment="1">
      <alignment vertical="center" shrinkToFit="1"/>
    </xf>
    <xf numFmtId="176" fontId="39" fillId="0" borderId="10" xfId="0" applyNumberFormat="1" applyFont="1" applyBorder="1" applyAlignment="1">
      <alignment vertical="center"/>
    </xf>
    <xf numFmtId="0" fontId="39" fillId="0" borderId="27" xfId="0" applyFont="1" applyBorder="1" applyAlignment="1">
      <alignment horizontal="center" vertical="center"/>
    </xf>
    <xf numFmtId="0" fontId="39" fillId="0" borderId="27" xfId="0" applyFont="1" applyBorder="1" applyAlignment="1">
      <alignment vertical="center"/>
    </xf>
    <xf numFmtId="176" fontId="39" fillId="0" borderId="27" xfId="0" applyNumberFormat="1"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horizontal="center" vertical="center"/>
    </xf>
    <xf numFmtId="0" fontId="38" fillId="0" borderId="26" xfId="0" applyFont="1" applyBorder="1" applyAlignment="1">
      <alignment vertical="center" wrapText="1"/>
    </xf>
    <xf numFmtId="0" fontId="38" fillId="0" borderId="18" xfId="0" applyFont="1" applyBorder="1" applyAlignment="1">
      <alignment vertical="center" wrapText="1"/>
    </xf>
    <xf numFmtId="0" fontId="38" fillId="0" borderId="20" xfId="0" applyFont="1" applyBorder="1" applyAlignment="1">
      <alignment vertical="center" wrapText="1"/>
    </xf>
    <xf numFmtId="0" fontId="38" fillId="0" borderId="72" xfId="0" applyFont="1" applyBorder="1" applyAlignment="1">
      <alignment vertical="center" wrapText="1"/>
    </xf>
    <xf numFmtId="0" fontId="6" fillId="0" borderId="69" xfId="0" applyFont="1" applyBorder="1" applyAlignment="1">
      <alignment horizontal="center" vertical="center"/>
    </xf>
    <xf numFmtId="0" fontId="6" fillId="0" borderId="33" xfId="0" applyFont="1" applyBorder="1" applyAlignment="1">
      <alignment horizontal="center" vertical="center"/>
    </xf>
    <xf numFmtId="0" fontId="6" fillId="0" borderId="39" xfId="0" applyFont="1" applyBorder="1" applyAlignment="1">
      <alignment horizontal="center" vertical="center"/>
    </xf>
    <xf numFmtId="176" fontId="39" fillId="0" borderId="9" xfId="0" applyNumberFormat="1" applyFont="1" applyBorder="1" applyAlignment="1">
      <alignment vertical="center"/>
    </xf>
    <xf numFmtId="0" fontId="6" fillId="0" borderId="41" xfId="0" applyFont="1" applyBorder="1" applyAlignment="1">
      <alignment horizontal="center" vertical="center"/>
    </xf>
    <xf numFmtId="0" fontId="6" fillId="0" borderId="70" xfId="0" applyFont="1" applyBorder="1" applyAlignment="1">
      <alignment horizontal="center" vertical="center"/>
    </xf>
    <xf numFmtId="0" fontId="6" fillId="0" borderId="20" xfId="0" applyFont="1" applyBorder="1" applyAlignment="1">
      <alignment horizontal="center" vertical="center"/>
    </xf>
    <xf numFmtId="0" fontId="6" fillId="0" borderId="71" xfId="0" applyFont="1" applyBorder="1" applyAlignment="1">
      <alignment horizontal="center" vertical="center"/>
    </xf>
    <xf numFmtId="176" fontId="6" fillId="0" borderId="71" xfId="0" applyNumberFormat="1"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vertical="center"/>
    </xf>
    <xf numFmtId="176" fontId="28" fillId="0" borderId="10" xfId="0" applyNumberFormat="1" applyFont="1" applyBorder="1" applyAlignment="1">
      <alignment vertical="center"/>
    </xf>
    <xf numFmtId="0" fontId="28" fillId="0" borderId="27" xfId="0" applyFont="1" applyBorder="1" applyAlignment="1">
      <alignment horizontal="center" vertical="center"/>
    </xf>
    <xf numFmtId="0" fontId="39" fillId="0" borderId="10" xfId="0" applyFont="1" applyBorder="1" applyAlignment="1">
      <alignment horizontal="center" vertical="center"/>
    </xf>
    <xf numFmtId="0" fontId="39" fillId="0" borderId="10" xfId="0" applyFont="1" applyBorder="1" applyAlignment="1">
      <alignment vertical="center"/>
    </xf>
    <xf numFmtId="0" fontId="28" fillId="0" borderId="27" xfId="0" applyFont="1" applyBorder="1" applyAlignment="1">
      <alignment vertical="center"/>
    </xf>
    <xf numFmtId="176" fontId="28" fillId="0" borderId="27" xfId="0" applyNumberFormat="1" applyFont="1" applyBorder="1" applyAlignment="1">
      <alignment vertical="center"/>
    </xf>
    <xf numFmtId="0" fontId="6" fillId="0" borderId="17" xfId="0" applyFont="1" applyBorder="1" applyAlignment="1">
      <alignment horizontal="right" vertical="center"/>
    </xf>
    <xf numFmtId="0" fontId="6" fillId="0" borderId="42" xfId="0" applyFont="1" applyBorder="1" applyAlignment="1">
      <alignment horizontal="right" vertical="center"/>
    </xf>
    <xf numFmtId="0" fontId="41" fillId="0" borderId="0" xfId="0" applyFont="1" applyAlignment="1">
      <alignment horizontal="center" vertical="center"/>
    </xf>
    <xf numFmtId="0" fontId="42" fillId="0" borderId="10" xfId="0" applyFont="1" applyBorder="1" applyAlignment="1">
      <alignment vertical="center" wrapText="1"/>
    </xf>
    <xf numFmtId="0" fontId="42" fillId="0" borderId="11" xfId="0" applyFont="1" applyBorder="1" applyAlignment="1">
      <alignment vertical="center" wrapText="1"/>
    </xf>
    <xf numFmtId="0" fontId="42" fillId="0" borderId="27" xfId="0" applyFont="1" applyBorder="1" applyAlignment="1">
      <alignment vertical="center" wrapText="1"/>
    </xf>
    <xf numFmtId="0" fontId="42" fillId="0" borderId="47" xfId="0" applyFont="1" applyBorder="1" applyAlignment="1">
      <alignment vertical="top" wrapText="1"/>
    </xf>
    <xf numFmtId="0" fontId="42" fillId="0" borderId="11" xfId="0" applyFont="1" applyBorder="1" applyAlignment="1">
      <alignment vertical="top" wrapText="1"/>
    </xf>
    <xf numFmtId="0" fontId="42" fillId="0" borderId="48" xfId="0" applyFont="1" applyBorder="1" applyAlignment="1">
      <alignment vertical="top" wrapText="1"/>
    </xf>
    <xf numFmtId="0" fontId="42" fillId="0" borderId="47" xfId="0" applyFont="1" applyBorder="1" applyAlignment="1">
      <alignment horizontal="left" vertical="top" wrapText="1"/>
    </xf>
    <xf numFmtId="0" fontId="42" fillId="0" borderId="11" xfId="0" applyFont="1" applyBorder="1" applyAlignment="1">
      <alignment horizontal="left" vertical="top" wrapText="1"/>
    </xf>
    <xf numFmtId="0" fontId="42" fillId="0" borderId="27" xfId="0" applyFont="1" applyBorder="1" applyAlignment="1">
      <alignment horizontal="left" vertical="top" wrapText="1"/>
    </xf>
    <xf numFmtId="0" fontId="0" fillId="0" borderId="0" xfId="0" applyFont="1" applyAlignment="1">
      <alignment horizontal="left" vertical="distributed" wrapText="1"/>
    </xf>
    <xf numFmtId="0" fontId="0" fillId="0" borderId="3" xfId="3" applyFont="1" applyFill="1" applyBorder="1" applyAlignment="1">
      <alignment vertical="center" wrapText="1"/>
    </xf>
    <xf numFmtId="0" fontId="50" fillId="0" borderId="0" xfId="2" applyFont="1" applyAlignment="1">
      <alignment horizontal="center" vertical="center"/>
    </xf>
    <xf numFmtId="0" fontId="0" fillId="0" borderId="0" xfId="0" applyAlignment="1">
      <alignment horizontal="left" vertical="distributed" wrapText="1"/>
    </xf>
    <xf numFmtId="0" fontId="8" fillId="0" borderId="0" xfId="3" applyFont="1" applyFill="1" applyBorder="1" applyAlignment="1">
      <alignment vertical="center"/>
    </xf>
    <xf numFmtId="0" fontId="0" fillId="0" borderId="3" xfId="3" applyFont="1" applyFill="1" applyBorder="1" applyAlignment="1">
      <alignment horizontal="left" vertical="center"/>
    </xf>
    <xf numFmtId="57" fontId="20" fillId="9" borderId="9" xfId="0" applyNumberFormat="1" applyFont="1" applyFill="1" applyBorder="1" applyAlignment="1">
      <alignment horizontal="center" vertical="center" wrapText="1"/>
    </xf>
  </cellXfs>
  <cellStyles count="4">
    <cellStyle name="桁区切り" xfId="1" builtinId="6"/>
    <cellStyle name="標準" xfId="0" builtinId="0"/>
    <cellStyle name="標準 2" xfId="2"/>
    <cellStyle name="標準_01 営業所調書" xfId="3"/>
  </cellStyles>
  <dxfs count="121">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color rgb="FF0099FF"/>
      <color rgb="FF33CC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523875</xdr:colOff>
      <xdr:row>21</xdr:row>
      <xdr:rowOff>57151</xdr:rowOff>
    </xdr:from>
    <xdr:to>
      <xdr:col>8</xdr:col>
      <xdr:colOff>342900</xdr:colOff>
      <xdr:row>27</xdr:row>
      <xdr:rowOff>9525</xdr:rowOff>
    </xdr:to>
    <xdr:sp macro="" textlink="">
      <xdr:nvSpPr>
        <xdr:cNvPr id="3" name="正方形/長方形 2"/>
        <xdr:cNvSpPr/>
      </xdr:nvSpPr>
      <xdr:spPr>
        <a:xfrm>
          <a:off x="1209675" y="4286251"/>
          <a:ext cx="4238625" cy="1038224"/>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21</xdr:row>
      <xdr:rowOff>57151</xdr:rowOff>
    </xdr:from>
    <xdr:to>
      <xdr:col>8</xdr:col>
      <xdr:colOff>342900</xdr:colOff>
      <xdr:row>26</xdr:row>
      <xdr:rowOff>142875</xdr:rowOff>
    </xdr:to>
    <xdr:sp macro="" textlink="">
      <xdr:nvSpPr>
        <xdr:cNvPr id="2" name="正方形/長方形 1"/>
        <xdr:cNvSpPr/>
      </xdr:nvSpPr>
      <xdr:spPr>
        <a:xfrm>
          <a:off x="1209675" y="4286251"/>
          <a:ext cx="4238625" cy="99059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10583</xdr:colOff>
      <xdr:row>11</xdr:row>
      <xdr:rowOff>30692</xdr:rowOff>
    </xdr:from>
    <xdr:to>
      <xdr:col>28</xdr:col>
      <xdr:colOff>10582</xdr:colOff>
      <xdr:row>13</xdr:row>
      <xdr:rowOff>30692</xdr:rowOff>
    </xdr:to>
    <xdr:sp macro="" textlink="">
      <xdr:nvSpPr>
        <xdr:cNvPr id="11266" name="Text Box 2"/>
        <xdr:cNvSpPr txBox="1">
          <a:spLocks noChangeArrowheads="1"/>
        </xdr:cNvSpPr>
      </xdr:nvSpPr>
      <xdr:spPr bwMode="auto">
        <a:xfrm>
          <a:off x="3852333" y="2729442"/>
          <a:ext cx="2116666" cy="571500"/>
        </a:xfrm>
        <a:prstGeom prst="rect">
          <a:avLst/>
        </a:prstGeom>
        <a:solidFill>
          <a:srgbClr val="F3F3F3"/>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業種追加等により許可年月日が複数ある場合は、３つまで記入してください。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11</xdr:row>
      <xdr:rowOff>44824</xdr:rowOff>
    </xdr:from>
    <xdr:to>
      <xdr:col>27</xdr:col>
      <xdr:colOff>212911</xdr:colOff>
      <xdr:row>13</xdr:row>
      <xdr:rowOff>44824</xdr:rowOff>
    </xdr:to>
    <xdr:sp macro="" textlink="">
      <xdr:nvSpPr>
        <xdr:cNvPr id="13313" name="Text Box 1"/>
        <xdr:cNvSpPr txBox="1">
          <a:spLocks noChangeArrowheads="1"/>
        </xdr:cNvSpPr>
      </xdr:nvSpPr>
      <xdr:spPr bwMode="auto">
        <a:xfrm>
          <a:off x="3877235" y="2756648"/>
          <a:ext cx="2129117" cy="582705"/>
        </a:xfrm>
        <a:prstGeom prst="rect">
          <a:avLst/>
        </a:prstGeom>
        <a:solidFill>
          <a:srgbClr val="F3F3F3"/>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業種追加等により許可年月日が複数ある場合は、３つまで記入してください。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114300</xdr:colOff>
      <xdr:row>12</xdr:row>
      <xdr:rowOff>152400</xdr:rowOff>
    </xdr:from>
    <xdr:to>
      <xdr:col>25</xdr:col>
      <xdr:colOff>76200</xdr:colOff>
      <xdr:row>16</xdr:row>
      <xdr:rowOff>76200</xdr:rowOff>
    </xdr:to>
    <xdr:sp macro="" textlink="">
      <xdr:nvSpPr>
        <xdr:cNvPr id="16386" name="Oval 2"/>
        <xdr:cNvSpPr>
          <a:spLocks noChangeArrowheads="1"/>
        </xdr:cNvSpPr>
      </xdr:nvSpPr>
      <xdr:spPr bwMode="auto">
        <a:xfrm>
          <a:off x="4019550" y="2619375"/>
          <a:ext cx="723900" cy="723900"/>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85725</xdr:colOff>
      <xdr:row>12</xdr:row>
      <xdr:rowOff>161925</xdr:rowOff>
    </xdr:from>
    <xdr:to>
      <xdr:col>12</xdr:col>
      <xdr:colOff>95250</xdr:colOff>
      <xdr:row>16</xdr:row>
      <xdr:rowOff>104775</xdr:rowOff>
    </xdr:to>
    <xdr:sp macro="" textlink="">
      <xdr:nvSpPr>
        <xdr:cNvPr id="16393" name="Oval 9"/>
        <xdr:cNvSpPr>
          <a:spLocks noChangeArrowheads="1"/>
        </xdr:cNvSpPr>
      </xdr:nvSpPr>
      <xdr:spPr bwMode="auto">
        <a:xfrm>
          <a:off x="1514475" y="2628900"/>
          <a:ext cx="771525"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defRPr sz="1000"/>
          </a:pPr>
          <a:r>
            <a:rPr lang="ja-JP" altLang="en-US" sz="1400" b="0" i="0" u="none" strike="noStrike" baseline="0">
              <a:solidFill>
                <a:srgbClr val="000000"/>
              </a:solidFill>
              <a:latin typeface="HG丸ｺﾞｼｯｸM-PRO"/>
              <a:ea typeface="HG丸ｺﾞｼｯｸM-PRO"/>
            </a:rPr>
            <a:t>使用印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651;&#23376;&#30003;&#35531;&#23550;&#24540;)7-8&#27096;&#24335;(&#24314;&#35373;&#24037;&#20107;)ver.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めにお読みください"/>
      <sheetName val="0 基礎データ入力シート【最初に記入】"/>
      <sheetName val="0 基礎データ入力シート 例"/>
      <sheetName val="リスト"/>
      <sheetName val="抽出データ"/>
      <sheetName val="役務抽出データ"/>
      <sheetName val="判定"/>
      <sheetName val="1"/>
      <sheetName val="2"/>
      <sheetName val="3"/>
      <sheetName val="3例"/>
      <sheetName val="3-2"/>
      <sheetName val="3-2例"/>
      <sheetName val="4（法人用）"/>
      <sheetName val="4(個人事業主用)"/>
      <sheetName val="5"/>
      <sheetName val="5例"/>
      <sheetName val="発注者点データ"/>
      <sheetName val="6"/>
      <sheetName val="6例"/>
      <sheetName val="6-2"/>
      <sheetName val="7"/>
      <sheetName val="7例"/>
      <sheetName val="8"/>
      <sheetName val="8例"/>
      <sheetName val="8注"/>
      <sheetName val="9(県内業者のみ)"/>
      <sheetName val="10"/>
      <sheetName val="10例"/>
      <sheetName val="11"/>
      <sheetName val="11例"/>
      <sheetName val="12"/>
      <sheetName val="12例"/>
      <sheetName val="13"/>
      <sheetName val="13例"/>
      <sheetName val="14"/>
      <sheetName val="14例"/>
      <sheetName val="15"/>
      <sheetName val="15例"/>
      <sheetName val="16"/>
      <sheetName val="16例"/>
      <sheetName val="17"/>
      <sheetName val="18"/>
      <sheetName val="19"/>
    </sheetNames>
    <sheetDataSet>
      <sheetData sheetId="0"/>
      <sheetData sheetId="1">
        <row r="4">
          <cell r="M4" t="str">
            <v/>
          </cell>
        </row>
        <row r="6">
          <cell r="C6"/>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151"/>
  <sheetViews>
    <sheetView showGridLines="0" tabSelected="1" zoomScaleNormal="100" workbookViewId="0">
      <selection activeCell="A2" sqref="A2:G2"/>
    </sheetView>
  </sheetViews>
  <sheetFormatPr defaultColWidth="9" defaultRowHeight="14.25" x14ac:dyDescent="0.15"/>
  <cols>
    <col min="1" max="1" width="1.25" style="21" customWidth="1"/>
    <col min="2" max="2" width="7.5" style="23" bestFit="1" customWidth="1"/>
    <col min="3" max="3" width="2.875" style="21" customWidth="1"/>
    <col min="4" max="4" width="22.5" style="21" customWidth="1"/>
    <col min="5" max="6" width="24.75" style="21" customWidth="1"/>
    <col min="7" max="7" width="1.25" style="21" customWidth="1"/>
    <col min="8" max="105" width="2.5" style="21" customWidth="1"/>
    <col min="106" max="16384" width="9" style="21"/>
  </cols>
  <sheetData>
    <row r="2" spans="1:32" s="47" customFormat="1" ht="21.75" customHeight="1" x14ac:dyDescent="0.15">
      <c r="A2" s="497" t="s">
        <v>943</v>
      </c>
      <c r="B2" s="497"/>
      <c r="C2" s="497"/>
      <c r="D2" s="497"/>
      <c r="E2" s="497"/>
      <c r="F2" s="497"/>
      <c r="G2" s="497"/>
      <c r="H2" s="46"/>
      <c r="I2" s="46"/>
      <c r="J2" s="46"/>
      <c r="K2" s="46"/>
      <c r="L2" s="46"/>
      <c r="M2" s="46"/>
      <c r="N2" s="46"/>
      <c r="O2" s="46"/>
      <c r="P2" s="46"/>
      <c r="Q2" s="46"/>
      <c r="R2" s="46"/>
      <c r="S2" s="46"/>
      <c r="T2" s="46"/>
      <c r="U2" s="46"/>
      <c r="V2" s="46"/>
      <c r="W2" s="46"/>
      <c r="X2" s="46"/>
      <c r="Y2" s="46"/>
      <c r="Z2" s="46"/>
      <c r="AA2" s="46"/>
      <c r="AB2" s="46"/>
      <c r="AC2" s="46"/>
      <c r="AD2" s="46"/>
      <c r="AE2" s="46"/>
      <c r="AF2" s="46"/>
    </row>
    <row r="3" spans="1:32" s="47" customFormat="1" ht="21.75" customHeight="1" x14ac:dyDescent="0.15">
      <c r="A3" s="497" t="s">
        <v>77</v>
      </c>
      <c r="B3" s="497"/>
      <c r="C3" s="497"/>
      <c r="D3" s="497"/>
      <c r="E3" s="497"/>
      <c r="F3" s="497"/>
      <c r="G3" s="497"/>
      <c r="H3" s="46"/>
      <c r="I3" s="46"/>
      <c r="J3" s="46"/>
      <c r="K3" s="46"/>
      <c r="L3" s="46"/>
      <c r="M3" s="46"/>
      <c r="N3" s="46"/>
      <c r="O3" s="46"/>
      <c r="P3" s="46"/>
      <c r="Q3" s="46"/>
      <c r="R3" s="46"/>
      <c r="S3" s="46"/>
      <c r="T3" s="46"/>
      <c r="U3" s="46"/>
      <c r="V3" s="46"/>
      <c r="W3" s="46"/>
      <c r="X3" s="46"/>
      <c r="Y3" s="46"/>
      <c r="Z3" s="46"/>
      <c r="AA3" s="46"/>
      <c r="AB3" s="46"/>
      <c r="AC3" s="46"/>
      <c r="AD3" s="46"/>
      <c r="AE3" s="46"/>
      <c r="AF3" s="46"/>
    </row>
    <row r="5" spans="1:32" x14ac:dyDescent="0.15">
      <c r="B5" s="354">
        <v>0</v>
      </c>
      <c r="C5" s="355" t="s">
        <v>513</v>
      </c>
    </row>
    <row r="6" spans="1:32" s="35" customFormat="1" ht="18" customHeight="1" x14ac:dyDescent="0.15">
      <c r="B6" s="12">
        <v>1</v>
      </c>
      <c r="C6" s="35" t="s">
        <v>78</v>
      </c>
    </row>
    <row r="7" spans="1:32" s="35" customFormat="1" ht="18" customHeight="1" x14ac:dyDescent="0.15">
      <c r="B7" s="36">
        <v>2</v>
      </c>
      <c r="C7" s="17" t="s">
        <v>85</v>
      </c>
    </row>
    <row r="8" spans="1:32" s="366" customFormat="1" ht="18" customHeight="1" x14ac:dyDescent="0.15">
      <c r="B8" s="369" t="s">
        <v>736</v>
      </c>
      <c r="C8" s="370" t="s">
        <v>737</v>
      </c>
    </row>
    <row r="9" spans="1:32" s="35" customFormat="1" ht="18" customHeight="1" x14ac:dyDescent="0.15">
      <c r="B9" s="12">
        <v>3</v>
      </c>
      <c r="C9" s="17" t="s">
        <v>339</v>
      </c>
    </row>
    <row r="10" spans="1:32" s="35" customFormat="1" ht="18" customHeight="1" x14ac:dyDescent="0.15">
      <c r="B10" s="36">
        <v>4</v>
      </c>
      <c r="C10" s="17" t="s">
        <v>260</v>
      </c>
    </row>
    <row r="11" spans="1:32" s="35" customFormat="1" ht="18" customHeight="1" x14ac:dyDescent="0.15">
      <c r="B11" s="12">
        <v>5</v>
      </c>
      <c r="C11" s="17" t="s">
        <v>261</v>
      </c>
    </row>
    <row r="12" spans="1:32" s="35" customFormat="1" ht="18" customHeight="1" x14ac:dyDescent="0.15">
      <c r="B12" s="12">
        <v>6</v>
      </c>
      <c r="C12" s="17" t="s">
        <v>89</v>
      </c>
    </row>
    <row r="13" spans="1:32" s="35" customFormat="1" ht="18" customHeight="1" x14ac:dyDescent="0.15">
      <c r="B13" s="36">
        <v>7</v>
      </c>
      <c r="C13" s="35" t="s">
        <v>86</v>
      </c>
    </row>
    <row r="14" spans="1:32" s="35" customFormat="1" ht="9.75" customHeight="1" x14ac:dyDescent="0.15">
      <c r="B14" s="12"/>
    </row>
    <row r="15" spans="1:32" s="100" customFormat="1" ht="18" customHeight="1" x14ac:dyDescent="0.15">
      <c r="B15" s="101"/>
      <c r="C15" s="100" t="s">
        <v>121</v>
      </c>
    </row>
    <row r="16" spans="1:32" s="43" customFormat="1" ht="15.75" customHeight="1" x14ac:dyDescent="0.15">
      <c r="B16" s="23"/>
      <c r="C16" s="489" t="s">
        <v>29</v>
      </c>
      <c r="D16" s="490"/>
      <c r="E16" s="498" t="s">
        <v>30</v>
      </c>
      <c r="F16" s="499"/>
    </row>
    <row r="17" spans="2:6" s="43" customFormat="1" ht="15.75" customHeight="1" x14ac:dyDescent="0.15">
      <c r="B17" s="44"/>
      <c r="C17" s="491"/>
      <c r="D17" s="492"/>
      <c r="E17" s="37" t="s">
        <v>935</v>
      </c>
      <c r="F17" s="37" t="s">
        <v>936</v>
      </c>
    </row>
    <row r="18" spans="2:6" s="43" customFormat="1" ht="15.75" customHeight="1" x14ac:dyDescent="0.15">
      <c r="B18" s="44"/>
      <c r="C18" s="500" t="s">
        <v>31</v>
      </c>
      <c r="D18" s="501"/>
      <c r="E18" s="38" t="s">
        <v>160</v>
      </c>
      <c r="F18" s="75"/>
    </row>
    <row r="19" spans="2:6" s="43" customFormat="1" ht="15.75" customHeight="1" x14ac:dyDescent="0.15">
      <c r="B19" s="44"/>
      <c r="C19" s="502"/>
      <c r="D19" s="503"/>
      <c r="E19" s="39" t="s">
        <v>252</v>
      </c>
      <c r="F19" s="76"/>
    </row>
    <row r="20" spans="2:6" s="43" customFormat="1" ht="15.75" customHeight="1" x14ac:dyDescent="0.15">
      <c r="B20" s="44"/>
      <c r="C20" s="506" t="s">
        <v>32</v>
      </c>
      <c r="D20" s="507"/>
      <c r="E20" s="42" t="s">
        <v>36</v>
      </c>
      <c r="F20" s="78"/>
    </row>
    <row r="21" spans="2:6" s="43" customFormat="1" ht="15.75" customHeight="1" x14ac:dyDescent="0.15">
      <c r="B21" s="44"/>
      <c r="C21" s="502"/>
      <c r="D21" s="503"/>
      <c r="E21" s="41"/>
      <c r="F21" s="77"/>
    </row>
    <row r="22" spans="2:6" s="43" customFormat="1" ht="15.75" customHeight="1" x14ac:dyDescent="0.15">
      <c r="B22" s="44"/>
      <c r="C22" s="506" t="s">
        <v>33</v>
      </c>
      <c r="D22" s="507"/>
      <c r="E22" s="39" t="s">
        <v>160</v>
      </c>
      <c r="F22" s="78"/>
    </row>
    <row r="23" spans="2:6" s="43" customFormat="1" ht="15.75" customHeight="1" x14ac:dyDescent="0.15">
      <c r="B23" s="44"/>
      <c r="C23" s="502"/>
      <c r="D23" s="503"/>
      <c r="E23" s="39" t="s">
        <v>252</v>
      </c>
      <c r="F23" s="76"/>
    </row>
    <row r="24" spans="2:6" s="43" customFormat="1" ht="15.75" customHeight="1" x14ac:dyDescent="0.15">
      <c r="B24" s="44"/>
      <c r="C24" s="495" t="s">
        <v>122</v>
      </c>
      <c r="D24" s="496"/>
      <c r="E24" s="40" t="s">
        <v>36</v>
      </c>
      <c r="F24" s="79"/>
    </row>
    <row r="25" spans="2:6" s="43" customFormat="1" ht="15.75" customHeight="1" x14ac:dyDescent="0.15">
      <c r="B25" s="44"/>
      <c r="C25" s="182" t="s">
        <v>123</v>
      </c>
      <c r="D25" s="183"/>
      <c r="E25" s="42" t="s">
        <v>36</v>
      </c>
      <c r="F25" s="78"/>
    </row>
    <row r="26" spans="2:6" s="43" customFormat="1" ht="15.75" customHeight="1" x14ac:dyDescent="0.15">
      <c r="B26" s="44"/>
      <c r="C26" s="506" t="s">
        <v>34</v>
      </c>
      <c r="D26" s="507"/>
      <c r="E26" s="42" t="s">
        <v>159</v>
      </c>
      <c r="F26" s="78"/>
    </row>
    <row r="27" spans="2:6" s="43" customFormat="1" ht="15.75" customHeight="1" x14ac:dyDescent="0.15">
      <c r="B27" s="44"/>
      <c r="C27" s="504"/>
      <c r="D27" s="505"/>
      <c r="E27" s="41" t="s">
        <v>263</v>
      </c>
      <c r="F27" s="78"/>
    </row>
    <row r="28" spans="2:6" s="43" customFormat="1" ht="15.75" customHeight="1" x14ac:dyDescent="0.15">
      <c r="B28" s="44"/>
      <c r="C28" s="495" t="s">
        <v>35</v>
      </c>
      <c r="D28" s="496"/>
      <c r="E28" s="40" t="s">
        <v>252</v>
      </c>
      <c r="F28" s="79"/>
    </row>
    <row r="29" spans="2:6" s="43" customFormat="1" ht="15.75" customHeight="1" x14ac:dyDescent="0.15">
      <c r="B29" s="44"/>
      <c r="C29" s="495" t="s">
        <v>51</v>
      </c>
      <c r="D29" s="496"/>
      <c r="E29" s="45"/>
      <c r="F29" s="79"/>
    </row>
    <row r="30" spans="2:6" s="43" customFormat="1" ht="15.75" customHeight="1" x14ac:dyDescent="0.15">
      <c r="B30" s="44"/>
      <c r="C30" s="495" t="s">
        <v>52</v>
      </c>
      <c r="D30" s="496"/>
      <c r="E30" s="45"/>
      <c r="F30" s="78"/>
    </row>
    <row r="31" spans="2:6" s="43" customFormat="1" ht="15.75" customHeight="1" x14ac:dyDescent="0.15">
      <c r="B31" s="44"/>
      <c r="C31" s="493" t="s">
        <v>53</v>
      </c>
      <c r="D31" s="494"/>
      <c r="E31" s="102" t="s">
        <v>36</v>
      </c>
      <c r="F31" s="103"/>
    </row>
    <row r="32" spans="2:6" s="100" customFormat="1" x14ac:dyDescent="0.15">
      <c r="B32" s="17"/>
      <c r="C32" s="111" t="s">
        <v>161</v>
      </c>
      <c r="D32" s="96"/>
    </row>
    <row r="33" spans="2:6" s="100" customFormat="1" x14ac:dyDescent="0.15">
      <c r="B33" s="17"/>
      <c r="C33" s="96"/>
      <c r="D33" s="111" t="s">
        <v>262</v>
      </c>
    </row>
    <row r="34" spans="2:6" s="100" customFormat="1" x14ac:dyDescent="0.15">
      <c r="B34" s="17"/>
      <c r="C34" s="96"/>
      <c r="D34" s="193" t="s">
        <v>253</v>
      </c>
    </row>
    <row r="35" spans="2:6" s="100" customFormat="1" x14ac:dyDescent="0.15">
      <c r="B35" s="17"/>
      <c r="C35" s="96"/>
      <c r="D35" s="193" t="s">
        <v>254</v>
      </c>
    </row>
    <row r="36" spans="2:6" s="100" customFormat="1" x14ac:dyDescent="0.15">
      <c r="B36" s="17"/>
      <c r="C36" s="96"/>
      <c r="D36" s="111" t="s">
        <v>255</v>
      </c>
    </row>
    <row r="37" spans="2:6" s="100" customFormat="1" ht="14.25" customHeight="1" x14ac:dyDescent="0.15">
      <c r="B37" s="17"/>
      <c r="C37" s="146"/>
      <c r="D37" s="96"/>
    </row>
    <row r="38" spans="2:6" s="100" customFormat="1" ht="9.75" customHeight="1" x14ac:dyDescent="0.15">
      <c r="B38" s="101"/>
    </row>
    <row r="39" spans="2:6" s="100" customFormat="1" ht="18.75" customHeight="1" x14ac:dyDescent="0.15">
      <c r="B39" s="101"/>
      <c r="C39" s="100" t="s">
        <v>124</v>
      </c>
    </row>
    <row r="40" spans="2:6" s="100" customFormat="1" ht="15.75" customHeight="1" x14ac:dyDescent="0.15">
      <c r="B40" s="101"/>
      <c r="C40" s="489" t="s">
        <v>29</v>
      </c>
      <c r="D40" s="490"/>
      <c r="E40" s="498" t="s">
        <v>30</v>
      </c>
      <c r="F40" s="499"/>
    </row>
    <row r="41" spans="2:6" s="100" customFormat="1" ht="15.75" customHeight="1" x14ac:dyDescent="0.15">
      <c r="B41" s="101"/>
      <c r="C41" s="491"/>
      <c r="D41" s="492"/>
      <c r="E41" s="37" t="s">
        <v>935</v>
      </c>
      <c r="F41" s="37" t="s">
        <v>936</v>
      </c>
    </row>
    <row r="42" spans="2:6" s="100" customFormat="1" ht="15.75" customHeight="1" x14ac:dyDescent="0.15">
      <c r="B42" s="101"/>
      <c r="C42" s="504" t="s">
        <v>125</v>
      </c>
      <c r="D42" s="505"/>
      <c r="E42" s="41" t="s">
        <v>126</v>
      </c>
      <c r="F42" s="41" t="s">
        <v>126</v>
      </c>
    </row>
    <row r="43" spans="2:6" s="100" customFormat="1" ht="15.75" customHeight="1" x14ac:dyDescent="0.15">
      <c r="B43" s="101"/>
      <c r="C43" s="495" t="s">
        <v>127</v>
      </c>
      <c r="D43" s="496"/>
      <c r="E43" s="41" t="s">
        <v>128</v>
      </c>
      <c r="F43" s="41" t="s">
        <v>129</v>
      </c>
    </row>
    <row r="44" spans="2:6" s="100" customFormat="1" ht="15.75" customHeight="1" x14ac:dyDescent="0.15">
      <c r="B44" s="101"/>
      <c r="C44" s="487" t="s">
        <v>130</v>
      </c>
      <c r="D44" s="488"/>
      <c r="E44" s="371" t="s">
        <v>738</v>
      </c>
      <c r="F44" s="371" t="s">
        <v>738</v>
      </c>
    </row>
    <row r="45" spans="2:6" s="100" customFormat="1" ht="14.25" customHeight="1" x14ac:dyDescent="0.15">
      <c r="B45" s="101"/>
      <c r="C45" s="99" t="s">
        <v>264</v>
      </c>
      <c r="D45" s="99"/>
      <c r="E45" s="104"/>
      <c r="F45" s="104"/>
    </row>
    <row r="46" spans="2:6" s="100" customFormat="1" ht="14.25" customHeight="1" x14ac:dyDescent="0.15">
      <c r="B46" s="101"/>
      <c r="C46" s="99"/>
      <c r="D46" s="99" t="s">
        <v>265</v>
      </c>
      <c r="E46" s="104"/>
      <c r="F46" s="104"/>
    </row>
    <row r="47" spans="2:6" s="100" customFormat="1" ht="14.25" customHeight="1" x14ac:dyDescent="0.15">
      <c r="B47" s="101"/>
      <c r="C47" s="99" t="s">
        <v>131</v>
      </c>
      <c r="D47" s="99"/>
      <c r="E47" s="104"/>
      <c r="F47" s="104"/>
    </row>
    <row r="48" spans="2:6" s="100" customFormat="1" ht="14.25" customHeight="1" x14ac:dyDescent="0.15">
      <c r="B48" s="101"/>
      <c r="C48" s="99"/>
      <c r="D48" s="99" t="s">
        <v>132</v>
      </c>
      <c r="E48" s="104"/>
      <c r="F48" s="104"/>
    </row>
    <row r="49" spans="2:6" s="100" customFormat="1" ht="14.25" customHeight="1" x14ac:dyDescent="0.15">
      <c r="B49" s="101"/>
      <c r="C49" s="99"/>
      <c r="D49" s="99" t="s">
        <v>133</v>
      </c>
      <c r="E49" s="104"/>
      <c r="F49" s="104"/>
    </row>
    <row r="50" spans="2:6" s="100" customFormat="1" ht="14.25" customHeight="1" x14ac:dyDescent="0.15">
      <c r="B50" s="101"/>
      <c r="C50" s="99" t="s">
        <v>266</v>
      </c>
      <c r="D50" s="99"/>
      <c r="E50" s="104"/>
      <c r="F50" s="104"/>
    </row>
    <row r="51" spans="2:6" s="100" customFormat="1" ht="14.25" customHeight="1" x14ac:dyDescent="0.15">
      <c r="B51" s="101"/>
      <c r="C51" s="99"/>
      <c r="D51" s="112" t="s">
        <v>256</v>
      </c>
      <c r="E51" s="104"/>
      <c r="F51" s="104"/>
    </row>
    <row r="52" spans="2:6" s="100" customFormat="1" ht="14.25" customHeight="1" x14ac:dyDescent="0.15">
      <c r="B52" s="101"/>
      <c r="C52" s="99"/>
      <c r="D52" s="99" t="s">
        <v>257</v>
      </c>
      <c r="E52" s="104"/>
      <c r="F52" s="104"/>
    </row>
    <row r="53" spans="2:6" s="100" customFormat="1" ht="14.25" customHeight="1" x14ac:dyDescent="0.15">
      <c r="B53" s="101"/>
      <c r="C53" s="99"/>
      <c r="D53" s="99" t="s">
        <v>134</v>
      </c>
      <c r="E53" s="104"/>
      <c r="F53" s="104"/>
    </row>
    <row r="54" spans="2:6" s="100" customFormat="1" ht="11.25" customHeight="1" x14ac:dyDescent="0.15">
      <c r="B54" s="101"/>
      <c r="C54" s="99"/>
      <c r="D54" s="99"/>
      <c r="E54" s="104"/>
      <c r="F54" s="104"/>
    </row>
    <row r="55" spans="2:6" s="35" customFormat="1" x14ac:dyDescent="0.15">
      <c r="B55" s="36">
        <v>8</v>
      </c>
      <c r="C55" s="17" t="s">
        <v>279</v>
      </c>
    </row>
    <row r="56" spans="2:6" s="366" customFormat="1" x14ac:dyDescent="0.15">
      <c r="B56" s="369" t="s">
        <v>739</v>
      </c>
      <c r="C56" s="370" t="s">
        <v>740</v>
      </c>
    </row>
    <row r="57" spans="2:6" ht="18.75" customHeight="1" x14ac:dyDescent="0.15">
      <c r="B57" s="36">
        <v>9</v>
      </c>
      <c r="C57" s="35" t="s">
        <v>884</v>
      </c>
      <c r="D57" s="35"/>
    </row>
    <row r="58" spans="2:6" ht="18.75" customHeight="1" x14ac:dyDescent="0.15">
      <c r="B58" s="36">
        <v>10</v>
      </c>
      <c r="C58" s="35" t="s">
        <v>885</v>
      </c>
      <c r="D58" s="35"/>
    </row>
    <row r="59" spans="2:6" ht="18.75" customHeight="1" x14ac:dyDescent="0.15">
      <c r="B59" s="36">
        <v>11</v>
      </c>
      <c r="C59" s="35" t="s">
        <v>281</v>
      </c>
      <c r="D59" s="35"/>
    </row>
    <row r="60" spans="2:6" ht="18.75" customHeight="1" x14ac:dyDescent="0.15"/>
    <row r="61" spans="2:6" ht="18.75" customHeight="1" x14ac:dyDescent="0.15"/>
    <row r="62" spans="2:6" ht="18.75" customHeight="1" x14ac:dyDescent="0.15"/>
    <row r="63" spans="2:6" ht="18.75" customHeight="1" x14ac:dyDescent="0.15"/>
    <row r="64" spans="2:6"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sheetData>
  <mergeCells count="18">
    <mergeCell ref="E40:F40"/>
    <mergeCell ref="C42:D42"/>
    <mergeCell ref="C43:D43"/>
    <mergeCell ref="C20:D21"/>
    <mergeCell ref="C22:D23"/>
    <mergeCell ref="C24:D24"/>
    <mergeCell ref="C26:D27"/>
    <mergeCell ref="C30:D30"/>
    <mergeCell ref="A2:G2"/>
    <mergeCell ref="A3:G3"/>
    <mergeCell ref="E16:F16"/>
    <mergeCell ref="C16:D17"/>
    <mergeCell ref="C18:D19"/>
    <mergeCell ref="C44:D44"/>
    <mergeCell ref="C40:D41"/>
    <mergeCell ref="C31:D31"/>
    <mergeCell ref="C28:D28"/>
    <mergeCell ref="C29:D29"/>
  </mergeCells>
  <phoneticPr fontId="5"/>
  <printOptions horizontalCentered="1"/>
  <pageMargins left="0.70866141732283472" right="0.70866141732283472" top="0.39370078740157483" bottom="0.39370078740157483" header="0.51181102362204722" footer="0.39370078740157483"/>
  <pageSetup paperSize="9" scale="92"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Q57"/>
  <sheetViews>
    <sheetView showGridLines="0" zoomScale="90" zoomScaleNormal="90" workbookViewId="0">
      <selection activeCell="I10" sqref="I10"/>
    </sheetView>
  </sheetViews>
  <sheetFormatPr defaultColWidth="9" defaultRowHeight="14.25" x14ac:dyDescent="0.15"/>
  <cols>
    <col min="1" max="1" width="1.25" style="1" customWidth="1"/>
    <col min="2" max="3" width="8.75" style="1" customWidth="1"/>
    <col min="4" max="4" width="2.5" style="1" customWidth="1"/>
    <col min="5" max="5" width="15" style="1" customWidth="1"/>
    <col min="6" max="7" width="8.75" style="1" customWidth="1"/>
    <col min="8" max="16" width="2.5" style="1" customWidth="1"/>
    <col min="17" max="17" width="5.875" style="1" customWidth="1"/>
    <col min="18" max="16384" width="9" style="1"/>
  </cols>
  <sheetData>
    <row r="2" spans="1:16" ht="16.5" customHeight="1" x14ac:dyDescent="0.15">
      <c r="B2" s="9" t="s">
        <v>6</v>
      </c>
      <c r="H2" s="282"/>
      <c r="I2" s="615" t="s">
        <v>582</v>
      </c>
      <c r="J2" s="616"/>
      <c r="K2" s="616"/>
      <c r="L2" s="616"/>
      <c r="M2" s="616"/>
      <c r="N2" s="616"/>
      <c r="O2" s="616"/>
      <c r="P2" s="617"/>
    </row>
    <row r="3" spans="1:16" ht="22.5" customHeight="1" x14ac:dyDescent="0.15">
      <c r="B3" s="9"/>
      <c r="H3" s="289"/>
      <c r="I3" s="612" t="s">
        <v>845</v>
      </c>
      <c r="J3" s="613"/>
      <c r="K3" s="613"/>
      <c r="L3" s="613"/>
      <c r="M3" s="613"/>
      <c r="N3" s="613"/>
      <c r="O3" s="613"/>
      <c r="P3" s="614"/>
    </row>
    <row r="4" spans="1:16" ht="14.25" customHeight="1" x14ac:dyDescent="0.15">
      <c r="B4" s="55"/>
    </row>
    <row r="5" spans="1:16" ht="22.5" customHeight="1" x14ac:dyDescent="0.15">
      <c r="M5" s="603" t="s">
        <v>520</v>
      </c>
      <c r="N5" s="618"/>
      <c r="O5" s="618"/>
      <c r="P5" s="619"/>
    </row>
    <row r="6" spans="1:16" ht="22.5" customHeight="1" x14ac:dyDescent="0.15">
      <c r="M6" s="620" t="s">
        <v>9</v>
      </c>
      <c r="N6" s="618"/>
      <c r="O6" s="618"/>
      <c r="P6" s="619"/>
    </row>
    <row r="7" spans="1:16" ht="18" customHeight="1" x14ac:dyDescent="0.15"/>
    <row r="8" spans="1:16" ht="18" customHeight="1" x14ac:dyDescent="0.15"/>
    <row r="9" spans="1:16" ht="26.25" customHeight="1" x14ac:dyDescent="0.15">
      <c r="A9" s="609" t="s">
        <v>54</v>
      </c>
      <c r="B9" s="609"/>
      <c r="C9" s="609"/>
      <c r="D9" s="609"/>
      <c r="E9" s="609"/>
      <c r="F9" s="609"/>
      <c r="G9" s="609"/>
      <c r="H9" s="609"/>
      <c r="I9" s="609"/>
      <c r="J9" s="609"/>
      <c r="K9" s="609"/>
      <c r="L9" s="609"/>
      <c r="M9" s="609"/>
      <c r="N9" s="609"/>
      <c r="O9" s="609"/>
      <c r="P9" s="609"/>
    </row>
    <row r="10" spans="1:16" ht="18" customHeight="1" x14ac:dyDescent="0.15"/>
    <row r="11" spans="1:16" ht="18" customHeight="1" x14ac:dyDescent="0.15">
      <c r="B11" t="s">
        <v>887</v>
      </c>
    </row>
    <row r="12" spans="1:16" ht="18" customHeight="1" x14ac:dyDescent="0.15">
      <c r="B12" s="1" t="s">
        <v>136</v>
      </c>
    </row>
    <row r="13" spans="1:16" ht="18" customHeight="1" x14ac:dyDescent="0.15"/>
    <row r="14" spans="1:16" ht="18" customHeight="1" x14ac:dyDescent="0.15">
      <c r="F14" s="1" t="s">
        <v>7</v>
      </c>
    </row>
    <row r="15" spans="1:16" ht="18" customHeight="1" x14ac:dyDescent="0.15"/>
    <row r="16" spans="1:16" ht="18" customHeight="1" x14ac:dyDescent="0.15">
      <c r="B16" s="611" t="s">
        <v>10</v>
      </c>
      <c r="C16" s="611"/>
      <c r="D16" s="611"/>
      <c r="E16" s="2" t="s">
        <v>285</v>
      </c>
      <c r="F16" s="2"/>
      <c r="G16" s="2"/>
      <c r="H16" s="2"/>
    </row>
    <row r="17" spans="2:17" ht="18" customHeight="1" x14ac:dyDescent="0.15"/>
    <row r="18" spans="2:17" ht="18" customHeight="1" x14ac:dyDescent="0.15"/>
    <row r="19" spans="2:17" ht="18" customHeight="1" x14ac:dyDescent="0.15"/>
    <row r="20" spans="2:17" ht="18" customHeight="1" x14ac:dyDescent="0.15">
      <c r="B20" s="80" t="s">
        <v>860</v>
      </c>
    </row>
    <row r="21" spans="2:17" ht="18" customHeight="1" x14ac:dyDescent="0.15"/>
    <row r="22" spans="2:17" ht="18" customHeight="1" x14ac:dyDescent="0.15"/>
    <row r="23" spans="2:17" ht="18" customHeight="1" x14ac:dyDescent="0.15"/>
    <row r="24" spans="2:17" ht="18" customHeight="1" x14ac:dyDescent="0.15">
      <c r="B24" s="1" t="s">
        <v>8</v>
      </c>
    </row>
    <row r="25" spans="2:17" ht="18" customHeight="1" x14ac:dyDescent="0.15"/>
    <row r="26" spans="2:17" ht="18" customHeight="1" x14ac:dyDescent="0.15">
      <c r="E26" s="621" t="s">
        <v>96</v>
      </c>
      <c r="F26" s="621"/>
      <c r="G26" s="622" t="s">
        <v>846</v>
      </c>
      <c r="H26" s="622"/>
      <c r="I26" s="622"/>
      <c r="J26" s="622"/>
      <c r="K26" s="622"/>
      <c r="L26" s="622"/>
      <c r="M26" s="622"/>
      <c r="N26" s="622"/>
      <c r="O26" s="622"/>
      <c r="P26" s="622"/>
    </row>
    <row r="27" spans="2:17" ht="18" customHeight="1" x14ac:dyDescent="0.15">
      <c r="E27" s="621" t="s">
        <v>97</v>
      </c>
      <c r="F27" s="621"/>
      <c r="G27" s="622" t="s">
        <v>833</v>
      </c>
      <c r="H27" s="623"/>
      <c r="I27" s="623"/>
      <c r="J27" s="623"/>
      <c r="K27" s="623"/>
      <c r="L27" s="623"/>
      <c r="M27" s="623"/>
      <c r="N27" s="623"/>
      <c r="O27" s="623"/>
      <c r="P27" s="399"/>
    </row>
    <row r="28" spans="2:17" ht="18" customHeight="1" x14ac:dyDescent="0.15">
      <c r="E28" s="621" t="s">
        <v>98</v>
      </c>
      <c r="F28" s="621"/>
      <c r="G28" s="622" t="s">
        <v>834</v>
      </c>
      <c r="H28" s="623"/>
      <c r="I28" s="623"/>
      <c r="J28" s="623"/>
      <c r="K28" s="623"/>
      <c r="L28" s="623"/>
      <c r="M28" s="623"/>
      <c r="N28" s="623"/>
      <c r="O28" s="623"/>
      <c r="P28" s="399"/>
    </row>
    <row r="29" spans="2:17" ht="18" customHeight="1" x14ac:dyDescent="0.15">
      <c r="E29" s="621" t="s">
        <v>99</v>
      </c>
      <c r="F29" s="621"/>
      <c r="G29" s="622" t="s">
        <v>835</v>
      </c>
      <c r="H29" s="622"/>
      <c r="I29" s="622"/>
      <c r="J29" s="622"/>
      <c r="K29" s="622"/>
      <c r="L29" s="622"/>
      <c r="M29" s="622"/>
      <c r="N29" s="622"/>
      <c r="O29" s="622"/>
      <c r="P29" s="622"/>
      <c r="Q29" s="367"/>
    </row>
    <row r="30" spans="2:17" ht="18" customHeight="1" x14ac:dyDescent="0.15">
      <c r="E30" s="621" t="s">
        <v>100</v>
      </c>
      <c r="F30" s="621"/>
      <c r="G30" s="622" t="s">
        <v>836</v>
      </c>
      <c r="H30" s="622"/>
      <c r="I30" s="622"/>
      <c r="J30" s="622"/>
      <c r="K30" s="622"/>
      <c r="L30" s="622"/>
      <c r="M30" s="622"/>
      <c r="N30" s="622"/>
      <c r="O30" s="622"/>
      <c r="P30" s="399"/>
    </row>
    <row r="31" spans="2:17" ht="18" customHeight="1" x14ac:dyDescent="0.15">
      <c r="E31" s="621" t="s">
        <v>101</v>
      </c>
      <c r="F31" s="621"/>
      <c r="G31" s="622" t="s">
        <v>837</v>
      </c>
      <c r="H31" s="622"/>
      <c r="I31" s="622"/>
      <c r="J31" s="622"/>
      <c r="K31" s="622"/>
      <c r="L31" s="622"/>
      <c r="M31" s="622"/>
      <c r="N31" s="622"/>
      <c r="O31" s="622"/>
      <c r="P31" s="399"/>
    </row>
    <row r="32" spans="2:17" ht="18" customHeight="1" x14ac:dyDescent="0.15">
      <c r="G32" s="400"/>
      <c r="H32" s="400"/>
      <c r="I32" s="400"/>
      <c r="J32" s="400"/>
      <c r="K32" s="399"/>
      <c r="L32" s="399"/>
      <c r="M32" s="399"/>
      <c r="N32" s="399"/>
      <c r="O32" s="399"/>
      <c r="P32" s="399"/>
    </row>
    <row r="33" spans="2:16" ht="18" customHeight="1" x14ac:dyDescent="0.15">
      <c r="E33" s="621" t="s">
        <v>102</v>
      </c>
      <c r="F33" s="621"/>
      <c r="G33" s="622" t="s">
        <v>838</v>
      </c>
      <c r="H33" s="623"/>
      <c r="I33" s="623"/>
      <c r="J33" s="623"/>
      <c r="K33" s="623"/>
      <c r="L33" s="623"/>
      <c r="M33" s="623"/>
      <c r="N33" s="623"/>
      <c r="O33" s="623"/>
      <c r="P33" s="623"/>
    </row>
    <row r="34" spans="2:16" ht="18" customHeight="1" x14ac:dyDescent="0.15">
      <c r="E34" s="621" t="s">
        <v>103</v>
      </c>
      <c r="F34" s="621"/>
      <c r="G34" s="622" t="s">
        <v>839</v>
      </c>
      <c r="H34" s="622"/>
      <c r="I34" s="622"/>
      <c r="J34" s="622"/>
      <c r="K34" s="622"/>
      <c r="L34" s="622"/>
      <c r="M34" s="622"/>
      <c r="N34" s="622"/>
      <c r="O34" s="622"/>
      <c r="P34" s="622"/>
    </row>
    <row r="35" spans="2:16" ht="18" customHeight="1" x14ac:dyDescent="0.15">
      <c r="E35" s="621" t="s">
        <v>137</v>
      </c>
      <c r="F35" s="621"/>
      <c r="G35" s="622" t="s">
        <v>840</v>
      </c>
      <c r="H35" s="622"/>
      <c r="I35" s="622"/>
      <c r="J35" s="622"/>
      <c r="K35" s="622"/>
      <c r="L35" s="622"/>
      <c r="M35" s="622"/>
      <c r="N35" s="622"/>
      <c r="O35" s="622"/>
      <c r="P35" s="622"/>
    </row>
    <row r="36" spans="2:16" ht="18" customHeight="1" x14ac:dyDescent="0.15">
      <c r="E36" s="208"/>
      <c r="F36" s="208"/>
      <c r="G36" s="201"/>
      <c r="H36" s="201"/>
      <c r="I36" s="201"/>
      <c r="J36" s="201"/>
      <c r="K36" s="201"/>
      <c r="L36" s="201"/>
      <c r="M36" s="201"/>
      <c r="N36" s="201"/>
      <c r="O36" s="201"/>
      <c r="P36" s="201"/>
    </row>
    <row r="37" spans="2:16" ht="18" customHeight="1" x14ac:dyDescent="0.15">
      <c r="D37" s="624"/>
      <c r="E37" s="624"/>
      <c r="F37" s="624"/>
      <c r="G37" s="624"/>
      <c r="H37" s="20"/>
      <c r="I37" s="20"/>
      <c r="J37" s="20"/>
      <c r="K37" s="20"/>
      <c r="L37" s="20"/>
      <c r="M37" s="20"/>
      <c r="N37" s="20"/>
      <c r="O37" s="20"/>
      <c r="P37" s="20"/>
    </row>
    <row r="38" spans="2:16" ht="18" customHeight="1" x14ac:dyDescent="0.15">
      <c r="D38" s="209"/>
      <c r="E38" s="633"/>
      <c r="F38" s="634"/>
      <c r="G38" s="635"/>
      <c r="H38" s="635"/>
      <c r="I38" s="635"/>
      <c r="J38" s="635"/>
      <c r="K38" s="635"/>
      <c r="L38" s="635"/>
      <c r="M38" s="635"/>
      <c r="N38" s="635"/>
      <c r="O38" s="635"/>
      <c r="P38" s="636"/>
    </row>
    <row r="39" spans="2:16" ht="18" customHeight="1" x14ac:dyDescent="0.15">
      <c r="D39" s="209"/>
      <c r="E39" s="629"/>
      <c r="F39" s="630"/>
      <c r="G39" s="631"/>
      <c r="H39" s="631"/>
      <c r="I39" s="631"/>
      <c r="J39" s="631"/>
      <c r="K39" s="631"/>
      <c r="L39" s="631"/>
      <c r="M39" s="631"/>
      <c r="N39" s="631"/>
      <c r="O39" s="631"/>
      <c r="P39" s="632"/>
    </row>
    <row r="40" spans="2:16" ht="18" customHeight="1" x14ac:dyDescent="0.15">
      <c r="E40" s="629"/>
      <c r="F40" s="630"/>
      <c r="G40" s="631"/>
      <c r="H40" s="631"/>
      <c r="I40" s="631"/>
      <c r="J40" s="631"/>
      <c r="K40" s="631"/>
      <c r="L40" s="631"/>
      <c r="M40" s="631"/>
      <c r="N40" s="631"/>
      <c r="O40" s="631"/>
      <c r="P40" s="632"/>
    </row>
    <row r="41" spans="2:16" ht="18" customHeight="1" x14ac:dyDescent="0.15">
      <c r="B41" s="6"/>
      <c r="E41" s="629"/>
      <c r="F41" s="630"/>
      <c r="G41" s="631"/>
      <c r="H41" s="631"/>
      <c r="I41" s="631"/>
      <c r="J41" s="631"/>
      <c r="K41" s="631"/>
      <c r="L41" s="631"/>
      <c r="M41" s="631"/>
      <c r="N41" s="631"/>
      <c r="O41" s="631"/>
      <c r="P41" s="632"/>
    </row>
    <row r="42" spans="2:16" ht="18" customHeight="1" x14ac:dyDescent="0.15">
      <c r="E42" s="625"/>
      <c r="F42" s="626"/>
      <c r="G42" s="627"/>
      <c r="H42" s="627"/>
      <c r="I42" s="627"/>
      <c r="J42" s="627"/>
      <c r="K42" s="627"/>
      <c r="L42" s="627"/>
      <c r="M42" s="627"/>
      <c r="N42" s="627"/>
      <c r="O42" s="627"/>
      <c r="P42" s="628"/>
    </row>
    <row r="43" spans="2:16" ht="18" customHeight="1" x14ac:dyDescent="0.15">
      <c r="G43" s="211"/>
      <c r="H43" s="211"/>
      <c r="I43" s="211"/>
      <c r="J43" s="211"/>
      <c r="K43" s="211"/>
      <c r="L43" s="211"/>
      <c r="M43" s="211"/>
      <c r="N43" s="211"/>
      <c r="O43" s="211"/>
      <c r="P43" s="211"/>
    </row>
    <row r="44" spans="2:16" ht="18" customHeight="1" x14ac:dyDescent="0.15"/>
    <row r="45" spans="2:16" ht="18" customHeight="1" x14ac:dyDescent="0.15"/>
    <row r="46" spans="2:16" ht="18" customHeight="1" x14ac:dyDescent="0.15"/>
    <row r="47" spans="2:16" ht="18" customHeight="1" x14ac:dyDescent="0.15"/>
    <row r="48" spans="2:1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35">
    <mergeCell ref="D37:G37"/>
    <mergeCell ref="E42:F42"/>
    <mergeCell ref="G42:P42"/>
    <mergeCell ref="E39:F39"/>
    <mergeCell ref="G39:P39"/>
    <mergeCell ref="E40:F40"/>
    <mergeCell ref="G40:P40"/>
    <mergeCell ref="E41:F41"/>
    <mergeCell ref="G41:P41"/>
    <mergeCell ref="E38:F38"/>
    <mergeCell ref="G38:P38"/>
    <mergeCell ref="E33:F33"/>
    <mergeCell ref="G33:P33"/>
    <mergeCell ref="E34:F34"/>
    <mergeCell ref="G34:P34"/>
    <mergeCell ref="E35:F35"/>
    <mergeCell ref="G35:P35"/>
    <mergeCell ref="E29:F29"/>
    <mergeCell ref="G29:P29"/>
    <mergeCell ref="E30:F30"/>
    <mergeCell ref="G30:O30"/>
    <mergeCell ref="E31:F31"/>
    <mergeCell ref="G31:O31"/>
    <mergeCell ref="E26:F26"/>
    <mergeCell ref="G26:P26"/>
    <mergeCell ref="E27:F27"/>
    <mergeCell ref="G27:O27"/>
    <mergeCell ref="E28:F28"/>
    <mergeCell ref="G28:O28"/>
    <mergeCell ref="B16:D16"/>
    <mergeCell ref="I3:P3"/>
    <mergeCell ref="I2:P2"/>
    <mergeCell ref="M5:P5"/>
    <mergeCell ref="M6:P6"/>
    <mergeCell ref="A9:P9"/>
  </mergeCells>
  <phoneticPr fontId="3"/>
  <printOptions horizontalCentered="1"/>
  <pageMargins left="0.70866141732283472" right="0.70866141732283472" top="0.39370078740157483" bottom="0.39370078740157483" header="0.51181102362204722" footer="0.39370078740157483"/>
  <pageSetup paperSize="9" scale="98"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52"/>
  <sheetViews>
    <sheetView showGridLines="0" topLeftCell="A4" zoomScale="90" zoomScaleNormal="90" workbookViewId="0">
      <selection activeCell="M47" sqref="M47"/>
    </sheetView>
  </sheetViews>
  <sheetFormatPr defaultColWidth="9" defaultRowHeight="14.25" x14ac:dyDescent="0.15"/>
  <cols>
    <col min="1" max="1" width="1.25" style="21" customWidth="1"/>
    <col min="2" max="89" width="2.5" style="21" customWidth="1"/>
    <col min="90" max="16384" width="9" style="21"/>
  </cols>
  <sheetData>
    <row r="1" spans="1:33" ht="7.5" customHeight="1" x14ac:dyDescent="0.15"/>
    <row r="2" spans="1:33" x14ac:dyDescent="0.15">
      <c r="W2" s="291"/>
      <c r="X2" s="615" t="s">
        <v>582</v>
      </c>
      <c r="Y2" s="616"/>
      <c r="Z2" s="616"/>
      <c r="AA2" s="616"/>
      <c r="AB2" s="616"/>
      <c r="AC2" s="616"/>
      <c r="AD2" s="616"/>
      <c r="AE2" s="617"/>
    </row>
    <row r="3" spans="1:33" ht="22.5" customHeight="1" x14ac:dyDescent="0.15">
      <c r="W3" s="289"/>
      <c r="X3" s="637" t="str">
        <f>IF('０基礎データ入力シート【最初に記入】'!L4="","",'０基礎データ入力シート【最初に記入】'!L4)</f>
        <v/>
      </c>
      <c r="Y3" s="638"/>
      <c r="Z3" s="638"/>
      <c r="AA3" s="638"/>
      <c r="AB3" s="638"/>
      <c r="AC3" s="638"/>
      <c r="AD3" s="638"/>
      <c r="AE3" s="639"/>
    </row>
    <row r="8" spans="1:33" s="20" customFormat="1" ht="30" customHeight="1" x14ac:dyDescent="0.15">
      <c r="A8" s="24"/>
      <c r="B8" s="641" t="s">
        <v>286</v>
      </c>
      <c r="C8" s="641"/>
      <c r="D8" s="641"/>
      <c r="E8" s="641"/>
      <c r="F8" s="641"/>
      <c r="G8" s="641"/>
      <c r="H8" s="641"/>
      <c r="I8" s="641"/>
      <c r="J8" s="641"/>
      <c r="K8" s="641"/>
      <c r="L8" s="641"/>
      <c r="M8" s="641"/>
      <c r="N8" s="641"/>
      <c r="O8" s="641"/>
      <c r="P8" s="641"/>
      <c r="Q8" s="641"/>
      <c r="R8" s="641"/>
      <c r="S8" s="641"/>
      <c r="T8" s="641"/>
      <c r="U8" s="641"/>
      <c r="V8" s="641"/>
      <c r="W8" s="641"/>
      <c r="X8" s="641"/>
      <c r="Y8" s="641"/>
      <c r="Z8" s="641"/>
      <c r="AA8" s="641"/>
      <c r="AB8" s="641"/>
      <c r="AC8" s="641"/>
      <c r="AD8" s="641"/>
      <c r="AE8" s="641"/>
      <c r="AF8" s="24"/>
    </row>
    <row r="9" spans="1:33" s="20" customFormat="1" ht="30" customHeight="1" x14ac:dyDescent="0.15">
      <c r="A9" s="24"/>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4"/>
    </row>
    <row r="10" spans="1:33" ht="15.75" customHeight="1" x14ac:dyDescent="0.15">
      <c r="G10" s="84"/>
      <c r="H10" s="84"/>
      <c r="I10" s="84"/>
      <c r="J10" s="84"/>
      <c r="K10" s="84"/>
      <c r="L10" s="84"/>
    </row>
    <row r="11" spans="1:33" ht="15.75" customHeight="1" x14ac:dyDescent="0.15">
      <c r="B11" s="212" t="s">
        <v>287</v>
      </c>
      <c r="G11" s="84"/>
      <c r="H11" s="84"/>
      <c r="I11" s="84"/>
      <c r="J11" s="84"/>
      <c r="K11" s="84"/>
      <c r="L11" s="84"/>
    </row>
    <row r="12" spans="1:33" ht="15.75" customHeight="1" x14ac:dyDescent="0.15">
      <c r="B12" s="212"/>
      <c r="G12" s="84"/>
      <c r="H12" s="84"/>
      <c r="I12" s="84"/>
      <c r="J12" s="84"/>
      <c r="K12" s="84"/>
      <c r="L12" s="84"/>
    </row>
    <row r="13" spans="1:33" ht="15.75" customHeight="1" x14ac:dyDescent="0.15">
      <c r="C13" s="642" t="s">
        <v>288</v>
      </c>
      <c r="D13" s="642"/>
      <c r="E13" s="642"/>
      <c r="F13" s="642"/>
      <c r="G13" s="642"/>
      <c r="H13" s="642"/>
      <c r="I13" s="642"/>
      <c r="J13" s="642"/>
      <c r="K13" s="642"/>
      <c r="L13" s="640"/>
      <c r="M13" s="640"/>
      <c r="N13" s="640"/>
      <c r="O13" s="640"/>
      <c r="P13" s="640"/>
      <c r="Q13" s="640"/>
      <c r="R13" s="640"/>
      <c r="S13" s="640"/>
      <c r="T13" s="640"/>
      <c r="U13" s="640"/>
      <c r="V13" s="640"/>
      <c r="W13" s="640"/>
      <c r="X13" s="281"/>
      <c r="Y13" s="281"/>
      <c r="Z13" s="281"/>
      <c r="AA13" s="281"/>
      <c r="AB13" s="281"/>
      <c r="AC13" s="281"/>
      <c r="AD13" s="281"/>
      <c r="AE13" s="281"/>
      <c r="AF13" s="281"/>
      <c r="AG13" s="281"/>
    </row>
    <row r="14" spans="1:33" ht="15.75" customHeight="1" x14ac:dyDescent="0.15">
      <c r="C14" s="210"/>
      <c r="D14" s="210"/>
      <c r="E14" s="210"/>
      <c r="F14" s="210"/>
      <c r="G14" s="210"/>
      <c r="H14" s="210"/>
      <c r="I14" s="210"/>
      <c r="J14" s="210"/>
      <c r="K14" s="210"/>
      <c r="L14" s="312"/>
      <c r="M14" s="312"/>
      <c r="N14" s="312"/>
      <c r="O14" s="312"/>
      <c r="P14" s="312"/>
      <c r="Q14" s="312"/>
      <c r="R14" s="312"/>
      <c r="S14" s="312"/>
      <c r="T14" s="312"/>
      <c r="U14" s="312"/>
      <c r="V14" s="312"/>
      <c r="W14" s="312"/>
      <c r="X14" s="281"/>
      <c r="Y14" s="281"/>
      <c r="Z14" s="281"/>
      <c r="AA14" s="281"/>
      <c r="AB14" s="281"/>
      <c r="AC14" s="281"/>
      <c r="AD14" s="281"/>
      <c r="AE14" s="281"/>
      <c r="AF14" s="281"/>
      <c r="AG14" s="281"/>
    </row>
    <row r="15" spans="1:33" ht="15.75" customHeight="1" x14ac:dyDescent="0.15">
      <c r="C15" s="642" t="s">
        <v>97</v>
      </c>
      <c r="D15" s="642"/>
      <c r="E15" s="642"/>
      <c r="F15" s="642"/>
      <c r="G15" s="642"/>
      <c r="H15" s="642"/>
      <c r="I15" s="642"/>
      <c r="J15" s="642"/>
      <c r="K15" s="642"/>
      <c r="L15" s="640"/>
      <c r="M15" s="640"/>
      <c r="N15" s="640"/>
      <c r="O15" s="640"/>
      <c r="P15" s="640"/>
      <c r="Q15" s="640"/>
      <c r="R15" s="640"/>
      <c r="S15" s="640"/>
      <c r="T15" s="640"/>
      <c r="U15" s="640"/>
      <c r="V15" s="640"/>
      <c r="W15" s="640"/>
      <c r="X15" s="281"/>
      <c r="Y15" s="281"/>
      <c r="Z15" s="281"/>
      <c r="AA15" s="281"/>
      <c r="AB15" s="281"/>
      <c r="AC15" s="281"/>
      <c r="AD15" s="281"/>
      <c r="AE15" s="281"/>
      <c r="AF15" s="281"/>
      <c r="AG15" s="281"/>
    </row>
    <row r="16" spans="1:33" ht="15.75" customHeight="1" x14ac:dyDescent="0.15">
      <c r="C16" s="210"/>
      <c r="D16" s="210"/>
      <c r="E16" s="210"/>
      <c r="F16" s="210"/>
      <c r="G16" s="210"/>
      <c r="H16" s="210"/>
      <c r="I16" s="210"/>
      <c r="J16" s="210"/>
      <c r="K16" s="210"/>
      <c r="L16" s="312"/>
      <c r="M16" s="312"/>
      <c r="N16" s="312"/>
      <c r="O16" s="312"/>
      <c r="P16" s="312"/>
      <c r="Q16" s="312"/>
      <c r="R16" s="312"/>
      <c r="S16" s="312"/>
      <c r="T16" s="312"/>
      <c r="U16" s="312"/>
      <c r="V16" s="312"/>
      <c r="W16" s="312"/>
      <c r="X16" s="281"/>
      <c r="Y16" s="281"/>
      <c r="Z16" s="281"/>
      <c r="AA16" s="281"/>
      <c r="AB16" s="281"/>
      <c r="AC16" s="281"/>
      <c r="AD16" s="281"/>
      <c r="AE16" s="281"/>
      <c r="AF16" s="281"/>
      <c r="AG16" s="281"/>
    </row>
    <row r="17" spans="3:33" ht="15.75" customHeight="1" x14ac:dyDescent="0.15">
      <c r="C17" s="642" t="s">
        <v>289</v>
      </c>
      <c r="D17" s="642"/>
      <c r="E17" s="642"/>
      <c r="F17" s="642"/>
      <c r="G17" s="642"/>
      <c r="H17" s="642"/>
      <c r="I17" s="642"/>
      <c r="J17" s="642"/>
      <c r="K17" s="642"/>
      <c r="L17" s="640"/>
      <c r="M17" s="640"/>
      <c r="N17" s="640"/>
      <c r="O17" s="640"/>
      <c r="P17" s="640"/>
      <c r="Q17" s="640"/>
      <c r="R17" s="640"/>
      <c r="S17" s="640"/>
      <c r="T17" s="640"/>
      <c r="U17" s="640"/>
      <c r="V17" s="640"/>
      <c r="W17" s="640"/>
      <c r="X17" s="281"/>
      <c r="Y17" s="281"/>
      <c r="Z17" s="281"/>
      <c r="AA17" s="281"/>
      <c r="AB17" s="281"/>
      <c r="AC17" s="281"/>
      <c r="AD17" s="281"/>
      <c r="AE17" s="281"/>
      <c r="AF17" s="281"/>
      <c r="AG17" s="281"/>
    </row>
    <row r="18" spans="3:33" ht="15.75" customHeight="1" x14ac:dyDescent="0.15">
      <c r="C18" s="210"/>
      <c r="D18" s="210"/>
      <c r="E18" s="210"/>
      <c r="F18" s="210"/>
      <c r="G18" s="210"/>
      <c r="H18" s="210"/>
      <c r="I18" s="210"/>
      <c r="J18" s="210"/>
      <c r="K18" s="210"/>
      <c r="L18" s="312"/>
      <c r="M18" s="312"/>
      <c r="N18" s="312"/>
      <c r="O18" s="312"/>
      <c r="P18" s="312"/>
      <c r="Q18" s="312"/>
      <c r="R18" s="312"/>
      <c r="S18" s="312"/>
      <c r="T18" s="312"/>
      <c r="U18" s="312"/>
      <c r="V18" s="312"/>
      <c r="W18" s="312"/>
      <c r="X18" s="281"/>
      <c r="Y18" s="281"/>
      <c r="Z18" s="281"/>
      <c r="AA18" s="281"/>
      <c r="AB18" s="281"/>
      <c r="AC18" s="281"/>
      <c r="AD18" s="281"/>
      <c r="AE18" s="281"/>
      <c r="AF18" s="281"/>
      <c r="AG18" s="281"/>
    </row>
    <row r="19" spans="3:33" ht="15.75" customHeight="1" x14ac:dyDescent="0.15">
      <c r="C19" s="642" t="s">
        <v>290</v>
      </c>
      <c r="D19" s="642"/>
      <c r="E19" s="642"/>
      <c r="F19" s="642"/>
      <c r="G19" s="642"/>
      <c r="H19" s="642"/>
      <c r="I19" s="642"/>
      <c r="J19" s="642"/>
      <c r="K19" s="642"/>
      <c r="L19" s="640"/>
      <c r="M19" s="640"/>
      <c r="N19" s="640"/>
      <c r="O19" s="640"/>
      <c r="P19" s="640"/>
      <c r="Q19" s="640"/>
      <c r="R19" s="640"/>
      <c r="S19" s="640"/>
      <c r="T19" s="640"/>
      <c r="U19" s="640"/>
      <c r="V19" s="640"/>
      <c r="W19" s="640"/>
      <c r="X19" s="281"/>
      <c r="Y19" s="281"/>
      <c r="Z19" s="281"/>
      <c r="AA19" s="279"/>
      <c r="AB19" s="281"/>
      <c r="AC19" s="281"/>
      <c r="AD19" s="281"/>
      <c r="AF19" s="281"/>
      <c r="AG19" s="281"/>
    </row>
    <row r="20" spans="3:33" ht="15.75" customHeight="1" x14ac:dyDescent="0.15">
      <c r="G20" s="84"/>
      <c r="H20" s="84"/>
      <c r="I20" s="84"/>
      <c r="J20" s="84"/>
      <c r="K20" s="84"/>
      <c r="L20" s="84"/>
    </row>
    <row r="21" spans="3:33" ht="15.75" customHeight="1" x14ac:dyDescent="0.15">
      <c r="G21" s="84"/>
      <c r="H21" s="84"/>
      <c r="I21" s="84"/>
      <c r="J21" s="84"/>
      <c r="K21" s="84"/>
      <c r="L21" s="84"/>
    </row>
    <row r="22" spans="3:33" ht="15.75" customHeight="1" x14ac:dyDescent="0.15">
      <c r="G22" s="645"/>
      <c r="H22" s="645"/>
      <c r="I22" s="645"/>
      <c r="J22" s="645"/>
      <c r="K22" s="645"/>
      <c r="L22" s="645"/>
    </row>
    <row r="23" spans="3:33" ht="15.75" customHeight="1" x14ac:dyDescent="0.15">
      <c r="D23" s="646" t="s">
        <v>353</v>
      </c>
      <c r="E23" s="646"/>
      <c r="F23" s="646"/>
      <c r="G23" s="646"/>
      <c r="H23" s="646"/>
      <c r="I23" s="646"/>
      <c r="J23" s="646"/>
      <c r="K23" s="646"/>
      <c r="L23" s="646"/>
      <c r="M23" s="646"/>
      <c r="N23" s="646"/>
      <c r="O23" s="646"/>
      <c r="P23" s="646"/>
      <c r="Q23" s="646"/>
      <c r="R23" s="646"/>
      <c r="S23" s="647"/>
      <c r="T23" s="648"/>
      <c r="U23" s="21" t="s">
        <v>81</v>
      </c>
      <c r="V23" s="647"/>
      <c r="W23" s="648"/>
      <c r="X23" s="21" t="s">
        <v>82</v>
      </c>
      <c r="Y23" s="647"/>
      <c r="Z23" s="648"/>
      <c r="AA23" s="21" t="s">
        <v>83</v>
      </c>
      <c r="AB23" s="212" t="s">
        <v>291</v>
      </c>
    </row>
    <row r="24" spans="3:33" ht="15.75" customHeight="1" x14ac:dyDescent="0.15">
      <c r="D24" s="57"/>
      <c r="E24" s="57"/>
      <c r="F24" s="57"/>
      <c r="G24" s="215"/>
      <c r="H24" s="215"/>
      <c r="I24" s="215"/>
      <c r="J24" s="215"/>
      <c r="K24" s="215"/>
      <c r="L24" s="215"/>
      <c r="U24" s="216"/>
      <c r="V24" s="217"/>
      <c r="X24" s="216"/>
      <c r="Y24" s="217"/>
      <c r="AA24" s="216"/>
      <c r="AB24" s="217"/>
    </row>
    <row r="25" spans="3:33" ht="15.75" customHeight="1" x14ac:dyDescent="0.15">
      <c r="D25" s="240" t="s">
        <v>888</v>
      </c>
    </row>
    <row r="26" spans="3:33" ht="15.75" customHeight="1" x14ac:dyDescent="0.15">
      <c r="D26" s="19"/>
    </row>
    <row r="27" spans="3:33" ht="15.75" customHeight="1" x14ac:dyDescent="0.15">
      <c r="D27" s="200" t="s">
        <v>292</v>
      </c>
    </row>
    <row r="28" spans="3:33" ht="15.75" customHeight="1" x14ac:dyDescent="0.15">
      <c r="D28" s="19"/>
    </row>
    <row r="29" spans="3:33" ht="15.75" customHeight="1" x14ac:dyDescent="0.15">
      <c r="C29" s="19"/>
      <c r="P29" s="19" t="s">
        <v>293</v>
      </c>
    </row>
    <row r="30" spans="3:33" ht="15.75" customHeight="1" x14ac:dyDescent="0.15">
      <c r="C30" s="19"/>
      <c r="P30" s="19"/>
    </row>
    <row r="31" spans="3:33" ht="15.75" customHeight="1" x14ac:dyDescent="0.15">
      <c r="C31" s="19"/>
    </row>
    <row r="32" spans="3:33" ht="15.75" customHeight="1" x14ac:dyDescent="0.15">
      <c r="C32" s="19"/>
      <c r="I32" s="17" t="s">
        <v>294</v>
      </c>
    </row>
    <row r="33" spans="3:27" ht="15.75" customHeight="1" x14ac:dyDescent="0.15">
      <c r="C33" s="19"/>
      <c r="I33" s="17"/>
    </row>
    <row r="34" spans="3:27" ht="15.75" customHeight="1" x14ac:dyDescent="0.15">
      <c r="C34" s="19"/>
      <c r="I34" s="17" t="s">
        <v>295</v>
      </c>
    </row>
    <row r="35" spans="3:27" ht="15.75" customHeight="1" x14ac:dyDescent="0.15">
      <c r="C35" s="19"/>
      <c r="I35" s="17"/>
    </row>
    <row r="36" spans="3:27" ht="15.75" customHeight="1" x14ac:dyDescent="0.15">
      <c r="C36" s="19"/>
      <c r="I36" s="17" t="s">
        <v>296</v>
      </c>
    </row>
    <row r="37" spans="3:27" ht="15.75" customHeight="1" x14ac:dyDescent="0.15">
      <c r="C37" s="19"/>
      <c r="I37" s="17"/>
    </row>
    <row r="38" spans="3:27" ht="15.75" customHeight="1" x14ac:dyDescent="0.15">
      <c r="C38" s="19"/>
      <c r="D38" s="19"/>
    </row>
    <row r="39" spans="3:27" ht="15.75" customHeight="1" x14ac:dyDescent="0.15"/>
    <row r="40" spans="3:27" ht="15.75" customHeight="1" x14ac:dyDescent="0.15"/>
    <row r="41" spans="3:27" ht="15.75" customHeight="1" x14ac:dyDescent="0.15">
      <c r="E41" s="649" t="s">
        <v>354</v>
      </c>
      <c r="F41" s="650"/>
      <c r="G41" s="651"/>
      <c r="H41" s="652"/>
      <c r="I41" s="319" t="s">
        <v>81</v>
      </c>
      <c r="J41" s="651"/>
      <c r="K41" s="652"/>
      <c r="L41" s="319" t="s">
        <v>82</v>
      </c>
      <c r="M41" s="651"/>
      <c r="N41" s="652"/>
      <c r="O41" s="319" t="s">
        <v>83</v>
      </c>
    </row>
    <row r="42" spans="3:27" ht="15.75" customHeight="1" x14ac:dyDescent="0.15">
      <c r="E42" s="19"/>
      <c r="F42" s="19"/>
      <c r="G42" s="203"/>
      <c r="H42" s="204"/>
      <c r="J42" s="203"/>
      <c r="K42" s="204"/>
      <c r="M42" s="203"/>
      <c r="N42" s="204"/>
    </row>
    <row r="43" spans="3:27" ht="15.75" customHeight="1" x14ac:dyDescent="0.15">
      <c r="C43" s="19"/>
    </row>
    <row r="44" spans="3:27" ht="30" customHeight="1" x14ac:dyDescent="0.15">
      <c r="G44" s="19" t="s">
        <v>17</v>
      </c>
      <c r="M44" s="643" t="str">
        <f>IF('０基礎データ入力シート【最初に記入】'!L14="","",'０基礎データ入力シート【最初に記入】'!L14)</f>
        <v/>
      </c>
      <c r="N44" s="643"/>
      <c r="O44" s="643"/>
      <c r="P44" s="643"/>
      <c r="Q44" s="643"/>
      <c r="R44" s="643"/>
      <c r="S44" s="643"/>
      <c r="T44" s="643"/>
      <c r="U44" s="643"/>
      <c r="V44" s="643"/>
      <c r="W44" s="643"/>
      <c r="X44" s="643"/>
      <c r="Y44" s="643"/>
    </row>
    <row r="45" spans="3:27" ht="15.75" customHeight="1" x14ac:dyDescent="0.15">
      <c r="G45" s="19"/>
      <c r="M45" s="309"/>
      <c r="N45" s="309"/>
      <c r="O45" s="309"/>
      <c r="P45" s="309"/>
      <c r="Q45" s="309"/>
      <c r="R45" s="309"/>
      <c r="S45" s="309"/>
      <c r="T45" s="309"/>
      <c r="U45" s="309"/>
      <c r="V45" s="309"/>
      <c r="W45" s="309"/>
      <c r="X45" s="309"/>
      <c r="Y45" s="309"/>
    </row>
    <row r="46" spans="3:27" ht="54.95" customHeight="1" x14ac:dyDescent="0.15">
      <c r="G46" s="19" t="s">
        <v>18</v>
      </c>
      <c r="M46" s="643" t="str">
        <f>IF('０基礎データ入力シート【最初に記入】'!C6="","",'０基礎データ入力シート【最初に記入】'!C6)</f>
        <v/>
      </c>
      <c r="N46" s="643"/>
      <c r="O46" s="643"/>
      <c r="P46" s="643"/>
      <c r="Q46" s="643"/>
      <c r="R46" s="643"/>
      <c r="S46" s="643"/>
      <c r="T46" s="643"/>
      <c r="U46" s="643"/>
      <c r="V46" s="643"/>
      <c r="W46" s="643"/>
      <c r="X46" s="643"/>
      <c r="Y46" s="643"/>
    </row>
    <row r="47" spans="3:27" ht="15.75" customHeight="1" x14ac:dyDescent="0.15">
      <c r="G47" s="19"/>
      <c r="M47" s="309"/>
      <c r="N47" s="309"/>
      <c r="O47" s="309"/>
      <c r="P47" s="309"/>
      <c r="Q47" s="309"/>
      <c r="R47" s="309"/>
      <c r="S47" s="309"/>
      <c r="T47" s="309"/>
      <c r="U47" s="309"/>
      <c r="V47" s="309"/>
      <c r="W47" s="309"/>
      <c r="X47" s="309"/>
      <c r="Y47" s="309"/>
    </row>
    <row r="48" spans="3:27" ht="15.75" customHeight="1" x14ac:dyDescent="0.15">
      <c r="G48" s="27" t="s">
        <v>19</v>
      </c>
      <c r="H48" s="25"/>
      <c r="I48" s="25"/>
      <c r="J48" s="25"/>
      <c r="K48" s="25"/>
      <c r="L48" s="25"/>
      <c r="M48" s="644" t="str">
        <f>(IF('０基礎データ入力シート【最初に記入】'!C16="","",'０基礎データ入力シート【最初に記入】'!C16))&amp;"　"&amp;(IF('０基礎データ入力シート【最初に記入】'!C18="","",'０基礎データ入力シート【最初に記入】'!C18))</f>
        <v>　</v>
      </c>
      <c r="N48" s="644"/>
      <c r="O48" s="644"/>
      <c r="P48" s="644"/>
      <c r="Q48" s="644"/>
      <c r="R48" s="644"/>
      <c r="S48" s="644"/>
      <c r="T48" s="644"/>
      <c r="U48" s="644"/>
      <c r="V48" s="644"/>
      <c r="W48" s="644"/>
      <c r="X48" s="644"/>
      <c r="Y48" s="644"/>
      <c r="Z48" s="358"/>
      <c r="AA48" s="25"/>
    </row>
    <row r="49" spans="3:26" ht="15.75" customHeight="1" x14ac:dyDescent="0.15">
      <c r="G49" s="19"/>
      <c r="M49" s="84"/>
      <c r="N49" s="84"/>
      <c r="O49" s="84"/>
      <c r="P49" s="84"/>
      <c r="Q49" s="84"/>
      <c r="R49" s="84"/>
      <c r="S49" s="84"/>
      <c r="T49" s="84"/>
      <c r="U49" s="84"/>
      <c r="V49" s="84"/>
      <c r="W49" s="84"/>
      <c r="X49" s="84"/>
      <c r="Y49" s="84"/>
      <c r="Z49" s="88"/>
    </row>
    <row r="50" spans="3:26" ht="15.75" customHeight="1" x14ac:dyDescent="0.15">
      <c r="G50" s="19"/>
      <c r="M50" s="84"/>
      <c r="N50" s="84"/>
      <c r="O50" s="84"/>
      <c r="P50" s="84"/>
      <c r="Q50" s="84"/>
      <c r="R50" s="84"/>
      <c r="S50" s="84"/>
      <c r="T50" s="84"/>
      <c r="U50" s="84"/>
      <c r="V50" s="84"/>
      <c r="W50" s="84"/>
      <c r="X50" s="84"/>
      <c r="Y50" s="84"/>
      <c r="Z50" s="88"/>
    </row>
    <row r="51" spans="3:26" ht="15.75" customHeight="1" x14ac:dyDescent="0.15">
      <c r="G51" s="19"/>
      <c r="M51" s="84"/>
      <c r="N51" s="84"/>
      <c r="O51" s="84"/>
      <c r="P51" s="84"/>
      <c r="Q51" s="84"/>
      <c r="R51" s="84"/>
      <c r="S51" s="84"/>
      <c r="T51" s="84"/>
      <c r="U51" s="84"/>
      <c r="V51" s="84"/>
      <c r="W51" s="84"/>
      <c r="X51" s="84"/>
      <c r="Y51" s="84"/>
      <c r="Z51" s="88"/>
    </row>
    <row r="52" spans="3:26" ht="15.75" customHeight="1" x14ac:dyDescent="0.15">
      <c r="C52" s="21" t="s">
        <v>94</v>
      </c>
      <c r="G52" s="19"/>
      <c r="M52" s="84"/>
      <c r="N52" s="84"/>
      <c r="O52" s="84"/>
      <c r="P52" s="84"/>
      <c r="Q52" s="84"/>
      <c r="R52" s="84"/>
      <c r="S52" s="84"/>
      <c r="T52" s="84"/>
      <c r="U52" s="84"/>
      <c r="V52" s="84"/>
      <c r="W52" s="84"/>
      <c r="X52" s="84"/>
      <c r="Y52" s="84"/>
      <c r="Z52" s="88"/>
    </row>
  </sheetData>
  <sheetProtection selectLockedCells="1"/>
  <mergeCells count="23">
    <mergeCell ref="C19:K19"/>
    <mergeCell ref="L19:W19"/>
    <mergeCell ref="M44:Y44"/>
    <mergeCell ref="M46:Y46"/>
    <mergeCell ref="M48:Y48"/>
    <mergeCell ref="G22:L22"/>
    <mergeCell ref="D23:R23"/>
    <mergeCell ref="S23:T23"/>
    <mergeCell ref="V23:W23"/>
    <mergeCell ref="Y23:Z23"/>
    <mergeCell ref="E41:F41"/>
    <mergeCell ref="G41:H41"/>
    <mergeCell ref="J41:K41"/>
    <mergeCell ref="M41:N41"/>
    <mergeCell ref="X2:AE2"/>
    <mergeCell ref="X3:AE3"/>
    <mergeCell ref="L13:W13"/>
    <mergeCell ref="L15:W15"/>
    <mergeCell ref="L17:W17"/>
    <mergeCell ref="B8:AE8"/>
    <mergeCell ref="C13:K13"/>
    <mergeCell ref="C15:K15"/>
    <mergeCell ref="C17:K17"/>
  </mergeCells>
  <phoneticPr fontId="3"/>
  <printOptions horizontalCentered="1"/>
  <pageMargins left="0.70866141732283472" right="0.70866141732283472" top="0.39370078740157483" bottom="0.39370078740157483" header="0.51181102362204722" footer="0.39370078740157483"/>
  <pageSetup paperSize="9" scale="95"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G52"/>
  <sheetViews>
    <sheetView showGridLines="0" topLeftCell="A4" zoomScale="90" zoomScaleNormal="90" workbookViewId="0">
      <selection activeCell="AI30" sqref="AI30"/>
    </sheetView>
  </sheetViews>
  <sheetFormatPr defaultColWidth="9" defaultRowHeight="14.25" x14ac:dyDescent="0.15"/>
  <cols>
    <col min="1" max="1" width="1.25" style="21" customWidth="1"/>
    <col min="2" max="89" width="2.5" style="21" customWidth="1"/>
    <col min="90" max="16384" width="9" style="21"/>
  </cols>
  <sheetData>
    <row r="1" spans="1:33" ht="7.5" customHeight="1" x14ac:dyDescent="0.15"/>
    <row r="2" spans="1:33" x14ac:dyDescent="0.15">
      <c r="W2" s="282"/>
      <c r="X2" s="615" t="s">
        <v>519</v>
      </c>
      <c r="Y2" s="616"/>
      <c r="Z2" s="616"/>
      <c r="AA2" s="616"/>
      <c r="AB2" s="616"/>
      <c r="AC2" s="616"/>
      <c r="AD2" s="616"/>
      <c r="AE2" s="617"/>
    </row>
    <row r="3" spans="1:33" ht="22.5" customHeight="1" x14ac:dyDescent="0.15">
      <c r="W3" s="289"/>
      <c r="X3" s="612" t="s">
        <v>863</v>
      </c>
      <c r="Y3" s="613"/>
      <c r="Z3" s="613"/>
      <c r="AA3" s="613"/>
      <c r="AB3" s="613"/>
      <c r="AC3" s="613"/>
      <c r="AD3" s="613"/>
      <c r="AE3" s="614"/>
    </row>
    <row r="8" spans="1:33" s="20" customFormat="1" ht="30" customHeight="1" x14ac:dyDescent="0.15">
      <c r="A8" s="24"/>
      <c r="B8" s="641" t="s">
        <v>286</v>
      </c>
      <c r="C8" s="641"/>
      <c r="D8" s="641"/>
      <c r="E8" s="641"/>
      <c r="F8" s="641"/>
      <c r="G8" s="641"/>
      <c r="H8" s="641"/>
      <c r="I8" s="641"/>
      <c r="J8" s="641"/>
      <c r="K8" s="641"/>
      <c r="L8" s="641"/>
      <c r="M8" s="641"/>
      <c r="N8" s="641"/>
      <c r="O8" s="641"/>
      <c r="P8" s="641"/>
      <c r="Q8" s="641"/>
      <c r="R8" s="641"/>
      <c r="S8" s="641"/>
      <c r="T8" s="641"/>
      <c r="U8" s="641"/>
      <c r="V8" s="641"/>
      <c r="W8" s="641"/>
      <c r="X8" s="641"/>
      <c r="Y8" s="641"/>
      <c r="Z8" s="641"/>
      <c r="AA8" s="641"/>
      <c r="AB8" s="641"/>
      <c r="AC8" s="641"/>
      <c r="AD8" s="641"/>
      <c r="AE8" s="641"/>
      <c r="AF8" s="24"/>
    </row>
    <row r="9" spans="1:33" s="20" customFormat="1" ht="30" customHeight="1" x14ac:dyDescent="0.15">
      <c r="A9" s="24"/>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4"/>
    </row>
    <row r="10" spans="1:33" ht="15.75" customHeight="1" x14ac:dyDescent="0.15">
      <c r="G10" s="84"/>
      <c r="H10" s="84"/>
      <c r="I10" s="84"/>
      <c r="J10" s="84"/>
      <c r="K10" s="84"/>
      <c r="L10" s="84"/>
    </row>
    <row r="11" spans="1:33" ht="15.75" customHeight="1" x14ac:dyDescent="0.15">
      <c r="B11" s="212" t="s">
        <v>287</v>
      </c>
      <c r="G11" s="84"/>
      <c r="H11" s="84"/>
      <c r="I11" s="84"/>
      <c r="J11" s="84"/>
      <c r="K11" s="84"/>
      <c r="L11" s="84"/>
    </row>
    <row r="12" spans="1:33" ht="15.75" customHeight="1" x14ac:dyDescent="0.15">
      <c r="B12" s="212"/>
      <c r="G12" s="84"/>
      <c r="H12" s="84"/>
      <c r="I12" s="84"/>
      <c r="J12" s="84"/>
      <c r="K12" s="84"/>
      <c r="L12" s="84"/>
    </row>
    <row r="13" spans="1:33" ht="15.75" customHeight="1" x14ac:dyDescent="0.15">
      <c r="C13" s="642" t="s">
        <v>288</v>
      </c>
      <c r="D13" s="642"/>
      <c r="E13" s="642"/>
      <c r="F13" s="642"/>
      <c r="G13" s="642"/>
      <c r="H13" s="642"/>
      <c r="I13" s="642"/>
      <c r="J13" s="642"/>
      <c r="K13" s="642"/>
      <c r="L13" s="213"/>
      <c r="M13" s="213"/>
      <c r="N13" s="213"/>
      <c r="O13" s="213"/>
      <c r="P13" s="213"/>
      <c r="Q13" s="213"/>
      <c r="R13" s="213"/>
      <c r="S13" s="213"/>
      <c r="T13" s="213"/>
      <c r="U13" s="213"/>
      <c r="V13" s="213"/>
      <c r="W13" s="213"/>
      <c r="X13" s="213"/>
      <c r="Y13" s="213"/>
      <c r="Z13" s="213"/>
      <c r="AA13" s="213"/>
      <c r="AB13" s="213"/>
      <c r="AC13" s="213"/>
      <c r="AD13" s="213"/>
      <c r="AE13" s="213"/>
      <c r="AF13" s="213"/>
      <c r="AG13" s="213"/>
    </row>
    <row r="14" spans="1:33" ht="15.75" customHeight="1" x14ac:dyDescent="0.15">
      <c r="C14" s="210"/>
      <c r="D14" s="210"/>
      <c r="E14" s="210"/>
      <c r="F14" s="210"/>
      <c r="G14" s="210"/>
      <c r="H14" s="210"/>
      <c r="I14" s="210"/>
      <c r="J14" s="210"/>
      <c r="K14" s="210"/>
      <c r="L14" s="213"/>
      <c r="M14" s="213"/>
      <c r="N14" s="213"/>
      <c r="O14" s="213"/>
      <c r="P14" s="213"/>
      <c r="Q14" s="213"/>
      <c r="R14" s="213"/>
      <c r="S14" s="213"/>
      <c r="T14" s="213"/>
      <c r="U14" s="213"/>
      <c r="V14" s="213"/>
      <c r="W14" s="213"/>
      <c r="X14" s="213"/>
      <c r="Y14" s="213"/>
      <c r="Z14" s="213"/>
      <c r="AA14" s="213"/>
      <c r="AB14" s="213"/>
      <c r="AC14" s="213"/>
      <c r="AD14" s="213"/>
      <c r="AE14" s="213"/>
      <c r="AF14" s="213"/>
      <c r="AG14" s="213"/>
    </row>
    <row r="15" spans="1:33" ht="15.75" customHeight="1" x14ac:dyDescent="0.15">
      <c r="C15" s="642" t="s">
        <v>97</v>
      </c>
      <c r="D15" s="642"/>
      <c r="E15" s="642"/>
      <c r="F15" s="642"/>
      <c r="G15" s="642"/>
      <c r="H15" s="642"/>
      <c r="I15" s="642"/>
      <c r="J15" s="642"/>
      <c r="K15" s="642"/>
      <c r="L15" s="213"/>
      <c r="M15" s="213"/>
      <c r="N15" s="213"/>
      <c r="O15" s="213"/>
      <c r="P15" s="213"/>
      <c r="Q15" s="213"/>
      <c r="R15" s="213"/>
      <c r="S15" s="213"/>
      <c r="T15" s="213"/>
      <c r="U15" s="213"/>
      <c r="V15" s="213"/>
      <c r="W15" s="213"/>
      <c r="X15" s="213"/>
      <c r="Y15" s="213"/>
      <c r="Z15" s="213"/>
      <c r="AA15" s="213"/>
      <c r="AB15" s="213"/>
      <c r="AC15" s="213"/>
      <c r="AD15" s="213"/>
      <c r="AE15" s="213"/>
      <c r="AF15" s="213"/>
      <c r="AG15" s="213"/>
    </row>
    <row r="16" spans="1:33" ht="15.75" customHeight="1" x14ac:dyDescent="0.15">
      <c r="C16" s="210"/>
      <c r="D16" s="210"/>
      <c r="E16" s="210"/>
      <c r="F16" s="210"/>
      <c r="G16" s="210"/>
      <c r="H16" s="210"/>
      <c r="I16" s="210"/>
      <c r="J16" s="210"/>
      <c r="K16" s="210"/>
      <c r="L16" s="213"/>
      <c r="M16" s="213"/>
      <c r="N16" s="213"/>
      <c r="O16" s="213"/>
      <c r="P16" s="213"/>
      <c r="Q16" s="213"/>
      <c r="R16" s="213"/>
      <c r="S16" s="213"/>
      <c r="T16" s="213"/>
      <c r="U16" s="213"/>
      <c r="V16" s="213"/>
      <c r="W16" s="213"/>
      <c r="X16" s="213"/>
      <c r="Y16" s="213"/>
      <c r="Z16" s="213"/>
      <c r="AA16" s="213"/>
      <c r="AB16" s="213"/>
      <c r="AC16" s="213"/>
      <c r="AD16" s="213"/>
      <c r="AE16" s="213"/>
      <c r="AF16" s="213"/>
      <c r="AG16" s="213"/>
    </row>
    <row r="17" spans="3:33" ht="15.75" customHeight="1" x14ac:dyDescent="0.15">
      <c r="C17" s="642" t="s">
        <v>289</v>
      </c>
      <c r="D17" s="642"/>
      <c r="E17" s="642"/>
      <c r="F17" s="642"/>
      <c r="G17" s="642"/>
      <c r="H17" s="642"/>
      <c r="I17" s="642"/>
      <c r="J17" s="642"/>
      <c r="K17" s="642"/>
      <c r="L17" s="213"/>
      <c r="M17" s="213"/>
      <c r="N17" s="213"/>
      <c r="O17" s="213"/>
      <c r="P17" s="213"/>
      <c r="Q17" s="213"/>
      <c r="R17" s="213"/>
      <c r="S17" s="213"/>
      <c r="T17" s="213"/>
      <c r="U17" s="213"/>
      <c r="V17" s="213"/>
      <c r="W17" s="213"/>
      <c r="X17" s="213"/>
      <c r="Y17" s="213"/>
      <c r="Z17" s="213"/>
      <c r="AA17" s="213"/>
      <c r="AB17" s="213"/>
      <c r="AC17" s="213"/>
      <c r="AD17" s="213"/>
      <c r="AE17" s="213"/>
      <c r="AF17" s="213"/>
      <c r="AG17" s="213"/>
    </row>
    <row r="18" spans="3:33" ht="15.75" customHeight="1" x14ac:dyDescent="0.15">
      <c r="C18" s="210"/>
      <c r="D18" s="210"/>
      <c r="E18" s="210"/>
      <c r="F18" s="210"/>
      <c r="G18" s="210"/>
      <c r="H18" s="210"/>
      <c r="I18" s="210"/>
      <c r="J18" s="210"/>
      <c r="K18" s="210"/>
      <c r="L18" s="213"/>
      <c r="M18" s="213"/>
      <c r="N18" s="213"/>
      <c r="O18" s="213"/>
      <c r="P18" s="213"/>
      <c r="Q18" s="213"/>
      <c r="R18" s="213"/>
      <c r="S18" s="213"/>
      <c r="T18" s="213"/>
      <c r="U18" s="213"/>
      <c r="V18" s="213"/>
      <c r="W18" s="213"/>
      <c r="X18" s="213"/>
      <c r="Y18" s="213"/>
      <c r="Z18" s="213"/>
      <c r="AA18" s="213"/>
      <c r="AB18" s="213"/>
      <c r="AC18" s="213"/>
      <c r="AD18" s="213"/>
      <c r="AE18" s="213"/>
      <c r="AF18" s="213"/>
      <c r="AG18" s="213"/>
    </row>
    <row r="19" spans="3:33" ht="15.75" customHeight="1" x14ac:dyDescent="0.15">
      <c r="C19" s="642" t="s">
        <v>290</v>
      </c>
      <c r="D19" s="642"/>
      <c r="E19" s="642"/>
      <c r="F19" s="642"/>
      <c r="G19" s="642"/>
      <c r="H19" s="642"/>
      <c r="I19" s="642"/>
      <c r="J19" s="642"/>
      <c r="K19" s="642"/>
      <c r="L19" s="213"/>
      <c r="M19" s="213"/>
      <c r="N19" s="213"/>
      <c r="O19" s="213"/>
      <c r="P19" s="213"/>
      <c r="Q19" s="213"/>
      <c r="R19" s="213"/>
      <c r="S19" s="213"/>
      <c r="T19" s="213"/>
      <c r="U19" s="213"/>
      <c r="V19" s="213"/>
      <c r="W19" s="213"/>
      <c r="X19" s="213"/>
      <c r="Y19" s="213"/>
      <c r="Z19" s="213"/>
      <c r="AA19" s="214"/>
      <c r="AB19" s="213"/>
      <c r="AC19" s="213"/>
      <c r="AD19" s="213"/>
      <c r="AF19" s="213"/>
      <c r="AG19" s="213"/>
    </row>
    <row r="20" spans="3:33" ht="15.75" customHeight="1" x14ac:dyDescent="0.15">
      <c r="G20" s="84"/>
      <c r="H20" s="84"/>
      <c r="I20" s="84"/>
      <c r="J20" s="84"/>
      <c r="K20" s="84"/>
      <c r="L20" s="84"/>
    </row>
    <row r="21" spans="3:33" ht="15.75" customHeight="1" x14ac:dyDescent="0.15">
      <c r="G21" s="84"/>
      <c r="H21" s="84"/>
      <c r="I21" s="84"/>
      <c r="J21" s="84"/>
      <c r="K21" s="84"/>
      <c r="L21" s="84"/>
    </row>
    <row r="22" spans="3:33" ht="15.75" customHeight="1" x14ac:dyDescent="0.15">
      <c r="G22" s="645"/>
      <c r="H22" s="645"/>
      <c r="I22" s="645"/>
      <c r="J22" s="645"/>
      <c r="K22" s="645"/>
      <c r="L22" s="645"/>
    </row>
    <row r="23" spans="3:33" ht="15.75" customHeight="1" x14ac:dyDescent="0.15">
      <c r="D23" s="646" t="s">
        <v>353</v>
      </c>
      <c r="E23" s="646"/>
      <c r="F23" s="646"/>
      <c r="G23" s="646"/>
      <c r="H23" s="646"/>
      <c r="I23" s="646"/>
      <c r="J23" s="646"/>
      <c r="K23" s="646"/>
      <c r="L23" s="646"/>
      <c r="M23" s="646"/>
      <c r="N23" s="646"/>
      <c r="O23" s="646"/>
      <c r="P23" s="646"/>
      <c r="Q23" s="646"/>
      <c r="R23" s="646"/>
      <c r="S23" s="656" t="s">
        <v>861</v>
      </c>
      <c r="T23" s="657"/>
      <c r="U23" s="21" t="s">
        <v>81</v>
      </c>
      <c r="V23" s="656" t="s">
        <v>862</v>
      </c>
      <c r="W23" s="657"/>
      <c r="X23" s="21" t="s">
        <v>82</v>
      </c>
      <c r="Y23" s="656" t="s">
        <v>862</v>
      </c>
      <c r="Z23" s="657"/>
      <c r="AA23" s="21" t="s">
        <v>83</v>
      </c>
      <c r="AB23" s="212" t="s">
        <v>291</v>
      </c>
    </row>
    <row r="24" spans="3:33" ht="15.75" customHeight="1" x14ac:dyDescent="0.15">
      <c r="D24" s="57"/>
      <c r="E24" s="57"/>
      <c r="F24" s="57"/>
      <c r="G24" s="215"/>
      <c r="H24" s="215"/>
      <c r="I24" s="215"/>
      <c r="J24" s="215"/>
      <c r="K24" s="215"/>
      <c r="L24" s="215"/>
      <c r="U24" s="216"/>
      <c r="V24" s="217"/>
      <c r="X24" s="216"/>
      <c r="Y24" s="217"/>
      <c r="AA24" s="216"/>
      <c r="AB24" s="217"/>
    </row>
    <row r="25" spans="3:33" ht="15.75" customHeight="1" x14ac:dyDescent="0.15">
      <c r="D25" s="200" t="s">
        <v>956</v>
      </c>
    </row>
    <row r="26" spans="3:33" ht="15.75" customHeight="1" x14ac:dyDescent="0.15">
      <c r="D26" s="19"/>
    </row>
    <row r="27" spans="3:33" ht="15.75" customHeight="1" x14ac:dyDescent="0.15">
      <c r="D27" s="200" t="s">
        <v>292</v>
      </c>
    </row>
    <row r="28" spans="3:33" ht="15.75" customHeight="1" x14ac:dyDescent="0.15">
      <c r="D28" s="19"/>
    </row>
    <row r="29" spans="3:33" ht="15.75" customHeight="1" x14ac:dyDescent="0.15">
      <c r="C29" s="19"/>
      <c r="P29" s="19" t="s">
        <v>293</v>
      </c>
    </row>
    <row r="30" spans="3:33" ht="15.75" customHeight="1" x14ac:dyDescent="0.15">
      <c r="C30" s="19"/>
      <c r="P30" s="19"/>
    </row>
    <row r="31" spans="3:33" ht="15.75" customHeight="1" x14ac:dyDescent="0.15">
      <c r="C31" s="19"/>
    </row>
    <row r="32" spans="3:33" ht="15.75" customHeight="1" x14ac:dyDescent="0.15">
      <c r="C32" s="19"/>
      <c r="I32" s="17" t="s">
        <v>294</v>
      </c>
    </row>
    <row r="33" spans="3:27" ht="15.75" customHeight="1" x14ac:dyDescent="0.15">
      <c r="C33" s="19"/>
      <c r="I33" s="17"/>
    </row>
    <row r="34" spans="3:27" ht="15.75" customHeight="1" x14ac:dyDescent="0.15">
      <c r="C34" s="19"/>
      <c r="I34" s="17" t="s">
        <v>295</v>
      </c>
    </row>
    <row r="35" spans="3:27" ht="15.75" customHeight="1" x14ac:dyDescent="0.15">
      <c r="C35" s="19"/>
      <c r="I35" s="17"/>
    </row>
    <row r="36" spans="3:27" ht="15.75" customHeight="1" x14ac:dyDescent="0.15">
      <c r="C36" s="19"/>
      <c r="I36" s="17" t="s">
        <v>296</v>
      </c>
    </row>
    <row r="37" spans="3:27" ht="15.75" customHeight="1" x14ac:dyDescent="0.15">
      <c r="C37" s="19"/>
      <c r="I37" s="17"/>
    </row>
    <row r="38" spans="3:27" ht="15.75" customHeight="1" x14ac:dyDescent="0.15">
      <c r="C38" s="19"/>
      <c r="D38" s="19"/>
    </row>
    <row r="39" spans="3:27" ht="15.75" customHeight="1" x14ac:dyDescent="0.15"/>
    <row r="40" spans="3:27" ht="15.75" customHeight="1" x14ac:dyDescent="0.15"/>
    <row r="41" spans="3:27" ht="15.75" customHeight="1" x14ac:dyDescent="0.15">
      <c r="E41" s="658" t="s">
        <v>354</v>
      </c>
      <c r="F41" s="659"/>
      <c r="G41" s="653" t="s">
        <v>882</v>
      </c>
      <c r="H41" s="654"/>
      <c r="I41" s="21" t="s">
        <v>81</v>
      </c>
      <c r="J41" s="653" t="s">
        <v>862</v>
      </c>
      <c r="K41" s="654"/>
      <c r="L41" s="21" t="s">
        <v>82</v>
      </c>
      <c r="M41" s="653" t="s">
        <v>862</v>
      </c>
      <c r="N41" s="654"/>
      <c r="O41" s="21" t="s">
        <v>83</v>
      </c>
    </row>
    <row r="42" spans="3:27" ht="15.75" customHeight="1" x14ac:dyDescent="0.15">
      <c r="E42" s="19"/>
      <c r="F42" s="19"/>
      <c r="G42" s="203"/>
      <c r="H42" s="204"/>
      <c r="J42" s="203"/>
      <c r="K42" s="204"/>
      <c r="M42" s="203"/>
      <c r="N42" s="204"/>
    </row>
    <row r="43" spans="3:27" ht="15.75" customHeight="1" x14ac:dyDescent="0.15">
      <c r="C43" s="19"/>
    </row>
    <row r="44" spans="3:27" ht="15.75" customHeight="1" x14ac:dyDescent="0.15">
      <c r="G44" s="19" t="s">
        <v>17</v>
      </c>
      <c r="M44" s="645" t="s">
        <v>297</v>
      </c>
      <c r="N44" s="645"/>
      <c r="O44" s="645"/>
      <c r="P44" s="645"/>
      <c r="Q44" s="645"/>
      <c r="R44" s="645"/>
      <c r="S44" s="645"/>
      <c r="T44" s="645"/>
      <c r="U44" s="645"/>
      <c r="V44" s="645"/>
      <c r="W44" s="645"/>
      <c r="X44" s="645"/>
      <c r="Y44" s="645"/>
    </row>
    <row r="45" spans="3:27" ht="15.75" customHeight="1" x14ac:dyDescent="0.15">
      <c r="G45" s="19"/>
      <c r="M45" s="84"/>
      <c r="N45" s="84"/>
      <c r="O45" s="84"/>
      <c r="P45" s="84"/>
      <c r="Q45" s="84"/>
      <c r="R45" s="84"/>
      <c r="S45" s="84"/>
      <c r="T45" s="84"/>
      <c r="U45" s="84"/>
      <c r="V45" s="84"/>
      <c r="W45" s="84"/>
      <c r="X45" s="84"/>
      <c r="Y45" s="84"/>
    </row>
    <row r="46" spans="3:27" ht="15.75" customHeight="1" x14ac:dyDescent="0.15">
      <c r="G46" s="19" t="s">
        <v>18</v>
      </c>
      <c r="M46" s="645" t="s">
        <v>847</v>
      </c>
      <c r="N46" s="645"/>
      <c r="O46" s="645"/>
      <c r="P46" s="645"/>
      <c r="Q46" s="645"/>
      <c r="R46" s="645"/>
      <c r="S46" s="645"/>
      <c r="T46" s="645"/>
      <c r="U46" s="645"/>
      <c r="V46" s="645"/>
      <c r="W46" s="645"/>
      <c r="X46" s="645"/>
      <c r="Y46" s="645"/>
    </row>
    <row r="47" spans="3:27" ht="15.75" customHeight="1" x14ac:dyDescent="0.15">
      <c r="G47" s="19"/>
      <c r="M47" s="84"/>
      <c r="N47" s="84"/>
      <c r="O47" s="84"/>
      <c r="P47" s="84"/>
      <c r="Q47" s="84"/>
      <c r="R47" s="84"/>
      <c r="S47" s="84"/>
      <c r="T47" s="84"/>
      <c r="U47" s="84"/>
      <c r="V47" s="84"/>
      <c r="W47" s="84"/>
      <c r="X47" s="84"/>
      <c r="Y47" s="84"/>
    </row>
    <row r="48" spans="3:27" ht="15.75" customHeight="1" x14ac:dyDescent="0.15">
      <c r="G48" s="27" t="s">
        <v>19</v>
      </c>
      <c r="H48" s="25"/>
      <c r="I48" s="25"/>
      <c r="J48" s="25"/>
      <c r="K48" s="25"/>
      <c r="L48" s="25"/>
      <c r="M48" s="655" t="s">
        <v>298</v>
      </c>
      <c r="N48" s="655"/>
      <c r="O48" s="655"/>
      <c r="P48" s="655"/>
      <c r="Q48" s="655"/>
      <c r="R48" s="655"/>
      <c r="S48" s="655"/>
      <c r="T48" s="655"/>
      <c r="U48" s="655"/>
      <c r="V48" s="655"/>
      <c r="W48" s="655"/>
      <c r="X48" s="655"/>
      <c r="Y48" s="655"/>
      <c r="Z48" s="358"/>
      <c r="AA48" s="25"/>
    </row>
    <row r="49" spans="3:26" ht="15.75" customHeight="1" x14ac:dyDescent="0.15">
      <c r="G49" s="19"/>
      <c r="M49" s="84"/>
      <c r="N49" s="84"/>
      <c r="O49" s="84"/>
      <c r="P49" s="84"/>
      <c r="Q49" s="84"/>
      <c r="R49" s="84"/>
      <c r="S49" s="84"/>
      <c r="T49" s="84"/>
      <c r="U49" s="84"/>
      <c r="V49" s="84"/>
      <c r="W49" s="84"/>
      <c r="X49" s="84"/>
      <c r="Y49" s="84"/>
      <c r="Z49" s="88"/>
    </row>
    <row r="50" spans="3:26" ht="15.75" customHeight="1" x14ac:dyDescent="0.15">
      <c r="G50" s="19"/>
      <c r="M50" s="84"/>
      <c r="N50" s="84"/>
      <c r="O50" s="84"/>
      <c r="P50" s="84"/>
      <c r="Q50" s="84"/>
      <c r="R50" s="84"/>
      <c r="S50" s="84"/>
      <c r="T50" s="84"/>
      <c r="U50" s="84"/>
      <c r="V50" s="84"/>
      <c r="W50" s="84"/>
      <c r="X50" s="84"/>
      <c r="Y50" s="84"/>
      <c r="Z50" s="88"/>
    </row>
    <row r="51" spans="3:26" ht="15.75" customHeight="1" x14ac:dyDescent="0.15">
      <c r="G51" s="19"/>
      <c r="M51" s="84"/>
      <c r="N51" s="84"/>
      <c r="O51" s="84"/>
      <c r="P51" s="84"/>
      <c r="Q51" s="84"/>
      <c r="R51" s="84"/>
      <c r="S51" s="84"/>
      <c r="T51" s="84"/>
      <c r="U51" s="84"/>
      <c r="V51" s="84"/>
      <c r="W51" s="84"/>
      <c r="X51" s="84"/>
      <c r="Y51" s="84"/>
      <c r="Z51" s="88"/>
    </row>
    <row r="52" spans="3:26" ht="15.75" customHeight="1" x14ac:dyDescent="0.15">
      <c r="C52" s="21" t="s">
        <v>94</v>
      </c>
      <c r="G52" s="19"/>
      <c r="M52" s="84"/>
      <c r="N52" s="84"/>
      <c r="O52" s="84"/>
      <c r="P52" s="84"/>
      <c r="Q52" s="84"/>
      <c r="R52" s="84"/>
      <c r="S52" s="84"/>
      <c r="T52" s="84"/>
      <c r="U52" s="84"/>
      <c r="V52" s="84"/>
      <c r="W52" s="84"/>
      <c r="X52" s="84"/>
      <c r="Y52" s="84"/>
      <c r="Z52" s="88"/>
    </row>
  </sheetData>
  <mergeCells count="19">
    <mergeCell ref="M44:Y44"/>
    <mergeCell ref="M46:Y46"/>
    <mergeCell ref="M48:Y48"/>
    <mergeCell ref="G22:L22"/>
    <mergeCell ref="D23:R23"/>
    <mergeCell ref="S23:T23"/>
    <mergeCell ref="V23:W23"/>
    <mergeCell ref="Y23:Z23"/>
    <mergeCell ref="E41:F41"/>
    <mergeCell ref="G41:H41"/>
    <mergeCell ref="X2:AE2"/>
    <mergeCell ref="X3:AE3"/>
    <mergeCell ref="J41:K41"/>
    <mergeCell ref="M41:N41"/>
    <mergeCell ref="B8:AE8"/>
    <mergeCell ref="C13:K13"/>
    <mergeCell ref="C15:K15"/>
    <mergeCell ref="C17:K17"/>
    <mergeCell ref="C19:K19"/>
  </mergeCells>
  <phoneticPr fontId="3"/>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52"/>
  <sheetViews>
    <sheetView zoomScale="85" zoomScaleNormal="85" workbookViewId="0">
      <selection activeCell="D46" sqref="D46"/>
    </sheetView>
  </sheetViews>
  <sheetFormatPr defaultColWidth="2.5" defaultRowHeight="15" customHeight="1" x14ac:dyDescent="0.15"/>
  <cols>
    <col min="1" max="16384" width="2.5" style="211"/>
  </cols>
  <sheetData>
    <row r="1" spans="1:32" ht="22.5" customHeight="1" x14ac:dyDescent="0.15">
      <c r="A1" s="663" t="s">
        <v>299</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row>
    <row r="4" spans="1:32" ht="15" customHeight="1" x14ac:dyDescent="0.15">
      <c r="A4" s="218" t="s">
        <v>300</v>
      </c>
    </row>
    <row r="6" spans="1:32" ht="15" customHeight="1" x14ac:dyDescent="0.15">
      <c r="B6" s="664" t="s">
        <v>301</v>
      </c>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row>
    <row r="7" spans="1:32" ht="15" customHeight="1" x14ac:dyDescent="0.15">
      <c r="B7" s="664"/>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row>
    <row r="9" spans="1:32" ht="15" customHeight="1" x14ac:dyDescent="0.15">
      <c r="A9" s="218" t="s">
        <v>302</v>
      </c>
    </row>
    <row r="11" spans="1:32" ht="15" customHeight="1" x14ac:dyDescent="0.15">
      <c r="B11" s="211" t="s">
        <v>303</v>
      </c>
    </row>
    <row r="12" spans="1:32" ht="15" customHeight="1" x14ac:dyDescent="0.15">
      <c r="B12" s="238" t="s">
        <v>120</v>
      </c>
      <c r="C12" s="660" t="s">
        <v>304</v>
      </c>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row>
    <row r="13" spans="1:32" ht="15" customHeight="1" x14ac:dyDescent="0.15">
      <c r="B13" s="238"/>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row>
    <row r="14" spans="1:32" ht="15" customHeight="1" x14ac:dyDescent="0.15">
      <c r="B14" s="238" t="s">
        <v>119</v>
      </c>
      <c r="C14" s="665" t="s">
        <v>305</v>
      </c>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row>
    <row r="15" spans="1:32" ht="15" customHeight="1" x14ac:dyDescent="0.15">
      <c r="B15" s="238"/>
      <c r="C15" s="665"/>
      <c r="D15" s="665"/>
      <c r="E15" s="665"/>
      <c r="F15" s="665"/>
      <c r="G15" s="665"/>
      <c r="H15" s="665"/>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row>
    <row r="16" spans="1:32" ht="15" customHeight="1" x14ac:dyDescent="0.15">
      <c r="B16" s="23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row>
    <row r="17" spans="1:32" ht="15" customHeight="1" x14ac:dyDescent="0.15">
      <c r="B17" s="238" t="s">
        <v>158</v>
      </c>
      <c r="C17" s="660" t="s">
        <v>306</v>
      </c>
      <c r="D17" s="660"/>
      <c r="E17" s="660"/>
      <c r="F17" s="660"/>
      <c r="G17" s="660"/>
      <c r="H17" s="660"/>
      <c r="I17" s="660"/>
      <c r="J17" s="660"/>
      <c r="K17" s="660"/>
      <c r="L17" s="660"/>
      <c r="M17" s="660"/>
      <c r="N17" s="660"/>
      <c r="O17" s="660"/>
      <c r="P17" s="660"/>
      <c r="Q17" s="660"/>
      <c r="R17" s="660"/>
      <c r="S17" s="660"/>
      <c r="T17" s="660"/>
      <c r="U17" s="660"/>
      <c r="V17" s="660"/>
      <c r="W17" s="660"/>
      <c r="X17" s="660"/>
      <c r="Y17" s="660"/>
      <c r="Z17" s="660"/>
      <c r="AA17" s="660"/>
      <c r="AB17" s="660"/>
      <c r="AC17" s="660"/>
      <c r="AD17" s="660"/>
      <c r="AE17" s="660"/>
      <c r="AF17" s="660"/>
    </row>
    <row r="18" spans="1:32" ht="15" customHeight="1" x14ac:dyDescent="0.15">
      <c r="B18" s="238"/>
      <c r="C18" s="660"/>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row>
    <row r="19" spans="1:32" ht="15" customHeight="1" x14ac:dyDescent="0.15">
      <c r="B19" s="238"/>
      <c r="C19" s="660"/>
      <c r="D19" s="660"/>
      <c r="E19" s="660"/>
      <c r="F19" s="660"/>
      <c r="G19" s="660"/>
      <c r="H19" s="660"/>
      <c r="I19" s="660"/>
      <c r="J19" s="660"/>
      <c r="K19" s="660"/>
      <c r="L19" s="660"/>
      <c r="M19" s="660"/>
      <c r="N19" s="660"/>
      <c r="O19" s="660"/>
      <c r="P19" s="660"/>
      <c r="Q19" s="660"/>
      <c r="R19" s="660"/>
      <c r="S19" s="660"/>
      <c r="T19" s="660"/>
      <c r="U19" s="660"/>
      <c r="V19" s="660"/>
      <c r="W19" s="660"/>
      <c r="X19" s="660"/>
      <c r="Y19" s="660"/>
      <c r="Z19" s="660"/>
      <c r="AA19" s="660"/>
      <c r="AB19" s="660"/>
      <c r="AC19" s="660"/>
      <c r="AD19" s="660"/>
      <c r="AE19" s="660"/>
      <c r="AF19" s="660"/>
    </row>
    <row r="20" spans="1:32" ht="15" customHeight="1" x14ac:dyDescent="0.15">
      <c r="B20" s="238"/>
      <c r="C20" s="660"/>
      <c r="D20" s="660"/>
      <c r="E20" s="660"/>
      <c r="F20" s="660"/>
      <c r="G20" s="660"/>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row>
    <row r="21" spans="1:32" ht="15" customHeight="1" x14ac:dyDescent="0.15">
      <c r="B21" s="238" t="s">
        <v>271</v>
      </c>
      <c r="C21" s="660" t="s">
        <v>307</v>
      </c>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row>
    <row r="22" spans="1:32" ht="15" customHeight="1" x14ac:dyDescent="0.15">
      <c r="B22" s="238"/>
      <c r="C22" s="660"/>
      <c r="D22" s="660"/>
      <c r="E22" s="660"/>
      <c r="F22" s="660"/>
      <c r="G22" s="660"/>
      <c r="H22" s="660"/>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row>
    <row r="23" spans="1:32" ht="15" customHeight="1" x14ac:dyDescent="0.15">
      <c r="B23" s="238"/>
      <c r="C23" s="660"/>
      <c r="D23" s="660"/>
      <c r="E23" s="660"/>
      <c r="F23" s="660"/>
      <c r="G23" s="660"/>
      <c r="H23" s="660"/>
      <c r="I23" s="660"/>
      <c r="J23" s="660"/>
      <c r="K23" s="660"/>
      <c r="L23" s="660"/>
      <c r="M23" s="660"/>
      <c r="N23" s="660"/>
      <c r="O23" s="660"/>
      <c r="P23" s="660"/>
      <c r="Q23" s="660"/>
      <c r="R23" s="660"/>
      <c r="S23" s="660"/>
      <c r="T23" s="660"/>
      <c r="U23" s="660"/>
      <c r="V23" s="660"/>
      <c r="W23" s="660"/>
      <c r="X23" s="660"/>
      <c r="Y23" s="660"/>
      <c r="Z23" s="660"/>
      <c r="AA23" s="660"/>
      <c r="AB23" s="660"/>
      <c r="AC23" s="660"/>
      <c r="AD23" s="660"/>
      <c r="AE23" s="660"/>
      <c r="AF23" s="660"/>
    </row>
    <row r="24" spans="1:32" ht="15" customHeight="1" x14ac:dyDescent="0.15">
      <c r="B24" s="238" t="s">
        <v>272</v>
      </c>
      <c r="C24" s="660" t="s">
        <v>308</v>
      </c>
      <c r="D24" s="660"/>
      <c r="E24" s="660"/>
      <c r="F24" s="660"/>
      <c r="G24" s="660"/>
      <c r="H24" s="660"/>
      <c r="I24" s="660"/>
      <c r="J24" s="660"/>
      <c r="K24" s="660"/>
      <c r="L24" s="660"/>
      <c r="M24" s="660"/>
      <c r="N24" s="660"/>
      <c r="O24" s="660"/>
      <c r="P24" s="660"/>
      <c r="Q24" s="660"/>
      <c r="R24" s="660"/>
      <c r="S24" s="660"/>
      <c r="T24" s="660"/>
      <c r="U24" s="660"/>
      <c r="V24" s="660"/>
      <c r="W24" s="660"/>
      <c r="X24" s="660"/>
      <c r="Y24" s="660"/>
      <c r="Z24" s="660"/>
      <c r="AA24" s="660"/>
      <c r="AB24" s="660"/>
      <c r="AC24" s="660"/>
      <c r="AD24" s="660"/>
      <c r="AE24" s="660"/>
      <c r="AF24" s="660"/>
    </row>
    <row r="25" spans="1:32" ht="15" customHeight="1" x14ac:dyDescent="0.15">
      <c r="C25" s="660"/>
      <c r="D25" s="660"/>
      <c r="E25" s="660"/>
      <c r="F25" s="660"/>
      <c r="G25" s="660"/>
      <c r="H25" s="660"/>
      <c r="I25" s="660"/>
      <c r="J25" s="660"/>
      <c r="K25" s="660"/>
      <c r="L25" s="660"/>
      <c r="M25" s="660"/>
      <c r="N25" s="660"/>
      <c r="O25" s="660"/>
      <c r="P25" s="660"/>
      <c r="Q25" s="660"/>
      <c r="R25" s="660"/>
      <c r="S25" s="660"/>
      <c r="T25" s="660"/>
      <c r="U25" s="660"/>
      <c r="V25" s="660"/>
      <c r="W25" s="660"/>
      <c r="X25" s="660"/>
      <c r="Y25" s="660"/>
      <c r="Z25" s="660"/>
      <c r="AA25" s="660"/>
      <c r="AB25" s="660"/>
      <c r="AC25" s="660"/>
      <c r="AD25" s="660"/>
      <c r="AE25" s="660"/>
      <c r="AF25" s="660"/>
    </row>
    <row r="27" spans="1:32" ht="15" customHeight="1" x14ac:dyDescent="0.15">
      <c r="A27" s="661" t="s">
        <v>293</v>
      </c>
      <c r="B27" s="661"/>
      <c r="C27" s="661"/>
      <c r="D27" s="661"/>
      <c r="E27" s="661"/>
      <c r="F27" s="661"/>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row>
    <row r="28" spans="1:32" ht="15" customHeight="1" x14ac:dyDescent="0.15">
      <c r="B28" s="219"/>
    </row>
    <row r="29" spans="1:32" ht="15" customHeight="1" x14ac:dyDescent="0.15">
      <c r="B29" s="219" t="s">
        <v>221</v>
      </c>
      <c r="C29" s="660" t="s">
        <v>347</v>
      </c>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c r="AC29" s="660"/>
      <c r="AD29" s="660"/>
      <c r="AE29" s="660"/>
      <c r="AF29" s="660"/>
    </row>
    <row r="30" spans="1:32" ht="15" customHeight="1" x14ac:dyDescent="0.15">
      <c r="B30" s="219"/>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660"/>
    </row>
    <row r="31" spans="1:32" ht="15" customHeight="1" x14ac:dyDescent="0.15">
      <c r="B31" s="219"/>
      <c r="C31" s="660"/>
      <c r="D31" s="660"/>
      <c r="E31" s="660"/>
      <c r="F31" s="660"/>
      <c r="G31" s="660"/>
      <c r="H31" s="660"/>
      <c r="I31" s="660"/>
      <c r="J31" s="660"/>
      <c r="K31" s="660"/>
      <c r="L31" s="660"/>
      <c r="M31" s="660"/>
      <c r="N31" s="660"/>
      <c r="O31" s="660"/>
      <c r="P31" s="660"/>
      <c r="Q31" s="660"/>
      <c r="R31" s="660"/>
      <c r="S31" s="660"/>
      <c r="T31" s="660"/>
      <c r="U31" s="660"/>
      <c r="V31" s="660"/>
      <c r="W31" s="660"/>
      <c r="X31" s="660"/>
      <c r="Y31" s="660"/>
      <c r="Z31" s="660"/>
      <c r="AA31" s="660"/>
      <c r="AB31" s="660"/>
      <c r="AC31" s="660"/>
      <c r="AD31" s="660"/>
      <c r="AE31" s="660"/>
      <c r="AF31" s="660"/>
    </row>
    <row r="32" spans="1:32" ht="15" customHeight="1" x14ac:dyDescent="0.15">
      <c r="B32" s="219"/>
      <c r="C32" s="660"/>
      <c r="D32" s="660"/>
      <c r="E32" s="660"/>
      <c r="F32" s="660"/>
      <c r="G32" s="660"/>
      <c r="H32" s="660"/>
      <c r="I32" s="660"/>
      <c r="J32" s="660"/>
      <c r="K32" s="660"/>
      <c r="L32" s="660"/>
      <c r="M32" s="660"/>
      <c r="N32" s="660"/>
      <c r="O32" s="660"/>
      <c r="P32" s="660"/>
      <c r="Q32" s="660"/>
      <c r="R32" s="660"/>
      <c r="S32" s="660"/>
      <c r="T32" s="660"/>
      <c r="U32" s="660"/>
      <c r="V32" s="660"/>
      <c r="W32" s="660"/>
      <c r="X32" s="660"/>
      <c r="Y32" s="660"/>
      <c r="Z32" s="660"/>
      <c r="AA32" s="660"/>
      <c r="AB32" s="660"/>
      <c r="AC32" s="660"/>
      <c r="AD32" s="660"/>
      <c r="AE32" s="660"/>
      <c r="AF32" s="660"/>
    </row>
    <row r="33" spans="2:32" ht="15" customHeight="1" x14ac:dyDescent="0.15">
      <c r="B33" s="219"/>
      <c r="C33" s="668"/>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row>
    <row r="34" spans="2:32" ht="15" customHeight="1" x14ac:dyDescent="0.15">
      <c r="B34" s="219" t="s">
        <v>221</v>
      </c>
      <c r="C34" s="662" t="s">
        <v>722</v>
      </c>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row>
    <row r="35" spans="2:32" ht="15" customHeight="1" x14ac:dyDescent="0.15">
      <c r="B35" s="219"/>
      <c r="C35" s="662"/>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row>
    <row r="36" spans="2:32" ht="15" customHeight="1" x14ac:dyDescent="0.15">
      <c r="B36" s="219"/>
      <c r="C36" s="662"/>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row>
    <row r="37" spans="2:32" ht="15" customHeight="1" x14ac:dyDescent="0.15">
      <c r="B37" s="219" t="s">
        <v>221</v>
      </c>
      <c r="C37" s="660" t="s">
        <v>348</v>
      </c>
      <c r="D37" s="660"/>
      <c r="E37" s="660"/>
      <c r="F37" s="660"/>
      <c r="G37" s="660"/>
      <c r="H37" s="660"/>
      <c r="I37" s="660"/>
      <c r="J37" s="660"/>
      <c r="K37" s="660"/>
      <c r="L37" s="660"/>
      <c r="M37" s="660"/>
      <c r="N37" s="660"/>
      <c r="O37" s="660"/>
      <c r="P37" s="660"/>
      <c r="Q37" s="660"/>
      <c r="R37" s="660"/>
      <c r="S37" s="660"/>
      <c r="T37" s="660"/>
      <c r="U37" s="660"/>
      <c r="V37" s="660"/>
      <c r="W37" s="660"/>
      <c r="X37" s="660"/>
      <c r="Y37" s="660"/>
      <c r="Z37" s="660"/>
      <c r="AA37" s="660"/>
      <c r="AB37" s="660"/>
      <c r="AC37" s="660"/>
      <c r="AD37" s="660"/>
      <c r="AE37" s="660"/>
      <c r="AF37" s="660"/>
    </row>
    <row r="38" spans="2:32" ht="15" customHeight="1" x14ac:dyDescent="0.15">
      <c r="B38" s="219"/>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row>
    <row r="39" spans="2:32" ht="15" customHeight="1" x14ac:dyDescent="0.15">
      <c r="B39" s="219" t="s">
        <v>221</v>
      </c>
      <c r="C39" s="660" t="s">
        <v>349</v>
      </c>
      <c r="D39" s="660"/>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c r="AC39" s="660"/>
      <c r="AD39" s="660"/>
      <c r="AE39" s="660"/>
      <c r="AF39" s="660"/>
    </row>
    <row r="40" spans="2:32" ht="15" customHeight="1" x14ac:dyDescent="0.15">
      <c r="B40" s="219"/>
      <c r="C40" s="660"/>
      <c r="D40" s="660"/>
      <c r="E40" s="660"/>
      <c r="F40" s="660"/>
      <c r="G40" s="660"/>
      <c r="H40" s="660"/>
      <c r="I40" s="660"/>
      <c r="J40" s="660"/>
      <c r="K40" s="660"/>
      <c r="L40" s="660"/>
      <c r="M40" s="660"/>
      <c r="N40" s="660"/>
      <c r="O40" s="660"/>
      <c r="P40" s="660"/>
      <c r="Q40" s="660"/>
      <c r="R40" s="660"/>
      <c r="S40" s="660"/>
      <c r="T40" s="660"/>
      <c r="U40" s="660"/>
      <c r="V40" s="660"/>
      <c r="W40" s="660"/>
      <c r="X40" s="660"/>
      <c r="Y40" s="660"/>
      <c r="Z40" s="660"/>
      <c r="AA40" s="660"/>
      <c r="AB40" s="660"/>
      <c r="AC40" s="660"/>
      <c r="AD40" s="660"/>
      <c r="AE40" s="660"/>
      <c r="AF40" s="660"/>
    </row>
    <row r="41" spans="2:32" ht="15" customHeight="1" x14ac:dyDescent="0.15">
      <c r="B41" s="219"/>
      <c r="C41" s="660"/>
      <c r="D41" s="660"/>
      <c r="E41" s="660"/>
      <c r="F41" s="660"/>
      <c r="G41" s="660"/>
      <c r="H41" s="660"/>
      <c r="I41" s="660"/>
      <c r="J41" s="660"/>
      <c r="K41" s="660"/>
      <c r="L41" s="660"/>
      <c r="M41" s="660"/>
      <c r="N41" s="660"/>
      <c r="O41" s="660"/>
      <c r="P41" s="660"/>
      <c r="Q41" s="660"/>
      <c r="R41" s="660"/>
      <c r="S41" s="660"/>
      <c r="T41" s="660"/>
      <c r="U41" s="660"/>
      <c r="V41" s="660"/>
      <c r="W41" s="660"/>
      <c r="X41" s="660"/>
      <c r="Y41" s="660"/>
      <c r="Z41" s="660"/>
      <c r="AA41" s="660"/>
      <c r="AB41" s="660"/>
      <c r="AC41" s="660"/>
      <c r="AD41" s="660"/>
      <c r="AE41" s="660"/>
      <c r="AF41" s="660"/>
    </row>
    <row r="42" spans="2:32" ht="15" customHeight="1" x14ac:dyDescent="0.15">
      <c r="B42" s="219" t="s">
        <v>221</v>
      </c>
      <c r="C42" s="660" t="s">
        <v>350</v>
      </c>
      <c r="D42" s="660"/>
      <c r="E42" s="660"/>
      <c r="F42" s="660"/>
      <c r="G42" s="660"/>
      <c r="H42" s="660"/>
      <c r="I42" s="660"/>
      <c r="J42" s="660"/>
      <c r="K42" s="660"/>
      <c r="L42" s="660"/>
      <c r="M42" s="660"/>
      <c r="N42" s="660"/>
      <c r="O42" s="660"/>
      <c r="P42" s="660"/>
      <c r="Q42" s="660"/>
      <c r="R42" s="660"/>
      <c r="S42" s="660"/>
      <c r="T42" s="660"/>
      <c r="U42" s="660"/>
      <c r="V42" s="660"/>
      <c r="W42" s="660"/>
      <c r="X42" s="660"/>
      <c r="Y42" s="660"/>
      <c r="Z42" s="660"/>
      <c r="AA42" s="660"/>
      <c r="AB42" s="660"/>
      <c r="AC42" s="660"/>
      <c r="AD42" s="660"/>
      <c r="AE42" s="660"/>
      <c r="AF42" s="660"/>
    </row>
    <row r="43" spans="2:32" ht="15" customHeight="1" x14ac:dyDescent="0.15">
      <c r="C43" s="660"/>
      <c r="D43" s="660"/>
      <c r="E43" s="660"/>
      <c r="F43" s="660"/>
      <c r="G43" s="660"/>
      <c r="H43" s="660"/>
      <c r="I43" s="660"/>
      <c r="J43" s="660"/>
      <c r="K43" s="660"/>
      <c r="L43" s="660"/>
      <c r="M43" s="660"/>
      <c r="N43" s="660"/>
      <c r="O43" s="660"/>
      <c r="P43" s="660"/>
      <c r="Q43" s="660"/>
      <c r="R43" s="660"/>
      <c r="S43" s="660"/>
      <c r="T43" s="660"/>
      <c r="U43" s="660"/>
      <c r="V43" s="660"/>
      <c r="W43" s="660"/>
      <c r="X43" s="660"/>
      <c r="Y43" s="660"/>
      <c r="Z43" s="660"/>
      <c r="AA43" s="660"/>
      <c r="AB43" s="660"/>
      <c r="AC43" s="660"/>
      <c r="AD43" s="660"/>
      <c r="AE43" s="660"/>
      <c r="AF43" s="660"/>
    </row>
    <row r="46" spans="2:32" ht="15" customHeight="1" x14ac:dyDescent="0.15">
      <c r="B46" s="211" t="s">
        <v>510</v>
      </c>
      <c r="D46" s="313"/>
      <c r="E46" s="211" t="s">
        <v>58</v>
      </c>
      <c r="F46" s="313"/>
      <c r="G46" s="211" t="s">
        <v>511</v>
      </c>
      <c r="H46" s="313"/>
      <c r="I46" s="211" t="s">
        <v>512</v>
      </c>
    </row>
    <row r="48" spans="2:32" ht="45" customHeight="1" x14ac:dyDescent="0.15">
      <c r="G48" s="212"/>
      <c r="H48" s="212"/>
      <c r="I48" s="239" t="s">
        <v>17</v>
      </c>
      <c r="J48" s="239"/>
      <c r="K48" s="239"/>
      <c r="L48" s="239"/>
      <c r="M48" s="239"/>
      <c r="N48" s="239"/>
      <c r="O48" s="666" t="str">
        <f>IF('０基礎データ入力シート【最初に記入】'!L14="","",'０基礎データ入力シート【最初に記入】'!L14)</f>
        <v/>
      </c>
      <c r="P48" s="666"/>
      <c r="Q48" s="666"/>
      <c r="R48" s="666"/>
      <c r="S48" s="666"/>
      <c r="T48" s="666"/>
      <c r="U48" s="666"/>
      <c r="V48" s="666"/>
      <c r="W48" s="666"/>
      <c r="X48" s="666"/>
      <c r="Y48" s="666"/>
      <c r="Z48" s="666"/>
      <c r="AA48" s="666"/>
      <c r="AB48" s="666"/>
      <c r="AC48" s="666"/>
      <c r="AD48" s="666"/>
      <c r="AE48" s="666"/>
    </row>
    <row r="49" spans="7:31" ht="15" customHeight="1" x14ac:dyDescent="0.15">
      <c r="G49" s="212"/>
      <c r="H49" s="212"/>
      <c r="I49" s="240"/>
      <c r="J49" s="240"/>
      <c r="K49" s="240"/>
      <c r="L49" s="240"/>
      <c r="M49" s="240"/>
      <c r="N49" s="240"/>
      <c r="O49" s="240"/>
      <c r="P49" s="240"/>
      <c r="Q49" s="240"/>
      <c r="R49" s="240"/>
      <c r="S49" s="240"/>
      <c r="T49" s="240"/>
      <c r="U49" s="240"/>
      <c r="V49" s="240"/>
      <c r="W49" s="240"/>
      <c r="X49" s="240"/>
      <c r="Y49" s="240"/>
      <c r="Z49" s="240"/>
      <c r="AA49" s="240"/>
      <c r="AB49" s="669"/>
      <c r="AC49" s="669"/>
      <c r="AD49" s="669"/>
      <c r="AE49" s="669"/>
    </row>
    <row r="50" spans="7:31" ht="45" customHeight="1" x14ac:dyDescent="0.15">
      <c r="G50" s="212"/>
      <c r="H50" s="212"/>
      <c r="I50" s="239" t="s">
        <v>18</v>
      </c>
      <c r="J50" s="239"/>
      <c r="K50" s="239"/>
      <c r="L50" s="239"/>
      <c r="M50" s="239"/>
      <c r="N50" s="239"/>
      <c r="O50" s="666" t="str">
        <f>IF('０基礎データ入力シート【最初に記入】'!C6="","",'０基礎データ入力シート【最初に記入】'!C6)</f>
        <v/>
      </c>
      <c r="P50" s="666"/>
      <c r="Q50" s="666"/>
      <c r="R50" s="666"/>
      <c r="S50" s="666"/>
      <c r="T50" s="666"/>
      <c r="U50" s="666"/>
      <c r="V50" s="666"/>
      <c r="W50" s="666"/>
      <c r="X50" s="666"/>
      <c r="Y50" s="666"/>
      <c r="Z50" s="666"/>
      <c r="AA50" s="666"/>
      <c r="AB50" s="666"/>
      <c r="AC50" s="666"/>
      <c r="AD50" s="666"/>
      <c r="AE50" s="666"/>
    </row>
    <row r="51" spans="7:31" ht="15" customHeight="1" x14ac:dyDescent="0.15">
      <c r="G51" s="212"/>
      <c r="H51" s="212"/>
      <c r="I51" s="240"/>
      <c r="J51" s="240"/>
      <c r="K51" s="240"/>
      <c r="L51" s="240"/>
      <c r="M51" s="240"/>
      <c r="N51" s="240"/>
      <c r="O51" s="240"/>
      <c r="P51" s="240"/>
      <c r="Q51" s="240"/>
      <c r="R51" s="240"/>
      <c r="S51" s="240"/>
      <c r="T51" s="240"/>
      <c r="U51" s="240"/>
      <c r="V51" s="240"/>
      <c r="W51" s="240"/>
      <c r="X51" s="240"/>
      <c r="Y51" s="240"/>
      <c r="Z51" s="240"/>
      <c r="AA51" s="240"/>
      <c r="AB51" s="212"/>
      <c r="AC51" s="212"/>
      <c r="AD51" s="212"/>
      <c r="AE51" s="212"/>
    </row>
    <row r="52" spans="7:31" ht="15" customHeight="1" x14ac:dyDescent="0.15">
      <c r="G52" s="212"/>
      <c r="H52" s="212"/>
      <c r="I52" s="239" t="s">
        <v>19</v>
      </c>
      <c r="J52" s="239"/>
      <c r="K52" s="239"/>
      <c r="L52" s="239"/>
      <c r="M52" s="239"/>
      <c r="N52" s="239"/>
      <c r="O52" s="667" t="str">
        <f>(IF('０基礎データ入力シート【最初に記入】'!C16="","",'０基礎データ入力シート【最初に記入】'!C16))&amp;"　"&amp;(IF('０基礎データ入力シート【最初に記入】'!C18="","",'０基礎データ入力シート【最初に記入】'!C18))</f>
        <v>　</v>
      </c>
      <c r="P52" s="667"/>
      <c r="Q52" s="667"/>
      <c r="R52" s="667"/>
      <c r="S52" s="667"/>
      <c r="T52" s="667"/>
      <c r="U52" s="667"/>
      <c r="V52" s="667"/>
      <c r="W52" s="667"/>
      <c r="X52" s="667"/>
      <c r="Y52" s="667"/>
      <c r="Z52" s="667"/>
      <c r="AA52" s="667"/>
      <c r="AB52" s="667"/>
      <c r="AC52" s="667"/>
      <c r="AD52" s="359"/>
      <c r="AE52" s="220"/>
    </row>
  </sheetData>
  <sheetProtection password="CC5B" sheet="1" objects="1" scenarios="1" selectLockedCells="1"/>
  <mergeCells count="17">
    <mergeCell ref="O50:AE50"/>
    <mergeCell ref="O52:AC52"/>
    <mergeCell ref="C29:AF33"/>
    <mergeCell ref="C42:AF43"/>
    <mergeCell ref="AB49:AE49"/>
    <mergeCell ref="O48:AE48"/>
    <mergeCell ref="C39:AF41"/>
    <mergeCell ref="A1:AF1"/>
    <mergeCell ref="B6:AF7"/>
    <mergeCell ref="C12:AF13"/>
    <mergeCell ref="C14:AF16"/>
    <mergeCell ref="C17:AF20"/>
    <mergeCell ref="C21:AF23"/>
    <mergeCell ref="C24:AF25"/>
    <mergeCell ref="A27:AF27"/>
    <mergeCell ref="C34:AF36"/>
    <mergeCell ref="C37:AF38"/>
  </mergeCells>
  <phoneticPr fontId="3"/>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Z69"/>
  <sheetViews>
    <sheetView showGridLines="0" topLeftCell="A7" zoomScale="90" workbookViewId="0">
      <selection activeCell="AC17" sqref="AC17:AD17"/>
    </sheetView>
  </sheetViews>
  <sheetFormatPr defaultColWidth="9" defaultRowHeight="14.25" x14ac:dyDescent="0.15"/>
  <cols>
    <col min="1" max="1" width="1.25" style="2" customWidth="1"/>
    <col min="2" max="2" width="6.25" style="4" customWidth="1"/>
    <col min="3" max="3" width="1.25" style="2" customWidth="1"/>
    <col min="4" max="4" width="2.75" style="2" customWidth="1"/>
    <col min="5" max="34" width="2.75" style="11" customWidth="1"/>
    <col min="35" max="44" width="2.75" style="2" customWidth="1"/>
    <col min="45" max="46" width="2.75" style="379" customWidth="1"/>
    <col min="47" max="50" width="2.75" style="2" customWidth="1"/>
    <col min="51" max="51" width="3.25" style="2" customWidth="1"/>
    <col min="52" max="52" width="9.5" style="2" hidden="1" customWidth="1"/>
    <col min="53" max="75" width="2.75" style="2" customWidth="1"/>
    <col min="76" max="16384" width="9" style="2"/>
  </cols>
  <sheetData>
    <row r="1" spans="1:52" s="17" customFormat="1" ht="15" customHeight="1" x14ac:dyDescent="0.15">
      <c r="A1" s="17" t="s">
        <v>229</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c r="AE1" s="13"/>
      <c r="AF1" s="13"/>
      <c r="AG1" s="13"/>
      <c r="AH1" s="13"/>
      <c r="AS1" s="377"/>
      <c r="AT1" s="377"/>
    </row>
    <row r="2" spans="1:52" s="17" customFormat="1" ht="30" customHeight="1" x14ac:dyDescent="0.15">
      <c r="A2" s="702" t="s">
        <v>66</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S2" s="377"/>
      <c r="AT2" s="377"/>
    </row>
    <row r="3" spans="1:52" s="17" customFormat="1" x14ac:dyDescent="0.15">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S3" s="377"/>
      <c r="AT3" s="377"/>
    </row>
    <row r="4" spans="1:52" s="3" customFormat="1" ht="29.25" customHeight="1" x14ac:dyDescent="0.15">
      <c r="I4" s="7" t="s">
        <v>0</v>
      </c>
      <c r="J4" s="706" t="str">
        <f>IF('０基礎データ入力シート【最初に記入】'!C6="","",'０基礎データ入力シート【最初に記入】'!C6)</f>
        <v/>
      </c>
      <c r="K4" s="707"/>
      <c r="L4" s="707"/>
      <c r="M4" s="707"/>
      <c r="N4" s="707"/>
      <c r="O4" s="707"/>
      <c r="P4" s="707"/>
      <c r="Q4" s="707"/>
      <c r="R4" s="707"/>
      <c r="S4" s="707"/>
      <c r="T4" s="707"/>
      <c r="U4" s="707"/>
      <c r="V4" s="707"/>
      <c r="W4" s="707"/>
      <c r="X4" s="707"/>
      <c r="Y4" s="707"/>
      <c r="Z4" s="707"/>
      <c r="AA4" s="707"/>
      <c r="AB4" s="707"/>
      <c r="AC4" s="707"/>
      <c r="AD4" s="707"/>
      <c r="AE4" s="707"/>
      <c r="AF4" s="707"/>
      <c r="AG4" s="707"/>
      <c r="AH4" s="707"/>
      <c r="AI4" s="708"/>
      <c r="AJ4" s="8"/>
      <c r="AK4" s="8"/>
      <c r="AS4" s="378"/>
      <c r="AT4" s="378"/>
    </row>
    <row r="5" spans="1:52" s="17" customFormat="1" x14ac:dyDescent="0.15">
      <c r="B5" s="48"/>
      <c r="C5" s="48"/>
      <c r="D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S5" s="377"/>
      <c r="AT5" s="377"/>
    </row>
    <row r="6" spans="1:52" s="17" customFormat="1" x14ac:dyDescent="0.15">
      <c r="B6" s="9" t="s">
        <v>2</v>
      </c>
      <c r="C6" s="2"/>
      <c r="D6" s="620" t="s">
        <v>5</v>
      </c>
      <c r="E6" s="618"/>
      <c r="F6" s="618"/>
      <c r="G6" s="618"/>
      <c r="H6" s="618"/>
      <c r="I6" s="619"/>
      <c r="J6" s="691" t="s">
        <v>583</v>
      </c>
      <c r="K6" s="692"/>
      <c r="L6" s="692"/>
      <c r="M6" s="692"/>
      <c r="N6" s="692"/>
      <c r="O6" s="692"/>
      <c r="P6" s="692"/>
      <c r="Q6" s="692"/>
      <c r="R6" s="71"/>
      <c r="S6" s="48"/>
      <c r="T6" s="48"/>
      <c r="U6" s="48"/>
      <c r="V6" s="48"/>
      <c r="W6" s="48"/>
      <c r="X6" s="48"/>
      <c r="Y6" s="48"/>
      <c r="Z6" s="48"/>
      <c r="AA6" s="48"/>
      <c r="AB6" s="48"/>
      <c r="AC6" s="48"/>
      <c r="AD6" s="48"/>
      <c r="AE6" s="48"/>
      <c r="AF6" s="48"/>
      <c r="AG6" s="48"/>
      <c r="AH6" s="48"/>
      <c r="AI6" s="48"/>
      <c r="AJ6" s="48"/>
      <c r="AK6" s="48"/>
      <c r="AL6" s="48"/>
      <c r="AM6" s="48"/>
      <c r="AS6" s="377"/>
      <c r="AT6" s="377"/>
    </row>
    <row r="7" spans="1:52" ht="22.5" customHeight="1" x14ac:dyDescent="0.15">
      <c r="B7" s="9">
        <v>1</v>
      </c>
      <c r="D7" s="682" t="s">
        <v>3</v>
      </c>
      <c r="E7" s="683"/>
      <c r="F7" s="683"/>
      <c r="G7" s="683"/>
      <c r="H7" s="683"/>
      <c r="I7" s="683"/>
      <c r="J7" s="688" t="str">
        <f>IF('０基礎データ入力シート【最初に記入】'!L4="","",'０基礎データ入力シート【最初に記入】'!L4)</f>
        <v/>
      </c>
      <c r="K7" s="689"/>
      <c r="L7" s="689"/>
      <c r="M7" s="689"/>
      <c r="N7" s="689"/>
      <c r="O7" s="689"/>
      <c r="P7" s="689"/>
      <c r="Q7" s="690"/>
      <c r="R7" s="292"/>
      <c r="S7" s="54" t="s">
        <v>61</v>
      </c>
      <c r="AI7" s="11"/>
      <c r="AJ7" s="11"/>
      <c r="AK7" s="11"/>
      <c r="AL7" s="11"/>
      <c r="AM7" s="11"/>
    </row>
    <row r="8" spans="1:52" s="19" customFormat="1" x14ac:dyDescent="0.15">
      <c r="B8" s="59"/>
      <c r="D8" s="62"/>
      <c r="J8" s="64"/>
      <c r="K8" s="65"/>
      <c r="L8" s="65"/>
      <c r="M8" s="65"/>
      <c r="N8" s="65"/>
      <c r="O8" s="65"/>
      <c r="P8" s="65"/>
      <c r="Q8" s="65"/>
      <c r="R8" s="65"/>
      <c r="S8" s="54" t="s">
        <v>62</v>
      </c>
      <c r="U8" s="62"/>
      <c r="V8" s="62"/>
      <c r="W8" s="62"/>
      <c r="X8" s="62"/>
      <c r="Y8" s="62"/>
      <c r="Z8" s="62"/>
      <c r="AA8" s="62"/>
      <c r="AB8" s="62"/>
      <c r="AC8" s="62"/>
      <c r="AD8" s="62"/>
      <c r="AE8" s="62"/>
      <c r="AF8" s="62"/>
      <c r="AG8" s="62"/>
      <c r="AH8" s="62"/>
      <c r="AI8" s="62"/>
      <c r="AJ8" s="62"/>
      <c r="AK8" s="62"/>
      <c r="AL8" s="62"/>
      <c r="AM8" s="62"/>
      <c r="AS8" s="380"/>
      <c r="AT8" s="380"/>
    </row>
    <row r="9" spans="1:52" s="3" customFormat="1" ht="22.5" customHeight="1" x14ac:dyDescent="0.15">
      <c r="B9" s="10">
        <v>2</v>
      </c>
      <c r="D9" s="703" t="s">
        <v>4</v>
      </c>
      <c r="E9" s="704"/>
      <c r="F9" s="704"/>
      <c r="G9" s="704"/>
      <c r="H9" s="704"/>
      <c r="I9" s="705"/>
      <c r="J9" s="314"/>
      <c r="K9" s="343" t="s">
        <v>723</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378"/>
      <c r="AT9" s="378"/>
    </row>
    <row r="10" spans="1:52" s="8" customFormat="1" x14ac:dyDescent="0.15">
      <c r="B10" s="56"/>
      <c r="D10" s="16"/>
      <c r="J10" s="696" t="s">
        <v>587</v>
      </c>
      <c r="K10" s="696"/>
      <c r="L10" s="71"/>
      <c r="M10" s="72" t="s">
        <v>58</v>
      </c>
      <c r="O10" s="71" t="s">
        <v>59</v>
      </c>
      <c r="Q10" s="71" t="s">
        <v>60</v>
      </c>
      <c r="S10" s="61"/>
      <c r="T10" s="60"/>
      <c r="U10" s="60"/>
      <c r="V10" s="60"/>
      <c r="W10" s="60"/>
      <c r="X10" s="60"/>
      <c r="AA10" s="61"/>
      <c r="AB10" s="60"/>
      <c r="AC10" s="60"/>
      <c r="AD10" s="60"/>
      <c r="AE10" s="60"/>
      <c r="AF10" s="58"/>
      <c r="AG10" s="58"/>
      <c r="AH10" s="58"/>
      <c r="AI10" s="58"/>
      <c r="AJ10" s="58"/>
      <c r="AK10" s="58"/>
      <c r="AL10" s="58"/>
      <c r="AS10" s="381"/>
      <c r="AT10" s="381"/>
    </row>
    <row r="11" spans="1:52" s="3" customFormat="1" ht="22.5" customHeight="1" x14ac:dyDescent="0.15">
      <c r="A11" s="2"/>
      <c r="B11" s="9">
        <v>3</v>
      </c>
      <c r="C11" s="2"/>
      <c r="D11" s="703" t="s">
        <v>63</v>
      </c>
      <c r="E11" s="704"/>
      <c r="F11" s="704"/>
      <c r="G11" s="704"/>
      <c r="H11" s="704"/>
      <c r="I11" s="705"/>
      <c r="J11" s="693"/>
      <c r="K11" s="694"/>
      <c r="L11" s="694"/>
      <c r="M11" s="695"/>
      <c r="N11" s="697"/>
      <c r="O11" s="698"/>
      <c r="P11" s="697"/>
      <c r="Q11" s="698"/>
      <c r="R11" s="106" t="s">
        <v>138</v>
      </c>
      <c r="S11" s="360" t="s">
        <v>139</v>
      </c>
      <c r="V11" s="8"/>
      <c r="W11" s="8"/>
      <c r="X11" s="8"/>
      <c r="Y11" s="8"/>
      <c r="Z11" s="58"/>
      <c r="AA11" s="8"/>
      <c r="AB11" s="8"/>
      <c r="AH11" s="15"/>
      <c r="AI11" s="15"/>
      <c r="AJ11" s="15"/>
      <c r="AK11" s="15"/>
      <c r="AM11" s="15"/>
      <c r="AN11" s="15"/>
      <c r="AO11" s="15"/>
      <c r="AP11" s="15"/>
      <c r="AS11" s="378"/>
      <c r="AT11" s="378"/>
      <c r="AZ11" s="339" t="str">
        <f>IF(AND(N11&lt;&gt;"",P11&lt;&gt;""),TEXT(J11,"0000")&amp;TEXT(N11,"00")&amp;TEXT(P11,"00"),"")</f>
        <v/>
      </c>
    </row>
    <row r="12" spans="1:52" s="8" customFormat="1" ht="22.5" customHeight="1" x14ac:dyDescent="0.15">
      <c r="A12" s="19"/>
      <c r="B12" s="9">
        <v>4</v>
      </c>
      <c r="C12" s="19"/>
      <c r="D12" s="703" t="s">
        <v>64</v>
      </c>
      <c r="E12" s="704"/>
      <c r="F12" s="704"/>
      <c r="G12" s="704"/>
      <c r="H12" s="704"/>
      <c r="I12" s="705"/>
      <c r="J12" s="693"/>
      <c r="K12" s="694"/>
      <c r="L12" s="694"/>
      <c r="M12" s="695"/>
      <c r="N12" s="697"/>
      <c r="O12" s="698"/>
      <c r="P12" s="697"/>
      <c r="Q12" s="698"/>
      <c r="R12" s="58"/>
      <c r="T12" s="63"/>
      <c r="U12" s="63"/>
      <c r="V12" s="63"/>
      <c r="W12" s="63"/>
      <c r="X12" s="63"/>
      <c r="Y12" s="63"/>
      <c r="Z12" s="63"/>
      <c r="AA12" s="63"/>
      <c r="AB12" s="63"/>
      <c r="AC12" s="63"/>
      <c r="AD12" s="63"/>
      <c r="AE12" s="58"/>
      <c r="AF12" s="58"/>
      <c r="AG12" s="58"/>
      <c r="AH12" s="58"/>
      <c r="AI12" s="58"/>
      <c r="AJ12" s="58"/>
      <c r="AK12" s="58"/>
      <c r="AM12" s="58"/>
      <c r="AN12" s="58"/>
      <c r="AS12" s="381"/>
      <c r="AT12" s="381"/>
      <c r="AZ12" s="339" t="str">
        <f>IF(AND(N12&lt;&gt;"",P12&lt;&gt;""),TEXT(J12,"0000")&amp;TEXT(N12,"00")&amp;TEXT(P12,"00"),"")</f>
        <v/>
      </c>
    </row>
    <row r="13" spans="1:52" s="8" customFormat="1" ht="22.5" customHeight="1" x14ac:dyDescent="0.15">
      <c r="A13" s="19"/>
      <c r="B13" s="9">
        <v>5</v>
      </c>
      <c r="C13" s="19"/>
      <c r="D13" s="703" t="s">
        <v>65</v>
      </c>
      <c r="E13" s="704"/>
      <c r="F13" s="704"/>
      <c r="G13" s="704"/>
      <c r="H13" s="704"/>
      <c r="I13" s="705"/>
      <c r="J13" s="693"/>
      <c r="K13" s="694"/>
      <c r="L13" s="694"/>
      <c r="M13" s="695"/>
      <c r="N13" s="697"/>
      <c r="O13" s="698"/>
      <c r="P13" s="697"/>
      <c r="Q13" s="698"/>
      <c r="R13" s="58"/>
      <c r="S13" s="5"/>
      <c r="T13" s="63"/>
      <c r="U13" s="63"/>
      <c r="V13" s="63"/>
      <c r="W13" s="63"/>
      <c r="X13" s="63"/>
      <c r="Y13" s="63"/>
      <c r="Z13" s="63"/>
      <c r="AA13" s="63"/>
      <c r="AB13" s="63"/>
      <c r="AC13" s="63"/>
      <c r="AS13" s="381"/>
      <c r="AT13" s="381"/>
      <c r="AZ13" s="339" t="str">
        <f>IF(AND(N13&lt;&gt;"",P13&lt;&gt;""),TEXT(J13,"0000")&amp;TEXT(N13,"00")&amp;TEXT(P13,"00"),"")</f>
        <v/>
      </c>
    </row>
    <row r="14" spans="1:52" s="17" customFormat="1" x14ac:dyDescent="0.15">
      <c r="J14" s="48"/>
      <c r="K14" s="48"/>
      <c r="L14" s="48"/>
      <c r="M14" s="48"/>
      <c r="N14" s="48"/>
      <c r="O14" s="48"/>
      <c r="P14" s="48"/>
      <c r="Q14" s="48"/>
      <c r="R14" s="48"/>
      <c r="S14" s="66"/>
      <c r="T14" s="66"/>
      <c r="AF14" s="48"/>
      <c r="AG14" s="48"/>
      <c r="AH14" s="48"/>
      <c r="AI14" s="48"/>
      <c r="AJ14" s="48"/>
      <c r="AK14" s="48"/>
      <c r="AL14" s="48"/>
      <c r="AM14" s="48"/>
      <c r="AS14" s="377"/>
      <c r="AT14" s="377"/>
    </row>
    <row r="15" spans="1:52" s="17" customFormat="1" ht="22.5" customHeight="1" x14ac:dyDescent="0.15">
      <c r="B15" s="9">
        <v>6</v>
      </c>
      <c r="C15" s="19"/>
      <c r="D15" s="703" t="s">
        <v>67</v>
      </c>
      <c r="E15" s="704"/>
      <c r="F15" s="704"/>
      <c r="G15" s="704"/>
      <c r="H15" s="704"/>
      <c r="I15" s="705"/>
      <c r="J15" s="699"/>
      <c r="K15" s="700"/>
      <c r="L15" s="700"/>
      <c r="M15" s="701"/>
      <c r="N15" s="48"/>
      <c r="O15" s="48"/>
      <c r="P15" s="48"/>
      <c r="Q15" s="48"/>
      <c r="R15" s="48"/>
      <c r="S15" s="66"/>
      <c r="T15" s="66"/>
      <c r="U15" s="66"/>
      <c r="V15" s="66"/>
      <c r="W15" s="66"/>
      <c r="X15" s="66"/>
      <c r="Y15" s="66"/>
      <c r="Z15" s="66"/>
      <c r="AA15" s="66"/>
      <c r="AB15" s="66"/>
      <c r="AC15" s="66"/>
      <c r="AD15" s="48"/>
      <c r="AE15" s="48"/>
      <c r="AF15" s="48"/>
      <c r="AG15" s="48"/>
      <c r="AH15" s="48"/>
      <c r="AI15" s="48"/>
      <c r="AJ15" s="48"/>
      <c r="AK15" s="48"/>
      <c r="AL15" s="48"/>
      <c r="AM15" s="48"/>
      <c r="AS15" s="377"/>
      <c r="AT15" s="377"/>
    </row>
    <row r="16" spans="1:52" s="17" customFormat="1" x14ac:dyDescent="0.15">
      <c r="J16" s="48"/>
      <c r="K16" s="48"/>
      <c r="L16" s="48"/>
      <c r="M16" s="48"/>
      <c r="N16" s="48"/>
      <c r="O16" s="48"/>
      <c r="P16" s="48"/>
      <c r="Q16" s="48"/>
      <c r="R16" s="48"/>
      <c r="S16" s="66"/>
      <c r="T16" s="66"/>
      <c r="U16" s="66"/>
      <c r="V16" s="66"/>
      <c r="W16" s="66"/>
      <c r="X16" s="66"/>
      <c r="Y16" s="66"/>
      <c r="Z16" s="66"/>
      <c r="AA16" s="66"/>
      <c r="AB16" s="66"/>
      <c r="AC16" s="66"/>
      <c r="AD16" s="48"/>
      <c r="AE16" s="48"/>
      <c r="AF16" s="48"/>
      <c r="AG16" s="48"/>
      <c r="AH16" s="48"/>
      <c r="AI16" s="48"/>
      <c r="AJ16" s="48"/>
      <c r="AK16" s="48"/>
      <c r="AL16" s="48"/>
      <c r="AM16" s="48"/>
      <c r="AS16" s="377"/>
      <c r="AT16" s="377"/>
    </row>
    <row r="17" spans="1:46" s="8" customFormat="1" ht="22.5" customHeight="1" x14ac:dyDescent="0.15">
      <c r="A17" s="19"/>
      <c r="B17" s="9">
        <v>7</v>
      </c>
      <c r="C17" s="19"/>
      <c r="D17" s="679" t="s">
        <v>68</v>
      </c>
      <c r="E17" s="680"/>
      <c r="F17" s="680"/>
      <c r="G17" s="680"/>
      <c r="H17" s="680"/>
      <c r="I17" s="681"/>
      <c r="J17" s="676"/>
      <c r="K17" s="677"/>
      <c r="T17" s="620">
        <v>8</v>
      </c>
      <c r="U17" s="619"/>
      <c r="W17" s="682" t="s">
        <v>69</v>
      </c>
      <c r="X17" s="683"/>
      <c r="Y17" s="683"/>
      <c r="Z17" s="683"/>
      <c r="AA17" s="683"/>
      <c r="AB17" s="684"/>
      <c r="AC17" s="676"/>
      <c r="AD17" s="677"/>
      <c r="AE17" s="58"/>
      <c r="AF17" s="58"/>
      <c r="AG17" s="58"/>
      <c r="AH17" s="58"/>
      <c r="AI17" s="58"/>
      <c r="AJ17" s="58"/>
      <c r="AK17" s="58"/>
      <c r="AL17" s="58"/>
      <c r="AS17" s="381"/>
      <c r="AT17" s="381"/>
    </row>
    <row r="18" spans="1:46" s="17" customFormat="1" x14ac:dyDescent="0.15">
      <c r="J18" s="48"/>
      <c r="K18" s="48"/>
      <c r="L18" s="48"/>
      <c r="M18" s="48"/>
      <c r="N18" s="48"/>
      <c r="O18" s="48"/>
      <c r="P18" s="48"/>
      <c r="Q18" s="48"/>
      <c r="R18" s="48"/>
      <c r="S18" s="66"/>
      <c r="T18" s="66"/>
      <c r="U18" s="66"/>
      <c r="V18" s="66"/>
      <c r="W18" s="66"/>
      <c r="X18" s="66"/>
      <c r="Y18" s="66"/>
      <c r="Z18" s="66"/>
      <c r="AA18" s="66"/>
      <c r="AB18" s="66"/>
      <c r="AC18" s="66"/>
      <c r="AD18" s="48"/>
      <c r="AE18" s="48"/>
      <c r="AF18" s="48"/>
      <c r="AG18" s="48"/>
      <c r="AH18" s="48"/>
      <c r="AI18" s="48"/>
      <c r="AJ18" s="48"/>
      <c r="AK18" s="48"/>
      <c r="AL18" s="48"/>
      <c r="AM18" s="48"/>
      <c r="AS18" s="377"/>
      <c r="AT18" s="377"/>
    </row>
    <row r="19" spans="1:46" s="17" customFormat="1" ht="22.5" customHeight="1" x14ac:dyDescent="0.15">
      <c r="B19" s="9">
        <v>9</v>
      </c>
      <c r="C19" s="19"/>
      <c r="D19" s="679" t="s">
        <v>70</v>
      </c>
      <c r="E19" s="680"/>
      <c r="F19" s="680"/>
      <c r="G19" s="680"/>
      <c r="H19" s="680"/>
      <c r="I19" s="681"/>
      <c r="J19" s="314"/>
      <c r="K19" s="70" t="s">
        <v>72</v>
      </c>
      <c r="L19" s="66"/>
      <c r="M19" s="66"/>
      <c r="N19" s="66"/>
      <c r="O19" s="66"/>
      <c r="P19" s="48"/>
      <c r="Q19" s="48"/>
      <c r="R19" s="48"/>
      <c r="S19" s="48"/>
      <c r="T19" s="620">
        <v>10</v>
      </c>
      <c r="U19" s="619"/>
      <c r="W19" s="679" t="s">
        <v>71</v>
      </c>
      <c r="X19" s="680"/>
      <c r="Y19" s="680"/>
      <c r="Z19" s="680"/>
      <c r="AA19" s="680"/>
      <c r="AB19" s="681"/>
      <c r="AC19" s="314"/>
      <c r="AD19" s="70" t="s">
        <v>72</v>
      </c>
      <c r="AS19" s="377"/>
      <c r="AT19" s="377"/>
    </row>
    <row r="20" spans="1:46" s="17" customFormat="1" x14ac:dyDescent="0.15">
      <c r="J20" s="48"/>
      <c r="K20" s="48"/>
      <c r="L20" s="66"/>
      <c r="M20" s="66"/>
      <c r="N20" s="66"/>
      <c r="O20" s="66"/>
      <c r="P20" s="48"/>
      <c r="Q20" s="48"/>
      <c r="R20" s="48"/>
      <c r="S20" s="48"/>
      <c r="T20" s="48"/>
      <c r="AS20" s="377"/>
      <c r="AT20" s="377"/>
    </row>
    <row r="21" spans="1:46" s="17" customFormat="1" ht="22.5" customHeight="1" x14ac:dyDescent="0.15">
      <c r="B21" s="9">
        <v>11</v>
      </c>
      <c r="D21" s="685" t="s">
        <v>76</v>
      </c>
      <c r="E21" s="686"/>
      <c r="F21" s="686"/>
      <c r="G21" s="686"/>
      <c r="H21" s="686"/>
      <c r="I21" s="687"/>
      <c r="J21" s="2" t="s">
        <v>73</v>
      </c>
      <c r="AS21" s="377"/>
      <c r="AT21" s="377"/>
    </row>
    <row r="22" spans="1:46" s="17" customFormat="1" ht="30" customHeight="1" x14ac:dyDescent="0.15">
      <c r="D22" s="67"/>
      <c r="E22" s="69" t="s">
        <v>74</v>
      </c>
      <c r="F22" s="678" t="s">
        <v>583</v>
      </c>
      <c r="G22" s="678"/>
      <c r="H22" s="678"/>
      <c r="I22" s="678"/>
      <c r="J22" s="678"/>
      <c r="K22" s="678"/>
      <c r="L22" s="678"/>
      <c r="M22" s="678"/>
      <c r="N22" s="670" t="s">
        <v>75</v>
      </c>
      <c r="O22" s="670"/>
      <c r="P22" s="670"/>
      <c r="Q22" s="670"/>
      <c r="R22" s="670"/>
      <c r="S22" s="670"/>
      <c r="T22" s="670"/>
      <c r="U22" s="670"/>
      <c r="V22" s="670"/>
      <c r="Y22" s="69" t="s">
        <v>74</v>
      </c>
      <c r="Z22" s="678" t="s">
        <v>583</v>
      </c>
      <c r="AA22" s="678"/>
      <c r="AB22" s="678"/>
      <c r="AC22" s="678"/>
      <c r="AD22" s="678"/>
      <c r="AE22" s="678"/>
      <c r="AF22" s="678"/>
      <c r="AG22" s="678"/>
      <c r="AH22" s="670" t="s">
        <v>75</v>
      </c>
      <c r="AI22" s="670"/>
      <c r="AJ22" s="670"/>
      <c r="AK22" s="670"/>
      <c r="AL22" s="670"/>
      <c r="AM22" s="670"/>
      <c r="AN22" s="670"/>
      <c r="AO22" s="670"/>
      <c r="AP22" s="670"/>
      <c r="AS22" s="377"/>
      <c r="AT22" s="377"/>
    </row>
    <row r="23" spans="1:46" s="17" customFormat="1" ht="25.5" customHeight="1" x14ac:dyDescent="0.15">
      <c r="D23" s="68">
        <v>1</v>
      </c>
      <c r="E23" s="314"/>
      <c r="F23" s="671"/>
      <c r="G23" s="672"/>
      <c r="H23" s="672"/>
      <c r="I23" s="672"/>
      <c r="J23" s="672"/>
      <c r="K23" s="672"/>
      <c r="L23" s="672"/>
      <c r="M23" s="673"/>
      <c r="N23" s="674"/>
      <c r="O23" s="674"/>
      <c r="P23" s="674"/>
      <c r="Q23" s="674"/>
      <c r="R23" s="674"/>
      <c r="S23" s="674"/>
      <c r="T23" s="674"/>
      <c r="U23" s="674"/>
      <c r="V23" s="675"/>
      <c r="W23" s="48"/>
      <c r="X23" s="68">
        <v>26</v>
      </c>
      <c r="Y23" s="314"/>
      <c r="Z23" s="671"/>
      <c r="AA23" s="672"/>
      <c r="AB23" s="672"/>
      <c r="AC23" s="672"/>
      <c r="AD23" s="672"/>
      <c r="AE23" s="672"/>
      <c r="AF23" s="672"/>
      <c r="AG23" s="673"/>
      <c r="AH23" s="674"/>
      <c r="AI23" s="674"/>
      <c r="AJ23" s="674"/>
      <c r="AK23" s="674"/>
      <c r="AL23" s="674"/>
      <c r="AM23" s="674"/>
      <c r="AN23" s="674"/>
      <c r="AO23" s="674"/>
      <c r="AP23" s="675"/>
      <c r="AS23" s="377"/>
      <c r="AT23" s="377"/>
    </row>
    <row r="24" spans="1:46" s="17" customFormat="1" ht="25.5" customHeight="1" x14ac:dyDescent="0.15">
      <c r="D24" s="68">
        <v>2</v>
      </c>
      <c r="E24" s="314"/>
      <c r="F24" s="671"/>
      <c r="G24" s="672"/>
      <c r="H24" s="672"/>
      <c r="I24" s="672"/>
      <c r="J24" s="672"/>
      <c r="K24" s="672"/>
      <c r="L24" s="672"/>
      <c r="M24" s="673"/>
      <c r="N24" s="674"/>
      <c r="O24" s="674"/>
      <c r="P24" s="674"/>
      <c r="Q24" s="674"/>
      <c r="R24" s="674"/>
      <c r="S24" s="674"/>
      <c r="T24" s="674"/>
      <c r="U24" s="674"/>
      <c r="V24" s="675"/>
      <c r="W24" s="48"/>
      <c r="X24" s="68">
        <v>27</v>
      </c>
      <c r="Y24" s="314"/>
      <c r="Z24" s="671"/>
      <c r="AA24" s="672"/>
      <c r="AB24" s="672"/>
      <c r="AC24" s="672"/>
      <c r="AD24" s="672"/>
      <c r="AE24" s="672"/>
      <c r="AF24" s="672"/>
      <c r="AG24" s="673"/>
      <c r="AH24" s="674"/>
      <c r="AI24" s="674"/>
      <c r="AJ24" s="674"/>
      <c r="AK24" s="674"/>
      <c r="AL24" s="674"/>
      <c r="AM24" s="674"/>
      <c r="AN24" s="674"/>
      <c r="AO24" s="674"/>
      <c r="AP24" s="675"/>
      <c r="AS24" s="377"/>
      <c r="AT24" s="377"/>
    </row>
    <row r="25" spans="1:46" s="17" customFormat="1" ht="25.5" customHeight="1" x14ac:dyDescent="0.15">
      <c r="D25" s="68">
        <v>3</v>
      </c>
      <c r="E25" s="314"/>
      <c r="F25" s="671"/>
      <c r="G25" s="672"/>
      <c r="H25" s="672"/>
      <c r="I25" s="672"/>
      <c r="J25" s="672"/>
      <c r="K25" s="672"/>
      <c r="L25" s="672"/>
      <c r="M25" s="673"/>
      <c r="N25" s="674"/>
      <c r="O25" s="674"/>
      <c r="P25" s="674"/>
      <c r="Q25" s="674"/>
      <c r="R25" s="674"/>
      <c r="S25" s="674"/>
      <c r="T25" s="674"/>
      <c r="U25" s="674"/>
      <c r="V25" s="675"/>
      <c r="W25" s="48"/>
      <c r="X25" s="68">
        <v>28</v>
      </c>
      <c r="Y25" s="314"/>
      <c r="Z25" s="671"/>
      <c r="AA25" s="672"/>
      <c r="AB25" s="672"/>
      <c r="AC25" s="672"/>
      <c r="AD25" s="672"/>
      <c r="AE25" s="672"/>
      <c r="AF25" s="672"/>
      <c r="AG25" s="673"/>
      <c r="AH25" s="674"/>
      <c r="AI25" s="674"/>
      <c r="AJ25" s="674"/>
      <c r="AK25" s="674"/>
      <c r="AL25" s="674"/>
      <c r="AM25" s="674"/>
      <c r="AN25" s="674"/>
      <c r="AO25" s="674"/>
      <c r="AP25" s="675"/>
      <c r="AS25" s="377"/>
      <c r="AT25" s="377"/>
    </row>
    <row r="26" spans="1:46" s="17" customFormat="1" ht="25.5" customHeight="1" x14ac:dyDescent="0.15">
      <c r="D26" s="68">
        <v>4</v>
      </c>
      <c r="E26" s="314"/>
      <c r="F26" s="671"/>
      <c r="G26" s="672"/>
      <c r="H26" s="672"/>
      <c r="I26" s="672"/>
      <c r="J26" s="672"/>
      <c r="K26" s="672"/>
      <c r="L26" s="672"/>
      <c r="M26" s="673"/>
      <c r="N26" s="674"/>
      <c r="O26" s="674"/>
      <c r="P26" s="674"/>
      <c r="Q26" s="674"/>
      <c r="R26" s="674"/>
      <c r="S26" s="674"/>
      <c r="T26" s="674"/>
      <c r="U26" s="674"/>
      <c r="V26" s="675"/>
      <c r="W26" s="48"/>
      <c r="X26" s="68">
        <v>29</v>
      </c>
      <c r="Y26" s="314"/>
      <c r="Z26" s="671"/>
      <c r="AA26" s="672"/>
      <c r="AB26" s="672"/>
      <c r="AC26" s="672"/>
      <c r="AD26" s="672"/>
      <c r="AE26" s="672"/>
      <c r="AF26" s="672"/>
      <c r="AG26" s="673"/>
      <c r="AH26" s="674"/>
      <c r="AI26" s="674"/>
      <c r="AJ26" s="674"/>
      <c r="AK26" s="674"/>
      <c r="AL26" s="674"/>
      <c r="AM26" s="674"/>
      <c r="AN26" s="674"/>
      <c r="AO26" s="674"/>
      <c r="AP26" s="675"/>
      <c r="AS26" s="377"/>
      <c r="AT26" s="377"/>
    </row>
    <row r="27" spans="1:46" s="17" customFormat="1" ht="25.5" customHeight="1" x14ac:dyDescent="0.15">
      <c r="D27" s="68">
        <v>5</v>
      </c>
      <c r="E27" s="314"/>
      <c r="F27" s="671"/>
      <c r="G27" s="672"/>
      <c r="H27" s="672"/>
      <c r="I27" s="672"/>
      <c r="J27" s="672"/>
      <c r="K27" s="672"/>
      <c r="L27" s="672"/>
      <c r="M27" s="673"/>
      <c r="N27" s="674"/>
      <c r="O27" s="674"/>
      <c r="P27" s="674"/>
      <c r="Q27" s="674"/>
      <c r="R27" s="674"/>
      <c r="S27" s="674"/>
      <c r="T27" s="674"/>
      <c r="U27" s="674"/>
      <c r="V27" s="675"/>
      <c r="W27" s="48"/>
      <c r="X27" s="68">
        <v>30</v>
      </c>
      <c r="Y27" s="314"/>
      <c r="Z27" s="671"/>
      <c r="AA27" s="672"/>
      <c r="AB27" s="672"/>
      <c r="AC27" s="672"/>
      <c r="AD27" s="672"/>
      <c r="AE27" s="672"/>
      <c r="AF27" s="672"/>
      <c r="AG27" s="673"/>
      <c r="AH27" s="674"/>
      <c r="AI27" s="674"/>
      <c r="AJ27" s="674"/>
      <c r="AK27" s="674"/>
      <c r="AL27" s="674"/>
      <c r="AM27" s="674"/>
      <c r="AN27" s="674"/>
      <c r="AO27" s="674"/>
      <c r="AP27" s="675"/>
      <c r="AS27" s="377"/>
      <c r="AT27" s="377"/>
    </row>
    <row r="28" spans="1:46" s="17" customFormat="1" ht="25.5" customHeight="1" x14ac:dyDescent="0.15">
      <c r="D28" s="68">
        <v>6</v>
      </c>
      <c r="E28" s="314"/>
      <c r="F28" s="671"/>
      <c r="G28" s="672"/>
      <c r="H28" s="672"/>
      <c r="I28" s="672"/>
      <c r="J28" s="672"/>
      <c r="K28" s="672"/>
      <c r="L28" s="672"/>
      <c r="M28" s="673"/>
      <c r="N28" s="674"/>
      <c r="O28" s="674"/>
      <c r="P28" s="674"/>
      <c r="Q28" s="674"/>
      <c r="R28" s="674"/>
      <c r="S28" s="674"/>
      <c r="T28" s="674"/>
      <c r="U28" s="674"/>
      <c r="V28" s="675"/>
      <c r="W28" s="48"/>
      <c r="X28" s="68">
        <v>31</v>
      </c>
      <c r="Y28" s="314"/>
      <c r="Z28" s="671"/>
      <c r="AA28" s="672"/>
      <c r="AB28" s="672"/>
      <c r="AC28" s="672"/>
      <c r="AD28" s="672"/>
      <c r="AE28" s="672"/>
      <c r="AF28" s="672"/>
      <c r="AG28" s="673"/>
      <c r="AH28" s="674"/>
      <c r="AI28" s="674"/>
      <c r="AJ28" s="674"/>
      <c r="AK28" s="674"/>
      <c r="AL28" s="674"/>
      <c r="AM28" s="674"/>
      <c r="AN28" s="674"/>
      <c r="AO28" s="674"/>
      <c r="AP28" s="675"/>
      <c r="AS28" s="377"/>
      <c r="AT28" s="377"/>
    </row>
    <row r="29" spans="1:46" s="17" customFormat="1" ht="25.5" customHeight="1" x14ac:dyDescent="0.15">
      <c r="D29" s="68">
        <v>7</v>
      </c>
      <c r="E29" s="314"/>
      <c r="F29" s="671"/>
      <c r="G29" s="672"/>
      <c r="H29" s="672"/>
      <c r="I29" s="672"/>
      <c r="J29" s="672"/>
      <c r="K29" s="672"/>
      <c r="L29" s="672"/>
      <c r="M29" s="673"/>
      <c r="N29" s="674"/>
      <c r="O29" s="674"/>
      <c r="P29" s="674"/>
      <c r="Q29" s="674"/>
      <c r="R29" s="674"/>
      <c r="S29" s="674"/>
      <c r="T29" s="674"/>
      <c r="U29" s="674"/>
      <c r="V29" s="675"/>
      <c r="W29" s="48"/>
      <c r="X29" s="68">
        <v>32</v>
      </c>
      <c r="Y29" s="314"/>
      <c r="Z29" s="671"/>
      <c r="AA29" s="672"/>
      <c r="AB29" s="672"/>
      <c r="AC29" s="672"/>
      <c r="AD29" s="672"/>
      <c r="AE29" s="672"/>
      <c r="AF29" s="672"/>
      <c r="AG29" s="673"/>
      <c r="AH29" s="674"/>
      <c r="AI29" s="674"/>
      <c r="AJ29" s="674"/>
      <c r="AK29" s="674"/>
      <c r="AL29" s="674"/>
      <c r="AM29" s="674"/>
      <c r="AN29" s="674"/>
      <c r="AO29" s="674"/>
      <c r="AP29" s="675"/>
      <c r="AS29" s="377"/>
      <c r="AT29" s="377"/>
    </row>
    <row r="30" spans="1:46" s="17" customFormat="1" ht="25.5" customHeight="1" x14ac:dyDescent="0.15">
      <c r="D30" s="68">
        <v>8</v>
      </c>
      <c r="E30" s="314"/>
      <c r="F30" s="671"/>
      <c r="G30" s="672"/>
      <c r="H30" s="672"/>
      <c r="I30" s="672"/>
      <c r="J30" s="672"/>
      <c r="K30" s="672"/>
      <c r="L30" s="672"/>
      <c r="M30" s="673"/>
      <c r="N30" s="674"/>
      <c r="O30" s="674"/>
      <c r="P30" s="674"/>
      <c r="Q30" s="674"/>
      <c r="R30" s="674"/>
      <c r="S30" s="674"/>
      <c r="T30" s="674"/>
      <c r="U30" s="674"/>
      <c r="V30" s="675"/>
      <c r="W30" s="48"/>
      <c r="X30" s="68">
        <v>33</v>
      </c>
      <c r="Y30" s="314"/>
      <c r="Z30" s="671"/>
      <c r="AA30" s="672"/>
      <c r="AB30" s="672"/>
      <c r="AC30" s="672"/>
      <c r="AD30" s="672"/>
      <c r="AE30" s="672"/>
      <c r="AF30" s="672"/>
      <c r="AG30" s="673"/>
      <c r="AH30" s="674"/>
      <c r="AI30" s="674"/>
      <c r="AJ30" s="674"/>
      <c r="AK30" s="674"/>
      <c r="AL30" s="674"/>
      <c r="AM30" s="674"/>
      <c r="AN30" s="674"/>
      <c r="AO30" s="674"/>
      <c r="AP30" s="675"/>
      <c r="AS30" s="377"/>
      <c r="AT30" s="377"/>
    </row>
    <row r="31" spans="1:46" s="17" customFormat="1" ht="25.5" customHeight="1" x14ac:dyDescent="0.15">
      <c r="D31" s="68">
        <v>9</v>
      </c>
      <c r="E31" s="314"/>
      <c r="F31" s="671"/>
      <c r="G31" s="672"/>
      <c r="H31" s="672"/>
      <c r="I31" s="672"/>
      <c r="J31" s="672"/>
      <c r="K31" s="672"/>
      <c r="L31" s="672"/>
      <c r="M31" s="673"/>
      <c r="N31" s="674"/>
      <c r="O31" s="674"/>
      <c r="P31" s="674"/>
      <c r="Q31" s="674"/>
      <c r="R31" s="674"/>
      <c r="S31" s="674"/>
      <c r="T31" s="674"/>
      <c r="U31" s="674"/>
      <c r="V31" s="675"/>
      <c r="W31" s="48"/>
      <c r="X31" s="68">
        <v>34</v>
      </c>
      <c r="Y31" s="314"/>
      <c r="Z31" s="671"/>
      <c r="AA31" s="672"/>
      <c r="AB31" s="672"/>
      <c r="AC31" s="672"/>
      <c r="AD31" s="672"/>
      <c r="AE31" s="672"/>
      <c r="AF31" s="672"/>
      <c r="AG31" s="673"/>
      <c r="AH31" s="674"/>
      <c r="AI31" s="674"/>
      <c r="AJ31" s="674"/>
      <c r="AK31" s="674"/>
      <c r="AL31" s="674"/>
      <c r="AM31" s="674"/>
      <c r="AN31" s="674"/>
      <c r="AO31" s="674"/>
      <c r="AP31" s="675"/>
      <c r="AS31" s="377"/>
      <c r="AT31" s="377"/>
    </row>
    <row r="32" spans="1:46" s="17" customFormat="1" ht="25.5" customHeight="1" x14ac:dyDescent="0.15">
      <c r="D32" s="68">
        <v>10</v>
      </c>
      <c r="E32" s="314"/>
      <c r="F32" s="671"/>
      <c r="G32" s="672"/>
      <c r="H32" s="672"/>
      <c r="I32" s="672"/>
      <c r="J32" s="672"/>
      <c r="K32" s="672"/>
      <c r="L32" s="672"/>
      <c r="M32" s="673"/>
      <c r="N32" s="674"/>
      <c r="O32" s="674"/>
      <c r="P32" s="674"/>
      <c r="Q32" s="674"/>
      <c r="R32" s="674"/>
      <c r="S32" s="674"/>
      <c r="T32" s="674"/>
      <c r="U32" s="674"/>
      <c r="V32" s="675"/>
      <c r="W32" s="48"/>
      <c r="X32" s="68">
        <v>35</v>
      </c>
      <c r="Y32" s="314"/>
      <c r="Z32" s="671"/>
      <c r="AA32" s="672"/>
      <c r="AB32" s="672"/>
      <c r="AC32" s="672"/>
      <c r="AD32" s="672"/>
      <c r="AE32" s="672"/>
      <c r="AF32" s="672"/>
      <c r="AG32" s="673"/>
      <c r="AH32" s="674"/>
      <c r="AI32" s="674"/>
      <c r="AJ32" s="674"/>
      <c r="AK32" s="674"/>
      <c r="AL32" s="674"/>
      <c r="AM32" s="674"/>
      <c r="AN32" s="674"/>
      <c r="AO32" s="674"/>
      <c r="AP32" s="675"/>
      <c r="AS32" s="377"/>
      <c r="AT32" s="377"/>
    </row>
    <row r="33" spans="4:46" s="17" customFormat="1" ht="25.5" customHeight="1" x14ac:dyDescent="0.15">
      <c r="D33" s="68">
        <v>11</v>
      </c>
      <c r="E33" s="314"/>
      <c r="F33" s="671"/>
      <c r="G33" s="672"/>
      <c r="H33" s="672"/>
      <c r="I33" s="672"/>
      <c r="J33" s="672"/>
      <c r="K33" s="672"/>
      <c r="L33" s="672"/>
      <c r="M33" s="673"/>
      <c r="N33" s="674"/>
      <c r="O33" s="674"/>
      <c r="P33" s="674"/>
      <c r="Q33" s="674"/>
      <c r="R33" s="674"/>
      <c r="S33" s="674"/>
      <c r="T33" s="674"/>
      <c r="U33" s="674"/>
      <c r="V33" s="675"/>
      <c r="W33" s="48"/>
      <c r="X33" s="68">
        <v>36</v>
      </c>
      <c r="Y33" s="314"/>
      <c r="Z33" s="671"/>
      <c r="AA33" s="672"/>
      <c r="AB33" s="672"/>
      <c r="AC33" s="672"/>
      <c r="AD33" s="672"/>
      <c r="AE33" s="672"/>
      <c r="AF33" s="672"/>
      <c r="AG33" s="673"/>
      <c r="AH33" s="674"/>
      <c r="AI33" s="674"/>
      <c r="AJ33" s="674"/>
      <c r="AK33" s="674"/>
      <c r="AL33" s="674"/>
      <c r="AM33" s="674"/>
      <c r="AN33" s="674"/>
      <c r="AO33" s="674"/>
      <c r="AP33" s="675"/>
      <c r="AS33" s="377"/>
      <c r="AT33" s="377"/>
    </row>
    <row r="34" spans="4:46" s="17" customFormat="1" ht="25.5" customHeight="1" x14ac:dyDescent="0.15">
      <c r="D34" s="68">
        <v>12</v>
      </c>
      <c r="E34" s="314"/>
      <c r="F34" s="671"/>
      <c r="G34" s="672"/>
      <c r="H34" s="672"/>
      <c r="I34" s="672"/>
      <c r="J34" s="672"/>
      <c r="K34" s="672"/>
      <c r="L34" s="672"/>
      <c r="M34" s="673"/>
      <c r="N34" s="674"/>
      <c r="O34" s="674"/>
      <c r="P34" s="674"/>
      <c r="Q34" s="674"/>
      <c r="R34" s="674"/>
      <c r="S34" s="674"/>
      <c r="T34" s="674"/>
      <c r="U34" s="674"/>
      <c r="V34" s="675"/>
      <c r="W34" s="48"/>
      <c r="X34" s="68">
        <v>37</v>
      </c>
      <c r="Y34" s="314"/>
      <c r="Z34" s="671"/>
      <c r="AA34" s="672"/>
      <c r="AB34" s="672"/>
      <c r="AC34" s="672"/>
      <c r="AD34" s="672"/>
      <c r="AE34" s="672"/>
      <c r="AF34" s="672"/>
      <c r="AG34" s="673"/>
      <c r="AH34" s="674"/>
      <c r="AI34" s="674"/>
      <c r="AJ34" s="674"/>
      <c r="AK34" s="674"/>
      <c r="AL34" s="674"/>
      <c r="AM34" s="674"/>
      <c r="AN34" s="674"/>
      <c r="AO34" s="674"/>
      <c r="AP34" s="675"/>
      <c r="AS34" s="377"/>
      <c r="AT34" s="377"/>
    </row>
    <row r="35" spans="4:46" s="17" customFormat="1" ht="25.5" customHeight="1" x14ac:dyDescent="0.15">
      <c r="D35" s="68">
        <v>13</v>
      </c>
      <c r="E35" s="314"/>
      <c r="F35" s="671"/>
      <c r="G35" s="672"/>
      <c r="H35" s="672"/>
      <c r="I35" s="672"/>
      <c r="J35" s="672"/>
      <c r="K35" s="672"/>
      <c r="L35" s="672"/>
      <c r="M35" s="673"/>
      <c r="N35" s="674"/>
      <c r="O35" s="674"/>
      <c r="P35" s="674"/>
      <c r="Q35" s="674"/>
      <c r="R35" s="674"/>
      <c r="S35" s="674"/>
      <c r="T35" s="674"/>
      <c r="U35" s="674"/>
      <c r="V35" s="675"/>
      <c r="W35" s="48"/>
      <c r="X35" s="68">
        <v>38</v>
      </c>
      <c r="Y35" s="314"/>
      <c r="Z35" s="671"/>
      <c r="AA35" s="672"/>
      <c r="AB35" s="672"/>
      <c r="AC35" s="672"/>
      <c r="AD35" s="672"/>
      <c r="AE35" s="672"/>
      <c r="AF35" s="672"/>
      <c r="AG35" s="673"/>
      <c r="AH35" s="674"/>
      <c r="AI35" s="674"/>
      <c r="AJ35" s="674"/>
      <c r="AK35" s="674"/>
      <c r="AL35" s="674"/>
      <c r="AM35" s="674"/>
      <c r="AN35" s="674"/>
      <c r="AO35" s="674"/>
      <c r="AP35" s="675"/>
      <c r="AS35" s="377"/>
      <c r="AT35" s="377"/>
    </row>
    <row r="36" spans="4:46" s="17" customFormat="1" ht="25.5" customHeight="1" x14ac:dyDescent="0.15">
      <c r="D36" s="68">
        <v>14</v>
      </c>
      <c r="E36" s="314"/>
      <c r="F36" s="671"/>
      <c r="G36" s="672"/>
      <c r="H36" s="672"/>
      <c r="I36" s="672"/>
      <c r="J36" s="672"/>
      <c r="K36" s="672"/>
      <c r="L36" s="672"/>
      <c r="M36" s="673"/>
      <c r="N36" s="674"/>
      <c r="O36" s="674"/>
      <c r="P36" s="674"/>
      <c r="Q36" s="674"/>
      <c r="R36" s="674"/>
      <c r="S36" s="674"/>
      <c r="T36" s="674"/>
      <c r="U36" s="674"/>
      <c r="V36" s="675"/>
      <c r="W36" s="48"/>
      <c r="X36" s="68">
        <v>39</v>
      </c>
      <c r="Y36" s="314"/>
      <c r="Z36" s="671"/>
      <c r="AA36" s="672"/>
      <c r="AB36" s="672"/>
      <c r="AC36" s="672"/>
      <c r="AD36" s="672"/>
      <c r="AE36" s="672"/>
      <c r="AF36" s="672"/>
      <c r="AG36" s="673"/>
      <c r="AH36" s="674"/>
      <c r="AI36" s="674"/>
      <c r="AJ36" s="674"/>
      <c r="AK36" s="674"/>
      <c r="AL36" s="674"/>
      <c r="AM36" s="674"/>
      <c r="AN36" s="674"/>
      <c r="AO36" s="674"/>
      <c r="AP36" s="675"/>
      <c r="AS36" s="377"/>
      <c r="AT36" s="377"/>
    </row>
    <row r="37" spans="4:46" s="17" customFormat="1" ht="25.5" customHeight="1" x14ac:dyDescent="0.15">
      <c r="D37" s="68">
        <v>15</v>
      </c>
      <c r="E37" s="314"/>
      <c r="F37" s="671"/>
      <c r="G37" s="672"/>
      <c r="H37" s="672"/>
      <c r="I37" s="672"/>
      <c r="J37" s="672"/>
      <c r="K37" s="672"/>
      <c r="L37" s="672"/>
      <c r="M37" s="673"/>
      <c r="N37" s="674"/>
      <c r="O37" s="674"/>
      <c r="P37" s="674"/>
      <c r="Q37" s="674"/>
      <c r="R37" s="674"/>
      <c r="S37" s="674"/>
      <c r="T37" s="674"/>
      <c r="U37" s="674"/>
      <c r="V37" s="675"/>
      <c r="W37" s="48"/>
      <c r="X37" s="68">
        <v>40</v>
      </c>
      <c r="Y37" s="314"/>
      <c r="Z37" s="671"/>
      <c r="AA37" s="672"/>
      <c r="AB37" s="672"/>
      <c r="AC37" s="672"/>
      <c r="AD37" s="672"/>
      <c r="AE37" s="672"/>
      <c r="AF37" s="672"/>
      <c r="AG37" s="673"/>
      <c r="AH37" s="674"/>
      <c r="AI37" s="674"/>
      <c r="AJ37" s="674"/>
      <c r="AK37" s="674"/>
      <c r="AL37" s="674"/>
      <c r="AM37" s="674"/>
      <c r="AN37" s="674"/>
      <c r="AO37" s="674"/>
      <c r="AP37" s="675"/>
      <c r="AS37" s="377"/>
      <c r="AT37" s="377"/>
    </row>
    <row r="38" spans="4:46" s="17" customFormat="1" ht="25.5" customHeight="1" x14ac:dyDescent="0.15">
      <c r="D38" s="68">
        <v>16</v>
      </c>
      <c r="E38" s="314"/>
      <c r="F38" s="671"/>
      <c r="G38" s="672"/>
      <c r="H38" s="672"/>
      <c r="I38" s="672"/>
      <c r="J38" s="672"/>
      <c r="K38" s="672"/>
      <c r="L38" s="672"/>
      <c r="M38" s="673"/>
      <c r="N38" s="674"/>
      <c r="O38" s="674"/>
      <c r="P38" s="674"/>
      <c r="Q38" s="674"/>
      <c r="R38" s="674"/>
      <c r="S38" s="674"/>
      <c r="T38" s="674"/>
      <c r="U38" s="674"/>
      <c r="V38" s="675"/>
      <c r="W38" s="48"/>
      <c r="X38" s="68">
        <v>41</v>
      </c>
      <c r="Y38" s="314"/>
      <c r="Z38" s="671"/>
      <c r="AA38" s="672"/>
      <c r="AB38" s="672"/>
      <c r="AC38" s="672"/>
      <c r="AD38" s="672"/>
      <c r="AE38" s="672"/>
      <c r="AF38" s="672"/>
      <c r="AG38" s="673"/>
      <c r="AH38" s="674"/>
      <c r="AI38" s="674"/>
      <c r="AJ38" s="674"/>
      <c r="AK38" s="674"/>
      <c r="AL38" s="674"/>
      <c r="AM38" s="674"/>
      <c r="AN38" s="674"/>
      <c r="AO38" s="674"/>
      <c r="AP38" s="675"/>
      <c r="AS38" s="377"/>
      <c r="AT38" s="377"/>
    </row>
    <row r="39" spans="4:46" s="17" customFormat="1" ht="25.5" customHeight="1" x14ac:dyDescent="0.15">
      <c r="D39" s="68">
        <v>17</v>
      </c>
      <c r="E39" s="314"/>
      <c r="F39" s="671"/>
      <c r="G39" s="672"/>
      <c r="H39" s="672"/>
      <c r="I39" s="672"/>
      <c r="J39" s="672"/>
      <c r="K39" s="672"/>
      <c r="L39" s="672"/>
      <c r="M39" s="673"/>
      <c r="N39" s="674"/>
      <c r="O39" s="674"/>
      <c r="P39" s="674"/>
      <c r="Q39" s="674"/>
      <c r="R39" s="674"/>
      <c r="S39" s="674"/>
      <c r="T39" s="674"/>
      <c r="U39" s="674"/>
      <c r="V39" s="675"/>
      <c r="W39" s="48"/>
      <c r="X39" s="68">
        <v>42</v>
      </c>
      <c r="Y39" s="314"/>
      <c r="Z39" s="671"/>
      <c r="AA39" s="672"/>
      <c r="AB39" s="672"/>
      <c r="AC39" s="672"/>
      <c r="AD39" s="672"/>
      <c r="AE39" s="672"/>
      <c r="AF39" s="672"/>
      <c r="AG39" s="673"/>
      <c r="AH39" s="674"/>
      <c r="AI39" s="674"/>
      <c r="AJ39" s="674"/>
      <c r="AK39" s="674"/>
      <c r="AL39" s="674"/>
      <c r="AM39" s="674"/>
      <c r="AN39" s="674"/>
      <c r="AO39" s="674"/>
      <c r="AP39" s="675"/>
      <c r="AS39" s="377"/>
      <c r="AT39" s="377"/>
    </row>
    <row r="40" spans="4:46" s="17" customFormat="1" ht="25.5" customHeight="1" x14ac:dyDescent="0.15">
      <c r="D40" s="68">
        <v>18</v>
      </c>
      <c r="E40" s="314"/>
      <c r="F40" s="671"/>
      <c r="G40" s="672"/>
      <c r="H40" s="672"/>
      <c r="I40" s="672"/>
      <c r="J40" s="672"/>
      <c r="K40" s="672"/>
      <c r="L40" s="672"/>
      <c r="M40" s="673"/>
      <c r="N40" s="674"/>
      <c r="O40" s="674"/>
      <c r="P40" s="674"/>
      <c r="Q40" s="674"/>
      <c r="R40" s="674"/>
      <c r="S40" s="674"/>
      <c r="T40" s="674"/>
      <c r="U40" s="674"/>
      <c r="V40" s="675"/>
      <c r="W40" s="48"/>
      <c r="X40" s="68">
        <v>43</v>
      </c>
      <c r="Y40" s="314"/>
      <c r="Z40" s="671"/>
      <c r="AA40" s="672"/>
      <c r="AB40" s="672"/>
      <c r="AC40" s="672"/>
      <c r="AD40" s="672"/>
      <c r="AE40" s="672"/>
      <c r="AF40" s="672"/>
      <c r="AG40" s="673"/>
      <c r="AH40" s="674"/>
      <c r="AI40" s="674"/>
      <c r="AJ40" s="674"/>
      <c r="AK40" s="674"/>
      <c r="AL40" s="674"/>
      <c r="AM40" s="674"/>
      <c r="AN40" s="674"/>
      <c r="AO40" s="674"/>
      <c r="AP40" s="675"/>
      <c r="AS40" s="377"/>
      <c r="AT40" s="377"/>
    </row>
    <row r="41" spans="4:46" s="17" customFormat="1" ht="25.5" customHeight="1" x14ac:dyDescent="0.15">
      <c r="D41" s="68">
        <v>19</v>
      </c>
      <c r="E41" s="314"/>
      <c r="F41" s="671"/>
      <c r="G41" s="672"/>
      <c r="H41" s="672"/>
      <c r="I41" s="672"/>
      <c r="J41" s="672"/>
      <c r="K41" s="672"/>
      <c r="L41" s="672"/>
      <c r="M41" s="673"/>
      <c r="N41" s="674"/>
      <c r="O41" s="674"/>
      <c r="P41" s="674"/>
      <c r="Q41" s="674"/>
      <c r="R41" s="674"/>
      <c r="S41" s="674"/>
      <c r="T41" s="674"/>
      <c r="U41" s="674"/>
      <c r="V41" s="675"/>
      <c r="W41" s="48"/>
      <c r="X41" s="68">
        <v>44</v>
      </c>
      <c r="Y41" s="314"/>
      <c r="Z41" s="671"/>
      <c r="AA41" s="672"/>
      <c r="AB41" s="672"/>
      <c r="AC41" s="672"/>
      <c r="AD41" s="672"/>
      <c r="AE41" s="672"/>
      <c r="AF41" s="672"/>
      <c r="AG41" s="673"/>
      <c r="AH41" s="674"/>
      <c r="AI41" s="674"/>
      <c r="AJ41" s="674"/>
      <c r="AK41" s="674"/>
      <c r="AL41" s="674"/>
      <c r="AM41" s="674"/>
      <c r="AN41" s="674"/>
      <c r="AO41" s="674"/>
      <c r="AP41" s="675"/>
      <c r="AS41" s="377"/>
      <c r="AT41" s="377"/>
    </row>
    <row r="42" spans="4:46" s="17" customFormat="1" ht="25.5" customHeight="1" x14ac:dyDescent="0.15">
      <c r="D42" s="68">
        <v>20</v>
      </c>
      <c r="E42" s="314"/>
      <c r="F42" s="671"/>
      <c r="G42" s="672"/>
      <c r="H42" s="672"/>
      <c r="I42" s="672"/>
      <c r="J42" s="672"/>
      <c r="K42" s="672"/>
      <c r="L42" s="672"/>
      <c r="M42" s="673"/>
      <c r="N42" s="674"/>
      <c r="O42" s="674"/>
      <c r="P42" s="674"/>
      <c r="Q42" s="674"/>
      <c r="R42" s="674"/>
      <c r="S42" s="674"/>
      <c r="T42" s="674"/>
      <c r="U42" s="674"/>
      <c r="V42" s="675"/>
      <c r="W42" s="48"/>
      <c r="X42" s="68">
        <v>45</v>
      </c>
      <c r="Y42" s="314"/>
      <c r="Z42" s="671"/>
      <c r="AA42" s="672"/>
      <c r="AB42" s="672"/>
      <c r="AC42" s="672"/>
      <c r="AD42" s="672"/>
      <c r="AE42" s="672"/>
      <c r="AF42" s="672"/>
      <c r="AG42" s="673"/>
      <c r="AH42" s="674"/>
      <c r="AI42" s="674"/>
      <c r="AJ42" s="674"/>
      <c r="AK42" s="674"/>
      <c r="AL42" s="674"/>
      <c r="AM42" s="674"/>
      <c r="AN42" s="674"/>
      <c r="AO42" s="674"/>
      <c r="AP42" s="675"/>
      <c r="AS42" s="377"/>
      <c r="AT42" s="377"/>
    </row>
    <row r="43" spans="4:46" s="17" customFormat="1" ht="25.5" customHeight="1" x14ac:dyDescent="0.15">
      <c r="D43" s="68">
        <v>21</v>
      </c>
      <c r="E43" s="314"/>
      <c r="F43" s="671"/>
      <c r="G43" s="672"/>
      <c r="H43" s="672"/>
      <c r="I43" s="672"/>
      <c r="J43" s="672"/>
      <c r="K43" s="672"/>
      <c r="L43" s="672"/>
      <c r="M43" s="673"/>
      <c r="N43" s="674"/>
      <c r="O43" s="674"/>
      <c r="P43" s="674"/>
      <c r="Q43" s="674"/>
      <c r="R43" s="674"/>
      <c r="S43" s="674"/>
      <c r="T43" s="674"/>
      <c r="U43" s="674"/>
      <c r="V43" s="675"/>
      <c r="W43" s="48"/>
      <c r="X43" s="68">
        <v>46</v>
      </c>
      <c r="Y43" s="314"/>
      <c r="Z43" s="671"/>
      <c r="AA43" s="672"/>
      <c r="AB43" s="672"/>
      <c r="AC43" s="672"/>
      <c r="AD43" s="672"/>
      <c r="AE43" s="672"/>
      <c r="AF43" s="672"/>
      <c r="AG43" s="673"/>
      <c r="AH43" s="674"/>
      <c r="AI43" s="674"/>
      <c r="AJ43" s="674"/>
      <c r="AK43" s="674"/>
      <c r="AL43" s="674"/>
      <c r="AM43" s="674"/>
      <c r="AN43" s="674"/>
      <c r="AO43" s="674"/>
      <c r="AP43" s="675"/>
      <c r="AS43" s="377"/>
      <c r="AT43" s="377"/>
    </row>
    <row r="44" spans="4:46" s="17" customFormat="1" ht="25.5" customHeight="1" x14ac:dyDescent="0.15">
      <c r="D44" s="68">
        <v>22</v>
      </c>
      <c r="E44" s="314"/>
      <c r="F44" s="671"/>
      <c r="G44" s="672"/>
      <c r="H44" s="672"/>
      <c r="I44" s="672"/>
      <c r="J44" s="672"/>
      <c r="K44" s="672"/>
      <c r="L44" s="672"/>
      <c r="M44" s="673"/>
      <c r="N44" s="674"/>
      <c r="O44" s="674"/>
      <c r="P44" s="674"/>
      <c r="Q44" s="674"/>
      <c r="R44" s="674"/>
      <c r="S44" s="674"/>
      <c r="T44" s="674"/>
      <c r="U44" s="674"/>
      <c r="V44" s="675"/>
      <c r="W44" s="48"/>
      <c r="X44" s="68">
        <v>47</v>
      </c>
      <c r="Y44" s="314"/>
      <c r="Z44" s="671"/>
      <c r="AA44" s="672"/>
      <c r="AB44" s="672"/>
      <c r="AC44" s="672"/>
      <c r="AD44" s="672"/>
      <c r="AE44" s="672"/>
      <c r="AF44" s="672"/>
      <c r="AG44" s="673"/>
      <c r="AH44" s="674"/>
      <c r="AI44" s="674"/>
      <c r="AJ44" s="674"/>
      <c r="AK44" s="674"/>
      <c r="AL44" s="674"/>
      <c r="AM44" s="674"/>
      <c r="AN44" s="674"/>
      <c r="AO44" s="674"/>
      <c r="AP44" s="675"/>
      <c r="AS44" s="377"/>
      <c r="AT44" s="377"/>
    </row>
    <row r="45" spans="4:46" s="17" customFormat="1" ht="25.5" customHeight="1" x14ac:dyDescent="0.15">
      <c r="D45" s="68">
        <v>23</v>
      </c>
      <c r="E45" s="314"/>
      <c r="F45" s="671"/>
      <c r="G45" s="672"/>
      <c r="H45" s="672"/>
      <c r="I45" s="672"/>
      <c r="J45" s="672"/>
      <c r="K45" s="672"/>
      <c r="L45" s="672"/>
      <c r="M45" s="673"/>
      <c r="N45" s="674"/>
      <c r="O45" s="674"/>
      <c r="P45" s="674"/>
      <c r="Q45" s="674"/>
      <c r="R45" s="674"/>
      <c r="S45" s="674"/>
      <c r="T45" s="674"/>
      <c r="U45" s="674"/>
      <c r="V45" s="675"/>
      <c r="W45" s="48"/>
      <c r="X45" s="68">
        <v>48</v>
      </c>
      <c r="Y45" s="314"/>
      <c r="Z45" s="671"/>
      <c r="AA45" s="672"/>
      <c r="AB45" s="672"/>
      <c r="AC45" s="672"/>
      <c r="AD45" s="672"/>
      <c r="AE45" s="672"/>
      <c r="AF45" s="672"/>
      <c r="AG45" s="673"/>
      <c r="AH45" s="674"/>
      <c r="AI45" s="674"/>
      <c r="AJ45" s="674"/>
      <c r="AK45" s="674"/>
      <c r="AL45" s="674"/>
      <c r="AM45" s="674"/>
      <c r="AN45" s="674"/>
      <c r="AO45" s="674"/>
      <c r="AP45" s="675"/>
      <c r="AS45" s="377"/>
      <c r="AT45" s="377"/>
    </row>
    <row r="46" spans="4:46" ht="25.5" customHeight="1" x14ac:dyDescent="0.15">
      <c r="D46" s="68">
        <v>24</v>
      </c>
      <c r="E46" s="314"/>
      <c r="F46" s="671"/>
      <c r="G46" s="672"/>
      <c r="H46" s="672"/>
      <c r="I46" s="672"/>
      <c r="J46" s="672"/>
      <c r="K46" s="672"/>
      <c r="L46" s="672"/>
      <c r="M46" s="673"/>
      <c r="N46" s="674"/>
      <c r="O46" s="674"/>
      <c r="P46" s="674"/>
      <c r="Q46" s="674"/>
      <c r="R46" s="674"/>
      <c r="S46" s="674"/>
      <c r="T46" s="674"/>
      <c r="U46" s="674"/>
      <c r="V46" s="675"/>
      <c r="W46" s="48"/>
      <c r="X46" s="68">
        <v>49</v>
      </c>
      <c r="Y46" s="314"/>
      <c r="Z46" s="671"/>
      <c r="AA46" s="672"/>
      <c r="AB46" s="672"/>
      <c r="AC46" s="672"/>
      <c r="AD46" s="672"/>
      <c r="AE46" s="672"/>
      <c r="AF46" s="672"/>
      <c r="AG46" s="673"/>
      <c r="AH46" s="674"/>
      <c r="AI46" s="674"/>
      <c r="AJ46" s="674"/>
      <c r="AK46" s="674"/>
      <c r="AL46" s="674"/>
      <c r="AM46" s="674"/>
      <c r="AN46" s="674"/>
      <c r="AO46" s="674"/>
      <c r="AP46" s="675"/>
    </row>
    <row r="47" spans="4:46" ht="25.5" customHeight="1" x14ac:dyDescent="0.15">
      <c r="D47" s="68">
        <v>25</v>
      </c>
      <c r="E47" s="314"/>
      <c r="F47" s="671"/>
      <c r="G47" s="672"/>
      <c r="H47" s="672"/>
      <c r="I47" s="672"/>
      <c r="J47" s="672"/>
      <c r="K47" s="672"/>
      <c r="L47" s="672"/>
      <c r="M47" s="673"/>
      <c r="N47" s="674"/>
      <c r="O47" s="674"/>
      <c r="P47" s="674"/>
      <c r="Q47" s="674"/>
      <c r="R47" s="674"/>
      <c r="S47" s="674"/>
      <c r="T47" s="674"/>
      <c r="U47" s="674"/>
      <c r="V47" s="675"/>
      <c r="W47" s="48"/>
      <c r="X47" s="68">
        <v>50</v>
      </c>
      <c r="Y47" s="314"/>
      <c r="Z47" s="671"/>
      <c r="AA47" s="672"/>
      <c r="AB47" s="672"/>
      <c r="AC47" s="672"/>
      <c r="AD47" s="672"/>
      <c r="AE47" s="672"/>
      <c r="AF47" s="672"/>
      <c r="AG47" s="673"/>
      <c r="AH47" s="674"/>
      <c r="AI47" s="674"/>
      <c r="AJ47" s="674"/>
      <c r="AK47" s="674"/>
      <c r="AL47" s="674"/>
      <c r="AM47" s="674"/>
      <c r="AN47" s="674"/>
      <c r="AO47" s="674"/>
      <c r="AP47" s="675"/>
    </row>
    <row r="48" spans="4:46" ht="18" customHeight="1" x14ac:dyDescent="0.15">
      <c r="E48" s="2"/>
      <c r="F48" s="2"/>
      <c r="G48" s="2"/>
      <c r="H48" s="2"/>
      <c r="I48" s="2"/>
      <c r="J48" s="2"/>
      <c r="K48" s="2"/>
      <c r="L48" s="2"/>
      <c r="M48" s="2"/>
      <c r="N48" s="2"/>
      <c r="O48" s="2"/>
      <c r="P48" s="2"/>
      <c r="Q48" s="2"/>
      <c r="R48" s="2"/>
      <c r="S48" s="2"/>
      <c r="T48" s="2"/>
      <c r="U48" s="2"/>
      <c r="V48" s="2"/>
      <c r="W48" s="2"/>
    </row>
    <row r="49" spans="5:23" ht="18" customHeight="1" x14ac:dyDescent="0.15">
      <c r="E49" s="2"/>
      <c r="F49" s="2"/>
      <c r="G49" s="2"/>
      <c r="H49" s="2"/>
      <c r="I49" s="2"/>
      <c r="J49" s="2"/>
      <c r="K49" s="2"/>
      <c r="L49" s="2"/>
      <c r="M49" s="2"/>
      <c r="N49" s="2"/>
      <c r="O49" s="2"/>
      <c r="P49" s="2"/>
      <c r="Q49" s="2"/>
      <c r="R49" s="2"/>
      <c r="S49" s="2"/>
      <c r="T49" s="2"/>
      <c r="U49" s="2"/>
      <c r="V49" s="2"/>
      <c r="W49" s="2"/>
    </row>
    <row r="50" spans="5:23" x14ac:dyDescent="0.15">
      <c r="E50" s="2"/>
      <c r="F50" s="2"/>
      <c r="G50" s="2"/>
      <c r="H50" s="2"/>
      <c r="I50" s="2"/>
      <c r="J50" s="2"/>
      <c r="K50" s="2"/>
      <c r="L50" s="2"/>
      <c r="M50" s="2"/>
      <c r="N50" s="2"/>
      <c r="O50" s="2"/>
      <c r="P50" s="2"/>
      <c r="Q50" s="2"/>
      <c r="R50" s="2"/>
      <c r="S50" s="2"/>
      <c r="T50" s="2"/>
      <c r="U50" s="2"/>
      <c r="V50" s="2"/>
      <c r="W50" s="2"/>
    </row>
    <row r="51" spans="5:23" x14ac:dyDescent="0.15">
      <c r="E51" s="2"/>
      <c r="F51" s="2"/>
      <c r="G51" s="2"/>
      <c r="H51" s="2"/>
      <c r="I51" s="2"/>
      <c r="J51" s="2"/>
      <c r="K51" s="2"/>
      <c r="L51" s="2"/>
      <c r="M51" s="2"/>
      <c r="N51" s="2"/>
      <c r="O51" s="2"/>
      <c r="P51" s="2"/>
      <c r="Q51" s="2"/>
      <c r="R51" s="2"/>
      <c r="S51" s="2"/>
      <c r="T51" s="2"/>
      <c r="U51" s="2"/>
      <c r="V51" s="2"/>
      <c r="W51" s="2"/>
    </row>
    <row r="52" spans="5:23" x14ac:dyDescent="0.15">
      <c r="E52" s="2"/>
      <c r="F52" s="2"/>
      <c r="G52" s="2"/>
      <c r="H52" s="2"/>
      <c r="I52" s="2"/>
      <c r="J52" s="2"/>
      <c r="K52" s="2"/>
      <c r="L52" s="2"/>
      <c r="M52" s="2"/>
      <c r="N52" s="2"/>
      <c r="O52" s="2"/>
      <c r="P52" s="2"/>
      <c r="Q52" s="2"/>
      <c r="R52" s="2"/>
      <c r="S52" s="2"/>
      <c r="T52" s="2"/>
      <c r="U52" s="2"/>
      <c r="V52" s="2"/>
      <c r="W52" s="2"/>
    </row>
    <row r="53" spans="5:23" x14ac:dyDescent="0.15">
      <c r="E53" s="2"/>
      <c r="F53" s="2"/>
      <c r="G53" s="2"/>
      <c r="H53" s="2"/>
      <c r="I53" s="2"/>
      <c r="J53" s="2"/>
      <c r="K53" s="2"/>
      <c r="L53" s="2"/>
      <c r="M53" s="2"/>
      <c r="N53" s="2"/>
      <c r="O53" s="2"/>
      <c r="P53" s="2"/>
      <c r="Q53" s="2"/>
      <c r="R53" s="2"/>
      <c r="S53" s="2"/>
      <c r="T53" s="2"/>
      <c r="U53" s="2"/>
      <c r="V53" s="2"/>
      <c r="W53" s="2"/>
    </row>
    <row r="54" spans="5:23" x14ac:dyDescent="0.15">
      <c r="E54" s="2"/>
      <c r="F54" s="2"/>
      <c r="G54" s="2"/>
      <c r="H54" s="2"/>
      <c r="I54" s="2"/>
      <c r="J54" s="2"/>
      <c r="K54" s="2"/>
      <c r="L54" s="2"/>
      <c r="M54" s="2"/>
      <c r="N54" s="2"/>
      <c r="O54" s="2"/>
      <c r="P54" s="2"/>
      <c r="Q54" s="2"/>
      <c r="R54" s="2"/>
      <c r="S54" s="2"/>
      <c r="T54" s="2"/>
      <c r="U54" s="2"/>
      <c r="V54" s="2"/>
      <c r="W54" s="2"/>
    </row>
    <row r="55" spans="5:23" x14ac:dyDescent="0.15">
      <c r="E55" s="2"/>
      <c r="F55" s="2"/>
      <c r="G55" s="2"/>
      <c r="H55" s="2"/>
      <c r="I55" s="2"/>
      <c r="J55" s="2"/>
      <c r="K55" s="2"/>
      <c r="L55" s="2"/>
      <c r="M55" s="2"/>
      <c r="N55" s="2"/>
      <c r="O55" s="2"/>
      <c r="P55" s="2"/>
      <c r="Q55" s="2"/>
      <c r="R55" s="2"/>
      <c r="S55" s="2"/>
      <c r="T55" s="2"/>
      <c r="U55" s="2"/>
      <c r="V55" s="2"/>
      <c r="W55" s="2"/>
    </row>
    <row r="56" spans="5:23" x14ac:dyDescent="0.15">
      <c r="E56" s="2"/>
      <c r="F56" s="2"/>
      <c r="G56" s="2"/>
      <c r="H56" s="2"/>
      <c r="I56" s="2"/>
      <c r="J56" s="2"/>
      <c r="K56" s="2"/>
      <c r="L56" s="2"/>
      <c r="M56" s="2"/>
      <c r="N56" s="2"/>
      <c r="O56" s="2"/>
      <c r="P56" s="2"/>
      <c r="Q56" s="2"/>
      <c r="R56" s="2"/>
      <c r="S56" s="2"/>
      <c r="T56" s="2"/>
      <c r="U56" s="2"/>
      <c r="V56" s="2"/>
      <c r="W56" s="2"/>
    </row>
    <row r="57" spans="5:23" x14ac:dyDescent="0.15">
      <c r="E57" s="2"/>
      <c r="F57" s="2"/>
      <c r="G57" s="2"/>
      <c r="H57" s="2"/>
      <c r="I57" s="2"/>
      <c r="J57" s="2"/>
      <c r="K57" s="2"/>
      <c r="L57" s="2"/>
      <c r="M57" s="2"/>
      <c r="N57" s="2"/>
      <c r="O57" s="2"/>
      <c r="P57" s="2"/>
      <c r="Q57" s="2"/>
      <c r="R57" s="2"/>
      <c r="S57" s="2"/>
      <c r="T57" s="2"/>
      <c r="U57" s="2"/>
      <c r="V57" s="2"/>
      <c r="W57" s="2"/>
    </row>
    <row r="58" spans="5:23" x14ac:dyDescent="0.15">
      <c r="E58" s="2"/>
      <c r="F58" s="2"/>
      <c r="G58" s="2"/>
      <c r="H58" s="2"/>
      <c r="I58" s="2"/>
      <c r="J58" s="2"/>
      <c r="K58" s="2"/>
      <c r="L58" s="2"/>
      <c r="M58" s="2"/>
      <c r="N58" s="2"/>
      <c r="O58" s="2"/>
      <c r="P58" s="2"/>
      <c r="Q58" s="2"/>
      <c r="R58" s="2"/>
      <c r="S58" s="2"/>
      <c r="T58" s="2"/>
      <c r="U58" s="2"/>
      <c r="V58" s="2"/>
      <c r="W58" s="2"/>
    </row>
    <row r="59" spans="5:23" x14ac:dyDescent="0.15">
      <c r="E59" s="2"/>
      <c r="F59" s="2"/>
      <c r="G59" s="2"/>
      <c r="H59" s="2"/>
      <c r="I59" s="2"/>
      <c r="J59" s="2"/>
      <c r="K59" s="2"/>
      <c r="L59" s="2"/>
      <c r="M59" s="2"/>
      <c r="N59" s="2"/>
      <c r="O59" s="2"/>
      <c r="P59" s="2"/>
      <c r="Q59" s="2"/>
      <c r="R59" s="2"/>
      <c r="S59" s="2"/>
      <c r="T59" s="2"/>
      <c r="U59" s="2"/>
      <c r="V59" s="2"/>
      <c r="W59" s="2"/>
    </row>
    <row r="60" spans="5:23" x14ac:dyDescent="0.15">
      <c r="E60" s="2"/>
      <c r="F60" s="2"/>
      <c r="G60" s="2"/>
      <c r="H60" s="2"/>
      <c r="I60" s="2"/>
      <c r="J60" s="2"/>
      <c r="K60" s="2"/>
      <c r="L60" s="2"/>
      <c r="M60" s="2"/>
      <c r="N60" s="2"/>
      <c r="O60" s="2"/>
      <c r="P60" s="2"/>
      <c r="Q60" s="2"/>
      <c r="R60" s="2"/>
      <c r="S60" s="2"/>
      <c r="T60" s="2"/>
      <c r="U60" s="2"/>
      <c r="V60" s="2"/>
      <c r="W60" s="2"/>
    </row>
    <row r="61" spans="5:23" x14ac:dyDescent="0.15">
      <c r="E61" s="2"/>
      <c r="F61" s="2"/>
      <c r="G61" s="2"/>
      <c r="H61" s="2"/>
      <c r="I61" s="2"/>
      <c r="J61" s="2"/>
      <c r="K61" s="2"/>
      <c r="L61" s="2"/>
      <c r="M61" s="2"/>
      <c r="N61" s="2"/>
      <c r="O61" s="2"/>
      <c r="P61" s="2"/>
      <c r="Q61" s="2"/>
      <c r="R61" s="2"/>
      <c r="S61" s="2"/>
      <c r="T61" s="2"/>
      <c r="U61" s="2"/>
      <c r="V61" s="2"/>
      <c r="W61" s="2"/>
    </row>
    <row r="62" spans="5:23" x14ac:dyDescent="0.15">
      <c r="E62" s="2"/>
      <c r="F62" s="2"/>
      <c r="G62" s="2"/>
      <c r="H62" s="2"/>
      <c r="I62" s="2"/>
      <c r="J62" s="2"/>
      <c r="K62" s="2"/>
      <c r="L62" s="2"/>
      <c r="M62" s="2"/>
      <c r="N62" s="2"/>
      <c r="O62" s="2"/>
      <c r="P62" s="2"/>
      <c r="Q62" s="2"/>
      <c r="R62" s="2"/>
      <c r="S62" s="2"/>
      <c r="T62" s="2"/>
      <c r="U62" s="2"/>
      <c r="V62" s="2"/>
      <c r="W62" s="2"/>
    </row>
    <row r="63" spans="5:23" x14ac:dyDescent="0.15">
      <c r="E63" s="2"/>
      <c r="F63" s="2"/>
      <c r="G63" s="2"/>
      <c r="H63" s="2"/>
      <c r="I63" s="2"/>
      <c r="J63" s="2"/>
      <c r="K63" s="2"/>
      <c r="L63" s="2"/>
      <c r="M63" s="2"/>
      <c r="N63" s="2"/>
      <c r="O63" s="2"/>
      <c r="P63" s="2"/>
      <c r="Q63" s="2"/>
      <c r="R63" s="2"/>
      <c r="S63" s="2"/>
      <c r="T63" s="2"/>
      <c r="U63" s="2"/>
      <c r="V63" s="2"/>
      <c r="W63" s="2"/>
    </row>
    <row r="64" spans="5:23" x14ac:dyDescent="0.15">
      <c r="E64" s="2"/>
      <c r="F64" s="2"/>
      <c r="G64" s="2"/>
      <c r="H64" s="2"/>
      <c r="I64" s="2"/>
      <c r="J64" s="2"/>
      <c r="K64" s="2"/>
      <c r="L64" s="2"/>
      <c r="M64" s="2"/>
      <c r="N64" s="2"/>
      <c r="O64" s="2"/>
      <c r="P64" s="2"/>
      <c r="Q64" s="2"/>
      <c r="R64" s="2"/>
      <c r="S64" s="2"/>
      <c r="T64" s="2"/>
      <c r="U64" s="2"/>
      <c r="V64" s="2"/>
      <c r="W64" s="2"/>
    </row>
    <row r="65" spans="5:23" x14ac:dyDescent="0.15">
      <c r="E65" s="2"/>
      <c r="F65" s="2"/>
      <c r="G65" s="2"/>
      <c r="H65" s="2"/>
      <c r="I65" s="2"/>
      <c r="J65" s="2"/>
      <c r="K65" s="2"/>
      <c r="L65" s="2"/>
      <c r="M65" s="2"/>
      <c r="N65" s="2"/>
      <c r="O65" s="2"/>
      <c r="P65" s="2"/>
      <c r="Q65" s="2"/>
      <c r="R65" s="2"/>
      <c r="S65" s="2"/>
      <c r="T65" s="2"/>
      <c r="U65" s="2"/>
      <c r="V65" s="2"/>
      <c r="W65" s="2"/>
    </row>
    <row r="66" spans="5:23" x14ac:dyDescent="0.15">
      <c r="E66" s="2"/>
      <c r="F66" s="2"/>
      <c r="G66" s="2"/>
      <c r="H66" s="2"/>
      <c r="I66" s="2"/>
      <c r="J66" s="2"/>
      <c r="K66" s="2"/>
      <c r="L66" s="2"/>
      <c r="M66" s="2"/>
      <c r="N66" s="2"/>
      <c r="O66" s="2"/>
      <c r="P66" s="2"/>
      <c r="Q66" s="2"/>
      <c r="R66" s="2"/>
      <c r="S66" s="2"/>
      <c r="T66" s="2"/>
      <c r="U66" s="2"/>
      <c r="V66" s="2"/>
      <c r="W66" s="2"/>
    </row>
    <row r="67" spans="5:23" x14ac:dyDescent="0.15">
      <c r="E67" s="2"/>
      <c r="F67" s="2"/>
      <c r="G67" s="2"/>
      <c r="H67" s="2"/>
      <c r="I67" s="2"/>
      <c r="J67" s="2"/>
      <c r="K67" s="2"/>
      <c r="L67" s="2"/>
      <c r="M67" s="2"/>
      <c r="N67" s="2"/>
      <c r="O67" s="2"/>
      <c r="P67" s="2"/>
      <c r="Q67" s="2"/>
      <c r="R67" s="2"/>
      <c r="S67" s="2"/>
      <c r="T67" s="2"/>
      <c r="U67" s="2"/>
      <c r="V67" s="2"/>
      <c r="W67" s="2"/>
    </row>
    <row r="68" spans="5:23" x14ac:dyDescent="0.15">
      <c r="E68" s="2"/>
      <c r="F68" s="2"/>
      <c r="G68" s="2"/>
      <c r="H68" s="2"/>
      <c r="I68" s="2"/>
      <c r="J68" s="2"/>
      <c r="K68" s="2"/>
      <c r="L68" s="2"/>
      <c r="M68" s="2"/>
      <c r="N68" s="2"/>
      <c r="O68" s="2"/>
      <c r="P68" s="2"/>
      <c r="Q68" s="2"/>
      <c r="R68" s="2"/>
      <c r="S68" s="2"/>
      <c r="T68" s="2"/>
      <c r="U68" s="2"/>
      <c r="V68" s="2"/>
      <c r="W68" s="2"/>
    </row>
    <row r="69" spans="5:23" x14ac:dyDescent="0.15">
      <c r="E69" s="2"/>
      <c r="F69" s="2"/>
      <c r="G69" s="2"/>
      <c r="H69" s="2"/>
      <c r="I69" s="2"/>
      <c r="J69" s="2"/>
      <c r="K69" s="2"/>
      <c r="L69" s="2"/>
      <c r="M69" s="2"/>
      <c r="N69" s="2"/>
      <c r="O69" s="2"/>
      <c r="P69" s="2"/>
      <c r="Q69" s="2"/>
      <c r="R69" s="2"/>
      <c r="S69" s="2"/>
      <c r="T69" s="2"/>
      <c r="U69" s="2"/>
      <c r="V69" s="2"/>
      <c r="W69" s="2"/>
    </row>
  </sheetData>
  <sheetProtection password="CC5B" sheet="1" objects="1" scenarios="1" selectLockedCells="1"/>
  <mergeCells count="135">
    <mergeCell ref="Z47:AG47"/>
    <mergeCell ref="Z41:AG41"/>
    <mergeCell ref="Z42:AG42"/>
    <mergeCell ref="Z43:AG43"/>
    <mergeCell ref="Z44:AG44"/>
    <mergeCell ref="Z45:AG45"/>
    <mergeCell ref="Z46:AG46"/>
    <mergeCell ref="Z35:AG35"/>
    <mergeCell ref="Z36:AG36"/>
    <mergeCell ref="Z37:AG37"/>
    <mergeCell ref="Z38:AG38"/>
    <mergeCell ref="Z39:AG39"/>
    <mergeCell ref="Z40:AG40"/>
    <mergeCell ref="F44:M44"/>
    <mergeCell ref="F45:M45"/>
    <mergeCell ref="F46:M46"/>
    <mergeCell ref="N38:V38"/>
    <mergeCell ref="N39:V39"/>
    <mergeCell ref="N40:V40"/>
    <mergeCell ref="N41:V41"/>
    <mergeCell ref="N42:V42"/>
    <mergeCell ref="N43:V43"/>
    <mergeCell ref="N46:V46"/>
    <mergeCell ref="AH31:AP31"/>
    <mergeCell ref="AH32:AP32"/>
    <mergeCell ref="F26:M26"/>
    <mergeCell ref="F47:M47"/>
    <mergeCell ref="Z23:AG23"/>
    <mergeCell ref="Z24:AG24"/>
    <mergeCell ref="Z25:AG25"/>
    <mergeCell ref="Z26:AG26"/>
    <mergeCell ref="Z27:AG27"/>
    <mergeCell ref="Z28:AG28"/>
    <mergeCell ref="F38:M38"/>
    <mergeCell ref="F39:M39"/>
    <mergeCell ref="F40:M40"/>
    <mergeCell ref="F41:M41"/>
    <mergeCell ref="F42:M42"/>
    <mergeCell ref="F43:M43"/>
    <mergeCell ref="F32:M32"/>
    <mergeCell ref="F33:M33"/>
    <mergeCell ref="F34:M34"/>
    <mergeCell ref="F35:M35"/>
    <mergeCell ref="F36:M36"/>
    <mergeCell ref="F37:M37"/>
    <mergeCell ref="F30:M30"/>
    <mergeCell ref="F31:M31"/>
    <mergeCell ref="N37:V37"/>
    <mergeCell ref="N44:V44"/>
    <mergeCell ref="AH33:AP33"/>
    <mergeCell ref="AH34:AP34"/>
    <mergeCell ref="AH35:AP35"/>
    <mergeCell ref="AH36:AP36"/>
    <mergeCell ref="N33:V33"/>
    <mergeCell ref="N34:V34"/>
    <mergeCell ref="N35:V35"/>
    <mergeCell ref="Z33:AG33"/>
    <mergeCell ref="Z34:AG34"/>
    <mergeCell ref="A2:AP2"/>
    <mergeCell ref="D15:I15"/>
    <mergeCell ref="J4:AI4"/>
    <mergeCell ref="D6:I6"/>
    <mergeCell ref="D7:I7"/>
    <mergeCell ref="D9:I9"/>
    <mergeCell ref="D11:I11"/>
    <mergeCell ref="D12:I12"/>
    <mergeCell ref="N13:O13"/>
    <mergeCell ref="D13:I13"/>
    <mergeCell ref="W17:AB17"/>
    <mergeCell ref="D19:I19"/>
    <mergeCell ref="W19:AB19"/>
    <mergeCell ref="D21:I21"/>
    <mergeCell ref="T17:U17"/>
    <mergeCell ref="J7:Q7"/>
    <mergeCell ref="J6:Q6"/>
    <mergeCell ref="J11:M11"/>
    <mergeCell ref="J12:M12"/>
    <mergeCell ref="J13:M13"/>
    <mergeCell ref="J10:K10"/>
    <mergeCell ref="N11:O11"/>
    <mergeCell ref="P11:Q11"/>
    <mergeCell ref="N12:O12"/>
    <mergeCell ref="P13:Q13"/>
    <mergeCell ref="P12:Q12"/>
    <mergeCell ref="J15:M15"/>
    <mergeCell ref="J17:K17"/>
    <mergeCell ref="T19:U19"/>
    <mergeCell ref="AC17:AD17"/>
    <mergeCell ref="N23:V23"/>
    <mergeCell ref="N24:V24"/>
    <mergeCell ref="N25:V25"/>
    <mergeCell ref="F24:M24"/>
    <mergeCell ref="F25:M25"/>
    <mergeCell ref="N30:V30"/>
    <mergeCell ref="N31:V31"/>
    <mergeCell ref="N32:V32"/>
    <mergeCell ref="N26:V26"/>
    <mergeCell ref="F27:M27"/>
    <mergeCell ref="F28:M28"/>
    <mergeCell ref="F29:M29"/>
    <mergeCell ref="F22:M22"/>
    <mergeCell ref="Z22:AG22"/>
    <mergeCell ref="N22:V22"/>
    <mergeCell ref="N27:V27"/>
    <mergeCell ref="N28:V28"/>
    <mergeCell ref="N29:V29"/>
    <mergeCell ref="Z29:AG29"/>
    <mergeCell ref="Z30:AG30"/>
    <mergeCell ref="Z31:AG31"/>
    <mergeCell ref="Z32:AG32"/>
    <mergeCell ref="D17:I17"/>
    <mergeCell ref="AH22:AP22"/>
    <mergeCell ref="F23:M23"/>
    <mergeCell ref="N47:V47"/>
    <mergeCell ref="AH23:AP23"/>
    <mergeCell ref="AH24:AP24"/>
    <mergeCell ref="AH25:AP25"/>
    <mergeCell ref="AH26:AP26"/>
    <mergeCell ref="AH27:AP27"/>
    <mergeCell ref="AH28:AP28"/>
    <mergeCell ref="AH29:AP29"/>
    <mergeCell ref="AH30:AP30"/>
    <mergeCell ref="AH37:AP37"/>
    <mergeCell ref="AH38:AP38"/>
    <mergeCell ref="AH39:AP39"/>
    <mergeCell ref="AH40:AP40"/>
    <mergeCell ref="AH41:AP41"/>
    <mergeCell ref="AH42:AP42"/>
    <mergeCell ref="AH43:AP43"/>
    <mergeCell ref="AH44:AP44"/>
    <mergeCell ref="AH45:AP45"/>
    <mergeCell ref="AH46:AP46"/>
    <mergeCell ref="AH47:AP47"/>
    <mergeCell ref="N45:V45"/>
    <mergeCell ref="N36:V36"/>
  </mergeCells>
  <phoneticPr fontId="3"/>
  <conditionalFormatting sqref="J9">
    <cfRule type="cellIs" dxfId="95" priority="4" stopIfTrue="1" operator="equal">
      <formula>""</formula>
    </cfRule>
  </conditionalFormatting>
  <conditionalFormatting sqref="J19">
    <cfRule type="cellIs" dxfId="94" priority="3" stopIfTrue="1" operator="equal">
      <formula>""</formula>
    </cfRule>
  </conditionalFormatting>
  <conditionalFormatting sqref="AC19">
    <cfRule type="cellIs" dxfId="93" priority="1" stopIfTrue="1" operator="equal">
      <formula>""</formula>
    </cfRule>
    <cfRule type="cellIs" priority="2" stopIfTrue="1" operator="equal">
      <formula>""</formula>
    </cfRule>
  </conditionalFormatting>
  <dataValidations count="1">
    <dataValidation type="whole" allowBlank="1" showInputMessage="1" showErrorMessage="1" sqref="F23:M23 F24:M47 Z23:AG47">
      <formula1>0</formula1>
      <formula2>99999999</formula2>
    </dataValidation>
  </dataValidations>
  <printOptions horizontalCentered="1"/>
  <pageMargins left="0.70866141732283472" right="0.70866141732283472" top="0.39370078740157483" bottom="0.39370078740157483" header="0.51181102362204722" footer="0.39370078740157483"/>
  <pageSetup paperSize="9" scale="64"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リストから選択してください。">
          <x14:formula1>
            <xm:f>リスト!$C$2:$C$3</xm:f>
          </x14:formula1>
          <xm:sqref>J9</xm:sqref>
        </x14:dataValidation>
        <x14:dataValidation type="list" allowBlank="1" showInputMessage="1" showErrorMessage="1" prompt="リストから選択してください。">
          <x14:formula1>
            <xm:f>リスト!$C$6:$C$7</xm:f>
          </x14:formula1>
          <xm:sqref>J19 AC19</xm:sqref>
        </x14:dataValidation>
        <x14:dataValidation type="list" allowBlank="1" showInputMessage="1" showErrorMessage="1" prompt="リストから選択してください。">
          <x14:formula1>
            <xm:f>リスト!$C$13:$C$47</xm:f>
          </x14:formula1>
          <xm:sqref>J15:M15</xm:sqref>
        </x14:dataValidation>
        <x14:dataValidation type="list" allowBlank="1" showInputMessage="1" showErrorMessage="1" prompt="特例を希望する場合、１を選択してください。">
          <x14:formula1>
            <xm:f>リスト!$C$10</xm:f>
          </x14:formula1>
          <xm:sqref>E23:E47 Y23:Y47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P69"/>
  <sheetViews>
    <sheetView showGridLines="0" zoomScale="85" zoomScaleNormal="85" workbookViewId="0">
      <selection activeCell="J4" sqref="J4:AI4"/>
    </sheetView>
  </sheetViews>
  <sheetFormatPr defaultColWidth="9" defaultRowHeight="14.25" x14ac:dyDescent="0.15"/>
  <cols>
    <col min="1" max="1" width="1.25" style="2" customWidth="1"/>
    <col min="2" max="2" width="6.25" style="4" customWidth="1"/>
    <col min="3" max="3" width="1.25" style="2" customWidth="1"/>
    <col min="4" max="4" width="2.75" style="2" customWidth="1"/>
    <col min="5" max="34" width="2.75" style="11" customWidth="1"/>
    <col min="35" max="75" width="2.75" style="2" customWidth="1"/>
    <col min="76" max="16384" width="9" style="2"/>
  </cols>
  <sheetData>
    <row r="1" spans="1:42" s="17" customFormat="1" ht="15" customHeight="1" x14ac:dyDescent="0.15">
      <c r="A1" s="17" t="s">
        <v>229</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c r="AE1" s="13"/>
      <c r="AF1" s="13"/>
      <c r="AG1" s="13"/>
      <c r="AH1" s="13"/>
    </row>
    <row r="2" spans="1:42" s="17" customFormat="1" ht="30" customHeight="1" x14ac:dyDescent="0.15">
      <c r="A2" s="702" t="s">
        <v>66</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row>
    <row r="3" spans="1:42" s="17" customFormat="1" x14ac:dyDescent="0.15">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42" ht="29.25" customHeight="1" x14ac:dyDescent="0.15">
      <c r="B4" s="2"/>
      <c r="E4" s="2"/>
      <c r="F4" s="2"/>
      <c r="G4" s="2"/>
      <c r="H4" s="2"/>
      <c r="I4" s="57" t="s">
        <v>0</v>
      </c>
      <c r="J4" s="711" t="s">
        <v>151</v>
      </c>
      <c r="K4" s="712"/>
      <c r="L4" s="712"/>
      <c r="M4" s="712"/>
      <c r="N4" s="712"/>
      <c r="O4" s="712"/>
      <c r="P4" s="712"/>
      <c r="Q4" s="712"/>
      <c r="R4" s="712"/>
      <c r="S4" s="712"/>
      <c r="T4" s="712"/>
      <c r="U4" s="712"/>
      <c r="V4" s="712"/>
      <c r="W4" s="712"/>
      <c r="X4" s="712"/>
      <c r="Y4" s="712"/>
      <c r="Z4" s="712"/>
      <c r="AA4" s="712"/>
      <c r="AB4" s="712"/>
      <c r="AC4" s="712"/>
      <c r="AD4" s="712"/>
      <c r="AE4" s="712"/>
      <c r="AF4" s="712"/>
      <c r="AG4" s="712"/>
      <c r="AH4" s="712"/>
      <c r="AI4" s="713"/>
      <c r="AJ4" s="19"/>
      <c r="AK4" s="19"/>
    </row>
    <row r="5" spans="1:42" s="17" customFormat="1" x14ac:dyDescent="0.15">
      <c r="B5" s="48"/>
      <c r="C5" s="48"/>
      <c r="D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1:42" s="17" customFormat="1" x14ac:dyDescent="0.15">
      <c r="B6" s="9" t="s">
        <v>2</v>
      </c>
      <c r="C6" s="2"/>
      <c r="D6" s="620" t="s">
        <v>5</v>
      </c>
      <c r="E6" s="618"/>
      <c r="F6" s="618"/>
      <c r="G6" s="618"/>
      <c r="H6" s="618"/>
      <c r="I6" s="619"/>
      <c r="J6" s="720" t="s">
        <v>583</v>
      </c>
      <c r="K6" s="721"/>
      <c r="L6" s="721"/>
      <c r="M6" s="721"/>
      <c r="N6" s="721"/>
      <c r="O6" s="721"/>
      <c r="P6" s="721"/>
      <c r="Q6" s="721"/>
      <c r="R6" s="71"/>
      <c r="S6" s="48"/>
      <c r="T6" s="48"/>
      <c r="U6" s="48"/>
      <c r="V6" s="48"/>
      <c r="W6" s="48"/>
      <c r="X6" s="48"/>
      <c r="Y6" s="48"/>
      <c r="Z6" s="48"/>
      <c r="AA6" s="48"/>
      <c r="AB6" s="48"/>
      <c r="AC6" s="48"/>
      <c r="AD6" s="48"/>
      <c r="AE6" s="48"/>
      <c r="AF6" s="48"/>
      <c r="AG6" s="48"/>
      <c r="AH6" s="48"/>
      <c r="AI6" s="48"/>
      <c r="AJ6" s="48"/>
      <c r="AK6" s="48"/>
      <c r="AL6" s="48"/>
      <c r="AM6" s="48"/>
    </row>
    <row r="7" spans="1:42" ht="22.5" customHeight="1" x14ac:dyDescent="0.15">
      <c r="B7" s="9">
        <v>1</v>
      </c>
      <c r="D7" s="682" t="s">
        <v>3</v>
      </c>
      <c r="E7" s="683"/>
      <c r="F7" s="683"/>
      <c r="G7" s="683"/>
      <c r="H7" s="683"/>
      <c r="I7" s="683"/>
      <c r="J7" s="714" t="s">
        <v>853</v>
      </c>
      <c r="K7" s="709"/>
      <c r="L7" s="709"/>
      <c r="M7" s="709"/>
      <c r="N7" s="709"/>
      <c r="O7" s="709"/>
      <c r="P7" s="709"/>
      <c r="Q7" s="710"/>
      <c r="R7" s="293"/>
      <c r="S7" s="54" t="s">
        <v>61</v>
      </c>
      <c r="AI7" s="11"/>
      <c r="AJ7" s="11"/>
      <c r="AK7" s="11"/>
      <c r="AL7" s="11"/>
      <c r="AM7" s="11"/>
    </row>
    <row r="8" spans="1:42" s="19" customFormat="1" x14ac:dyDescent="0.15">
      <c r="B8" s="59"/>
      <c r="D8" s="62"/>
      <c r="J8" s="65"/>
      <c r="K8" s="65"/>
      <c r="L8" s="65"/>
      <c r="M8" s="65"/>
      <c r="N8" s="65"/>
      <c r="O8" s="65"/>
      <c r="P8" s="65"/>
      <c r="Q8" s="65"/>
      <c r="R8" s="65"/>
      <c r="S8" s="54" t="s">
        <v>62</v>
      </c>
      <c r="U8" s="62"/>
      <c r="V8" s="62"/>
      <c r="W8" s="62"/>
      <c r="X8" s="62"/>
      <c r="Y8" s="62"/>
      <c r="Z8" s="62"/>
      <c r="AA8" s="62"/>
      <c r="AB8" s="62"/>
      <c r="AC8" s="62"/>
      <c r="AD8" s="62"/>
      <c r="AE8" s="62"/>
      <c r="AF8" s="62"/>
      <c r="AG8" s="62"/>
      <c r="AH8" s="62"/>
      <c r="AI8" s="62"/>
      <c r="AJ8" s="62"/>
      <c r="AK8" s="62"/>
      <c r="AL8" s="62"/>
      <c r="AM8" s="62"/>
    </row>
    <row r="9" spans="1:42" ht="22.5" customHeight="1" x14ac:dyDescent="0.15">
      <c r="B9" s="9">
        <v>2</v>
      </c>
      <c r="D9" s="703" t="s">
        <v>4</v>
      </c>
      <c r="E9" s="704"/>
      <c r="F9" s="704"/>
      <c r="G9" s="704"/>
      <c r="H9" s="704"/>
      <c r="I9" s="705"/>
      <c r="J9" s="83" t="s">
        <v>586</v>
      </c>
      <c r="K9" s="343" t="s">
        <v>723</v>
      </c>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row>
    <row r="10" spans="1:42" s="19" customFormat="1" x14ac:dyDescent="0.15">
      <c r="B10" s="82"/>
      <c r="D10" s="16"/>
      <c r="J10" s="696" t="s">
        <v>587</v>
      </c>
      <c r="K10" s="696"/>
      <c r="L10" s="71"/>
      <c r="M10" s="72" t="s">
        <v>58</v>
      </c>
      <c r="N10" s="71"/>
      <c r="O10" s="71" t="s">
        <v>59</v>
      </c>
      <c r="P10" s="65"/>
      <c r="Q10" s="71" t="s">
        <v>60</v>
      </c>
      <c r="S10" s="61"/>
      <c r="T10" s="60"/>
      <c r="U10" s="60"/>
      <c r="V10" s="60"/>
      <c r="W10" s="60"/>
      <c r="X10" s="60"/>
      <c r="AA10" s="61"/>
      <c r="AB10" s="60"/>
      <c r="AC10" s="60"/>
      <c r="AD10" s="60"/>
      <c r="AE10" s="60"/>
      <c r="AF10" s="65"/>
      <c r="AG10" s="65"/>
      <c r="AH10" s="65"/>
      <c r="AI10" s="65"/>
      <c r="AJ10" s="65"/>
      <c r="AK10" s="65"/>
      <c r="AL10" s="65"/>
    </row>
    <row r="11" spans="1:42" ht="22.5" customHeight="1" x14ac:dyDescent="0.15">
      <c r="B11" s="9">
        <v>3</v>
      </c>
      <c r="D11" s="703" t="s">
        <v>63</v>
      </c>
      <c r="E11" s="704"/>
      <c r="F11" s="704"/>
      <c r="G11" s="704"/>
      <c r="H11" s="704"/>
      <c r="I11" s="705"/>
      <c r="J11" s="714" t="s">
        <v>864</v>
      </c>
      <c r="K11" s="709"/>
      <c r="L11" s="709"/>
      <c r="M11" s="710"/>
      <c r="N11" s="714" t="s">
        <v>862</v>
      </c>
      <c r="O11" s="710"/>
      <c r="P11" s="714" t="s">
        <v>862</v>
      </c>
      <c r="Q11" s="710"/>
      <c r="R11" s="106" t="s">
        <v>138</v>
      </c>
      <c r="S11" s="360" t="s">
        <v>139</v>
      </c>
      <c r="T11" s="2"/>
      <c r="U11" s="2"/>
      <c r="V11" s="19"/>
      <c r="W11" s="19"/>
      <c r="X11" s="19"/>
      <c r="Y11" s="19"/>
      <c r="Z11" s="65"/>
      <c r="AA11" s="19"/>
      <c r="AB11" s="19"/>
      <c r="AC11" s="2"/>
      <c r="AD11" s="2"/>
      <c r="AE11" s="2"/>
      <c r="AF11" s="2"/>
      <c r="AG11" s="2"/>
      <c r="AH11" s="81"/>
      <c r="AI11" s="81"/>
      <c r="AJ11" s="81"/>
      <c r="AK11" s="81"/>
      <c r="AL11" s="81"/>
      <c r="AM11" s="81"/>
      <c r="AN11" s="81"/>
      <c r="AO11" s="81"/>
      <c r="AP11" s="81"/>
    </row>
    <row r="12" spans="1:42" s="19" customFormat="1" ht="22.5" customHeight="1" x14ac:dyDescent="0.15">
      <c r="B12" s="9">
        <v>4</v>
      </c>
      <c r="D12" s="703" t="s">
        <v>64</v>
      </c>
      <c r="E12" s="704"/>
      <c r="F12" s="704"/>
      <c r="G12" s="704"/>
      <c r="H12" s="704"/>
      <c r="I12" s="705"/>
      <c r="J12" s="722"/>
      <c r="K12" s="723"/>
      <c r="L12" s="723"/>
      <c r="M12" s="724"/>
      <c r="N12" s="714"/>
      <c r="O12" s="710"/>
      <c r="P12" s="714"/>
      <c r="Q12" s="710"/>
      <c r="R12" s="65"/>
      <c r="T12" s="63"/>
      <c r="U12" s="63"/>
      <c r="V12" s="63"/>
      <c r="W12" s="63"/>
      <c r="X12" s="63"/>
      <c r="Y12" s="63"/>
      <c r="Z12" s="63"/>
      <c r="AA12" s="63"/>
      <c r="AB12" s="63"/>
      <c r="AC12" s="63"/>
      <c r="AD12" s="63"/>
      <c r="AE12" s="65"/>
      <c r="AF12" s="65"/>
      <c r="AG12" s="65"/>
      <c r="AH12" s="65"/>
      <c r="AI12" s="65"/>
      <c r="AJ12" s="65"/>
      <c r="AK12" s="65"/>
      <c r="AL12" s="65"/>
      <c r="AM12" s="65"/>
      <c r="AN12" s="65"/>
    </row>
    <row r="13" spans="1:42" s="19" customFormat="1" ht="22.5" customHeight="1" x14ac:dyDescent="0.15">
      <c r="B13" s="9">
        <v>5</v>
      </c>
      <c r="D13" s="703" t="s">
        <v>65</v>
      </c>
      <c r="E13" s="704"/>
      <c r="F13" s="704"/>
      <c r="G13" s="704"/>
      <c r="H13" s="704"/>
      <c r="I13" s="705"/>
      <c r="J13" s="722"/>
      <c r="K13" s="723"/>
      <c r="L13" s="723"/>
      <c r="M13" s="724"/>
      <c r="N13" s="714"/>
      <c r="O13" s="710"/>
      <c r="P13" s="714"/>
      <c r="Q13" s="710"/>
      <c r="R13" s="65"/>
      <c r="S13" s="55"/>
      <c r="T13" s="63"/>
      <c r="U13" s="63"/>
      <c r="V13" s="63"/>
      <c r="W13" s="63"/>
      <c r="X13" s="63"/>
      <c r="Y13" s="63"/>
      <c r="Z13" s="63"/>
      <c r="AA13" s="63"/>
      <c r="AB13" s="63"/>
      <c r="AC13" s="63"/>
    </row>
    <row r="14" spans="1:42" s="17" customFormat="1" x14ac:dyDescent="0.15">
      <c r="J14" s="48"/>
      <c r="K14" s="48"/>
      <c r="L14" s="48"/>
      <c r="M14" s="48"/>
      <c r="N14" s="48"/>
      <c r="O14" s="48"/>
      <c r="P14" s="48"/>
      <c r="Q14" s="48"/>
      <c r="R14" s="48"/>
      <c r="S14" s="66"/>
      <c r="T14" s="66"/>
      <c r="AF14" s="48"/>
      <c r="AG14" s="48"/>
      <c r="AH14" s="48"/>
      <c r="AI14" s="48"/>
      <c r="AJ14" s="48"/>
      <c r="AK14" s="48"/>
      <c r="AL14" s="48"/>
      <c r="AM14" s="48"/>
    </row>
    <row r="15" spans="1:42" s="17" customFormat="1" ht="22.5" customHeight="1" x14ac:dyDescent="0.15">
      <c r="B15" s="9">
        <v>6</v>
      </c>
      <c r="C15" s="19"/>
      <c r="D15" s="703" t="s">
        <v>67</v>
      </c>
      <c r="E15" s="704"/>
      <c r="F15" s="704"/>
      <c r="G15" s="704"/>
      <c r="H15" s="704"/>
      <c r="I15" s="705"/>
      <c r="J15" s="714" t="s">
        <v>588</v>
      </c>
      <c r="K15" s="709"/>
      <c r="L15" s="709"/>
      <c r="M15" s="710"/>
      <c r="N15" s="48"/>
      <c r="O15" s="48"/>
      <c r="P15" s="48"/>
      <c r="Q15" s="48"/>
      <c r="R15" s="48"/>
      <c r="S15" s="66"/>
      <c r="T15" s="66"/>
      <c r="U15" s="66"/>
      <c r="V15" s="66"/>
      <c r="W15" s="66"/>
      <c r="X15" s="66"/>
      <c r="Y15" s="66"/>
      <c r="Z15" s="66"/>
      <c r="AA15" s="66"/>
      <c r="AB15" s="66"/>
      <c r="AC15" s="66"/>
      <c r="AD15" s="48"/>
      <c r="AE15" s="48"/>
      <c r="AF15" s="48"/>
      <c r="AG15" s="48"/>
      <c r="AH15" s="48"/>
      <c r="AI15" s="48"/>
      <c r="AJ15" s="48"/>
      <c r="AK15" s="48"/>
      <c r="AL15" s="48"/>
      <c r="AM15" s="48"/>
    </row>
    <row r="16" spans="1:42" s="17" customFormat="1" x14ac:dyDescent="0.15">
      <c r="J16" s="48"/>
      <c r="K16" s="48"/>
      <c r="L16" s="48"/>
      <c r="M16" s="48"/>
      <c r="N16" s="48"/>
      <c r="O16" s="48"/>
      <c r="P16" s="48"/>
      <c r="Q16" s="48"/>
      <c r="R16" s="48"/>
      <c r="S16" s="66"/>
      <c r="T16" s="66"/>
      <c r="U16" s="66"/>
      <c r="V16" s="66"/>
      <c r="W16" s="66"/>
      <c r="X16" s="66"/>
      <c r="Y16" s="66"/>
      <c r="Z16" s="66"/>
      <c r="AA16" s="66"/>
      <c r="AB16" s="66"/>
      <c r="AC16" s="66"/>
      <c r="AD16" s="48"/>
      <c r="AE16" s="48"/>
      <c r="AF16" s="48"/>
      <c r="AG16" s="48"/>
      <c r="AH16" s="48"/>
      <c r="AI16" s="48"/>
      <c r="AJ16" s="48"/>
      <c r="AK16" s="48"/>
      <c r="AL16" s="48"/>
      <c r="AM16" s="48"/>
    </row>
    <row r="17" spans="2:42" s="19" customFormat="1" ht="22.5" customHeight="1" x14ac:dyDescent="0.15">
      <c r="B17" s="9">
        <v>7</v>
      </c>
      <c r="D17" s="679" t="s">
        <v>68</v>
      </c>
      <c r="E17" s="680"/>
      <c r="F17" s="680"/>
      <c r="G17" s="680"/>
      <c r="H17" s="680"/>
      <c r="I17" s="681"/>
      <c r="J17" s="714">
        <v>5</v>
      </c>
      <c r="K17" s="710"/>
      <c r="T17" s="620">
        <v>8</v>
      </c>
      <c r="U17" s="619"/>
      <c r="W17" s="682" t="s">
        <v>69</v>
      </c>
      <c r="X17" s="683"/>
      <c r="Y17" s="683"/>
      <c r="Z17" s="683"/>
      <c r="AA17" s="683"/>
      <c r="AB17" s="684"/>
      <c r="AC17" s="714">
        <v>1</v>
      </c>
      <c r="AD17" s="710"/>
      <c r="AE17" s="65"/>
      <c r="AF17" s="65"/>
      <c r="AG17" s="65"/>
      <c r="AH17" s="65"/>
      <c r="AI17" s="65"/>
      <c r="AJ17" s="65"/>
      <c r="AK17" s="65"/>
      <c r="AL17" s="65"/>
    </row>
    <row r="18" spans="2:42" s="17" customFormat="1" x14ac:dyDescent="0.15">
      <c r="J18" s="48"/>
      <c r="K18" s="48"/>
      <c r="L18" s="48"/>
      <c r="M18" s="48"/>
      <c r="N18" s="48"/>
      <c r="O18" s="48"/>
      <c r="P18" s="48"/>
      <c r="Q18" s="48"/>
      <c r="R18" s="48"/>
      <c r="S18" s="66"/>
      <c r="T18" s="66"/>
      <c r="U18" s="66"/>
      <c r="V18" s="66"/>
      <c r="W18" s="66"/>
      <c r="X18" s="66"/>
      <c r="Y18" s="66"/>
      <c r="Z18" s="66"/>
      <c r="AA18" s="66"/>
      <c r="AB18" s="66"/>
      <c r="AC18" s="66"/>
      <c r="AD18" s="48"/>
      <c r="AE18" s="48"/>
      <c r="AF18" s="48"/>
      <c r="AG18" s="48"/>
      <c r="AH18" s="48"/>
      <c r="AI18" s="48"/>
      <c r="AJ18" s="48"/>
      <c r="AK18" s="48"/>
      <c r="AL18" s="48"/>
      <c r="AM18" s="48"/>
    </row>
    <row r="19" spans="2:42" s="17" customFormat="1" ht="22.5" customHeight="1" x14ac:dyDescent="0.15">
      <c r="B19" s="9">
        <v>9</v>
      </c>
      <c r="C19" s="19"/>
      <c r="D19" s="679" t="s">
        <v>70</v>
      </c>
      <c r="E19" s="680"/>
      <c r="F19" s="680"/>
      <c r="G19" s="680"/>
      <c r="H19" s="680"/>
      <c r="I19" s="681"/>
      <c r="J19" s="83">
        <v>1</v>
      </c>
      <c r="K19" s="70" t="s">
        <v>72</v>
      </c>
      <c r="L19" s="66"/>
      <c r="M19" s="66"/>
      <c r="N19" s="66"/>
      <c r="O19" s="66"/>
      <c r="P19" s="48"/>
      <c r="Q19" s="48"/>
      <c r="R19" s="48"/>
      <c r="S19" s="48"/>
      <c r="T19" s="620">
        <v>10</v>
      </c>
      <c r="U19" s="619"/>
      <c r="W19" s="679" t="s">
        <v>71</v>
      </c>
      <c r="X19" s="680"/>
      <c r="Y19" s="680"/>
      <c r="Z19" s="680"/>
      <c r="AA19" s="680"/>
      <c r="AB19" s="681"/>
      <c r="AC19" s="83">
        <v>1</v>
      </c>
      <c r="AD19" s="70" t="s">
        <v>72</v>
      </c>
    </row>
    <row r="20" spans="2:42" s="17" customFormat="1" x14ac:dyDescent="0.15">
      <c r="J20" s="48"/>
      <c r="K20" s="48"/>
      <c r="L20" s="66"/>
      <c r="M20" s="66"/>
      <c r="N20" s="66"/>
      <c r="O20" s="66"/>
      <c r="P20" s="48"/>
      <c r="Q20" s="48"/>
      <c r="R20" s="48"/>
      <c r="S20" s="48"/>
      <c r="T20" s="48"/>
    </row>
    <row r="21" spans="2:42" s="17" customFormat="1" ht="22.5" customHeight="1" x14ac:dyDescent="0.15">
      <c r="B21" s="9">
        <v>11</v>
      </c>
      <c r="D21" s="685" t="s">
        <v>76</v>
      </c>
      <c r="E21" s="686"/>
      <c r="F21" s="686"/>
      <c r="G21" s="686"/>
      <c r="H21" s="686"/>
      <c r="I21" s="687"/>
      <c r="J21" s="2" t="s">
        <v>73</v>
      </c>
    </row>
    <row r="22" spans="2:42" s="17" customFormat="1" ht="30" customHeight="1" x14ac:dyDescent="0.15">
      <c r="D22" s="67"/>
      <c r="E22" s="69" t="s">
        <v>74</v>
      </c>
      <c r="F22" s="725" t="s">
        <v>583</v>
      </c>
      <c r="G22" s="725"/>
      <c r="H22" s="725"/>
      <c r="I22" s="725"/>
      <c r="J22" s="725"/>
      <c r="K22" s="725"/>
      <c r="L22" s="725"/>
      <c r="M22" s="725"/>
      <c r="N22" s="670" t="s">
        <v>75</v>
      </c>
      <c r="O22" s="670"/>
      <c r="P22" s="670"/>
      <c r="Q22" s="670"/>
      <c r="R22" s="670"/>
      <c r="S22" s="670"/>
      <c r="T22" s="670"/>
      <c r="U22" s="670"/>
      <c r="V22" s="670"/>
      <c r="Y22" s="69" t="s">
        <v>74</v>
      </c>
      <c r="Z22" s="725" t="s">
        <v>583</v>
      </c>
      <c r="AA22" s="725"/>
      <c r="AB22" s="725"/>
      <c r="AC22" s="725"/>
      <c r="AD22" s="725"/>
      <c r="AE22" s="725"/>
      <c r="AF22" s="725"/>
      <c r="AG22" s="725"/>
      <c r="AH22" s="670" t="s">
        <v>75</v>
      </c>
      <c r="AI22" s="670"/>
      <c r="AJ22" s="670"/>
      <c r="AK22" s="670"/>
      <c r="AL22" s="670"/>
      <c r="AM22" s="670"/>
      <c r="AN22" s="670"/>
      <c r="AO22" s="670"/>
      <c r="AP22" s="670"/>
    </row>
    <row r="23" spans="2:42" s="17" customFormat="1" ht="25.5" customHeight="1" x14ac:dyDescent="0.15">
      <c r="D23" s="68">
        <v>1</v>
      </c>
      <c r="E23" s="83">
        <v>1</v>
      </c>
      <c r="F23" s="717" t="s">
        <v>854</v>
      </c>
      <c r="G23" s="718"/>
      <c r="H23" s="718"/>
      <c r="I23" s="718"/>
      <c r="J23" s="718"/>
      <c r="K23" s="718"/>
      <c r="L23" s="718"/>
      <c r="M23" s="719"/>
      <c r="N23" s="715" t="s">
        <v>230</v>
      </c>
      <c r="O23" s="715"/>
      <c r="P23" s="715"/>
      <c r="Q23" s="715"/>
      <c r="R23" s="715"/>
      <c r="S23" s="715"/>
      <c r="T23" s="715"/>
      <c r="U23" s="715"/>
      <c r="V23" s="716"/>
      <c r="W23" s="48"/>
      <c r="X23" s="68">
        <v>26</v>
      </c>
      <c r="Y23" s="83"/>
      <c r="Z23" s="714"/>
      <c r="AA23" s="709"/>
      <c r="AB23" s="709"/>
      <c r="AC23" s="709"/>
      <c r="AD23" s="709"/>
      <c r="AE23" s="709"/>
      <c r="AF23" s="709"/>
      <c r="AG23" s="710"/>
      <c r="AH23" s="709"/>
      <c r="AI23" s="709"/>
      <c r="AJ23" s="709"/>
      <c r="AK23" s="709"/>
      <c r="AL23" s="709"/>
      <c r="AM23" s="709"/>
      <c r="AN23" s="709"/>
      <c r="AO23" s="709"/>
      <c r="AP23" s="710"/>
    </row>
    <row r="24" spans="2:42" s="17" customFormat="1" ht="25.5" customHeight="1" x14ac:dyDescent="0.15">
      <c r="D24" s="68">
        <v>2</v>
      </c>
      <c r="E24" s="83">
        <v>1</v>
      </c>
      <c r="F24" s="717" t="s">
        <v>855</v>
      </c>
      <c r="G24" s="718"/>
      <c r="H24" s="718"/>
      <c r="I24" s="718"/>
      <c r="J24" s="718"/>
      <c r="K24" s="718"/>
      <c r="L24" s="718"/>
      <c r="M24" s="719"/>
      <c r="N24" s="715" t="s">
        <v>231</v>
      </c>
      <c r="O24" s="715"/>
      <c r="P24" s="715"/>
      <c r="Q24" s="715"/>
      <c r="R24" s="715"/>
      <c r="S24" s="715"/>
      <c r="T24" s="715"/>
      <c r="U24" s="715"/>
      <c r="V24" s="716"/>
      <c r="W24" s="48"/>
      <c r="X24" s="68">
        <v>27</v>
      </c>
      <c r="Y24" s="83"/>
      <c r="Z24" s="714"/>
      <c r="AA24" s="709"/>
      <c r="AB24" s="709"/>
      <c r="AC24" s="709"/>
      <c r="AD24" s="709"/>
      <c r="AE24" s="709"/>
      <c r="AF24" s="709"/>
      <c r="AG24" s="710"/>
      <c r="AH24" s="709"/>
      <c r="AI24" s="709"/>
      <c r="AJ24" s="709"/>
      <c r="AK24" s="709"/>
      <c r="AL24" s="709"/>
      <c r="AM24" s="709"/>
      <c r="AN24" s="709"/>
      <c r="AO24" s="709"/>
      <c r="AP24" s="710"/>
    </row>
    <row r="25" spans="2:42" s="17" customFormat="1" ht="25.5" customHeight="1" x14ac:dyDescent="0.15">
      <c r="D25" s="68">
        <v>3</v>
      </c>
      <c r="E25" s="83"/>
      <c r="F25" s="717" t="s">
        <v>854</v>
      </c>
      <c r="G25" s="718"/>
      <c r="H25" s="718"/>
      <c r="I25" s="718"/>
      <c r="J25" s="718"/>
      <c r="K25" s="718"/>
      <c r="L25" s="718"/>
      <c r="M25" s="719"/>
      <c r="N25" s="715" t="s">
        <v>232</v>
      </c>
      <c r="O25" s="715"/>
      <c r="P25" s="715"/>
      <c r="Q25" s="715"/>
      <c r="R25" s="715"/>
      <c r="S25" s="715"/>
      <c r="T25" s="715"/>
      <c r="U25" s="715"/>
      <c r="V25" s="716"/>
      <c r="W25" s="48"/>
      <c r="X25" s="68">
        <v>28</v>
      </c>
      <c r="Y25" s="83"/>
      <c r="Z25" s="714"/>
      <c r="AA25" s="709"/>
      <c r="AB25" s="709"/>
      <c r="AC25" s="709"/>
      <c r="AD25" s="709"/>
      <c r="AE25" s="709"/>
      <c r="AF25" s="709"/>
      <c r="AG25" s="710"/>
      <c r="AH25" s="709"/>
      <c r="AI25" s="709"/>
      <c r="AJ25" s="709"/>
      <c r="AK25" s="709"/>
      <c r="AL25" s="709"/>
      <c r="AM25" s="709"/>
      <c r="AN25" s="709"/>
      <c r="AO25" s="709"/>
      <c r="AP25" s="710"/>
    </row>
    <row r="26" spans="2:42" s="17" customFormat="1" ht="25.5" customHeight="1" x14ac:dyDescent="0.15">
      <c r="D26" s="68">
        <v>4</v>
      </c>
      <c r="E26" s="83"/>
      <c r="F26" s="717" t="s">
        <v>854</v>
      </c>
      <c r="G26" s="718"/>
      <c r="H26" s="718"/>
      <c r="I26" s="718"/>
      <c r="J26" s="718"/>
      <c r="K26" s="718"/>
      <c r="L26" s="718"/>
      <c r="M26" s="719"/>
      <c r="N26" s="715" t="s">
        <v>233</v>
      </c>
      <c r="O26" s="715"/>
      <c r="P26" s="715"/>
      <c r="Q26" s="715"/>
      <c r="R26" s="715"/>
      <c r="S26" s="715"/>
      <c r="T26" s="715"/>
      <c r="U26" s="715"/>
      <c r="V26" s="716"/>
      <c r="W26" s="48"/>
      <c r="X26" s="68">
        <v>29</v>
      </c>
      <c r="Y26" s="83"/>
      <c r="Z26" s="714"/>
      <c r="AA26" s="709"/>
      <c r="AB26" s="709"/>
      <c r="AC26" s="709"/>
      <c r="AD26" s="709"/>
      <c r="AE26" s="709"/>
      <c r="AF26" s="709"/>
      <c r="AG26" s="710"/>
      <c r="AH26" s="709"/>
      <c r="AI26" s="709"/>
      <c r="AJ26" s="709"/>
      <c r="AK26" s="709"/>
      <c r="AL26" s="709"/>
      <c r="AM26" s="709"/>
      <c r="AN26" s="709"/>
      <c r="AO26" s="709"/>
      <c r="AP26" s="710"/>
    </row>
    <row r="27" spans="2:42" s="17" customFormat="1" ht="25.5" customHeight="1" x14ac:dyDescent="0.15">
      <c r="D27" s="68">
        <v>5</v>
      </c>
      <c r="E27" s="83">
        <v>1</v>
      </c>
      <c r="F27" s="717" t="s">
        <v>854</v>
      </c>
      <c r="G27" s="718"/>
      <c r="H27" s="718"/>
      <c r="I27" s="718"/>
      <c r="J27" s="718"/>
      <c r="K27" s="718"/>
      <c r="L27" s="718"/>
      <c r="M27" s="719"/>
      <c r="N27" s="715" t="s">
        <v>234</v>
      </c>
      <c r="O27" s="715"/>
      <c r="P27" s="715"/>
      <c r="Q27" s="715"/>
      <c r="R27" s="715"/>
      <c r="S27" s="715"/>
      <c r="T27" s="715"/>
      <c r="U27" s="715"/>
      <c r="V27" s="716"/>
      <c r="W27" s="48"/>
      <c r="X27" s="68">
        <v>30</v>
      </c>
      <c r="Y27" s="83"/>
      <c r="Z27" s="714"/>
      <c r="AA27" s="709"/>
      <c r="AB27" s="709"/>
      <c r="AC27" s="709"/>
      <c r="AD27" s="709"/>
      <c r="AE27" s="709"/>
      <c r="AF27" s="709"/>
      <c r="AG27" s="710"/>
      <c r="AH27" s="709"/>
      <c r="AI27" s="709"/>
      <c r="AJ27" s="709"/>
      <c r="AK27" s="709"/>
      <c r="AL27" s="709"/>
      <c r="AM27" s="709"/>
      <c r="AN27" s="709"/>
      <c r="AO27" s="709"/>
      <c r="AP27" s="710"/>
    </row>
    <row r="28" spans="2:42" s="17" customFormat="1" ht="25.5" customHeight="1" x14ac:dyDescent="0.15">
      <c r="D28" s="68">
        <v>6</v>
      </c>
      <c r="E28" s="83"/>
      <c r="F28" s="714"/>
      <c r="G28" s="709"/>
      <c r="H28" s="709"/>
      <c r="I28" s="709"/>
      <c r="J28" s="709"/>
      <c r="K28" s="709"/>
      <c r="L28" s="709"/>
      <c r="M28" s="710"/>
      <c r="N28" s="715" t="s">
        <v>235</v>
      </c>
      <c r="O28" s="715"/>
      <c r="P28" s="715"/>
      <c r="Q28" s="715"/>
      <c r="R28" s="715"/>
      <c r="S28" s="715"/>
      <c r="T28" s="715"/>
      <c r="U28" s="715"/>
      <c r="V28" s="716"/>
      <c r="W28" s="48"/>
      <c r="X28" s="68">
        <v>31</v>
      </c>
      <c r="Y28" s="83"/>
      <c r="Z28" s="714"/>
      <c r="AA28" s="709"/>
      <c r="AB28" s="709"/>
      <c r="AC28" s="709"/>
      <c r="AD28" s="709"/>
      <c r="AE28" s="709"/>
      <c r="AF28" s="709"/>
      <c r="AG28" s="710"/>
      <c r="AH28" s="709"/>
      <c r="AI28" s="709"/>
      <c r="AJ28" s="709"/>
      <c r="AK28" s="709"/>
      <c r="AL28" s="709"/>
      <c r="AM28" s="709"/>
      <c r="AN28" s="709"/>
      <c r="AO28" s="709"/>
      <c r="AP28" s="710"/>
    </row>
    <row r="29" spans="2:42" s="17" customFormat="1" ht="25.5" customHeight="1" x14ac:dyDescent="0.15">
      <c r="D29" s="68">
        <v>7</v>
      </c>
      <c r="E29" s="83"/>
      <c r="F29" s="714"/>
      <c r="G29" s="709"/>
      <c r="H29" s="709"/>
      <c r="I29" s="709"/>
      <c r="J29" s="709"/>
      <c r="K29" s="709"/>
      <c r="L29" s="709"/>
      <c r="M29" s="710"/>
      <c r="N29" s="715"/>
      <c r="O29" s="715"/>
      <c r="P29" s="715"/>
      <c r="Q29" s="715"/>
      <c r="R29" s="715"/>
      <c r="S29" s="715"/>
      <c r="T29" s="715"/>
      <c r="U29" s="715"/>
      <c r="V29" s="716"/>
      <c r="W29" s="48"/>
      <c r="X29" s="68">
        <v>32</v>
      </c>
      <c r="Y29" s="83"/>
      <c r="Z29" s="714"/>
      <c r="AA29" s="709"/>
      <c r="AB29" s="709"/>
      <c r="AC29" s="709"/>
      <c r="AD29" s="709"/>
      <c r="AE29" s="709"/>
      <c r="AF29" s="709"/>
      <c r="AG29" s="710"/>
      <c r="AH29" s="709"/>
      <c r="AI29" s="709"/>
      <c r="AJ29" s="709"/>
      <c r="AK29" s="709"/>
      <c r="AL29" s="709"/>
      <c r="AM29" s="709"/>
      <c r="AN29" s="709"/>
      <c r="AO29" s="709"/>
      <c r="AP29" s="710"/>
    </row>
    <row r="30" spans="2:42" s="17" customFormat="1" ht="25.5" customHeight="1" x14ac:dyDescent="0.15">
      <c r="D30" s="68">
        <v>8</v>
      </c>
      <c r="E30" s="83"/>
      <c r="F30" s="714"/>
      <c r="G30" s="709"/>
      <c r="H30" s="709"/>
      <c r="I30" s="709"/>
      <c r="J30" s="709"/>
      <c r="K30" s="709"/>
      <c r="L30" s="709"/>
      <c r="M30" s="710"/>
      <c r="N30" s="715"/>
      <c r="O30" s="715"/>
      <c r="P30" s="715"/>
      <c r="Q30" s="715"/>
      <c r="R30" s="715"/>
      <c r="S30" s="715"/>
      <c r="T30" s="715"/>
      <c r="U30" s="715"/>
      <c r="V30" s="716"/>
      <c r="W30" s="48"/>
      <c r="X30" s="68">
        <v>33</v>
      </c>
      <c r="Y30" s="83"/>
      <c r="Z30" s="714"/>
      <c r="AA30" s="709"/>
      <c r="AB30" s="709"/>
      <c r="AC30" s="709"/>
      <c r="AD30" s="709"/>
      <c r="AE30" s="709"/>
      <c r="AF30" s="709"/>
      <c r="AG30" s="710"/>
      <c r="AH30" s="709"/>
      <c r="AI30" s="709"/>
      <c r="AJ30" s="709"/>
      <c r="AK30" s="709"/>
      <c r="AL30" s="709"/>
      <c r="AM30" s="709"/>
      <c r="AN30" s="709"/>
      <c r="AO30" s="709"/>
      <c r="AP30" s="710"/>
    </row>
    <row r="31" spans="2:42" s="17" customFormat="1" ht="25.5" customHeight="1" x14ac:dyDescent="0.15">
      <c r="D31" s="68">
        <v>9</v>
      </c>
      <c r="E31" s="83"/>
      <c r="F31" s="714"/>
      <c r="G31" s="709"/>
      <c r="H31" s="709"/>
      <c r="I31" s="709"/>
      <c r="J31" s="709"/>
      <c r="K31" s="709"/>
      <c r="L31" s="709"/>
      <c r="M31" s="710"/>
      <c r="N31" s="715"/>
      <c r="O31" s="715"/>
      <c r="P31" s="715"/>
      <c r="Q31" s="715"/>
      <c r="R31" s="715"/>
      <c r="S31" s="715"/>
      <c r="T31" s="715"/>
      <c r="U31" s="715"/>
      <c r="V31" s="716"/>
      <c r="W31" s="48"/>
      <c r="X31" s="68">
        <v>34</v>
      </c>
      <c r="Y31" s="83"/>
      <c r="Z31" s="714"/>
      <c r="AA31" s="709"/>
      <c r="AB31" s="709"/>
      <c r="AC31" s="709"/>
      <c r="AD31" s="709"/>
      <c r="AE31" s="709"/>
      <c r="AF31" s="709"/>
      <c r="AG31" s="710"/>
      <c r="AH31" s="709"/>
      <c r="AI31" s="709"/>
      <c r="AJ31" s="709"/>
      <c r="AK31" s="709"/>
      <c r="AL31" s="709"/>
      <c r="AM31" s="709"/>
      <c r="AN31" s="709"/>
      <c r="AO31" s="709"/>
      <c r="AP31" s="710"/>
    </row>
    <row r="32" spans="2:42" s="17" customFormat="1" ht="25.5" customHeight="1" x14ac:dyDescent="0.15">
      <c r="D32" s="68">
        <v>10</v>
      </c>
      <c r="E32" s="83"/>
      <c r="F32" s="714"/>
      <c r="G32" s="709"/>
      <c r="H32" s="709"/>
      <c r="I32" s="709"/>
      <c r="J32" s="709"/>
      <c r="K32" s="709"/>
      <c r="L32" s="709"/>
      <c r="M32" s="710"/>
      <c r="N32" s="709"/>
      <c r="O32" s="709"/>
      <c r="P32" s="709"/>
      <c r="Q32" s="709"/>
      <c r="R32" s="709"/>
      <c r="S32" s="709"/>
      <c r="T32" s="709"/>
      <c r="U32" s="709"/>
      <c r="V32" s="710"/>
      <c r="W32" s="48"/>
      <c r="X32" s="68">
        <v>35</v>
      </c>
      <c r="Y32" s="83"/>
      <c r="Z32" s="714"/>
      <c r="AA32" s="709"/>
      <c r="AB32" s="709"/>
      <c r="AC32" s="709"/>
      <c r="AD32" s="709"/>
      <c r="AE32" s="709"/>
      <c r="AF32" s="709"/>
      <c r="AG32" s="710"/>
      <c r="AH32" s="709"/>
      <c r="AI32" s="709"/>
      <c r="AJ32" s="709"/>
      <c r="AK32" s="709"/>
      <c r="AL32" s="709"/>
      <c r="AM32" s="709"/>
      <c r="AN32" s="709"/>
      <c r="AO32" s="709"/>
      <c r="AP32" s="710"/>
    </row>
    <row r="33" spans="4:42" s="17" customFormat="1" ht="25.5" customHeight="1" x14ac:dyDescent="0.15">
      <c r="D33" s="68">
        <v>11</v>
      </c>
      <c r="E33" s="83"/>
      <c r="F33" s="714"/>
      <c r="G33" s="709"/>
      <c r="H33" s="709"/>
      <c r="I33" s="709"/>
      <c r="J33" s="709"/>
      <c r="K33" s="709"/>
      <c r="L33" s="709"/>
      <c r="M33" s="710"/>
      <c r="N33" s="709"/>
      <c r="O33" s="709"/>
      <c r="P33" s="709"/>
      <c r="Q33" s="709"/>
      <c r="R33" s="709"/>
      <c r="S33" s="709"/>
      <c r="T33" s="709"/>
      <c r="U33" s="709"/>
      <c r="V33" s="710"/>
      <c r="W33" s="48"/>
      <c r="X33" s="68">
        <v>36</v>
      </c>
      <c r="Y33" s="83"/>
      <c r="Z33" s="714"/>
      <c r="AA33" s="709"/>
      <c r="AB33" s="709"/>
      <c r="AC33" s="709"/>
      <c r="AD33" s="709"/>
      <c r="AE33" s="709"/>
      <c r="AF33" s="709"/>
      <c r="AG33" s="710"/>
      <c r="AH33" s="709"/>
      <c r="AI33" s="709"/>
      <c r="AJ33" s="709"/>
      <c r="AK33" s="709"/>
      <c r="AL33" s="709"/>
      <c r="AM33" s="709"/>
      <c r="AN33" s="709"/>
      <c r="AO33" s="709"/>
      <c r="AP33" s="710"/>
    </row>
    <row r="34" spans="4:42" s="17" customFormat="1" ht="25.5" customHeight="1" x14ac:dyDescent="0.15">
      <c r="D34" s="68">
        <v>12</v>
      </c>
      <c r="E34" s="83"/>
      <c r="F34" s="714"/>
      <c r="G34" s="709"/>
      <c r="H34" s="709"/>
      <c r="I34" s="709"/>
      <c r="J34" s="709"/>
      <c r="K34" s="709"/>
      <c r="L34" s="709"/>
      <c r="M34" s="710"/>
      <c r="N34" s="709"/>
      <c r="O34" s="709"/>
      <c r="P34" s="709"/>
      <c r="Q34" s="709"/>
      <c r="R34" s="709"/>
      <c r="S34" s="709"/>
      <c r="T34" s="709"/>
      <c r="U34" s="709"/>
      <c r="V34" s="710"/>
      <c r="W34" s="48"/>
      <c r="X34" s="68">
        <v>37</v>
      </c>
      <c r="Y34" s="83"/>
      <c r="Z34" s="714"/>
      <c r="AA34" s="709"/>
      <c r="AB34" s="709"/>
      <c r="AC34" s="709"/>
      <c r="AD34" s="709"/>
      <c r="AE34" s="709"/>
      <c r="AF34" s="709"/>
      <c r="AG34" s="710"/>
      <c r="AH34" s="709"/>
      <c r="AI34" s="709"/>
      <c r="AJ34" s="709"/>
      <c r="AK34" s="709"/>
      <c r="AL34" s="709"/>
      <c r="AM34" s="709"/>
      <c r="AN34" s="709"/>
      <c r="AO34" s="709"/>
      <c r="AP34" s="710"/>
    </row>
    <row r="35" spans="4:42" s="17" customFormat="1" ht="25.5" customHeight="1" x14ac:dyDescent="0.15">
      <c r="D35" s="68">
        <v>13</v>
      </c>
      <c r="E35" s="83"/>
      <c r="F35" s="714"/>
      <c r="G35" s="709"/>
      <c r="H35" s="709"/>
      <c r="I35" s="709"/>
      <c r="J35" s="709"/>
      <c r="K35" s="709"/>
      <c r="L35" s="709"/>
      <c r="M35" s="710"/>
      <c r="N35" s="709"/>
      <c r="O35" s="709"/>
      <c r="P35" s="709"/>
      <c r="Q35" s="709"/>
      <c r="R35" s="709"/>
      <c r="S35" s="709"/>
      <c r="T35" s="709"/>
      <c r="U35" s="709"/>
      <c r="V35" s="710"/>
      <c r="W35" s="48"/>
      <c r="X35" s="68">
        <v>38</v>
      </c>
      <c r="Y35" s="83"/>
      <c r="Z35" s="714"/>
      <c r="AA35" s="709"/>
      <c r="AB35" s="709"/>
      <c r="AC35" s="709"/>
      <c r="AD35" s="709"/>
      <c r="AE35" s="709"/>
      <c r="AF35" s="709"/>
      <c r="AG35" s="710"/>
      <c r="AH35" s="709"/>
      <c r="AI35" s="709"/>
      <c r="AJ35" s="709"/>
      <c r="AK35" s="709"/>
      <c r="AL35" s="709"/>
      <c r="AM35" s="709"/>
      <c r="AN35" s="709"/>
      <c r="AO35" s="709"/>
      <c r="AP35" s="710"/>
    </row>
    <row r="36" spans="4:42" s="17" customFormat="1" ht="25.5" customHeight="1" x14ac:dyDescent="0.15">
      <c r="D36" s="68">
        <v>14</v>
      </c>
      <c r="E36" s="83"/>
      <c r="F36" s="714"/>
      <c r="G36" s="709"/>
      <c r="H36" s="709"/>
      <c r="I36" s="709"/>
      <c r="J36" s="709"/>
      <c r="K36" s="709"/>
      <c r="L36" s="709"/>
      <c r="M36" s="710"/>
      <c r="N36" s="709"/>
      <c r="O36" s="709"/>
      <c r="P36" s="709"/>
      <c r="Q36" s="709"/>
      <c r="R36" s="709"/>
      <c r="S36" s="709"/>
      <c r="T36" s="709"/>
      <c r="U36" s="709"/>
      <c r="V36" s="710"/>
      <c r="W36" s="48"/>
      <c r="X36" s="68">
        <v>39</v>
      </c>
      <c r="Y36" s="83"/>
      <c r="Z36" s="714"/>
      <c r="AA36" s="709"/>
      <c r="AB36" s="709"/>
      <c r="AC36" s="709"/>
      <c r="AD36" s="709"/>
      <c r="AE36" s="709"/>
      <c r="AF36" s="709"/>
      <c r="AG36" s="710"/>
      <c r="AH36" s="709"/>
      <c r="AI36" s="709"/>
      <c r="AJ36" s="709"/>
      <c r="AK36" s="709"/>
      <c r="AL36" s="709"/>
      <c r="AM36" s="709"/>
      <c r="AN36" s="709"/>
      <c r="AO36" s="709"/>
      <c r="AP36" s="710"/>
    </row>
    <row r="37" spans="4:42" s="17" customFormat="1" ht="25.5" customHeight="1" x14ac:dyDescent="0.15">
      <c r="D37" s="68">
        <v>15</v>
      </c>
      <c r="E37" s="83"/>
      <c r="F37" s="714"/>
      <c r="G37" s="709"/>
      <c r="H37" s="709"/>
      <c r="I37" s="709"/>
      <c r="J37" s="709"/>
      <c r="K37" s="709"/>
      <c r="L37" s="709"/>
      <c r="M37" s="710"/>
      <c r="N37" s="709"/>
      <c r="O37" s="709"/>
      <c r="P37" s="709"/>
      <c r="Q37" s="709"/>
      <c r="R37" s="709"/>
      <c r="S37" s="709"/>
      <c r="T37" s="709"/>
      <c r="U37" s="709"/>
      <c r="V37" s="710"/>
      <c r="W37" s="48"/>
      <c r="X37" s="68">
        <v>40</v>
      </c>
      <c r="Y37" s="83"/>
      <c r="Z37" s="714"/>
      <c r="AA37" s="709"/>
      <c r="AB37" s="709"/>
      <c r="AC37" s="709"/>
      <c r="AD37" s="709"/>
      <c r="AE37" s="709"/>
      <c r="AF37" s="709"/>
      <c r="AG37" s="710"/>
      <c r="AH37" s="709"/>
      <c r="AI37" s="709"/>
      <c r="AJ37" s="709"/>
      <c r="AK37" s="709"/>
      <c r="AL37" s="709"/>
      <c r="AM37" s="709"/>
      <c r="AN37" s="709"/>
      <c r="AO37" s="709"/>
      <c r="AP37" s="710"/>
    </row>
    <row r="38" spans="4:42" s="17" customFormat="1" ht="25.5" customHeight="1" x14ac:dyDescent="0.15">
      <c r="D38" s="68">
        <v>16</v>
      </c>
      <c r="E38" s="83"/>
      <c r="F38" s="714"/>
      <c r="G38" s="709"/>
      <c r="H38" s="709"/>
      <c r="I38" s="709"/>
      <c r="J38" s="709"/>
      <c r="K38" s="709"/>
      <c r="L38" s="709"/>
      <c r="M38" s="710"/>
      <c r="N38" s="709"/>
      <c r="O38" s="709"/>
      <c r="P38" s="709"/>
      <c r="Q38" s="709"/>
      <c r="R38" s="709"/>
      <c r="S38" s="709"/>
      <c r="T38" s="709"/>
      <c r="U38" s="709"/>
      <c r="V38" s="710"/>
      <c r="W38" s="48"/>
      <c r="X38" s="68">
        <v>41</v>
      </c>
      <c r="Y38" s="83"/>
      <c r="Z38" s="714"/>
      <c r="AA38" s="709"/>
      <c r="AB38" s="709"/>
      <c r="AC38" s="709"/>
      <c r="AD38" s="709"/>
      <c r="AE38" s="709"/>
      <c r="AF38" s="709"/>
      <c r="AG38" s="710"/>
      <c r="AH38" s="709"/>
      <c r="AI38" s="709"/>
      <c r="AJ38" s="709"/>
      <c r="AK38" s="709"/>
      <c r="AL38" s="709"/>
      <c r="AM38" s="709"/>
      <c r="AN38" s="709"/>
      <c r="AO38" s="709"/>
      <c r="AP38" s="710"/>
    </row>
    <row r="39" spans="4:42" s="17" customFormat="1" ht="25.5" customHeight="1" x14ac:dyDescent="0.15">
      <c r="D39" s="68">
        <v>17</v>
      </c>
      <c r="E39" s="83"/>
      <c r="F39" s="714"/>
      <c r="G39" s="709"/>
      <c r="H39" s="709"/>
      <c r="I39" s="709"/>
      <c r="J39" s="709"/>
      <c r="K39" s="709"/>
      <c r="L39" s="709"/>
      <c r="M39" s="710"/>
      <c r="N39" s="709"/>
      <c r="O39" s="709"/>
      <c r="P39" s="709"/>
      <c r="Q39" s="709"/>
      <c r="R39" s="709"/>
      <c r="S39" s="709"/>
      <c r="T39" s="709"/>
      <c r="U39" s="709"/>
      <c r="V39" s="710"/>
      <c r="W39" s="48"/>
      <c r="X39" s="68">
        <v>42</v>
      </c>
      <c r="Y39" s="83"/>
      <c r="Z39" s="714"/>
      <c r="AA39" s="709"/>
      <c r="AB39" s="709"/>
      <c r="AC39" s="709"/>
      <c r="AD39" s="709"/>
      <c r="AE39" s="709"/>
      <c r="AF39" s="709"/>
      <c r="AG39" s="710"/>
      <c r="AH39" s="709"/>
      <c r="AI39" s="709"/>
      <c r="AJ39" s="709"/>
      <c r="AK39" s="709"/>
      <c r="AL39" s="709"/>
      <c r="AM39" s="709"/>
      <c r="AN39" s="709"/>
      <c r="AO39" s="709"/>
      <c r="AP39" s="710"/>
    </row>
    <row r="40" spans="4:42" s="17" customFormat="1" ht="25.5" customHeight="1" x14ac:dyDescent="0.15">
      <c r="D40" s="68">
        <v>18</v>
      </c>
      <c r="E40" s="83"/>
      <c r="F40" s="714"/>
      <c r="G40" s="709"/>
      <c r="H40" s="709"/>
      <c r="I40" s="709"/>
      <c r="J40" s="709"/>
      <c r="K40" s="709"/>
      <c r="L40" s="709"/>
      <c r="M40" s="710"/>
      <c r="N40" s="709"/>
      <c r="O40" s="709"/>
      <c r="P40" s="709"/>
      <c r="Q40" s="709"/>
      <c r="R40" s="709"/>
      <c r="S40" s="709"/>
      <c r="T40" s="709"/>
      <c r="U40" s="709"/>
      <c r="V40" s="710"/>
      <c r="W40" s="48"/>
      <c r="X40" s="68">
        <v>43</v>
      </c>
      <c r="Y40" s="83"/>
      <c r="Z40" s="714"/>
      <c r="AA40" s="709"/>
      <c r="AB40" s="709"/>
      <c r="AC40" s="709"/>
      <c r="AD40" s="709"/>
      <c r="AE40" s="709"/>
      <c r="AF40" s="709"/>
      <c r="AG40" s="710"/>
      <c r="AH40" s="709"/>
      <c r="AI40" s="709"/>
      <c r="AJ40" s="709"/>
      <c r="AK40" s="709"/>
      <c r="AL40" s="709"/>
      <c r="AM40" s="709"/>
      <c r="AN40" s="709"/>
      <c r="AO40" s="709"/>
      <c r="AP40" s="710"/>
    </row>
    <row r="41" spans="4:42" s="17" customFormat="1" ht="25.5" customHeight="1" x14ac:dyDescent="0.15">
      <c r="D41" s="68">
        <v>19</v>
      </c>
      <c r="E41" s="83"/>
      <c r="F41" s="714"/>
      <c r="G41" s="709"/>
      <c r="H41" s="709"/>
      <c r="I41" s="709"/>
      <c r="J41" s="709"/>
      <c r="K41" s="709"/>
      <c r="L41" s="709"/>
      <c r="M41" s="710"/>
      <c r="N41" s="709"/>
      <c r="O41" s="709"/>
      <c r="P41" s="709"/>
      <c r="Q41" s="709"/>
      <c r="R41" s="709"/>
      <c r="S41" s="709"/>
      <c r="T41" s="709"/>
      <c r="U41" s="709"/>
      <c r="V41" s="710"/>
      <c r="W41" s="48"/>
      <c r="X41" s="68">
        <v>44</v>
      </c>
      <c r="Y41" s="83"/>
      <c r="Z41" s="714"/>
      <c r="AA41" s="709"/>
      <c r="AB41" s="709"/>
      <c r="AC41" s="709"/>
      <c r="AD41" s="709"/>
      <c r="AE41" s="709"/>
      <c r="AF41" s="709"/>
      <c r="AG41" s="710"/>
      <c r="AH41" s="709"/>
      <c r="AI41" s="709"/>
      <c r="AJ41" s="709"/>
      <c r="AK41" s="709"/>
      <c r="AL41" s="709"/>
      <c r="AM41" s="709"/>
      <c r="AN41" s="709"/>
      <c r="AO41" s="709"/>
      <c r="AP41" s="710"/>
    </row>
    <row r="42" spans="4:42" s="17" customFormat="1" ht="25.5" customHeight="1" x14ac:dyDescent="0.15">
      <c r="D42" s="68">
        <v>20</v>
      </c>
      <c r="E42" s="83"/>
      <c r="F42" s="714"/>
      <c r="G42" s="709"/>
      <c r="H42" s="709"/>
      <c r="I42" s="709"/>
      <c r="J42" s="709"/>
      <c r="K42" s="709"/>
      <c r="L42" s="709"/>
      <c r="M42" s="710"/>
      <c r="N42" s="709"/>
      <c r="O42" s="709"/>
      <c r="P42" s="709"/>
      <c r="Q42" s="709"/>
      <c r="R42" s="709"/>
      <c r="S42" s="709"/>
      <c r="T42" s="709"/>
      <c r="U42" s="709"/>
      <c r="V42" s="710"/>
      <c r="W42" s="48"/>
      <c r="X42" s="68">
        <v>45</v>
      </c>
      <c r="Y42" s="83"/>
      <c r="Z42" s="714"/>
      <c r="AA42" s="709"/>
      <c r="AB42" s="709"/>
      <c r="AC42" s="709"/>
      <c r="AD42" s="709"/>
      <c r="AE42" s="709"/>
      <c r="AF42" s="709"/>
      <c r="AG42" s="710"/>
      <c r="AH42" s="709"/>
      <c r="AI42" s="709"/>
      <c r="AJ42" s="709"/>
      <c r="AK42" s="709"/>
      <c r="AL42" s="709"/>
      <c r="AM42" s="709"/>
      <c r="AN42" s="709"/>
      <c r="AO42" s="709"/>
      <c r="AP42" s="710"/>
    </row>
    <row r="43" spans="4:42" s="17" customFormat="1" ht="25.5" customHeight="1" x14ac:dyDescent="0.15">
      <c r="D43" s="68">
        <v>21</v>
      </c>
      <c r="E43" s="83"/>
      <c r="F43" s="714"/>
      <c r="G43" s="709"/>
      <c r="H43" s="709"/>
      <c r="I43" s="709"/>
      <c r="J43" s="709"/>
      <c r="K43" s="709"/>
      <c r="L43" s="709"/>
      <c r="M43" s="710"/>
      <c r="N43" s="709"/>
      <c r="O43" s="709"/>
      <c r="P43" s="709"/>
      <c r="Q43" s="709"/>
      <c r="R43" s="709"/>
      <c r="S43" s="709"/>
      <c r="T43" s="709"/>
      <c r="U43" s="709"/>
      <c r="V43" s="710"/>
      <c r="W43" s="48"/>
      <c r="X43" s="68">
        <v>46</v>
      </c>
      <c r="Y43" s="83"/>
      <c r="Z43" s="714"/>
      <c r="AA43" s="709"/>
      <c r="AB43" s="709"/>
      <c r="AC43" s="709"/>
      <c r="AD43" s="709"/>
      <c r="AE43" s="709"/>
      <c r="AF43" s="709"/>
      <c r="AG43" s="710"/>
      <c r="AH43" s="709"/>
      <c r="AI43" s="709"/>
      <c r="AJ43" s="709"/>
      <c r="AK43" s="709"/>
      <c r="AL43" s="709"/>
      <c r="AM43" s="709"/>
      <c r="AN43" s="709"/>
      <c r="AO43" s="709"/>
      <c r="AP43" s="710"/>
    </row>
    <row r="44" spans="4:42" s="17" customFormat="1" ht="25.5" customHeight="1" x14ac:dyDescent="0.15">
      <c r="D44" s="68">
        <v>22</v>
      </c>
      <c r="E44" s="83"/>
      <c r="F44" s="714"/>
      <c r="G44" s="709"/>
      <c r="H44" s="709"/>
      <c r="I44" s="709"/>
      <c r="J44" s="709"/>
      <c r="K44" s="709"/>
      <c r="L44" s="709"/>
      <c r="M44" s="710"/>
      <c r="N44" s="709"/>
      <c r="O44" s="709"/>
      <c r="P44" s="709"/>
      <c r="Q44" s="709"/>
      <c r="R44" s="709"/>
      <c r="S44" s="709"/>
      <c r="T44" s="709"/>
      <c r="U44" s="709"/>
      <c r="V44" s="710"/>
      <c r="W44" s="48"/>
      <c r="X44" s="68">
        <v>47</v>
      </c>
      <c r="Y44" s="83"/>
      <c r="Z44" s="714"/>
      <c r="AA44" s="709"/>
      <c r="AB44" s="709"/>
      <c r="AC44" s="709"/>
      <c r="AD44" s="709"/>
      <c r="AE44" s="709"/>
      <c r="AF44" s="709"/>
      <c r="AG44" s="710"/>
      <c r="AH44" s="709"/>
      <c r="AI44" s="709"/>
      <c r="AJ44" s="709"/>
      <c r="AK44" s="709"/>
      <c r="AL44" s="709"/>
      <c r="AM44" s="709"/>
      <c r="AN44" s="709"/>
      <c r="AO44" s="709"/>
      <c r="AP44" s="710"/>
    </row>
    <row r="45" spans="4:42" s="17" customFormat="1" ht="25.5" customHeight="1" x14ac:dyDescent="0.15">
      <c r="D45" s="68">
        <v>23</v>
      </c>
      <c r="E45" s="83"/>
      <c r="F45" s="714"/>
      <c r="G45" s="709"/>
      <c r="H45" s="709"/>
      <c r="I45" s="709"/>
      <c r="J45" s="709"/>
      <c r="K45" s="709"/>
      <c r="L45" s="709"/>
      <c r="M45" s="710"/>
      <c r="N45" s="709"/>
      <c r="O45" s="709"/>
      <c r="P45" s="709"/>
      <c r="Q45" s="709"/>
      <c r="R45" s="709"/>
      <c r="S45" s="709"/>
      <c r="T45" s="709"/>
      <c r="U45" s="709"/>
      <c r="V45" s="710"/>
      <c r="W45" s="48"/>
      <c r="X45" s="68">
        <v>48</v>
      </c>
      <c r="Y45" s="83"/>
      <c r="Z45" s="714"/>
      <c r="AA45" s="709"/>
      <c r="AB45" s="709"/>
      <c r="AC45" s="709"/>
      <c r="AD45" s="709"/>
      <c r="AE45" s="709"/>
      <c r="AF45" s="709"/>
      <c r="AG45" s="710"/>
      <c r="AH45" s="709"/>
      <c r="AI45" s="709"/>
      <c r="AJ45" s="709"/>
      <c r="AK45" s="709"/>
      <c r="AL45" s="709"/>
      <c r="AM45" s="709"/>
      <c r="AN45" s="709"/>
      <c r="AO45" s="709"/>
      <c r="AP45" s="710"/>
    </row>
    <row r="46" spans="4:42" ht="25.5" customHeight="1" x14ac:dyDescent="0.15">
      <c r="D46" s="68">
        <v>24</v>
      </c>
      <c r="E46" s="83"/>
      <c r="F46" s="714"/>
      <c r="G46" s="709"/>
      <c r="H46" s="709"/>
      <c r="I46" s="709"/>
      <c r="J46" s="709"/>
      <c r="K46" s="709"/>
      <c r="L46" s="709"/>
      <c r="M46" s="710"/>
      <c r="N46" s="709"/>
      <c r="O46" s="709"/>
      <c r="P46" s="709"/>
      <c r="Q46" s="709"/>
      <c r="R46" s="709"/>
      <c r="S46" s="709"/>
      <c r="T46" s="709"/>
      <c r="U46" s="709"/>
      <c r="V46" s="710"/>
      <c r="W46" s="48"/>
      <c r="X46" s="68">
        <v>49</v>
      </c>
      <c r="Y46" s="83"/>
      <c r="Z46" s="714"/>
      <c r="AA46" s="709"/>
      <c r="AB46" s="709"/>
      <c r="AC46" s="709"/>
      <c r="AD46" s="709"/>
      <c r="AE46" s="709"/>
      <c r="AF46" s="709"/>
      <c r="AG46" s="710"/>
      <c r="AH46" s="709"/>
      <c r="AI46" s="709"/>
      <c r="AJ46" s="709"/>
      <c r="AK46" s="709"/>
      <c r="AL46" s="709"/>
      <c r="AM46" s="709"/>
      <c r="AN46" s="709"/>
      <c r="AO46" s="709"/>
      <c r="AP46" s="710"/>
    </row>
    <row r="47" spans="4:42" ht="25.5" customHeight="1" x14ac:dyDescent="0.15">
      <c r="D47" s="68">
        <v>25</v>
      </c>
      <c r="E47" s="83"/>
      <c r="F47" s="714"/>
      <c r="G47" s="709"/>
      <c r="H47" s="709"/>
      <c r="I47" s="709"/>
      <c r="J47" s="709"/>
      <c r="K47" s="709"/>
      <c r="L47" s="709"/>
      <c r="M47" s="710"/>
      <c r="N47" s="709"/>
      <c r="O47" s="709"/>
      <c r="P47" s="709"/>
      <c r="Q47" s="709"/>
      <c r="R47" s="709"/>
      <c r="S47" s="709"/>
      <c r="T47" s="709"/>
      <c r="U47" s="709"/>
      <c r="V47" s="710"/>
      <c r="W47" s="48"/>
      <c r="X47" s="68">
        <v>50</v>
      </c>
      <c r="Y47" s="83"/>
      <c r="Z47" s="714"/>
      <c r="AA47" s="709"/>
      <c r="AB47" s="709"/>
      <c r="AC47" s="709"/>
      <c r="AD47" s="709"/>
      <c r="AE47" s="709"/>
      <c r="AF47" s="709"/>
      <c r="AG47" s="710"/>
      <c r="AH47" s="709"/>
      <c r="AI47" s="709"/>
      <c r="AJ47" s="709"/>
      <c r="AK47" s="709"/>
      <c r="AL47" s="709"/>
      <c r="AM47" s="709"/>
      <c r="AN47" s="709"/>
      <c r="AO47" s="709"/>
      <c r="AP47" s="710"/>
    </row>
    <row r="48" spans="4:42" ht="18" customHeight="1" x14ac:dyDescent="0.15">
      <c r="E48" s="2"/>
      <c r="F48" s="2"/>
      <c r="G48" s="2"/>
      <c r="H48" s="2"/>
      <c r="I48" s="2"/>
      <c r="J48" s="2"/>
      <c r="K48" s="2"/>
      <c r="L48" s="2"/>
      <c r="M48" s="2"/>
      <c r="N48" s="2"/>
      <c r="O48" s="2"/>
      <c r="P48" s="2"/>
      <c r="Q48" s="2"/>
      <c r="R48" s="2"/>
      <c r="S48" s="2"/>
      <c r="T48" s="2"/>
      <c r="U48" s="2"/>
      <c r="V48" s="2"/>
      <c r="W48" s="2"/>
    </row>
    <row r="49" spans="5:23" ht="18" customHeight="1" x14ac:dyDescent="0.15">
      <c r="E49" s="2"/>
      <c r="F49" s="2"/>
      <c r="G49" s="2"/>
      <c r="H49" s="2"/>
      <c r="I49" s="2"/>
      <c r="J49" s="2"/>
      <c r="K49" s="2"/>
      <c r="L49" s="2"/>
      <c r="M49" s="2"/>
      <c r="N49" s="2"/>
      <c r="O49" s="2"/>
      <c r="P49" s="2"/>
      <c r="Q49" s="2"/>
      <c r="R49" s="2"/>
      <c r="S49" s="2"/>
      <c r="T49" s="2"/>
      <c r="U49" s="2"/>
      <c r="V49" s="2"/>
      <c r="W49" s="2"/>
    </row>
    <row r="50" spans="5:23" x14ac:dyDescent="0.15">
      <c r="E50" s="2"/>
      <c r="F50" s="2"/>
      <c r="G50" s="2"/>
      <c r="H50" s="2"/>
      <c r="I50" s="2"/>
      <c r="J50" s="2"/>
      <c r="K50" s="2"/>
      <c r="L50" s="2"/>
      <c r="M50" s="2"/>
      <c r="N50" s="2"/>
      <c r="O50" s="2"/>
      <c r="P50" s="2"/>
      <c r="Q50" s="2"/>
      <c r="R50" s="2"/>
      <c r="S50" s="2"/>
      <c r="T50" s="2"/>
      <c r="U50" s="2"/>
      <c r="V50" s="2"/>
      <c r="W50" s="2"/>
    </row>
    <row r="51" spans="5:23" x14ac:dyDescent="0.15">
      <c r="E51" s="2"/>
      <c r="F51" s="2"/>
      <c r="G51" s="2"/>
      <c r="H51" s="2"/>
      <c r="I51" s="2"/>
      <c r="J51" s="2"/>
      <c r="K51" s="2"/>
      <c r="L51" s="2"/>
      <c r="M51" s="2"/>
      <c r="N51" s="2"/>
      <c r="O51" s="2"/>
      <c r="P51" s="2"/>
      <c r="Q51" s="2"/>
      <c r="R51" s="2"/>
      <c r="S51" s="2"/>
      <c r="T51" s="2"/>
      <c r="U51" s="2"/>
      <c r="V51" s="2"/>
      <c r="W51" s="2"/>
    </row>
    <row r="52" spans="5:23" x14ac:dyDescent="0.15">
      <c r="E52" s="2"/>
      <c r="F52" s="2"/>
      <c r="G52" s="2"/>
      <c r="H52" s="2"/>
      <c r="I52" s="2"/>
      <c r="J52" s="2"/>
      <c r="K52" s="2"/>
      <c r="L52" s="2"/>
      <c r="M52" s="2"/>
      <c r="N52" s="2"/>
      <c r="O52" s="2"/>
      <c r="P52" s="2"/>
      <c r="Q52" s="2"/>
      <c r="R52" s="2"/>
      <c r="S52" s="2"/>
      <c r="T52" s="2"/>
      <c r="U52" s="2"/>
      <c r="V52" s="2"/>
      <c r="W52" s="2"/>
    </row>
    <row r="53" spans="5:23" x14ac:dyDescent="0.15">
      <c r="E53" s="2"/>
      <c r="F53" s="2"/>
      <c r="G53" s="2"/>
      <c r="H53" s="2"/>
      <c r="I53" s="2"/>
      <c r="J53" s="2"/>
      <c r="K53" s="2"/>
      <c r="L53" s="2"/>
      <c r="M53" s="2"/>
      <c r="N53" s="2"/>
      <c r="O53" s="2"/>
      <c r="P53" s="2"/>
      <c r="Q53" s="2"/>
      <c r="R53" s="2"/>
      <c r="S53" s="2"/>
      <c r="T53" s="2"/>
      <c r="U53" s="2"/>
      <c r="V53" s="2"/>
      <c r="W53" s="2"/>
    </row>
    <row r="54" spans="5:23" x14ac:dyDescent="0.15">
      <c r="E54" s="2"/>
      <c r="F54" s="2"/>
      <c r="G54" s="2"/>
      <c r="H54" s="2"/>
      <c r="I54" s="2"/>
      <c r="J54" s="2"/>
      <c r="K54" s="2"/>
      <c r="L54" s="2"/>
      <c r="M54" s="2"/>
      <c r="N54" s="2"/>
      <c r="O54" s="2"/>
      <c r="P54" s="2"/>
      <c r="Q54" s="2"/>
      <c r="R54" s="2"/>
      <c r="S54" s="2"/>
      <c r="T54" s="2"/>
      <c r="U54" s="2"/>
      <c r="V54" s="2"/>
      <c r="W54" s="2"/>
    </row>
    <row r="55" spans="5:23" x14ac:dyDescent="0.15">
      <c r="E55" s="2"/>
      <c r="F55" s="2"/>
      <c r="G55" s="2"/>
      <c r="H55" s="2"/>
      <c r="I55" s="2"/>
      <c r="J55" s="2"/>
      <c r="K55" s="2"/>
      <c r="L55" s="2"/>
      <c r="M55" s="2"/>
      <c r="N55" s="2"/>
      <c r="O55" s="2"/>
      <c r="P55" s="2"/>
      <c r="Q55" s="2"/>
      <c r="R55" s="2"/>
      <c r="S55" s="2"/>
      <c r="T55" s="2"/>
      <c r="U55" s="2"/>
      <c r="V55" s="2"/>
      <c r="W55" s="2"/>
    </row>
    <row r="56" spans="5:23" x14ac:dyDescent="0.15">
      <c r="E56" s="2"/>
      <c r="F56" s="2"/>
      <c r="G56" s="2"/>
      <c r="H56" s="2"/>
      <c r="I56" s="2"/>
      <c r="J56" s="2"/>
      <c r="K56" s="2"/>
      <c r="L56" s="2"/>
      <c r="M56" s="2"/>
      <c r="N56" s="2"/>
      <c r="O56" s="2"/>
      <c r="P56" s="2"/>
      <c r="Q56" s="2"/>
      <c r="R56" s="2"/>
      <c r="S56" s="2"/>
      <c r="T56" s="2"/>
      <c r="U56" s="2"/>
      <c r="V56" s="2"/>
      <c r="W56" s="2"/>
    </row>
    <row r="57" spans="5:23" x14ac:dyDescent="0.15">
      <c r="E57" s="2"/>
      <c r="F57" s="2"/>
      <c r="G57" s="2"/>
      <c r="H57" s="2"/>
      <c r="I57" s="2"/>
      <c r="J57" s="2"/>
      <c r="K57" s="2"/>
      <c r="L57" s="2"/>
      <c r="M57" s="2"/>
      <c r="N57" s="2"/>
      <c r="O57" s="2"/>
      <c r="P57" s="2"/>
      <c r="Q57" s="2"/>
      <c r="R57" s="2"/>
      <c r="S57" s="2"/>
      <c r="T57" s="2"/>
      <c r="U57" s="2"/>
      <c r="V57" s="2"/>
      <c r="W57" s="2"/>
    </row>
    <row r="58" spans="5:23" x14ac:dyDescent="0.15">
      <c r="E58" s="2"/>
      <c r="F58" s="2"/>
      <c r="G58" s="2"/>
      <c r="H58" s="2"/>
      <c r="I58" s="2"/>
      <c r="J58" s="2"/>
      <c r="K58" s="2"/>
      <c r="L58" s="2"/>
      <c r="M58" s="2"/>
      <c r="N58" s="2"/>
      <c r="O58" s="2"/>
      <c r="P58" s="2"/>
      <c r="Q58" s="2"/>
      <c r="R58" s="2"/>
      <c r="S58" s="2"/>
      <c r="T58" s="2"/>
      <c r="U58" s="2"/>
      <c r="V58" s="2"/>
      <c r="W58" s="2"/>
    </row>
    <row r="59" spans="5:23" x14ac:dyDescent="0.15">
      <c r="E59" s="2"/>
      <c r="F59" s="2"/>
      <c r="G59" s="2"/>
      <c r="H59" s="2"/>
      <c r="I59" s="2"/>
      <c r="J59" s="2"/>
      <c r="K59" s="2"/>
      <c r="L59" s="2"/>
      <c r="M59" s="2"/>
      <c r="N59" s="2"/>
      <c r="O59" s="2"/>
      <c r="P59" s="2"/>
      <c r="Q59" s="2"/>
      <c r="R59" s="2"/>
      <c r="S59" s="2"/>
      <c r="T59" s="2"/>
      <c r="U59" s="2"/>
      <c r="V59" s="2"/>
      <c r="W59" s="2"/>
    </row>
    <row r="60" spans="5:23" x14ac:dyDescent="0.15">
      <c r="E60" s="2"/>
      <c r="F60" s="2"/>
      <c r="G60" s="2"/>
      <c r="H60" s="2"/>
      <c r="I60" s="2"/>
      <c r="J60" s="2"/>
      <c r="K60" s="2"/>
      <c r="L60" s="2"/>
      <c r="M60" s="2"/>
      <c r="N60" s="2"/>
      <c r="O60" s="2"/>
      <c r="P60" s="2"/>
      <c r="Q60" s="2"/>
      <c r="R60" s="2"/>
      <c r="S60" s="2"/>
      <c r="T60" s="2"/>
      <c r="U60" s="2"/>
      <c r="V60" s="2"/>
      <c r="W60" s="2"/>
    </row>
    <row r="61" spans="5:23" x14ac:dyDescent="0.15">
      <c r="E61" s="2"/>
      <c r="F61" s="2"/>
      <c r="G61" s="2"/>
      <c r="H61" s="2"/>
      <c r="I61" s="2"/>
      <c r="J61" s="2"/>
      <c r="K61" s="2"/>
      <c r="L61" s="2"/>
      <c r="M61" s="2"/>
      <c r="N61" s="2"/>
      <c r="O61" s="2"/>
      <c r="P61" s="2"/>
      <c r="Q61" s="2"/>
      <c r="R61" s="2"/>
      <c r="S61" s="2"/>
      <c r="T61" s="2"/>
      <c r="U61" s="2"/>
      <c r="V61" s="2"/>
      <c r="W61" s="2"/>
    </row>
    <row r="62" spans="5:23" x14ac:dyDescent="0.15">
      <c r="E62" s="2"/>
      <c r="F62" s="2"/>
      <c r="G62" s="2"/>
      <c r="H62" s="2"/>
      <c r="I62" s="2"/>
      <c r="J62" s="2"/>
      <c r="K62" s="2"/>
      <c r="L62" s="2"/>
      <c r="M62" s="2"/>
      <c r="N62" s="2"/>
      <c r="O62" s="2"/>
      <c r="P62" s="2"/>
      <c r="Q62" s="2"/>
      <c r="R62" s="2"/>
      <c r="S62" s="2"/>
      <c r="T62" s="2"/>
      <c r="U62" s="2"/>
      <c r="V62" s="2"/>
      <c r="W62" s="2"/>
    </row>
    <row r="63" spans="5:23" x14ac:dyDescent="0.15">
      <c r="E63" s="2"/>
      <c r="F63" s="2"/>
      <c r="G63" s="2"/>
      <c r="H63" s="2"/>
      <c r="I63" s="2"/>
      <c r="J63" s="2"/>
      <c r="K63" s="2"/>
      <c r="L63" s="2"/>
      <c r="M63" s="2"/>
      <c r="N63" s="2"/>
      <c r="O63" s="2"/>
      <c r="P63" s="2"/>
      <c r="Q63" s="2"/>
      <c r="R63" s="2"/>
      <c r="S63" s="2"/>
      <c r="T63" s="2"/>
      <c r="U63" s="2"/>
      <c r="V63" s="2"/>
      <c r="W63" s="2"/>
    </row>
    <row r="64" spans="5:23" x14ac:dyDescent="0.15">
      <c r="E64" s="2"/>
      <c r="F64" s="2"/>
      <c r="G64" s="2"/>
      <c r="H64" s="2"/>
      <c r="I64" s="2"/>
      <c r="J64" s="2"/>
      <c r="K64" s="2"/>
      <c r="L64" s="2"/>
      <c r="M64" s="2"/>
      <c r="N64" s="2"/>
      <c r="O64" s="2"/>
      <c r="P64" s="2"/>
      <c r="Q64" s="2"/>
      <c r="R64" s="2"/>
      <c r="S64" s="2"/>
      <c r="T64" s="2"/>
      <c r="U64" s="2"/>
      <c r="V64" s="2"/>
      <c r="W64" s="2"/>
    </row>
    <row r="65" spans="5:23" x14ac:dyDescent="0.15">
      <c r="E65" s="2"/>
      <c r="F65" s="2"/>
      <c r="G65" s="2"/>
      <c r="H65" s="2"/>
      <c r="I65" s="2"/>
      <c r="J65" s="2"/>
      <c r="K65" s="2"/>
      <c r="L65" s="2"/>
      <c r="M65" s="2"/>
      <c r="N65" s="2"/>
      <c r="O65" s="2"/>
      <c r="P65" s="2"/>
      <c r="Q65" s="2"/>
      <c r="R65" s="2"/>
      <c r="S65" s="2"/>
      <c r="T65" s="2"/>
      <c r="U65" s="2"/>
      <c r="V65" s="2"/>
      <c r="W65" s="2"/>
    </row>
    <row r="66" spans="5:23" x14ac:dyDescent="0.15">
      <c r="E66" s="2"/>
      <c r="F66" s="2"/>
      <c r="G66" s="2"/>
      <c r="H66" s="2"/>
      <c r="I66" s="2"/>
      <c r="J66" s="2"/>
      <c r="K66" s="2"/>
      <c r="L66" s="2"/>
      <c r="M66" s="2"/>
      <c r="N66" s="2"/>
      <c r="O66" s="2"/>
      <c r="P66" s="2"/>
      <c r="Q66" s="2"/>
      <c r="R66" s="2"/>
      <c r="S66" s="2"/>
      <c r="T66" s="2"/>
      <c r="U66" s="2"/>
      <c r="V66" s="2"/>
      <c r="W66" s="2"/>
    </row>
    <row r="67" spans="5:23" x14ac:dyDescent="0.15">
      <c r="E67" s="2"/>
      <c r="F67" s="2"/>
      <c r="G67" s="2"/>
      <c r="H67" s="2"/>
      <c r="I67" s="2"/>
      <c r="J67" s="2"/>
      <c r="K67" s="2"/>
      <c r="L67" s="2"/>
      <c r="M67" s="2"/>
      <c r="N67" s="2"/>
      <c r="O67" s="2"/>
      <c r="P67" s="2"/>
      <c r="Q67" s="2"/>
      <c r="R67" s="2"/>
      <c r="S67" s="2"/>
      <c r="T67" s="2"/>
      <c r="U67" s="2"/>
      <c r="V67" s="2"/>
      <c r="W67" s="2"/>
    </row>
    <row r="68" spans="5:23" x14ac:dyDescent="0.15">
      <c r="E68" s="2"/>
      <c r="F68" s="2"/>
      <c r="G68" s="2"/>
      <c r="H68" s="2"/>
      <c r="I68" s="2"/>
      <c r="J68" s="2"/>
      <c r="K68" s="2"/>
      <c r="L68" s="2"/>
      <c r="M68" s="2"/>
      <c r="N68" s="2"/>
      <c r="O68" s="2"/>
      <c r="P68" s="2"/>
      <c r="Q68" s="2"/>
      <c r="R68" s="2"/>
      <c r="S68" s="2"/>
      <c r="T68" s="2"/>
      <c r="U68" s="2"/>
      <c r="V68" s="2"/>
      <c r="W68" s="2"/>
    </row>
    <row r="69" spans="5:23" x14ac:dyDescent="0.15">
      <c r="E69" s="2"/>
      <c r="F69" s="2"/>
      <c r="G69" s="2"/>
      <c r="H69" s="2"/>
      <c r="I69" s="2"/>
      <c r="J69" s="2"/>
      <c r="K69" s="2"/>
      <c r="L69" s="2"/>
      <c r="M69" s="2"/>
      <c r="N69" s="2"/>
      <c r="O69" s="2"/>
      <c r="P69" s="2"/>
      <c r="Q69" s="2"/>
      <c r="R69" s="2"/>
      <c r="S69" s="2"/>
      <c r="T69" s="2"/>
      <c r="U69" s="2"/>
      <c r="V69" s="2"/>
      <c r="W69" s="2"/>
    </row>
  </sheetData>
  <mergeCells count="135">
    <mergeCell ref="N22:V22"/>
    <mergeCell ref="AH22:AP22"/>
    <mergeCell ref="Z22:AG22"/>
    <mergeCell ref="F22:M22"/>
    <mergeCell ref="Z41:AG41"/>
    <mergeCell ref="Z42:AG42"/>
    <mergeCell ref="Z43:AG43"/>
    <mergeCell ref="Z44:AG44"/>
    <mergeCell ref="Z45:AG45"/>
    <mergeCell ref="Z34:AG34"/>
    <mergeCell ref="Z35:AG35"/>
    <mergeCell ref="Z36:AG36"/>
    <mergeCell ref="Z37:AG37"/>
    <mergeCell ref="Z38:AG38"/>
    <mergeCell ref="Z39:AG39"/>
    <mergeCell ref="Z40:AG40"/>
    <mergeCell ref="Z28:AG28"/>
    <mergeCell ref="Z29:AG29"/>
    <mergeCell ref="Z30:AG30"/>
    <mergeCell ref="Z31:AG31"/>
    <mergeCell ref="Z32:AG32"/>
    <mergeCell ref="Z33:AG33"/>
    <mergeCell ref="F43:M43"/>
    <mergeCell ref="F44:M44"/>
    <mergeCell ref="F45:M45"/>
    <mergeCell ref="F46:M46"/>
    <mergeCell ref="F47:M47"/>
    <mergeCell ref="Z23:AG23"/>
    <mergeCell ref="Z24:AG24"/>
    <mergeCell ref="Z25:AG25"/>
    <mergeCell ref="Z26:AG26"/>
    <mergeCell ref="Z27:AG27"/>
    <mergeCell ref="F37:M37"/>
    <mergeCell ref="F38:M38"/>
    <mergeCell ref="F39:M39"/>
    <mergeCell ref="F40:M40"/>
    <mergeCell ref="F41:M41"/>
    <mergeCell ref="F42:M42"/>
    <mergeCell ref="F31:M31"/>
    <mergeCell ref="F32:M32"/>
    <mergeCell ref="F33:M33"/>
    <mergeCell ref="F34:M34"/>
    <mergeCell ref="F35:M35"/>
    <mergeCell ref="F36:M36"/>
    <mergeCell ref="Z47:AG47"/>
    <mergeCell ref="Z46:AG46"/>
    <mergeCell ref="F26:M26"/>
    <mergeCell ref="F27:M27"/>
    <mergeCell ref="F28:M28"/>
    <mergeCell ref="F29:M29"/>
    <mergeCell ref="F30:M30"/>
    <mergeCell ref="AH35:AP35"/>
    <mergeCell ref="AH36:AP36"/>
    <mergeCell ref="AH37:AP37"/>
    <mergeCell ref="AH38:AP38"/>
    <mergeCell ref="N37:V37"/>
    <mergeCell ref="N38:V38"/>
    <mergeCell ref="AH34:AP34"/>
    <mergeCell ref="N29:V29"/>
    <mergeCell ref="N30:V30"/>
    <mergeCell ref="N31:V31"/>
    <mergeCell ref="AH31:AP31"/>
    <mergeCell ref="AH32:AP32"/>
    <mergeCell ref="AH33:AP33"/>
    <mergeCell ref="AH41:AP41"/>
    <mergeCell ref="AH42:AP42"/>
    <mergeCell ref="AH43:AP43"/>
    <mergeCell ref="AH44:AP44"/>
    <mergeCell ref="AH45:AP45"/>
    <mergeCell ref="AH39:AP39"/>
    <mergeCell ref="AH40:AP40"/>
    <mergeCell ref="N40:V40"/>
    <mergeCell ref="N41:V41"/>
    <mergeCell ref="N42:V42"/>
    <mergeCell ref="N39:V39"/>
    <mergeCell ref="AC17:AD17"/>
    <mergeCell ref="N23:V23"/>
    <mergeCell ref="N24:V24"/>
    <mergeCell ref="N25:V25"/>
    <mergeCell ref="F23:M23"/>
    <mergeCell ref="F24:M24"/>
    <mergeCell ref="F25:M25"/>
    <mergeCell ref="D21:I21"/>
    <mergeCell ref="J6:Q6"/>
    <mergeCell ref="J7:Q7"/>
    <mergeCell ref="J11:M11"/>
    <mergeCell ref="J12:M12"/>
    <mergeCell ref="J13:M13"/>
    <mergeCell ref="J10:K10"/>
    <mergeCell ref="N11:O11"/>
    <mergeCell ref="N12:O12"/>
    <mergeCell ref="N13:O13"/>
    <mergeCell ref="P11:Q11"/>
    <mergeCell ref="T17:U17"/>
    <mergeCell ref="T19:U19"/>
    <mergeCell ref="D13:I13"/>
    <mergeCell ref="D17:I17"/>
    <mergeCell ref="W17:AB17"/>
    <mergeCell ref="D19:I19"/>
    <mergeCell ref="AH23:AP23"/>
    <mergeCell ref="N32:V32"/>
    <mergeCell ref="N33:V33"/>
    <mergeCell ref="N26:V26"/>
    <mergeCell ref="N27:V27"/>
    <mergeCell ref="N28:V28"/>
    <mergeCell ref="AH24:AP24"/>
    <mergeCell ref="AH25:AP25"/>
    <mergeCell ref="AH26:AP26"/>
    <mergeCell ref="AH27:AP27"/>
    <mergeCell ref="AH28:AP28"/>
    <mergeCell ref="AH29:AP29"/>
    <mergeCell ref="AH46:AP46"/>
    <mergeCell ref="AH47:AP47"/>
    <mergeCell ref="A2:AP2"/>
    <mergeCell ref="D15:I15"/>
    <mergeCell ref="J4:AI4"/>
    <mergeCell ref="D6:I6"/>
    <mergeCell ref="D7:I7"/>
    <mergeCell ref="D9:I9"/>
    <mergeCell ref="N34:V34"/>
    <mergeCell ref="N35:V35"/>
    <mergeCell ref="D11:I11"/>
    <mergeCell ref="D12:I12"/>
    <mergeCell ref="P12:Q12"/>
    <mergeCell ref="P13:Q13"/>
    <mergeCell ref="N46:V46"/>
    <mergeCell ref="N47:V47"/>
    <mergeCell ref="N36:V36"/>
    <mergeCell ref="N43:V43"/>
    <mergeCell ref="N44:V44"/>
    <mergeCell ref="N45:V45"/>
    <mergeCell ref="W19:AB19"/>
    <mergeCell ref="J15:M15"/>
    <mergeCell ref="J17:K17"/>
    <mergeCell ref="AH30:AP30"/>
  </mergeCells>
  <phoneticPr fontId="3"/>
  <printOptions horizontalCentered="1"/>
  <pageMargins left="0.70866141732283472" right="0.70866141732283472" top="0.39370078740157483" bottom="0.39370078740157483" header="0.51181102362204722" footer="0.39370078740157483"/>
  <pageSetup paperSize="9" scale="70" orientation="portrait"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A58"/>
  <sheetViews>
    <sheetView showGridLines="0" zoomScale="90" zoomScaleNormal="90" workbookViewId="0">
      <selection activeCell="H24" sqref="H24:I24"/>
    </sheetView>
  </sheetViews>
  <sheetFormatPr defaultColWidth="9" defaultRowHeight="14.25" x14ac:dyDescent="0.15"/>
  <cols>
    <col min="1" max="1" width="1.25" style="100" customWidth="1"/>
    <col min="2" max="90" width="2.5" style="100" customWidth="1"/>
    <col min="91" max="16384" width="9" style="100"/>
  </cols>
  <sheetData>
    <row r="1" spans="1:33" s="107" customFormat="1" ht="15" customHeight="1" x14ac:dyDescent="0.15">
      <c r="A1" s="18" t="s">
        <v>236</v>
      </c>
    </row>
    <row r="2" spans="1:33" s="105" customFormat="1" ht="30" customHeight="1" x14ac:dyDescent="0.15">
      <c r="A2" s="702" t="s">
        <v>237</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row>
    <row r="3" spans="1:33" s="105" customFormat="1" x14ac:dyDescent="0.15">
      <c r="B3" s="95"/>
      <c r="D3" s="91"/>
      <c r="J3" s="95"/>
      <c r="K3" s="95"/>
    </row>
    <row r="4" spans="1:33" s="105" customFormat="1" ht="22.5" customHeight="1" x14ac:dyDescent="0.15">
      <c r="E4" s="94"/>
      <c r="F4" s="94"/>
      <c r="G4" s="94"/>
      <c r="H4" s="94"/>
      <c r="I4" s="92" t="s">
        <v>1</v>
      </c>
      <c r="J4" s="738" t="str">
        <f>IF('０基礎データ入力シート【最初に記入】'!L4="","",'０基礎データ入力シート【最初に記入】'!L4)</f>
        <v/>
      </c>
      <c r="K4" s="739"/>
      <c r="L4" s="739"/>
      <c r="M4" s="739"/>
      <c r="N4" s="739"/>
      <c r="O4" s="739"/>
      <c r="P4" s="739"/>
      <c r="Q4" s="740"/>
      <c r="R4" s="297"/>
    </row>
    <row r="5" spans="1:33" s="108" customFormat="1" ht="7.5" customHeight="1" x14ac:dyDescent="0.15">
      <c r="E5" s="98"/>
      <c r="F5" s="98"/>
      <c r="G5" s="98"/>
      <c r="H5" s="98"/>
      <c r="I5" s="92"/>
      <c r="K5" s="98"/>
      <c r="L5" s="98"/>
    </row>
    <row r="6" spans="1:33" s="105" customFormat="1" ht="45" customHeight="1" x14ac:dyDescent="0.15">
      <c r="E6" s="94"/>
      <c r="F6" s="94"/>
      <c r="G6" s="94"/>
      <c r="H6" s="94"/>
      <c r="I6" s="92" t="s">
        <v>0</v>
      </c>
      <c r="J6" s="733" t="str">
        <f>IF('０基礎データ入力シート【最初に記入】'!C6="","",'０基礎データ入力シート【最初に記入】'!C6)</f>
        <v/>
      </c>
      <c r="K6" s="734"/>
      <c r="L6" s="734"/>
      <c r="M6" s="734"/>
      <c r="N6" s="734"/>
      <c r="O6" s="734"/>
      <c r="P6" s="734"/>
      <c r="Q6" s="734"/>
      <c r="R6" s="734"/>
      <c r="S6" s="734"/>
      <c r="T6" s="734"/>
      <c r="U6" s="734"/>
      <c r="V6" s="734"/>
      <c r="W6" s="734"/>
      <c r="X6" s="734"/>
      <c r="Y6" s="735"/>
      <c r="Z6" s="73"/>
      <c r="AA6" s="74"/>
      <c r="AB6" s="74"/>
      <c r="AC6" s="74"/>
      <c r="AD6" s="74"/>
      <c r="AE6" s="74"/>
      <c r="AF6" s="74"/>
      <c r="AG6" s="94"/>
    </row>
    <row r="7" spans="1:33" s="105" customFormat="1" ht="30" customHeight="1" x14ac:dyDescent="0.15">
      <c r="E7" s="94"/>
      <c r="F7" s="94"/>
      <c r="G7" s="94"/>
      <c r="H7" s="94"/>
      <c r="I7" s="92" t="s">
        <v>11</v>
      </c>
      <c r="J7" s="733" t="str">
        <f>IF('０基礎データ入力シート【最初に記入】'!L14="","",'０基礎データ入力シート【最初に記入】'!L14)</f>
        <v/>
      </c>
      <c r="K7" s="734"/>
      <c r="L7" s="734"/>
      <c r="M7" s="734"/>
      <c r="N7" s="734"/>
      <c r="O7" s="734"/>
      <c r="P7" s="734"/>
      <c r="Q7" s="734"/>
      <c r="R7" s="734"/>
      <c r="S7" s="734"/>
      <c r="T7" s="734"/>
      <c r="U7" s="734"/>
      <c r="V7" s="734"/>
      <c r="W7" s="734"/>
      <c r="X7" s="734"/>
      <c r="Y7" s="734"/>
      <c r="Z7" s="734"/>
      <c r="AA7" s="734"/>
      <c r="AB7" s="734"/>
      <c r="AC7" s="734"/>
      <c r="AD7" s="734"/>
      <c r="AE7" s="734"/>
      <c r="AF7" s="735"/>
      <c r="AG7" s="93"/>
    </row>
    <row r="8" spans="1:33" x14ac:dyDescent="0.15">
      <c r="D8" s="94"/>
    </row>
    <row r="9" spans="1:33" x14ac:dyDescent="0.15">
      <c r="D9" s="94"/>
    </row>
    <row r="10" spans="1:33" ht="27" customHeight="1" x14ac:dyDescent="0.15">
      <c r="A10"/>
      <c r="B10"/>
      <c r="C10" s="736"/>
      <c r="D10" s="737"/>
      <c r="E10"/>
      <c r="F10" s="21" t="s">
        <v>140</v>
      </c>
      <c r="G10"/>
      <c r="H10"/>
      <c r="I10"/>
      <c r="J10"/>
      <c r="K10"/>
      <c r="L10"/>
      <c r="M10"/>
      <c r="N10"/>
      <c r="O10"/>
      <c r="P10"/>
      <c r="Q10"/>
      <c r="R10"/>
      <c r="S10"/>
      <c r="T10"/>
      <c r="U10"/>
      <c r="V10"/>
      <c r="W10"/>
      <c r="X10"/>
      <c r="Y10"/>
      <c r="Z10"/>
      <c r="AA10"/>
      <c r="AB10"/>
      <c r="AC10"/>
      <c r="AD10"/>
      <c r="AE10"/>
      <c r="AF10"/>
    </row>
    <row r="11" spans="1:33" x14ac:dyDescent="0.15">
      <c r="A11"/>
      <c r="B11"/>
      <c r="C11"/>
      <c r="D11" s="19"/>
      <c r="E11"/>
      <c r="F11"/>
      <c r="G11"/>
      <c r="H11"/>
      <c r="I11"/>
      <c r="J11"/>
      <c r="K11"/>
      <c r="L11"/>
      <c r="M11"/>
      <c r="N11"/>
      <c r="O11"/>
      <c r="P11"/>
      <c r="Q11"/>
      <c r="R11"/>
      <c r="S11"/>
      <c r="T11"/>
      <c r="U11"/>
      <c r="V11"/>
      <c r="W11"/>
      <c r="X11"/>
      <c r="Y11"/>
      <c r="Z11"/>
      <c r="AA11"/>
      <c r="AB11"/>
      <c r="AC11"/>
      <c r="AD11"/>
      <c r="AE11"/>
      <c r="AF11"/>
    </row>
    <row r="12" spans="1:33" ht="27" customHeight="1" x14ac:dyDescent="0.15">
      <c r="A12"/>
      <c r="B12"/>
      <c r="C12" s="736"/>
      <c r="D12" s="737"/>
      <c r="E12"/>
      <c r="F12" s="2" t="s">
        <v>141</v>
      </c>
      <c r="G12"/>
      <c r="H12"/>
      <c r="I12"/>
      <c r="J12"/>
      <c r="K12"/>
      <c r="L12"/>
      <c r="M12"/>
      <c r="N12"/>
      <c r="O12"/>
      <c r="P12"/>
      <c r="Q12"/>
      <c r="R12"/>
      <c r="S12"/>
      <c r="T12"/>
      <c r="U12"/>
      <c r="V12"/>
      <c r="W12"/>
      <c r="X12"/>
      <c r="Y12"/>
      <c r="Z12"/>
      <c r="AA12"/>
      <c r="AB12"/>
      <c r="AC12"/>
      <c r="AD12"/>
      <c r="AE12"/>
      <c r="AF12"/>
    </row>
    <row r="13" spans="1:33" x14ac:dyDescent="0.15">
      <c r="A13" s="2" t="s">
        <v>37</v>
      </c>
      <c r="B13"/>
      <c r="C13"/>
      <c r="D13" s="19"/>
      <c r="E13"/>
      <c r="F13"/>
      <c r="G13"/>
      <c r="H13"/>
      <c r="I13"/>
      <c r="J13"/>
      <c r="K13"/>
      <c r="L13"/>
      <c r="M13"/>
      <c r="N13"/>
      <c r="O13"/>
      <c r="P13"/>
      <c r="Q13"/>
      <c r="R13"/>
      <c r="S13"/>
      <c r="T13"/>
      <c r="U13"/>
      <c r="V13"/>
      <c r="W13"/>
      <c r="X13"/>
      <c r="Y13"/>
      <c r="Z13"/>
      <c r="AA13"/>
      <c r="AB13"/>
      <c r="AC13"/>
      <c r="AD13"/>
      <c r="AE13"/>
      <c r="AF13"/>
    </row>
    <row r="14" spans="1:33" ht="27" customHeight="1" x14ac:dyDescent="0.15">
      <c r="A14" s="21"/>
      <c r="B14" s="21"/>
      <c r="C14" s="19"/>
      <c r="D14" s="21"/>
      <c r="E14" s="21"/>
      <c r="F14" s="21"/>
      <c r="G14" s="21"/>
      <c r="H14" s="726"/>
      <c r="I14" s="727"/>
      <c r="J14" s="21"/>
      <c r="K14" s="48" t="s">
        <v>355</v>
      </c>
      <c r="L14" s="21"/>
      <c r="M14" s="21"/>
      <c r="N14" s="21"/>
      <c r="O14" s="21"/>
      <c r="P14" s="21"/>
      <c r="Q14" s="21"/>
      <c r="R14" s="21"/>
      <c r="S14" s="21"/>
      <c r="T14" s="21"/>
      <c r="U14" s="21"/>
      <c r="V14" s="21"/>
      <c r="W14" s="21"/>
      <c r="X14" s="21"/>
      <c r="Y14" s="21"/>
      <c r="Z14" s="21"/>
      <c r="AA14" s="21"/>
      <c r="AB14" s="21"/>
      <c r="AC14" s="21"/>
      <c r="AD14" s="21"/>
      <c r="AE14" s="21"/>
      <c r="AF14" s="21"/>
    </row>
    <row r="15" spans="1:33" x14ac:dyDescent="0.15">
      <c r="A15" s="21"/>
      <c r="B15" s="21"/>
      <c r="C15" s="19"/>
      <c r="D15" s="21"/>
      <c r="E15" s="21"/>
      <c r="F15" s="21"/>
      <c r="G15" s="21"/>
      <c r="H15" s="36"/>
      <c r="I15" s="36"/>
      <c r="J15" s="21"/>
      <c r="K15" s="48" t="s">
        <v>38</v>
      </c>
      <c r="L15" s="21"/>
      <c r="M15" s="21"/>
      <c r="N15" s="21"/>
      <c r="O15" s="21"/>
      <c r="P15" s="21"/>
      <c r="Q15" s="21"/>
      <c r="R15" s="21"/>
      <c r="S15" s="21"/>
      <c r="T15" s="21"/>
      <c r="U15" s="21"/>
      <c r="V15" s="21"/>
      <c r="W15" s="21"/>
      <c r="X15" s="21"/>
      <c r="Y15" s="21"/>
      <c r="Z15" s="21"/>
      <c r="AA15" s="21"/>
      <c r="AB15" s="21"/>
      <c r="AC15" s="21"/>
      <c r="AD15" s="21"/>
      <c r="AE15" s="21"/>
      <c r="AF15" s="21"/>
    </row>
    <row r="16" spans="1:33" ht="27" customHeight="1" x14ac:dyDescent="0.15">
      <c r="A16" s="21"/>
      <c r="B16" s="21"/>
      <c r="C16" s="19"/>
      <c r="D16" s="21"/>
      <c r="E16" s="21"/>
      <c r="F16" s="21"/>
      <c r="G16" s="21"/>
      <c r="H16" s="726"/>
      <c r="I16" s="727"/>
      <c r="J16" s="21"/>
      <c r="K16" s="48" t="s">
        <v>356</v>
      </c>
      <c r="L16" s="21"/>
      <c r="M16" s="21"/>
      <c r="N16" s="21"/>
      <c r="O16" s="21"/>
      <c r="P16" s="21"/>
      <c r="Q16" s="21"/>
      <c r="R16" s="21"/>
      <c r="S16" s="21"/>
      <c r="T16" s="21"/>
      <c r="U16" s="21"/>
      <c r="V16" s="21"/>
      <c r="W16" s="21"/>
      <c r="X16" s="21"/>
      <c r="Y16" s="21"/>
      <c r="Z16" s="21"/>
      <c r="AA16" s="21"/>
      <c r="AB16" s="21"/>
      <c r="AC16" s="21"/>
      <c r="AD16" s="21"/>
      <c r="AE16" s="21"/>
      <c r="AF16" s="21"/>
    </row>
    <row r="17" spans="1:53" x14ac:dyDescent="0.15">
      <c r="A17" s="21"/>
      <c r="B17" s="21"/>
      <c r="C17" s="19"/>
      <c r="D17" s="21"/>
      <c r="E17" s="21"/>
      <c r="F17" s="21"/>
      <c r="G17" s="21"/>
      <c r="H17" s="36"/>
      <c r="I17" s="36"/>
      <c r="J17" s="21"/>
      <c r="K17" s="48" t="s">
        <v>38</v>
      </c>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row>
    <row r="18" spans="1:53" ht="27" customHeight="1" x14ac:dyDescent="0.15">
      <c r="A18" s="21"/>
      <c r="B18" s="21"/>
      <c r="C18" s="19"/>
      <c r="D18" s="19"/>
      <c r="E18" s="21"/>
      <c r="F18" s="21"/>
      <c r="G18" s="21"/>
      <c r="H18" s="726" t="s">
        <v>733</v>
      </c>
      <c r="I18" s="727"/>
      <c r="J18" s="21"/>
      <c r="K18" s="48" t="s">
        <v>507</v>
      </c>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x14ac:dyDescent="0.15">
      <c r="A19" s="21"/>
      <c r="B19" s="21"/>
      <c r="C19" s="21"/>
      <c r="D19" s="21"/>
      <c r="E19" s="21"/>
      <c r="F19" s="21"/>
      <c r="G19" s="21"/>
      <c r="H19" s="36"/>
      <c r="I19" s="36"/>
      <c r="J19" s="21"/>
      <c r="K19" s="48" t="s">
        <v>38</v>
      </c>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row>
    <row r="20" spans="1:53" ht="27" customHeight="1" x14ac:dyDescent="0.15">
      <c r="A20" s="21"/>
      <c r="B20" s="21"/>
      <c r="C20" s="21"/>
      <c r="D20" s="21"/>
      <c r="E20" s="19"/>
      <c r="F20" s="21"/>
      <c r="G20" s="21"/>
      <c r="H20" s="726"/>
      <c r="I20" s="727"/>
      <c r="J20" s="21"/>
      <c r="K20" s="48" t="s">
        <v>357</v>
      </c>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row>
    <row r="21" spans="1:53" x14ac:dyDescent="0.15">
      <c r="A21" s="21"/>
      <c r="B21" s="21"/>
      <c r="C21" s="19"/>
      <c r="D21" s="21"/>
      <c r="E21" s="21"/>
      <c r="F21" s="21"/>
      <c r="G21" s="21"/>
      <c r="H21" s="36"/>
      <c r="I21" s="36"/>
      <c r="J21" s="21"/>
      <c r="K21" s="48" t="s">
        <v>38</v>
      </c>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row>
    <row r="22" spans="1:53" ht="27" customHeight="1" x14ac:dyDescent="0.15">
      <c r="A22" s="21"/>
      <c r="B22" s="21"/>
      <c r="C22" s="21"/>
      <c r="D22" s="21"/>
      <c r="E22" s="21"/>
      <c r="F22" s="21"/>
      <c r="G22" s="19"/>
      <c r="H22" s="726"/>
      <c r="I22" s="727"/>
      <c r="J22" s="21"/>
      <c r="K22" s="48" t="s">
        <v>358</v>
      </c>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row>
    <row r="23" spans="1:53" x14ac:dyDescent="0.15">
      <c r="A23" s="21"/>
      <c r="B23" s="21"/>
      <c r="C23" s="21"/>
      <c r="D23" s="21"/>
      <c r="E23" s="21"/>
      <c r="F23" s="21"/>
      <c r="G23" s="19"/>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row>
    <row r="24" spans="1:53" ht="27" customHeight="1" x14ac:dyDescent="0.15">
      <c r="A24"/>
      <c r="B24"/>
      <c r="C24"/>
      <c r="D24"/>
      <c r="E24"/>
      <c r="F24"/>
      <c r="G24" s="19"/>
      <c r="H24" s="726"/>
      <c r="I24" s="727"/>
      <c r="J24" s="1"/>
      <c r="K24" s="48" t="s">
        <v>142</v>
      </c>
      <c r="L24" s="1"/>
      <c r="M24" s="1"/>
      <c r="N24" s="1"/>
      <c r="O24" s="1"/>
      <c r="P24" s="1"/>
      <c r="Q24" s="1"/>
      <c r="R24" s="1"/>
      <c r="S24" s="1"/>
      <c r="T24" s="1"/>
      <c r="U24" s="1"/>
      <c r="V24" s="1"/>
      <c r="W24" s="1"/>
      <c r="X24" s="1"/>
      <c r="Y24" s="1"/>
      <c r="Z24" s="1"/>
      <c r="AA24" s="1"/>
      <c r="AB24" s="1"/>
      <c r="AC24" s="1"/>
      <c r="AD24" s="1"/>
      <c r="AE24" s="1"/>
      <c r="AF24" s="1"/>
      <c r="AG24"/>
      <c r="AH24"/>
      <c r="AI24"/>
      <c r="AJ24"/>
      <c r="AK24"/>
      <c r="AL24"/>
      <c r="AM24"/>
      <c r="AN24"/>
      <c r="AO24"/>
      <c r="AP24"/>
      <c r="AQ24"/>
      <c r="AR24"/>
      <c r="AS24"/>
      <c r="AT24"/>
      <c r="AU24"/>
      <c r="AV24"/>
      <c r="AW24"/>
      <c r="AX24"/>
      <c r="AY24"/>
      <c r="AZ24"/>
      <c r="BA24"/>
    </row>
    <row r="25" spans="1:53" x14ac:dyDescent="0.15">
      <c r="A25" s="21"/>
      <c r="B25" s="21"/>
      <c r="C25" s="21"/>
      <c r="D25" s="21"/>
      <c r="E25" s="21"/>
      <c r="F25" s="21"/>
      <c r="G25" s="19"/>
      <c r="H25" s="21"/>
      <c r="I25" s="21"/>
      <c r="J25" s="21" t="s">
        <v>359</v>
      </c>
      <c r="K25" s="21" t="s">
        <v>143</v>
      </c>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53" x14ac:dyDescent="0.15">
      <c r="A26" s="21"/>
      <c r="B26" s="21"/>
      <c r="C26" s="21"/>
      <c r="D26" s="21"/>
      <c r="E26" s="21"/>
      <c r="F26" s="21"/>
      <c r="G26" s="19"/>
      <c r="H26" s="21"/>
      <c r="I26" s="21"/>
      <c r="J26" s="21" t="s">
        <v>359</v>
      </c>
      <c r="K26" s="410" t="s">
        <v>886</v>
      </c>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row>
    <row r="27" spans="1:53" x14ac:dyDescent="0.15">
      <c r="A27"/>
      <c r="B27"/>
      <c r="C27"/>
      <c r="D27"/>
      <c r="E27"/>
      <c r="F27"/>
      <c r="G27" s="19"/>
      <c r="H27" s="1"/>
      <c r="I27" s="1"/>
      <c r="J27" s="262" t="s">
        <v>360</v>
      </c>
      <c r="K27" s="262"/>
      <c r="L27" s="262"/>
      <c r="M27" s="262"/>
      <c r="N27" s="262"/>
      <c r="O27" s="280"/>
      <c r="P27" s="262" t="s">
        <v>145</v>
      </c>
      <c r="Q27" s="280"/>
      <c r="R27" s="280"/>
      <c r="S27" s="280"/>
      <c r="T27" s="280"/>
      <c r="U27" s="280"/>
      <c r="V27" s="262" t="s">
        <v>361</v>
      </c>
      <c r="W27" s="262"/>
      <c r="X27" s="262"/>
      <c r="Y27" s="262"/>
      <c r="Z27" s="262"/>
      <c r="AA27" s="280"/>
      <c r="AB27" s="262" t="s">
        <v>362</v>
      </c>
      <c r="AC27" s="280"/>
      <c r="AD27" s="21"/>
      <c r="AE27" s="21"/>
      <c r="AF27" s="21"/>
      <c r="AG27"/>
      <c r="AH27"/>
      <c r="AI27"/>
      <c r="AJ27"/>
      <c r="AK27"/>
      <c r="AL27"/>
      <c r="AM27"/>
      <c r="AN27"/>
      <c r="AO27"/>
      <c r="AP27"/>
      <c r="AQ27"/>
      <c r="AR27"/>
      <c r="AS27"/>
      <c r="AT27"/>
      <c r="AU27"/>
      <c r="AV27"/>
      <c r="AW27"/>
      <c r="AX27"/>
      <c r="AY27"/>
      <c r="AZ27"/>
      <c r="BA27"/>
    </row>
    <row r="28" spans="1:53" x14ac:dyDescent="0.15">
      <c r="A28"/>
      <c r="B28"/>
      <c r="C28"/>
      <c r="D28"/>
      <c r="E28"/>
      <c r="F28"/>
      <c r="G28" s="19"/>
      <c r="H28" s="1"/>
      <c r="I28" s="1"/>
      <c r="J28" s="35" t="s">
        <v>363</v>
      </c>
      <c r="K28" s="262"/>
      <c r="L28" s="262"/>
      <c r="M28" s="262"/>
      <c r="N28" s="262"/>
      <c r="O28" s="280"/>
      <c r="P28" s="35" t="s">
        <v>364</v>
      </c>
      <c r="Q28" s="280"/>
      <c r="R28" s="280"/>
      <c r="S28" s="280"/>
      <c r="T28" s="280"/>
      <c r="U28" s="280"/>
      <c r="V28" s="263" t="s">
        <v>365</v>
      </c>
      <c r="W28" s="262"/>
      <c r="X28" s="262"/>
      <c r="Y28" s="262"/>
      <c r="Z28" s="262"/>
      <c r="AA28" s="280"/>
      <c r="AB28" s="263" t="s">
        <v>366</v>
      </c>
      <c r="AC28" s="280"/>
      <c r="AD28" s="21"/>
      <c r="AE28" s="21"/>
      <c r="AF28" s="21"/>
      <c r="AG28"/>
      <c r="AH28" s="35"/>
      <c r="AI28" s="35"/>
      <c r="AJ28"/>
      <c r="AK28"/>
      <c r="AL28" s="35"/>
      <c r="AM28" s="35"/>
      <c r="AN28" s="35"/>
      <c r="AO28" s="35"/>
      <c r="AP28" s="35"/>
      <c r="AQ28"/>
      <c r="AR28"/>
      <c r="AS28"/>
      <c r="AT28"/>
      <c r="AU28"/>
      <c r="AV28"/>
      <c r="AW28"/>
      <c r="AX28"/>
      <c r="AY28"/>
      <c r="AZ28"/>
      <c r="BA28" s="23"/>
    </row>
    <row r="29" spans="1:53" x14ac:dyDescent="0.15">
      <c r="A29"/>
      <c r="B29"/>
      <c r="C29"/>
      <c r="D29"/>
      <c r="E29"/>
      <c r="F29"/>
      <c r="G29" s="19"/>
      <c r="H29" s="1"/>
      <c r="I29" s="1"/>
      <c r="J29" s="729"/>
      <c r="K29" s="730"/>
      <c r="L29" s="21"/>
      <c r="M29" s="21"/>
      <c r="N29" s="21"/>
      <c r="O29" s="21"/>
      <c r="P29" s="729"/>
      <c r="Q29" s="730"/>
      <c r="R29" s="21"/>
      <c r="S29" s="21"/>
      <c r="T29" s="21"/>
      <c r="U29" s="21"/>
      <c r="V29" s="729"/>
      <c r="W29" s="730"/>
      <c r="X29" s="21"/>
      <c r="Y29" s="21"/>
      <c r="Z29" s="21"/>
      <c r="AA29" s="21"/>
      <c r="AB29" s="729"/>
      <c r="AC29" s="730"/>
      <c r="AD29" s="21"/>
      <c r="AE29" s="21"/>
      <c r="AF29" s="21"/>
      <c r="AG29"/>
      <c r="AH29" s="257"/>
      <c r="AI29"/>
      <c r="AJ29"/>
      <c r="AK29"/>
      <c r="AL29" s="257"/>
      <c r="AM29"/>
      <c r="AN29"/>
      <c r="AO29"/>
      <c r="AP29" s="728"/>
      <c r="AQ29" s="728"/>
      <c r="AR29"/>
      <c r="AS29"/>
      <c r="AT29"/>
      <c r="AU29"/>
      <c r="AV29"/>
      <c r="AW29"/>
      <c r="AX29"/>
      <c r="AY29"/>
      <c r="AZ29"/>
      <c r="BA29" s="23"/>
    </row>
    <row r="30" spans="1:53" x14ac:dyDescent="0.15">
      <c r="A30"/>
      <c r="B30"/>
      <c r="C30"/>
      <c r="D30"/>
      <c r="E30"/>
      <c r="F30"/>
      <c r="G30" s="19"/>
      <c r="H30" s="1"/>
      <c r="I30" s="1"/>
      <c r="J30" s="731"/>
      <c r="K30" s="732"/>
      <c r="L30" s="21" t="s">
        <v>146</v>
      </c>
      <c r="M30" s="21"/>
      <c r="N30" s="21"/>
      <c r="O30" s="21"/>
      <c r="P30" s="731"/>
      <c r="Q30" s="732"/>
      <c r="R30" s="21" t="s">
        <v>146</v>
      </c>
      <c r="S30" s="21"/>
      <c r="T30" s="21"/>
      <c r="U30" s="21"/>
      <c r="V30" s="731"/>
      <c r="W30" s="732"/>
      <c r="X30" s="21" t="s">
        <v>146</v>
      </c>
      <c r="Y30" s="21"/>
      <c r="Z30" s="21"/>
      <c r="AA30" s="21"/>
      <c r="AB30" s="731"/>
      <c r="AC30" s="732"/>
      <c r="AD30" s="21" t="s">
        <v>146</v>
      </c>
      <c r="AE30" s="21"/>
      <c r="AF30" s="21"/>
      <c r="AG30"/>
      <c r="AH30" s="257"/>
      <c r="AI30"/>
      <c r="AJ30"/>
      <c r="AK30"/>
      <c r="AL30" s="257"/>
      <c r="AM30"/>
      <c r="AN30"/>
      <c r="AO30"/>
      <c r="AP30" s="728"/>
      <c r="AQ30" s="728"/>
      <c r="AR30"/>
      <c r="AS30"/>
      <c r="AT30"/>
      <c r="AU30"/>
      <c r="AV30"/>
      <c r="AW30"/>
      <c r="AX30"/>
      <c r="AY30"/>
      <c r="AZ30"/>
      <c r="BA30" s="23"/>
    </row>
    <row r="31" spans="1:53" x14ac:dyDescent="0.15">
      <c r="A31" s="21"/>
      <c r="B31" s="21"/>
      <c r="C31" s="21"/>
      <c r="D31" s="21"/>
      <c r="E31" s="21"/>
      <c r="F31" s="21"/>
      <c r="G31" s="19"/>
      <c r="H31" s="21"/>
      <c r="I31" s="21"/>
      <c r="J31" s="21"/>
      <c r="K31" s="21"/>
      <c r="L31" s="21"/>
      <c r="M31" s="21"/>
      <c r="N31" s="21"/>
      <c r="O31" s="21"/>
      <c r="P31" s="21"/>
      <c r="Q31" s="21"/>
      <c r="R31" s="21"/>
      <c r="S31" s="21"/>
      <c r="T31" s="21"/>
      <c r="U31" s="21"/>
      <c r="V31" s="21"/>
      <c r="W31" s="21"/>
      <c r="X31" s="21"/>
      <c r="Y31" s="21"/>
      <c r="Z31" s="23"/>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row>
    <row r="32" spans="1:53" ht="16.5" customHeight="1" x14ac:dyDescent="0.15">
      <c r="A32" s="21" t="s">
        <v>12</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30" ht="16.5" customHeight="1" x14ac:dyDescent="0.15">
      <c r="B33" s="21" t="s">
        <v>367</v>
      </c>
      <c r="C33"/>
      <c r="D33" s="21" t="s">
        <v>147</v>
      </c>
      <c r="E33"/>
      <c r="F33"/>
      <c r="G33"/>
      <c r="H33"/>
      <c r="I33"/>
      <c r="J33"/>
      <c r="K33"/>
      <c r="L33"/>
      <c r="M33"/>
      <c r="N33"/>
      <c r="O33"/>
      <c r="P33"/>
      <c r="Q33"/>
      <c r="R33"/>
      <c r="S33"/>
      <c r="T33"/>
      <c r="U33"/>
      <c r="V33"/>
      <c r="W33"/>
      <c r="X33"/>
      <c r="Y33"/>
      <c r="Z33"/>
      <c r="AA33"/>
      <c r="AB33"/>
      <c r="AC33"/>
      <c r="AD33"/>
    </row>
    <row r="34" spans="1:30" s="94" customFormat="1" ht="16.5" customHeight="1" x14ac:dyDescent="0.15">
      <c r="B34" s="19" t="s">
        <v>368</v>
      </c>
      <c r="C34" s="19"/>
      <c r="D34" s="19" t="s">
        <v>39</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0" ht="16.5" customHeight="1" x14ac:dyDescent="0.15">
      <c r="B35"/>
      <c r="C35"/>
      <c r="D35" s="35" t="s">
        <v>44</v>
      </c>
      <c r="E35"/>
      <c r="F35"/>
      <c r="G35"/>
      <c r="H35"/>
      <c r="I35"/>
      <c r="J35"/>
      <c r="K35"/>
      <c r="L35"/>
      <c r="M35"/>
      <c r="N35"/>
      <c r="O35"/>
      <c r="P35"/>
      <c r="Q35"/>
      <c r="R35"/>
      <c r="S35"/>
      <c r="T35"/>
      <c r="U35"/>
      <c r="V35"/>
      <c r="W35"/>
      <c r="X35"/>
      <c r="Y35"/>
      <c r="Z35"/>
      <c r="AA35"/>
      <c r="AB35"/>
      <c r="AC35"/>
      <c r="AD35"/>
    </row>
    <row r="36" spans="1:30" ht="16.5" customHeight="1" x14ac:dyDescent="0.15">
      <c r="B36"/>
      <c r="C36"/>
      <c r="D36" s="35" t="s">
        <v>45</v>
      </c>
      <c r="E36"/>
      <c r="F36"/>
      <c r="G36"/>
      <c r="H36"/>
      <c r="I36"/>
      <c r="J36"/>
      <c r="K36"/>
      <c r="L36"/>
      <c r="M36"/>
      <c r="N36"/>
      <c r="O36"/>
      <c r="P36"/>
      <c r="Q36"/>
      <c r="R36"/>
      <c r="S36"/>
      <c r="T36"/>
      <c r="U36"/>
      <c r="V36"/>
      <c r="W36"/>
      <c r="X36"/>
      <c r="Y36"/>
      <c r="Z36"/>
      <c r="AA36"/>
      <c r="AB36"/>
      <c r="AC36"/>
      <c r="AD36"/>
    </row>
    <row r="37" spans="1:30" ht="16.5" customHeight="1" x14ac:dyDescent="0.15">
      <c r="B37" s="19" t="s">
        <v>369</v>
      </c>
      <c r="C37"/>
      <c r="D37" s="212" t="s">
        <v>508</v>
      </c>
      <c r="E37"/>
      <c r="F37"/>
      <c r="G37"/>
      <c r="H37"/>
      <c r="I37"/>
      <c r="J37"/>
      <c r="K37"/>
      <c r="L37"/>
      <c r="M37"/>
      <c r="N37"/>
      <c r="O37"/>
      <c r="P37"/>
      <c r="Q37"/>
      <c r="R37"/>
      <c r="S37"/>
      <c r="T37"/>
      <c r="U37"/>
      <c r="V37"/>
      <c r="W37"/>
      <c r="X37"/>
      <c r="Y37"/>
      <c r="Z37"/>
      <c r="AA37"/>
      <c r="AB37"/>
      <c r="AC37"/>
      <c r="AD37"/>
    </row>
    <row r="38" spans="1:30" ht="16.5" customHeight="1" x14ac:dyDescent="0.15">
      <c r="B38"/>
      <c r="C38"/>
      <c r="D38" s="35" t="s">
        <v>40</v>
      </c>
      <c r="E38"/>
      <c r="F38"/>
      <c r="G38"/>
      <c r="H38"/>
      <c r="I38"/>
      <c r="J38"/>
      <c r="K38"/>
      <c r="L38"/>
      <c r="M38"/>
      <c r="N38"/>
      <c r="O38"/>
      <c r="P38"/>
      <c r="Q38"/>
      <c r="R38"/>
      <c r="S38"/>
      <c r="T38" s="35" t="s">
        <v>41</v>
      </c>
      <c r="U38"/>
      <c r="V38"/>
      <c r="W38"/>
      <c r="X38"/>
      <c r="Y38"/>
      <c r="Z38"/>
      <c r="AA38"/>
      <c r="AB38"/>
      <c r="AC38"/>
      <c r="AD38"/>
    </row>
    <row r="39" spans="1:30" ht="16.5" customHeight="1" x14ac:dyDescent="0.15">
      <c r="B39"/>
      <c r="C39"/>
      <c r="D39" s="35" t="s">
        <v>370</v>
      </c>
      <c r="E39"/>
      <c r="F39"/>
      <c r="G39"/>
      <c r="H39"/>
      <c r="I39"/>
      <c r="J39"/>
      <c r="K39"/>
      <c r="L39"/>
      <c r="M39"/>
      <c r="N39"/>
      <c r="O39"/>
      <c r="P39"/>
      <c r="Q39"/>
      <c r="R39"/>
      <c r="S39"/>
      <c r="T39" s="35" t="s">
        <v>43</v>
      </c>
      <c r="U39"/>
      <c r="V39"/>
      <c r="W39"/>
      <c r="X39"/>
      <c r="Y39"/>
      <c r="Z39"/>
      <c r="AA39"/>
      <c r="AB39"/>
      <c r="AC39"/>
      <c r="AD39"/>
    </row>
    <row r="40" spans="1:30" ht="16.5" customHeight="1" x14ac:dyDescent="0.15">
      <c r="A40" s="21"/>
      <c r="B40" s="1"/>
      <c r="C40" s="1"/>
      <c r="D40" s="35" t="s">
        <v>42</v>
      </c>
      <c r="E40" s="1"/>
      <c r="F40" s="1"/>
      <c r="G40" s="258"/>
      <c r="H40" s="1"/>
      <c r="I40" s="1"/>
      <c r="J40" s="1"/>
      <c r="K40" s="1"/>
      <c r="L40" s="1"/>
      <c r="M40" s="1"/>
      <c r="N40" s="1"/>
      <c r="O40" s="1"/>
      <c r="P40" s="1"/>
      <c r="Q40" s="1"/>
      <c r="R40" s="1"/>
      <c r="S40" s="1"/>
      <c r="T40" s="35" t="s">
        <v>148</v>
      </c>
      <c r="U40" s="1"/>
      <c r="V40" s="1"/>
      <c r="W40" s="1"/>
      <c r="X40" s="1"/>
      <c r="Y40"/>
      <c r="Z40"/>
      <c r="AA40"/>
      <c r="AB40"/>
      <c r="AC40"/>
      <c r="AD40"/>
    </row>
    <row r="41" spans="1:30" ht="16.5" customHeight="1" x14ac:dyDescent="0.15">
      <c r="A41" s="21"/>
      <c r="B41" s="1"/>
      <c r="C41" s="1"/>
      <c r="D41" s="35" t="s">
        <v>149</v>
      </c>
      <c r="E41" s="1"/>
      <c r="F41" s="1"/>
      <c r="G41" s="1"/>
      <c r="H41" s="1"/>
      <c r="I41" s="1"/>
      <c r="J41" s="1"/>
      <c r="K41" s="1"/>
      <c r="L41" s="1"/>
      <c r="M41" s="1"/>
      <c r="N41" s="1"/>
      <c r="O41" s="1"/>
      <c r="P41" s="1"/>
      <c r="Q41" s="1"/>
      <c r="R41" s="1"/>
      <c r="S41" s="1"/>
      <c r="T41" s="1"/>
      <c r="U41" s="1"/>
      <c r="V41" s="1"/>
      <c r="W41" s="1"/>
      <c r="X41" s="1"/>
      <c r="Y41"/>
      <c r="Z41"/>
      <c r="AA41"/>
      <c r="AB41"/>
      <c r="AC41"/>
      <c r="AD41"/>
    </row>
    <row r="42" spans="1:30" ht="16.5" customHeight="1" x14ac:dyDescent="0.15">
      <c r="A42" s="21"/>
      <c r="B42" s="21" t="s">
        <v>371</v>
      </c>
      <c r="C42" s="21"/>
      <c r="D42" s="21" t="s">
        <v>372</v>
      </c>
      <c r="E42" s="21"/>
      <c r="F42" s="21"/>
      <c r="G42" s="21"/>
      <c r="H42" s="21"/>
      <c r="I42" s="21"/>
      <c r="J42" s="21"/>
      <c r="K42" s="21"/>
      <c r="L42" s="21"/>
      <c r="M42" s="21"/>
      <c r="N42" s="21"/>
      <c r="O42" s="21"/>
      <c r="P42" s="21"/>
      <c r="Q42" s="21"/>
      <c r="R42" s="21"/>
      <c r="S42" s="21"/>
      <c r="T42" s="21"/>
      <c r="U42" s="21"/>
      <c r="V42" s="21"/>
      <c r="W42" s="21"/>
      <c r="X42" s="21"/>
      <c r="Y42" s="259"/>
      <c r="Z42" s="259"/>
      <c r="AA42" s="259"/>
      <c r="AB42" s="259"/>
      <c r="AC42" s="259"/>
      <c r="AD42" s="259"/>
    </row>
    <row r="43" spans="1:30" ht="16.5" customHeight="1" x14ac:dyDescent="0.15">
      <c r="A43" s="21"/>
      <c r="B43" s="21" t="s">
        <v>373</v>
      </c>
      <c r="C43" s="21"/>
      <c r="D43" s="21" t="s">
        <v>374</v>
      </c>
      <c r="E43" s="21"/>
      <c r="F43" s="21"/>
      <c r="G43" s="21"/>
      <c r="H43" s="21"/>
      <c r="I43" s="21"/>
      <c r="J43" s="21"/>
      <c r="K43" s="21"/>
      <c r="L43" s="21"/>
      <c r="M43" s="21"/>
      <c r="N43" s="21"/>
      <c r="O43" s="21"/>
      <c r="P43" s="21"/>
      <c r="Q43" s="21"/>
      <c r="R43" s="21"/>
      <c r="S43" s="21"/>
      <c r="T43" s="21"/>
      <c r="U43" s="21"/>
      <c r="V43" s="21"/>
      <c r="W43" s="21"/>
      <c r="X43" s="21"/>
      <c r="Y43" s="259"/>
      <c r="Z43" s="259"/>
      <c r="AA43" s="259"/>
      <c r="AB43" s="259"/>
      <c r="AC43" s="259"/>
      <c r="AD43" s="259"/>
    </row>
    <row r="44" spans="1:30" ht="16.5" customHeight="1" x14ac:dyDescent="0.15">
      <c r="A44" s="21"/>
      <c r="B44" s="21"/>
      <c r="C44" s="21"/>
      <c r="D44" s="21" t="s">
        <v>150</v>
      </c>
      <c r="E44" s="21"/>
      <c r="F44" s="21"/>
      <c r="G44" s="21"/>
      <c r="H44" s="21"/>
      <c r="I44" s="21"/>
      <c r="J44" s="21"/>
      <c r="K44" s="21"/>
      <c r="L44" s="21"/>
      <c r="M44" s="21"/>
      <c r="N44" s="21"/>
      <c r="O44" s="21"/>
      <c r="P44" s="21"/>
      <c r="Q44" s="21"/>
      <c r="R44" s="21"/>
      <c r="S44" s="21"/>
      <c r="T44" s="21"/>
      <c r="U44" s="21"/>
      <c r="V44" s="21"/>
      <c r="W44" s="21"/>
      <c r="X44" s="21"/>
      <c r="Y44" s="259"/>
      <c r="Z44" s="259"/>
      <c r="AA44" s="259"/>
      <c r="AB44" s="259"/>
      <c r="AC44" s="259"/>
      <c r="AD44" s="259"/>
    </row>
    <row r="45" spans="1:30" ht="16.5" customHeight="1" x14ac:dyDescent="0.15">
      <c r="A45" s="21"/>
      <c r="B45" s="21" t="s">
        <v>375</v>
      </c>
      <c r="C45" s="21"/>
      <c r="D45" s="21" t="s">
        <v>376</v>
      </c>
      <c r="E45" s="21"/>
      <c r="F45" s="21"/>
      <c r="G45" s="21"/>
      <c r="H45" s="21"/>
      <c r="I45" s="21"/>
      <c r="J45" s="21"/>
      <c r="K45" s="21"/>
      <c r="L45" s="21"/>
      <c r="M45" s="21"/>
      <c r="N45" s="21"/>
      <c r="O45" s="21"/>
      <c r="P45" s="21"/>
      <c r="Q45" s="21"/>
      <c r="R45" s="21"/>
      <c r="S45" s="21"/>
      <c r="T45" s="21"/>
      <c r="U45" s="21"/>
      <c r="V45" s="21"/>
      <c r="W45" s="21"/>
      <c r="X45" s="21"/>
      <c r="Y45" s="259"/>
      <c r="Z45" s="259"/>
      <c r="AA45" s="259"/>
      <c r="AB45" s="259"/>
      <c r="AC45" s="259"/>
      <c r="AD45" s="259"/>
    </row>
    <row r="46" spans="1:30" ht="16.5" customHeight="1" x14ac:dyDescent="0.15">
      <c r="A46" s="21"/>
      <c r="B46" s="21"/>
      <c r="C46" s="21"/>
      <c r="D46" s="2" t="s">
        <v>377</v>
      </c>
      <c r="E46" s="21"/>
      <c r="F46" s="21"/>
      <c r="G46" s="21"/>
      <c r="H46" s="21"/>
      <c r="I46" s="21"/>
      <c r="J46" s="21"/>
      <c r="K46" s="21"/>
      <c r="L46" s="21"/>
      <c r="M46" s="21"/>
      <c r="N46" s="21"/>
      <c r="O46" s="21"/>
      <c r="P46" s="21"/>
      <c r="Q46" s="21"/>
      <c r="R46" s="21"/>
      <c r="S46" s="21"/>
      <c r="T46" s="21"/>
      <c r="U46" s="21"/>
      <c r="V46" s="21"/>
      <c r="W46" s="21"/>
      <c r="X46" s="21"/>
      <c r="Y46" s="259"/>
      <c r="Z46" s="259"/>
      <c r="AA46" s="259"/>
      <c r="AB46" s="259"/>
      <c r="AC46" s="259"/>
      <c r="AD46" s="259"/>
    </row>
    <row r="47" spans="1:30" ht="16.5" customHeight="1" x14ac:dyDescent="0.15">
      <c r="A47" s="21"/>
      <c r="B47" s="21"/>
      <c r="C47" s="21"/>
      <c r="D47" s="2" t="s">
        <v>378</v>
      </c>
      <c r="E47" s="19"/>
      <c r="F47" s="21"/>
      <c r="G47" s="21"/>
      <c r="H47" s="21"/>
      <c r="I47" s="21"/>
      <c r="J47" s="21"/>
      <c r="K47" s="21"/>
      <c r="L47" s="21"/>
      <c r="M47" s="21"/>
      <c r="N47" s="21"/>
      <c r="O47" s="21"/>
      <c r="P47" s="21"/>
      <c r="Q47" s="21"/>
      <c r="R47" s="21"/>
      <c r="S47" s="21"/>
      <c r="T47" s="21"/>
      <c r="U47" s="21"/>
      <c r="V47" s="21"/>
      <c r="W47" s="21"/>
      <c r="X47" s="21"/>
      <c r="Y47" s="259"/>
      <c r="Z47" s="259"/>
      <c r="AA47" s="259"/>
      <c r="AB47" s="259"/>
      <c r="AC47" s="259"/>
      <c r="AD47" s="259"/>
    </row>
    <row r="48" spans="1:30" ht="16.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7" ht="16.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7" ht="16.5" customHeight="1" x14ac:dyDescent="0.15">
      <c r="E50" s="94"/>
    </row>
    <row r="51" spans="1:27" ht="16.5" customHeight="1" x14ac:dyDescent="0.15">
      <c r="C51" s="94"/>
    </row>
    <row r="52" spans="1:27" ht="16.5" customHeight="1" x14ac:dyDescent="0.15">
      <c r="G52" s="94"/>
    </row>
    <row r="53" spans="1:27" ht="16.5" customHeight="1" x14ac:dyDescent="0.15">
      <c r="G53" s="94"/>
    </row>
    <row r="54" spans="1:27" ht="16.5" customHeight="1" x14ac:dyDescent="0.15">
      <c r="G54" s="94"/>
      <c r="AA54" s="101"/>
    </row>
    <row r="55" spans="1:27" ht="16.5" customHeight="1" x14ac:dyDescent="0.15"/>
    <row r="56" spans="1:27" ht="16.5" customHeight="1" x14ac:dyDescent="0.15"/>
    <row r="57" spans="1:27" ht="15.75" customHeight="1" x14ac:dyDescent="0.15"/>
    <row r="58" spans="1:27" ht="15.75" customHeight="1" x14ac:dyDescent="0.15"/>
  </sheetData>
  <sheetProtection password="CC5B" sheet="1" selectLockedCells="1"/>
  <mergeCells count="17">
    <mergeCell ref="H22:I22"/>
    <mergeCell ref="H16:I16"/>
    <mergeCell ref="H18:I18"/>
    <mergeCell ref="H20:I20"/>
    <mergeCell ref="A2:AG2"/>
    <mergeCell ref="J6:Y6"/>
    <mergeCell ref="J7:AF7"/>
    <mergeCell ref="C10:D10"/>
    <mergeCell ref="H14:I14"/>
    <mergeCell ref="C12:D12"/>
    <mergeCell ref="J4:Q4"/>
    <mergeCell ref="H24:I24"/>
    <mergeCell ref="AP29:AQ30"/>
    <mergeCell ref="AB29:AC30"/>
    <mergeCell ref="J29:K30"/>
    <mergeCell ref="P29:Q30"/>
    <mergeCell ref="V29:W30"/>
  </mergeCells>
  <phoneticPr fontId="5"/>
  <conditionalFormatting sqref="C10:D10">
    <cfRule type="expression" dxfId="92" priority="16">
      <formula>IF(AND($C$10="",$C$12=""),TRUE)</formula>
    </cfRule>
    <cfRule type="expression" dxfId="91" priority="17">
      <formula>IF(AND($C$10&lt;&gt;"",$C$12&lt;&gt;""),TRUE)</formula>
    </cfRule>
  </conditionalFormatting>
  <conditionalFormatting sqref="C12:D12">
    <cfRule type="expression" dxfId="90" priority="14">
      <formula>IF(AND($C$10="",$C$12=""),TRUE)</formula>
    </cfRule>
    <cfRule type="expression" dxfId="89" priority="15">
      <formula>IF(AND($C$10&lt;&gt;"",$C$12&lt;&gt;""),TRUE)</formula>
    </cfRule>
  </conditionalFormatting>
  <conditionalFormatting sqref="J29">
    <cfRule type="expression" dxfId="88" priority="5">
      <formula>IF(AND($H$24&lt;&gt;"",$J$29=""),TRUE)</formula>
    </cfRule>
  </conditionalFormatting>
  <conditionalFormatting sqref="P29:Q30">
    <cfRule type="expression" dxfId="87" priority="4">
      <formula>IF(AND($H$24&lt;&gt;"",$P$29=""),TRUE)</formula>
    </cfRule>
  </conditionalFormatting>
  <conditionalFormatting sqref="V29:W30">
    <cfRule type="expression" dxfId="86" priority="3">
      <formula>IF(AND($H$24&lt;&gt;"",$V$29=""),TRUE)</formula>
    </cfRule>
  </conditionalFormatting>
  <conditionalFormatting sqref="AB29:AC30">
    <cfRule type="expression" dxfId="85" priority="2">
      <formula>IF(AND($H$24&lt;&gt;"",$AB$29=""),TRUE)</formula>
    </cfRule>
  </conditionalFormatting>
  <conditionalFormatting sqref="H14 H16 H18 H20 H22 H24">
    <cfRule type="expression" dxfId="84" priority="1">
      <formula>IF(AND($C$12&lt;&gt;"",$H$14="",$H$16="",$H$18="",$H$20="",$H$22="",$H$24=""),TRUE)</formula>
    </cfRule>
  </conditionalFormatting>
  <dataValidations count="1">
    <dataValidation allowBlank="1" showInputMessage="1" showErrorMessage="1" prompt="⑥を選択した時は入力してください。_x000a_" sqref="J29:K30"/>
  </dataValidations>
  <printOptions horizontalCentered="1"/>
  <pageMargins left="0.70866141732283472" right="0.70866141732283472" top="0.39370078740157483" bottom="0.39370078740157483" header="0.51181102362204722" footer="0.39370078740157483"/>
  <pageSetup paperSize="9" scale="96" orientation="portrait" cellComments="asDisplayed"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prompt="「ア」か「イ」のどちらかを選択してください。">
          <x14:formula1>
            <xm:f>リスト!$D$3</xm:f>
          </x14:formula1>
          <xm:sqref>C10:D10</xm:sqref>
        </x14:dataValidation>
        <x14:dataValidation type="list" allowBlank="1" showInputMessage="1" showErrorMessage="1" prompt="「ア」か「イ」のどちらかを選択してください。_x000a_">
          <x14:formula1>
            <xm:f>リスト!$D$6</xm:f>
          </x14:formula1>
          <xm:sqref>C12:D12</xm:sqref>
        </x14:dataValidation>
        <x14:dataValidation type="list" allowBlank="1" showInputMessage="1" showErrorMessage="1" prompt="「イ」を選択した場合は、①～⑥のいずれかを選択してください。">
          <x14:formula1>
            <xm:f>リスト!$D$9</xm:f>
          </x14:formula1>
          <xm:sqref>H14:I14 H22:I22 H16:I16 H18:I18 H20:I20 H24:I24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A58"/>
  <sheetViews>
    <sheetView showGridLines="0" zoomScale="90" zoomScaleNormal="90" workbookViewId="0">
      <selection activeCell="J4" sqref="J4:Q4"/>
    </sheetView>
  </sheetViews>
  <sheetFormatPr defaultColWidth="9" defaultRowHeight="14.25" x14ac:dyDescent="0.15"/>
  <cols>
    <col min="1" max="1" width="1.25" style="100" customWidth="1"/>
    <col min="2" max="90" width="2.5" style="100" customWidth="1"/>
    <col min="91" max="16384" width="9" style="100"/>
  </cols>
  <sheetData>
    <row r="1" spans="1:33" s="107" customFormat="1" ht="15" customHeight="1" x14ac:dyDescent="0.15">
      <c r="A1" s="18" t="s">
        <v>236</v>
      </c>
    </row>
    <row r="2" spans="1:33" s="105" customFormat="1" ht="30" customHeight="1" x14ac:dyDescent="0.15">
      <c r="A2" s="702" t="s">
        <v>237</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row>
    <row r="3" spans="1:33" s="105" customFormat="1" x14ac:dyDescent="0.15">
      <c r="B3" s="95"/>
      <c r="D3" s="91"/>
      <c r="J3" s="95"/>
      <c r="K3" s="95"/>
    </row>
    <row r="4" spans="1:33" s="105" customFormat="1" ht="22.5" customHeight="1" x14ac:dyDescent="0.15">
      <c r="E4" s="94"/>
      <c r="F4" s="94"/>
      <c r="G4" s="94"/>
      <c r="H4" s="94"/>
      <c r="I4" s="92" t="s">
        <v>1</v>
      </c>
      <c r="J4" s="744" t="s">
        <v>848</v>
      </c>
      <c r="K4" s="745"/>
      <c r="L4" s="745"/>
      <c r="M4" s="745"/>
      <c r="N4" s="745"/>
      <c r="O4" s="745"/>
      <c r="P4" s="745"/>
      <c r="Q4" s="746"/>
      <c r="R4" s="298"/>
    </row>
    <row r="5" spans="1:33" s="108" customFormat="1" ht="7.5" customHeight="1" x14ac:dyDescent="0.15">
      <c r="E5" s="98"/>
      <c r="F5" s="98"/>
      <c r="G5" s="98"/>
      <c r="H5" s="98"/>
      <c r="I5" s="92"/>
      <c r="K5" s="98"/>
      <c r="L5" s="98"/>
    </row>
    <row r="6" spans="1:33" s="105" customFormat="1" ht="45" customHeight="1" x14ac:dyDescent="0.15">
      <c r="E6" s="94"/>
      <c r="F6" s="94"/>
      <c r="G6" s="94"/>
      <c r="H6" s="94"/>
      <c r="I6" s="92" t="s">
        <v>0</v>
      </c>
      <c r="J6" s="741" t="s">
        <v>351</v>
      </c>
      <c r="K6" s="742"/>
      <c r="L6" s="742"/>
      <c r="M6" s="742"/>
      <c r="N6" s="742"/>
      <c r="O6" s="742"/>
      <c r="P6" s="742"/>
      <c r="Q6" s="742"/>
      <c r="R6" s="742"/>
      <c r="S6" s="742"/>
      <c r="T6" s="742"/>
      <c r="U6" s="742"/>
      <c r="V6" s="742"/>
      <c r="W6" s="742"/>
      <c r="X6" s="742"/>
      <c r="Y6" s="743"/>
      <c r="Z6" s="109"/>
      <c r="AA6" s="110"/>
      <c r="AB6" s="110"/>
      <c r="AC6" s="110"/>
      <c r="AD6" s="110"/>
      <c r="AE6" s="110"/>
      <c r="AF6" s="110"/>
      <c r="AG6" s="94"/>
    </row>
    <row r="7" spans="1:33" s="105" customFormat="1" ht="30" customHeight="1" x14ac:dyDescent="0.15">
      <c r="E7" s="94"/>
      <c r="F7" s="94"/>
      <c r="G7" s="94"/>
      <c r="H7" s="94"/>
      <c r="I7" s="92" t="s">
        <v>11</v>
      </c>
      <c r="J7" s="741" t="s">
        <v>152</v>
      </c>
      <c r="K7" s="742"/>
      <c r="L7" s="742"/>
      <c r="M7" s="742"/>
      <c r="N7" s="742"/>
      <c r="O7" s="742"/>
      <c r="P7" s="742"/>
      <c r="Q7" s="742"/>
      <c r="R7" s="742"/>
      <c r="S7" s="742"/>
      <c r="T7" s="742"/>
      <c r="U7" s="742"/>
      <c r="V7" s="742"/>
      <c r="W7" s="742"/>
      <c r="X7" s="742"/>
      <c r="Y7" s="742"/>
      <c r="Z7" s="742"/>
      <c r="AA7" s="742"/>
      <c r="AB7" s="742"/>
      <c r="AC7" s="742"/>
      <c r="AD7" s="742"/>
      <c r="AE7" s="742"/>
      <c r="AF7" s="743"/>
      <c r="AG7" s="93"/>
    </row>
    <row r="8" spans="1:33" x14ac:dyDescent="0.15">
      <c r="D8" s="94"/>
    </row>
    <row r="9" spans="1:33" x14ac:dyDescent="0.15">
      <c r="D9" s="94"/>
    </row>
    <row r="10" spans="1:33" ht="27" customHeight="1" x14ac:dyDescent="0.15">
      <c r="A10"/>
      <c r="B10"/>
      <c r="C10" s="260"/>
      <c r="D10" s="261"/>
      <c r="E10"/>
      <c r="F10" s="21" t="s">
        <v>140</v>
      </c>
      <c r="G10"/>
      <c r="H10"/>
      <c r="I10"/>
      <c r="J10"/>
      <c r="K10"/>
      <c r="L10"/>
      <c r="M10"/>
      <c r="N10"/>
      <c r="O10"/>
      <c r="P10"/>
      <c r="Q10"/>
      <c r="R10"/>
      <c r="S10"/>
      <c r="T10"/>
      <c r="U10"/>
      <c r="V10"/>
      <c r="W10"/>
      <c r="X10"/>
      <c r="Y10"/>
      <c r="Z10"/>
      <c r="AA10"/>
      <c r="AB10"/>
      <c r="AC10"/>
      <c r="AD10"/>
      <c r="AE10"/>
      <c r="AF10"/>
    </row>
    <row r="11" spans="1:33" x14ac:dyDescent="0.15">
      <c r="A11"/>
      <c r="B11"/>
      <c r="C11"/>
      <c r="D11" s="19"/>
      <c r="E11"/>
      <c r="F11"/>
      <c r="G11"/>
      <c r="H11"/>
      <c r="I11"/>
      <c r="J11"/>
      <c r="K11"/>
      <c r="L11"/>
      <c r="M11"/>
      <c r="N11"/>
      <c r="O11"/>
      <c r="P11"/>
      <c r="Q11"/>
      <c r="R11"/>
      <c r="S11"/>
      <c r="T11"/>
      <c r="U11"/>
      <c r="V11"/>
      <c r="W11"/>
      <c r="X11"/>
      <c r="Y11"/>
      <c r="Z11"/>
      <c r="AA11"/>
      <c r="AB11"/>
      <c r="AC11"/>
      <c r="AD11"/>
      <c r="AE11"/>
      <c r="AF11"/>
    </row>
    <row r="12" spans="1:33" ht="27" customHeight="1" x14ac:dyDescent="0.15">
      <c r="A12"/>
      <c r="B12"/>
      <c r="C12" s="751" t="s">
        <v>379</v>
      </c>
      <c r="D12" s="752"/>
      <c r="E12"/>
      <c r="F12" s="2" t="s">
        <v>141</v>
      </c>
      <c r="G12"/>
      <c r="H12"/>
      <c r="I12"/>
      <c r="J12"/>
      <c r="K12"/>
      <c r="L12"/>
      <c r="M12"/>
      <c r="N12"/>
      <c r="O12"/>
      <c r="P12"/>
      <c r="Q12"/>
      <c r="R12"/>
      <c r="S12"/>
      <c r="T12"/>
      <c r="U12"/>
      <c r="V12"/>
      <c r="W12"/>
      <c r="X12"/>
      <c r="Y12"/>
      <c r="Z12"/>
      <c r="AA12"/>
      <c r="AB12"/>
      <c r="AC12"/>
      <c r="AD12"/>
      <c r="AE12"/>
      <c r="AF12"/>
    </row>
    <row r="13" spans="1:33" x14ac:dyDescent="0.15">
      <c r="A13" s="2" t="s">
        <v>37</v>
      </c>
      <c r="B13"/>
      <c r="C13"/>
      <c r="D13" s="19"/>
      <c r="E13"/>
      <c r="F13"/>
      <c r="G13"/>
      <c r="H13"/>
      <c r="I13"/>
      <c r="J13"/>
      <c r="K13"/>
      <c r="L13"/>
      <c r="M13"/>
      <c r="N13"/>
      <c r="O13"/>
      <c r="P13"/>
      <c r="Q13"/>
      <c r="R13"/>
      <c r="S13"/>
      <c r="T13"/>
      <c r="U13"/>
      <c r="V13"/>
      <c r="W13"/>
      <c r="X13"/>
      <c r="Y13"/>
      <c r="Z13"/>
      <c r="AA13"/>
      <c r="AB13"/>
      <c r="AC13"/>
      <c r="AD13"/>
      <c r="AE13"/>
      <c r="AF13"/>
    </row>
    <row r="14" spans="1:33" ht="27" customHeight="1" x14ac:dyDescent="0.15">
      <c r="A14"/>
      <c r="B14"/>
      <c r="C14" s="19"/>
      <c r="D14"/>
      <c r="E14"/>
      <c r="F14"/>
      <c r="G14"/>
      <c r="H14" s="753"/>
      <c r="I14" s="754"/>
      <c r="J14"/>
      <c r="K14" s="48" t="s">
        <v>355</v>
      </c>
      <c r="L14"/>
      <c r="M14"/>
      <c r="N14"/>
      <c r="O14"/>
      <c r="P14"/>
      <c r="Q14"/>
      <c r="R14"/>
      <c r="S14"/>
      <c r="T14"/>
      <c r="U14"/>
      <c r="V14"/>
      <c r="W14"/>
      <c r="X14"/>
      <c r="Y14"/>
      <c r="Z14"/>
      <c r="AA14"/>
      <c r="AB14"/>
      <c r="AC14"/>
      <c r="AD14"/>
      <c r="AE14"/>
      <c r="AF14"/>
    </row>
    <row r="15" spans="1:33" x14ac:dyDescent="0.15">
      <c r="A15"/>
      <c r="B15"/>
      <c r="C15" s="19"/>
      <c r="D15"/>
      <c r="E15"/>
      <c r="F15"/>
      <c r="G15"/>
      <c r="H15" s="36"/>
      <c r="I15" s="36"/>
      <c r="J15"/>
      <c r="K15" s="48" t="s">
        <v>38</v>
      </c>
      <c r="L15"/>
      <c r="M15"/>
      <c r="N15"/>
      <c r="O15"/>
      <c r="P15"/>
      <c r="Q15"/>
      <c r="R15"/>
      <c r="S15"/>
      <c r="T15"/>
      <c r="U15"/>
      <c r="V15"/>
      <c r="W15"/>
      <c r="X15"/>
      <c r="Y15"/>
      <c r="Z15"/>
      <c r="AA15"/>
      <c r="AB15"/>
      <c r="AC15"/>
      <c r="AD15"/>
      <c r="AE15"/>
      <c r="AF15"/>
    </row>
    <row r="16" spans="1:33" ht="27" customHeight="1" x14ac:dyDescent="0.15">
      <c r="A16"/>
      <c r="B16"/>
      <c r="C16" s="19"/>
      <c r="D16"/>
      <c r="E16"/>
      <c r="F16"/>
      <c r="G16"/>
      <c r="H16" s="751" t="s">
        <v>379</v>
      </c>
      <c r="I16" s="752"/>
      <c r="J16"/>
      <c r="K16" s="48" t="s">
        <v>356</v>
      </c>
      <c r="L16"/>
      <c r="M16"/>
      <c r="N16"/>
      <c r="O16"/>
      <c r="P16"/>
      <c r="Q16"/>
      <c r="R16"/>
      <c r="S16"/>
      <c r="T16"/>
      <c r="U16"/>
      <c r="V16"/>
      <c r="W16"/>
      <c r="X16"/>
      <c r="Y16"/>
      <c r="Z16"/>
      <c r="AA16"/>
      <c r="AB16"/>
      <c r="AC16"/>
      <c r="AD16"/>
      <c r="AE16"/>
      <c r="AF16"/>
    </row>
    <row r="17" spans="1:53" x14ac:dyDescent="0.15">
      <c r="A17"/>
      <c r="B17"/>
      <c r="C17" s="19"/>
      <c r="D17"/>
      <c r="E17"/>
      <c r="F17"/>
      <c r="G17"/>
      <c r="H17" s="36"/>
      <c r="I17" s="36"/>
      <c r="J17"/>
      <c r="K17" s="48" t="s">
        <v>38</v>
      </c>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ht="27" customHeight="1" x14ac:dyDescent="0.15">
      <c r="A18"/>
      <c r="B18"/>
      <c r="C18" s="19"/>
      <c r="D18" s="19"/>
      <c r="E18"/>
      <c r="F18"/>
      <c r="G18"/>
      <c r="H18" s="751" t="s">
        <v>379</v>
      </c>
      <c r="I18" s="752"/>
      <c r="J18"/>
      <c r="K18" s="48" t="s">
        <v>507</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x14ac:dyDescent="0.15">
      <c r="A19"/>
      <c r="B19"/>
      <c r="C19"/>
      <c r="D19"/>
      <c r="E19"/>
      <c r="F19"/>
      <c r="G19"/>
      <c r="H19" s="36"/>
      <c r="I19" s="36"/>
      <c r="J19"/>
      <c r="K19" s="48" t="s">
        <v>38</v>
      </c>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ht="27" customHeight="1" x14ac:dyDescent="0.15">
      <c r="A20"/>
      <c r="B20"/>
      <c r="C20"/>
      <c r="D20"/>
      <c r="E20" s="19"/>
      <c r="F20"/>
      <c r="G20"/>
      <c r="H20" s="751" t="s">
        <v>379</v>
      </c>
      <c r="I20" s="752"/>
      <c r="J20"/>
      <c r="K20" s="48" t="s">
        <v>357</v>
      </c>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row>
    <row r="21" spans="1:53" x14ac:dyDescent="0.15">
      <c r="A21"/>
      <c r="B21"/>
      <c r="C21" s="19"/>
      <c r="D21"/>
      <c r="E21"/>
      <c r="F21"/>
      <c r="G21"/>
      <c r="H21" s="36"/>
      <c r="I21" s="36"/>
      <c r="J21"/>
      <c r="K21" s="48" t="s">
        <v>38</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ht="27" customHeight="1" x14ac:dyDescent="0.15">
      <c r="A22"/>
      <c r="B22"/>
      <c r="C22"/>
      <c r="D22"/>
      <c r="E22"/>
      <c r="F22"/>
      <c r="G22" s="19"/>
      <c r="H22" s="751" t="s">
        <v>379</v>
      </c>
      <c r="I22" s="752"/>
      <c r="J22"/>
      <c r="K22" s="48" t="s">
        <v>358</v>
      </c>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x14ac:dyDescent="0.15">
      <c r="A23"/>
      <c r="B23"/>
      <c r="C23"/>
      <c r="D23"/>
      <c r="E23"/>
      <c r="F23"/>
      <c r="G23" s="19"/>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ht="27" customHeight="1" x14ac:dyDescent="0.15">
      <c r="A24"/>
      <c r="B24"/>
      <c r="C24"/>
      <c r="D24"/>
      <c r="E24"/>
      <c r="F24"/>
      <c r="G24" s="19"/>
      <c r="H24" s="751" t="s">
        <v>379</v>
      </c>
      <c r="I24" s="752"/>
      <c r="J24"/>
      <c r="K24" s="48" t="s">
        <v>142</v>
      </c>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row>
    <row r="25" spans="1:53" x14ac:dyDescent="0.15">
      <c r="A25" s="21"/>
      <c r="B25" s="21"/>
      <c r="C25" s="21"/>
      <c r="D25" s="21"/>
      <c r="E25" s="21"/>
      <c r="F25" s="21"/>
      <c r="G25" s="19"/>
      <c r="H25" s="21"/>
      <c r="I25" s="21"/>
      <c r="J25" s="21" t="s">
        <v>359</v>
      </c>
      <c r="K25" s="21" t="s">
        <v>143</v>
      </c>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53" x14ac:dyDescent="0.15">
      <c r="A26" s="21"/>
      <c r="B26" s="21"/>
      <c r="C26" s="21"/>
      <c r="D26" s="21"/>
      <c r="E26" s="21"/>
      <c r="F26" s="21"/>
      <c r="G26" s="19"/>
      <c r="H26" s="21"/>
      <c r="I26" s="21"/>
      <c r="J26" s="21" t="s">
        <v>359</v>
      </c>
      <c r="K26" s="21" t="s">
        <v>144</v>
      </c>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row>
    <row r="27" spans="1:53" x14ac:dyDescent="0.15">
      <c r="A27"/>
      <c r="B27"/>
      <c r="C27"/>
      <c r="D27"/>
      <c r="E27"/>
      <c r="F27"/>
      <c r="G27" s="19"/>
      <c r="H27"/>
      <c r="I27" s="211"/>
      <c r="J27" s="262" t="s">
        <v>360</v>
      </c>
      <c r="K27" s="262"/>
      <c r="L27" s="262"/>
      <c r="M27" s="262"/>
      <c r="N27" s="262"/>
      <c r="O27" s="256"/>
      <c r="P27" s="262" t="s">
        <v>145</v>
      </c>
      <c r="Q27" s="256"/>
      <c r="R27" s="256"/>
      <c r="S27" s="256"/>
      <c r="T27" s="256"/>
      <c r="U27" s="256"/>
      <c r="V27" s="262" t="s">
        <v>361</v>
      </c>
      <c r="W27" s="262"/>
      <c r="X27" s="262"/>
      <c r="Y27" s="262"/>
      <c r="Z27" s="262"/>
      <c r="AA27" s="256"/>
      <c r="AB27" s="262" t="s">
        <v>362</v>
      </c>
      <c r="AC27" s="256"/>
      <c r="AD27" s="212"/>
      <c r="AE27" s="212"/>
      <c r="AF27" s="212"/>
      <c r="AG27"/>
      <c r="AH27"/>
      <c r="AI27"/>
      <c r="AJ27"/>
      <c r="AK27"/>
      <c r="AL27"/>
      <c r="AM27"/>
      <c r="AN27"/>
      <c r="AO27"/>
      <c r="AP27"/>
      <c r="AQ27"/>
      <c r="AR27"/>
      <c r="AS27"/>
      <c r="AT27"/>
      <c r="AU27"/>
      <c r="AV27"/>
      <c r="AW27"/>
      <c r="AX27"/>
      <c r="AY27"/>
      <c r="AZ27"/>
      <c r="BA27"/>
    </row>
    <row r="28" spans="1:53" x14ac:dyDescent="0.15">
      <c r="A28"/>
      <c r="B28"/>
      <c r="C28"/>
      <c r="D28"/>
      <c r="E28"/>
      <c r="F28"/>
      <c r="G28" s="19"/>
      <c r="H28"/>
      <c r="I28" s="211"/>
      <c r="J28" s="35" t="s">
        <v>363</v>
      </c>
      <c r="K28" s="262"/>
      <c r="L28" s="262"/>
      <c r="M28" s="262"/>
      <c r="N28" s="262"/>
      <c r="O28" s="256"/>
      <c r="P28" s="35" t="s">
        <v>364</v>
      </c>
      <c r="Q28" s="256"/>
      <c r="R28" s="256"/>
      <c r="S28" s="256"/>
      <c r="T28" s="256"/>
      <c r="U28" s="256"/>
      <c r="V28" s="263" t="s">
        <v>365</v>
      </c>
      <c r="W28" s="262"/>
      <c r="X28" s="262"/>
      <c r="Y28" s="262"/>
      <c r="Z28" s="262"/>
      <c r="AA28" s="256"/>
      <c r="AB28" s="263" t="s">
        <v>366</v>
      </c>
      <c r="AC28" s="256"/>
      <c r="AD28" s="212"/>
      <c r="AE28" s="212"/>
      <c r="AF28" s="212"/>
      <c r="AG28"/>
      <c r="AH28" s="35"/>
      <c r="AI28" s="35"/>
      <c r="AJ28"/>
      <c r="AK28"/>
      <c r="AL28" s="35"/>
      <c r="AM28" s="35"/>
      <c r="AN28" s="35"/>
      <c r="AO28" s="35"/>
      <c r="AP28" s="35"/>
      <c r="AQ28"/>
      <c r="AR28"/>
      <c r="AS28"/>
      <c r="AT28"/>
      <c r="AU28"/>
      <c r="AV28"/>
      <c r="AW28"/>
      <c r="AX28"/>
      <c r="AY28"/>
      <c r="AZ28"/>
      <c r="BA28" s="23"/>
    </row>
    <row r="29" spans="1:53" x14ac:dyDescent="0.15">
      <c r="A29"/>
      <c r="B29"/>
      <c r="C29"/>
      <c r="D29"/>
      <c r="E29"/>
      <c r="F29"/>
      <c r="G29" s="19"/>
      <c r="H29"/>
      <c r="I29" s="211"/>
      <c r="J29" s="747">
        <v>1</v>
      </c>
      <c r="K29" s="748"/>
      <c r="L29" s="212"/>
      <c r="M29" s="212"/>
      <c r="N29" s="212"/>
      <c r="O29" s="212"/>
      <c r="P29" s="747">
        <v>5</v>
      </c>
      <c r="Q29" s="748"/>
      <c r="R29" s="212"/>
      <c r="S29" s="212"/>
      <c r="T29" s="212"/>
      <c r="U29" s="212"/>
      <c r="V29" s="747">
        <v>1</v>
      </c>
      <c r="W29" s="748"/>
      <c r="X29" s="212"/>
      <c r="Y29" s="212"/>
      <c r="Z29" s="212"/>
      <c r="AA29" s="212"/>
      <c r="AB29" s="747">
        <v>5</v>
      </c>
      <c r="AC29" s="748"/>
      <c r="AD29" s="212"/>
      <c r="AE29" s="212"/>
      <c r="AF29" s="212"/>
      <c r="AG29"/>
      <c r="AH29" s="257"/>
      <c r="AI29"/>
      <c r="AJ29"/>
      <c r="AK29"/>
      <c r="AL29" s="257"/>
      <c r="AM29"/>
      <c r="AN29"/>
      <c r="AO29"/>
      <c r="AP29" s="728"/>
      <c r="AQ29" s="728"/>
      <c r="AR29"/>
      <c r="AS29"/>
      <c r="AT29"/>
      <c r="AU29"/>
      <c r="AV29"/>
      <c r="AW29"/>
      <c r="AX29"/>
      <c r="AY29"/>
      <c r="AZ29"/>
      <c r="BA29" s="23"/>
    </row>
    <row r="30" spans="1:53" x14ac:dyDescent="0.15">
      <c r="A30"/>
      <c r="B30"/>
      <c r="C30"/>
      <c r="D30"/>
      <c r="E30"/>
      <c r="F30"/>
      <c r="G30" s="19"/>
      <c r="H30"/>
      <c r="I30" s="211"/>
      <c r="J30" s="749"/>
      <c r="K30" s="750"/>
      <c r="L30" s="212" t="s">
        <v>146</v>
      </c>
      <c r="M30" s="212"/>
      <c r="N30" s="212"/>
      <c r="O30" s="212"/>
      <c r="P30" s="749"/>
      <c r="Q30" s="750"/>
      <c r="R30" s="212" t="s">
        <v>146</v>
      </c>
      <c r="S30" s="212"/>
      <c r="T30" s="212"/>
      <c r="U30" s="212"/>
      <c r="V30" s="749"/>
      <c r="W30" s="750"/>
      <c r="X30" s="212" t="s">
        <v>146</v>
      </c>
      <c r="Y30" s="212"/>
      <c r="Z30" s="212"/>
      <c r="AA30" s="212"/>
      <c r="AB30" s="749"/>
      <c r="AC30" s="750"/>
      <c r="AD30" s="212" t="s">
        <v>146</v>
      </c>
      <c r="AE30" s="212"/>
      <c r="AF30" s="212"/>
      <c r="AG30"/>
      <c r="AH30" s="257"/>
      <c r="AI30"/>
      <c r="AJ30"/>
      <c r="AK30"/>
      <c r="AL30" s="257"/>
      <c r="AM30"/>
      <c r="AN30"/>
      <c r="AO30"/>
      <c r="AP30" s="728"/>
      <c r="AQ30" s="728"/>
      <c r="AR30"/>
      <c r="AS30"/>
      <c r="AT30"/>
      <c r="AU30"/>
      <c r="AV30"/>
      <c r="AW30"/>
      <c r="AX30"/>
      <c r="AY30"/>
      <c r="AZ30"/>
      <c r="BA30" s="23"/>
    </row>
    <row r="31" spans="1:53" x14ac:dyDescent="0.15">
      <c r="A31"/>
      <c r="B31"/>
      <c r="C31"/>
      <c r="D31"/>
      <c r="E31"/>
      <c r="F31"/>
      <c r="G31" s="19"/>
      <c r="H31"/>
      <c r="I31" s="212"/>
      <c r="J31" s="212"/>
      <c r="K31" s="212"/>
      <c r="L31" s="212"/>
      <c r="M31" s="212"/>
      <c r="N31" s="212"/>
      <c r="O31" s="212"/>
      <c r="P31" s="212"/>
      <c r="Q31" s="212"/>
      <c r="R31" s="212"/>
      <c r="S31" s="212"/>
      <c r="T31" s="212"/>
      <c r="U31" s="212"/>
      <c r="V31" s="212"/>
      <c r="W31" s="212"/>
      <c r="X31" s="212"/>
      <c r="Y31" s="212"/>
      <c r="Z31" s="264"/>
      <c r="AA31" s="212"/>
      <c r="AB31" s="212"/>
      <c r="AC31" s="212"/>
      <c r="AD31" s="212"/>
      <c r="AE31" s="212"/>
      <c r="AF31" s="212"/>
      <c r="AG31"/>
      <c r="AH31"/>
      <c r="AI31"/>
      <c r="AJ31"/>
      <c r="AK31"/>
      <c r="AL31"/>
      <c r="AM31"/>
      <c r="AN31"/>
      <c r="AO31"/>
      <c r="AP31"/>
      <c r="AQ31"/>
      <c r="AR31"/>
      <c r="AS31"/>
      <c r="AT31"/>
      <c r="AU31"/>
      <c r="AV31"/>
      <c r="AW31"/>
      <c r="AX31"/>
      <c r="AY31"/>
      <c r="AZ31"/>
      <c r="BA31"/>
    </row>
    <row r="32" spans="1:53" ht="16.5" customHeight="1" x14ac:dyDescent="0.15">
      <c r="A32" s="21" t="s">
        <v>12</v>
      </c>
      <c r="B32"/>
      <c r="C32"/>
      <c r="D32"/>
      <c r="E32"/>
      <c r="F32"/>
      <c r="G32"/>
      <c r="H3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c r="AH32"/>
      <c r="AI32"/>
      <c r="AJ32"/>
      <c r="AK32"/>
      <c r="AL32"/>
      <c r="AM32"/>
      <c r="AN32"/>
      <c r="AO32"/>
      <c r="AP32"/>
      <c r="AQ32"/>
      <c r="AR32"/>
      <c r="AS32"/>
      <c r="AT32"/>
      <c r="AU32"/>
      <c r="AV32"/>
      <c r="AW32"/>
      <c r="AX32"/>
      <c r="AY32"/>
      <c r="AZ32"/>
      <c r="BA32"/>
    </row>
    <row r="33" spans="1:53" ht="16.5" customHeight="1" x14ac:dyDescent="0.15">
      <c r="A33"/>
      <c r="B33" s="21" t="s">
        <v>367</v>
      </c>
      <c r="C33"/>
      <c r="D33" s="21" t="s">
        <v>147</v>
      </c>
      <c r="E33"/>
      <c r="F33"/>
      <c r="G33"/>
      <c r="H33"/>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c r="AH33"/>
      <c r="AI33"/>
      <c r="AJ33"/>
      <c r="AK33"/>
      <c r="AL33"/>
      <c r="AM33"/>
      <c r="AN33"/>
      <c r="AO33"/>
      <c r="AP33"/>
      <c r="AQ33"/>
      <c r="AR33"/>
      <c r="AS33"/>
      <c r="AT33"/>
      <c r="AU33"/>
      <c r="AV33"/>
      <c r="AW33"/>
      <c r="AX33"/>
      <c r="AY33"/>
      <c r="AZ33"/>
      <c r="BA33"/>
    </row>
    <row r="34" spans="1:53" s="94" customFormat="1" ht="16.5" customHeight="1" x14ac:dyDescent="0.15">
      <c r="A34" s="19"/>
      <c r="B34" s="19" t="s">
        <v>368</v>
      </c>
      <c r="C34" s="19"/>
      <c r="D34" s="19" t="s">
        <v>39</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row>
    <row r="35" spans="1:53" ht="16.5" customHeight="1" x14ac:dyDescent="0.15">
      <c r="A35"/>
      <c r="B35"/>
      <c r="C35"/>
      <c r="D35" s="35" t="s">
        <v>44</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53" ht="16.5" customHeight="1" x14ac:dyDescent="0.15">
      <c r="A36"/>
      <c r="B36"/>
      <c r="C36"/>
      <c r="D36" s="35" t="s">
        <v>45</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53" ht="16.5" customHeight="1" x14ac:dyDescent="0.15">
      <c r="A37"/>
      <c r="B37" s="19" t="s">
        <v>369</v>
      </c>
      <c r="C37"/>
      <c r="D37" s="212" t="s">
        <v>508</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53" ht="16.5" customHeight="1" x14ac:dyDescent="0.15">
      <c r="A38"/>
      <c r="B38"/>
      <c r="C38"/>
      <c r="D38" s="35" t="s">
        <v>40</v>
      </c>
      <c r="E38"/>
      <c r="F38"/>
      <c r="G38"/>
      <c r="H38"/>
      <c r="I38"/>
      <c r="J38"/>
      <c r="K38"/>
      <c r="L38"/>
      <c r="M38"/>
      <c r="N38"/>
      <c r="O38"/>
      <c r="P38"/>
      <c r="Q38"/>
      <c r="R38"/>
      <c r="S38"/>
      <c r="T38" s="35" t="s">
        <v>41</v>
      </c>
      <c r="U38"/>
      <c r="V38"/>
      <c r="W38"/>
      <c r="X38"/>
      <c r="Y38"/>
      <c r="Z38"/>
      <c r="AA38"/>
      <c r="AB38"/>
      <c r="AC38"/>
      <c r="AD38"/>
      <c r="AE38"/>
      <c r="AF38"/>
      <c r="AG38"/>
      <c r="AH38"/>
      <c r="AI38"/>
      <c r="AJ38"/>
      <c r="AK38"/>
      <c r="AL38"/>
      <c r="AM38"/>
      <c r="AN38"/>
      <c r="AO38"/>
      <c r="AP38"/>
      <c r="AQ38"/>
      <c r="AR38"/>
      <c r="AS38"/>
      <c r="AT38"/>
      <c r="AU38"/>
      <c r="AV38"/>
      <c r="AW38"/>
      <c r="AX38"/>
      <c r="AY38"/>
      <c r="AZ38"/>
      <c r="BA38"/>
    </row>
    <row r="39" spans="1:53" ht="16.5" customHeight="1" x14ac:dyDescent="0.15">
      <c r="A39"/>
      <c r="B39"/>
      <c r="C39"/>
      <c r="D39" s="35" t="s">
        <v>370</v>
      </c>
      <c r="E39"/>
      <c r="F39"/>
      <c r="G39"/>
      <c r="H39"/>
      <c r="I39"/>
      <c r="J39"/>
      <c r="K39"/>
      <c r="L39"/>
      <c r="M39"/>
      <c r="N39"/>
      <c r="O39"/>
      <c r="P39"/>
      <c r="Q39"/>
      <c r="R39"/>
      <c r="S39"/>
      <c r="T39" s="35" t="s">
        <v>43</v>
      </c>
      <c r="U39"/>
      <c r="V39"/>
      <c r="W39"/>
      <c r="X39"/>
      <c r="Y39"/>
      <c r="Z39"/>
      <c r="AA39"/>
      <c r="AB39"/>
      <c r="AC39"/>
      <c r="AD39"/>
      <c r="AE39"/>
      <c r="AF39"/>
      <c r="AG39"/>
      <c r="AH39"/>
      <c r="AI39"/>
      <c r="AJ39"/>
      <c r="AK39"/>
      <c r="AL39"/>
      <c r="AM39"/>
      <c r="AN39"/>
      <c r="AO39"/>
      <c r="AP39"/>
      <c r="AQ39"/>
      <c r="AR39"/>
      <c r="AS39"/>
      <c r="AT39"/>
      <c r="AU39"/>
      <c r="AV39"/>
      <c r="AW39"/>
      <c r="AX39"/>
      <c r="AY39"/>
      <c r="AZ39"/>
      <c r="BA39"/>
    </row>
    <row r="40" spans="1:53" ht="16.5" customHeight="1" x14ac:dyDescent="0.15">
      <c r="A40"/>
      <c r="B40"/>
      <c r="C40"/>
      <c r="D40" s="35" t="s">
        <v>42</v>
      </c>
      <c r="E40"/>
      <c r="F40"/>
      <c r="G40" s="258"/>
      <c r="H40"/>
      <c r="I40"/>
      <c r="J40"/>
      <c r="K40"/>
      <c r="L40"/>
      <c r="M40"/>
      <c r="N40"/>
      <c r="O40"/>
      <c r="P40"/>
      <c r="Q40"/>
      <c r="R40"/>
      <c r="S40"/>
      <c r="T40" s="35" t="s">
        <v>148</v>
      </c>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ht="16.5" customHeight="1" x14ac:dyDescent="0.15">
      <c r="A41"/>
      <c r="B41"/>
      <c r="C41"/>
      <c r="D41" s="35" t="s">
        <v>149</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6.5" customHeight="1" x14ac:dyDescent="0.15">
      <c r="A42" s="21"/>
      <c r="B42" s="21" t="s">
        <v>371</v>
      </c>
      <c r="C42" s="21"/>
      <c r="D42" s="21" t="s">
        <v>372</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row>
    <row r="43" spans="1:53" ht="16.5" customHeight="1" x14ac:dyDescent="0.15">
      <c r="A43" s="21"/>
      <c r="B43" s="21" t="s">
        <v>373</v>
      </c>
      <c r="C43" s="21"/>
      <c r="D43" s="21" t="s">
        <v>374</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row>
    <row r="44" spans="1:53" ht="16.5" customHeight="1" x14ac:dyDescent="0.15">
      <c r="A44" s="21"/>
      <c r="B44" s="21"/>
      <c r="C44" s="21"/>
      <c r="D44" s="21" t="s">
        <v>150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row>
    <row r="45" spans="1:53" ht="16.5" customHeight="1" x14ac:dyDescent="0.15">
      <c r="A45" s="21"/>
      <c r="B45" s="21" t="s">
        <v>375</v>
      </c>
      <c r="C45" s="21"/>
      <c r="D45" s="21" t="s">
        <v>376</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row>
    <row r="46" spans="1:53" ht="16.5" customHeight="1" x14ac:dyDescent="0.15">
      <c r="A46" s="21"/>
      <c r="B46" s="21"/>
      <c r="C46" s="21"/>
      <c r="D46" s="2" t="s">
        <v>377</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row>
    <row r="47" spans="1:53" ht="16.5" customHeight="1" x14ac:dyDescent="0.15">
      <c r="A47" s="21"/>
      <c r="B47" s="21"/>
      <c r="C47" s="21"/>
      <c r="D47" s="2" t="s">
        <v>378</v>
      </c>
      <c r="E47" s="19"/>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row>
    <row r="48" spans="1:53" ht="16.5" customHeight="1" x14ac:dyDescent="0.15"/>
    <row r="49" spans="3:27" ht="16.5" customHeight="1" x14ac:dyDescent="0.15"/>
    <row r="50" spans="3:27" ht="16.5" customHeight="1" x14ac:dyDescent="0.15">
      <c r="E50" s="94"/>
    </row>
    <row r="51" spans="3:27" ht="16.5" customHeight="1" x14ac:dyDescent="0.15">
      <c r="C51" s="94"/>
    </row>
    <row r="52" spans="3:27" ht="16.5" customHeight="1" x14ac:dyDescent="0.15">
      <c r="G52" s="94"/>
    </row>
    <row r="53" spans="3:27" ht="16.5" customHeight="1" x14ac:dyDescent="0.15">
      <c r="G53" s="94"/>
    </row>
    <row r="54" spans="3:27" ht="16.5" customHeight="1" x14ac:dyDescent="0.15">
      <c r="G54" s="94"/>
      <c r="AA54" s="101"/>
    </row>
    <row r="55" spans="3:27" ht="16.5" customHeight="1" x14ac:dyDescent="0.15"/>
    <row r="56" spans="3:27" ht="16.5" customHeight="1" x14ac:dyDescent="0.15"/>
    <row r="57" spans="3:27" ht="15.75" customHeight="1" x14ac:dyDescent="0.15"/>
    <row r="58" spans="3:27" ht="15.75" customHeight="1" x14ac:dyDescent="0.15"/>
  </sheetData>
  <mergeCells count="16">
    <mergeCell ref="A2:AG2"/>
    <mergeCell ref="J6:Y6"/>
    <mergeCell ref="J7:AF7"/>
    <mergeCell ref="J4:Q4"/>
    <mergeCell ref="AP29:AQ30"/>
    <mergeCell ref="AB29:AC30"/>
    <mergeCell ref="J29:K30"/>
    <mergeCell ref="P29:Q30"/>
    <mergeCell ref="V29:W30"/>
    <mergeCell ref="H18:I18"/>
    <mergeCell ref="H20:I20"/>
    <mergeCell ref="C12:D12"/>
    <mergeCell ref="H24:I24"/>
    <mergeCell ref="H22:I22"/>
    <mergeCell ref="H14:I14"/>
    <mergeCell ref="H16:I16"/>
  </mergeCells>
  <phoneticPr fontId="5"/>
  <printOptions horizontalCentered="1"/>
  <pageMargins left="0.70866141732283472" right="0.70866141732283472" top="0.39370078740157483" bottom="0.39370078740157483" header="0.51181102362204722" footer="0.39370078740157483"/>
  <pageSetup paperSize="9" scale="96"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46"/>
  <sheetViews>
    <sheetView showGridLines="0" zoomScaleNormal="100" workbookViewId="0">
      <selection activeCell="X3" sqref="X3:AE3"/>
    </sheetView>
  </sheetViews>
  <sheetFormatPr defaultColWidth="9" defaultRowHeight="14.25" x14ac:dyDescent="0.15"/>
  <cols>
    <col min="1" max="1" width="1.25" style="21" customWidth="1"/>
    <col min="2" max="89" width="2.5" style="21" customWidth="1"/>
    <col min="90" max="16384" width="9" style="21"/>
  </cols>
  <sheetData>
    <row r="1" spans="1:32" ht="7.5" customHeight="1" x14ac:dyDescent="0.15"/>
    <row r="2" spans="1:32" x14ac:dyDescent="0.15">
      <c r="W2" s="282"/>
      <c r="X2" s="615" t="s">
        <v>90</v>
      </c>
      <c r="Y2" s="616"/>
      <c r="Z2" s="616"/>
      <c r="AA2" s="616"/>
      <c r="AB2" s="616"/>
      <c r="AC2" s="616"/>
      <c r="AD2" s="616"/>
      <c r="AE2" s="617"/>
    </row>
    <row r="3" spans="1:32" ht="22.5" customHeight="1" x14ac:dyDescent="0.15">
      <c r="W3" s="299"/>
      <c r="X3" s="755" t="str">
        <f>IF('０基礎データ入力シート【最初に記入】'!L4="","",'０基礎データ入力シート【最初に記入】'!L4)</f>
        <v/>
      </c>
      <c r="Y3" s="756"/>
      <c r="Z3" s="756"/>
      <c r="AA3" s="756"/>
      <c r="AB3" s="756"/>
      <c r="AC3" s="756"/>
      <c r="AD3" s="756"/>
      <c r="AE3" s="757"/>
    </row>
    <row r="8" spans="1:32" s="19" customFormat="1" ht="30" customHeight="1" x14ac:dyDescent="0.15">
      <c r="A8" s="24"/>
      <c r="B8" s="641" t="s">
        <v>13</v>
      </c>
      <c r="C8" s="641"/>
      <c r="D8" s="641"/>
      <c r="E8" s="641"/>
      <c r="F8" s="641"/>
      <c r="G8" s="641"/>
      <c r="H8" s="641"/>
      <c r="I8" s="641"/>
      <c r="J8" s="641"/>
      <c r="K8" s="641"/>
      <c r="L8" s="641"/>
      <c r="M8" s="641"/>
      <c r="N8" s="641"/>
      <c r="O8" s="641"/>
      <c r="P8" s="641"/>
      <c r="Q8" s="641"/>
      <c r="R8" s="641"/>
      <c r="S8" s="641"/>
      <c r="T8" s="641"/>
      <c r="U8" s="641"/>
      <c r="V8" s="641"/>
      <c r="W8" s="641"/>
      <c r="X8" s="641"/>
      <c r="Y8" s="641"/>
      <c r="Z8" s="641"/>
      <c r="AA8" s="641"/>
      <c r="AB8" s="641"/>
      <c r="AC8" s="641"/>
      <c r="AD8" s="641"/>
      <c r="AE8" s="641"/>
      <c r="AF8" s="24"/>
    </row>
    <row r="9" spans="1:32" ht="15.75" customHeight="1" x14ac:dyDescent="0.15"/>
    <row r="10" spans="1:32" ht="15.75" customHeight="1" x14ac:dyDescent="0.15"/>
    <row r="11" spans="1:32" ht="15.75" customHeight="1" x14ac:dyDescent="0.15"/>
    <row r="12" spans="1:32" ht="15.75" customHeight="1" x14ac:dyDescent="0.15">
      <c r="H12" s="553"/>
      <c r="I12" s="554"/>
      <c r="J12" s="554"/>
      <c r="K12" s="554"/>
      <c r="L12" s="554"/>
      <c r="M12" s="554"/>
      <c r="N12" s="555"/>
      <c r="U12" s="553"/>
      <c r="V12" s="554"/>
      <c r="W12" s="554"/>
      <c r="X12" s="554"/>
      <c r="Y12" s="554"/>
      <c r="Z12" s="554"/>
      <c r="AA12" s="555"/>
    </row>
    <row r="13" spans="1:32" ht="15.75" customHeight="1" x14ac:dyDescent="0.15">
      <c r="H13" s="556"/>
      <c r="I13" s="557"/>
      <c r="J13" s="557"/>
      <c r="K13" s="557"/>
      <c r="L13" s="557"/>
      <c r="M13" s="557"/>
      <c r="N13" s="558"/>
      <c r="U13" s="556"/>
      <c r="V13" s="557"/>
      <c r="W13" s="557"/>
      <c r="X13" s="557"/>
      <c r="Y13" s="557"/>
      <c r="Z13" s="557"/>
      <c r="AA13" s="558"/>
    </row>
    <row r="14" spans="1:32" ht="15.75" customHeight="1" x14ac:dyDescent="0.15">
      <c r="H14" s="556"/>
      <c r="I14" s="557"/>
      <c r="J14" s="557"/>
      <c r="K14" s="557"/>
      <c r="L14" s="557"/>
      <c r="M14" s="557"/>
      <c r="N14" s="558"/>
      <c r="U14" s="556"/>
      <c r="V14" s="557"/>
      <c r="W14" s="557"/>
      <c r="X14" s="557"/>
      <c r="Y14" s="557"/>
      <c r="Z14" s="557"/>
      <c r="AA14" s="558"/>
    </row>
    <row r="15" spans="1:32" ht="15.75" customHeight="1" x14ac:dyDescent="0.15">
      <c r="G15" s="26" t="s">
        <v>16</v>
      </c>
      <c r="H15" s="556"/>
      <c r="I15" s="557"/>
      <c r="J15" s="557"/>
      <c r="K15" s="557"/>
      <c r="L15" s="557"/>
      <c r="M15" s="557"/>
      <c r="N15" s="558"/>
      <c r="T15" s="26" t="s">
        <v>15</v>
      </c>
      <c r="U15" s="556"/>
      <c r="V15" s="557"/>
      <c r="W15" s="557"/>
      <c r="X15" s="557"/>
      <c r="Y15" s="557"/>
      <c r="Z15" s="557"/>
      <c r="AA15" s="558"/>
    </row>
    <row r="16" spans="1:32" ht="15.75" customHeight="1" x14ac:dyDescent="0.15">
      <c r="H16" s="556"/>
      <c r="I16" s="557"/>
      <c r="J16" s="557"/>
      <c r="K16" s="557"/>
      <c r="L16" s="557"/>
      <c r="M16" s="557"/>
      <c r="N16" s="558"/>
      <c r="U16" s="556"/>
      <c r="V16" s="557"/>
      <c r="W16" s="557"/>
      <c r="X16" s="557"/>
      <c r="Y16" s="557"/>
      <c r="Z16" s="557"/>
      <c r="AA16" s="558"/>
    </row>
    <row r="17" spans="4:27" ht="15.75" customHeight="1" x14ac:dyDescent="0.15">
      <c r="H17" s="556"/>
      <c r="I17" s="557"/>
      <c r="J17" s="557"/>
      <c r="K17" s="557"/>
      <c r="L17" s="557"/>
      <c r="M17" s="557"/>
      <c r="N17" s="558"/>
      <c r="U17" s="556"/>
      <c r="V17" s="557"/>
      <c r="W17" s="557"/>
      <c r="X17" s="557"/>
      <c r="Y17" s="557"/>
      <c r="Z17" s="557"/>
      <c r="AA17" s="558"/>
    </row>
    <row r="18" spans="4:27" ht="15.75" customHeight="1" x14ac:dyDescent="0.15">
      <c r="H18" s="559"/>
      <c r="I18" s="560"/>
      <c r="J18" s="560"/>
      <c r="K18" s="560"/>
      <c r="L18" s="560"/>
      <c r="M18" s="560"/>
      <c r="N18" s="561"/>
      <c r="U18" s="559"/>
      <c r="V18" s="560"/>
      <c r="W18" s="560"/>
      <c r="X18" s="560"/>
      <c r="Y18" s="560"/>
      <c r="Z18" s="560"/>
      <c r="AA18" s="561"/>
    </row>
    <row r="19" spans="4:27" ht="15.75" customHeight="1" x14ac:dyDescent="0.15"/>
    <row r="20" spans="4:27" ht="15.75" customHeight="1" x14ac:dyDescent="0.15"/>
    <row r="21" spans="4:27" ht="15.75" customHeight="1" x14ac:dyDescent="0.15"/>
    <row r="22" spans="4:27" ht="15.75" customHeight="1" x14ac:dyDescent="0.15"/>
    <row r="23" spans="4:27" ht="15.75" customHeight="1" x14ac:dyDescent="0.15"/>
    <row r="24" spans="4:27" ht="15.75" customHeight="1" x14ac:dyDescent="0.15"/>
    <row r="25" spans="4:27" ht="16.5" customHeight="1" x14ac:dyDescent="0.15">
      <c r="D25" s="87" t="s">
        <v>496</v>
      </c>
    </row>
    <row r="26" spans="4:27" ht="15.75" customHeight="1" x14ac:dyDescent="0.15">
      <c r="D26" s="87"/>
    </row>
    <row r="27" spans="4:27" ht="15.75" customHeight="1" x14ac:dyDescent="0.15">
      <c r="D27" s="212" t="s">
        <v>497</v>
      </c>
    </row>
    <row r="28" spans="4:27" ht="15.75" customHeight="1" x14ac:dyDescent="0.15"/>
    <row r="29" spans="4:27" ht="15.75" customHeight="1" x14ac:dyDescent="0.15"/>
    <row r="30" spans="4:27" ht="15.75" customHeight="1" x14ac:dyDescent="0.15"/>
    <row r="31" spans="4:27" ht="15.75" customHeight="1" x14ac:dyDescent="0.15"/>
    <row r="32" spans="4:27" ht="15.75" customHeight="1" x14ac:dyDescent="0.15"/>
    <row r="33" spans="3:27" ht="15.75" customHeight="1" x14ac:dyDescent="0.15"/>
    <row r="34" spans="3:27" ht="15.75" customHeight="1" x14ac:dyDescent="0.15">
      <c r="E34" s="658" t="s">
        <v>354</v>
      </c>
      <c r="F34" s="659"/>
      <c r="G34" s="651"/>
      <c r="H34" s="652"/>
      <c r="I34" s="21" t="s">
        <v>81</v>
      </c>
      <c r="J34" s="651"/>
      <c r="K34" s="652"/>
      <c r="L34" s="21" t="s">
        <v>82</v>
      </c>
      <c r="M34" s="651"/>
      <c r="N34" s="652"/>
      <c r="O34" s="21" t="s">
        <v>83</v>
      </c>
    </row>
    <row r="35" spans="3:27" ht="15.75" customHeight="1" x14ac:dyDescent="0.15">
      <c r="C35" s="19"/>
    </row>
    <row r="36" spans="3:27" ht="30" customHeight="1" x14ac:dyDescent="0.15">
      <c r="G36" s="19" t="s">
        <v>91</v>
      </c>
      <c r="M36" s="758" t="str">
        <f>IF('０基礎データ入力シート【最初に記入】'!L14="","",'０基礎データ入力シート【最初に記入】'!L14)</f>
        <v/>
      </c>
      <c r="N36" s="758"/>
      <c r="O36" s="758"/>
      <c r="P36" s="758"/>
      <c r="Q36" s="758"/>
      <c r="R36" s="758"/>
      <c r="S36" s="758"/>
      <c r="T36" s="758"/>
      <c r="U36" s="758"/>
      <c r="V36" s="758"/>
      <c r="W36" s="758"/>
      <c r="X36" s="758"/>
      <c r="Y36" s="758"/>
      <c r="Z36" s="758"/>
    </row>
    <row r="37" spans="3:27" ht="9.75" customHeight="1" x14ac:dyDescent="0.15">
      <c r="G37" s="19"/>
      <c r="M37" s="35"/>
      <c r="N37" s="35"/>
      <c r="O37" s="35"/>
      <c r="P37" s="35"/>
      <c r="Q37" s="35"/>
      <c r="R37" s="35"/>
      <c r="S37" s="35"/>
      <c r="T37" s="35"/>
      <c r="U37" s="35"/>
      <c r="V37" s="35"/>
      <c r="W37" s="35"/>
      <c r="X37" s="35"/>
      <c r="Y37" s="35"/>
    </row>
    <row r="38" spans="3:27" ht="54.95" customHeight="1" x14ac:dyDescent="0.15">
      <c r="G38" s="19" t="s">
        <v>92</v>
      </c>
      <c r="M38" s="758" t="str">
        <f>IF('０基礎データ入力シート【最初に記入】'!C6="","",'０基礎データ入力シート【最初に記入】'!C6)</f>
        <v/>
      </c>
      <c r="N38" s="758"/>
      <c r="O38" s="758"/>
      <c r="P38" s="758"/>
      <c r="Q38" s="758"/>
      <c r="R38" s="758"/>
      <c r="S38" s="758"/>
      <c r="T38" s="758"/>
      <c r="U38" s="758"/>
      <c r="V38" s="758"/>
      <c r="W38" s="758"/>
      <c r="X38" s="758"/>
      <c r="Y38" s="758"/>
      <c r="Z38" s="758"/>
    </row>
    <row r="39" spans="3:27" ht="15.75" customHeight="1" x14ac:dyDescent="0.15">
      <c r="G39" s="19"/>
      <c r="M39" s="35"/>
      <c r="N39" s="35"/>
      <c r="O39" s="35"/>
      <c r="P39" s="35"/>
      <c r="Q39" s="35"/>
      <c r="R39" s="35"/>
      <c r="S39" s="35"/>
      <c r="T39" s="35"/>
      <c r="U39" s="35"/>
      <c r="V39" s="35"/>
      <c r="W39" s="35"/>
      <c r="X39" s="35"/>
      <c r="Y39" s="35"/>
    </row>
    <row r="40" spans="3:27" ht="15.75" customHeight="1" x14ac:dyDescent="0.15">
      <c r="G40" s="27" t="s">
        <v>93</v>
      </c>
      <c r="H40" s="25"/>
      <c r="I40" s="25"/>
      <c r="J40" s="25"/>
      <c r="K40" s="25"/>
      <c r="L40" s="25"/>
      <c r="M40" s="759" t="str">
        <f>(IF('０基礎データ入力シート【最初に記入】'!C16="","",'０基礎データ入力シート【最初に記入】'!C16))&amp;"　"&amp;(IF('０基礎データ入力シート【最初に記入】'!C18="","",'０基礎データ入力シート【最初に記入】'!C18))</f>
        <v>　</v>
      </c>
      <c r="N40" s="759"/>
      <c r="O40" s="759"/>
      <c r="P40" s="759"/>
      <c r="Q40" s="759"/>
      <c r="R40" s="759"/>
      <c r="S40" s="759"/>
      <c r="T40" s="759"/>
      <c r="U40" s="759"/>
      <c r="V40" s="759"/>
      <c r="W40" s="759"/>
      <c r="X40" s="759"/>
      <c r="Y40" s="759"/>
      <c r="Z40" s="358"/>
      <c r="AA40" s="25"/>
    </row>
    <row r="41" spans="3:27" ht="15.75" customHeight="1" x14ac:dyDescent="0.15">
      <c r="G41" s="19"/>
      <c r="M41" s="35"/>
      <c r="N41" s="35"/>
      <c r="O41" s="35"/>
      <c r="P41" s="35"/>
      <c r="Q41" s="35"/>
      <c r="R41" s="35"/>
      <c r="S41" s="35"/>
      <c r="T41" s="35"/>
      <c r="U41" s="35"/>
      <c r="V41" s="35"/>
      <c r="W41" s="35"/>
      <c r="X41" s="35"/>
      <c r="Y41" s="35"/>
      <c r="Z41" s="88"/>
    </row>
    <row r="42" spans="3:27" ht="15.75" customHeight="1" x14ac:dyDescent="0.15">
      <c r="G42" s="19"/>
      <c r="M42" s="35"/>
      <c r="N42" s="35"/>
      <c r="O42" s="35"/>
      <c r="P42" s="35"/>
      <c r="Q42" s="35"/>
      <c r="R42" s="35"/>
      <c r="S42" s="35"/>
      <c r="T42" s="35"/>
      <c r="U42" s="35"/>
      <c r="V42" s="35"/>
      <c r="W42" s="35"/>
      <c r="X42" s="35"/>
      <c r="Y42" s="35"/>
      <c r="Z42" s="88"/>
    </row>
    <row r="43" spans="3:27" ht="15.75" customHeight="1" x14ac:dyDescent="0.15">
      <c r="G43" s="19"/>
      <c r="M43" s="35"/>
      <c r="N43" s="35"/>
      <c r="O43" s="35"/>
      <c r="P43" s="35"/>
      <c r="Q43" s="35"/>
      <c r="R43" s="35"/>
      <c r="S43" s="35"/>
      <c r="T43" s="35"/>
      <c r="U43" s="35"/>
      <c r="V43" s="35"/>
      <c r="W43" s="35"/>
      <c r="X43" s="35"/>
      <c r="Y43" s="35"/>
      <c r="Z43" s="88"/>
    </row>
    <row r="44" spans="3:27" ht="15.75" customHeight="1" x14ac:dyDescent="0.15">
      <c r="G44" s="19"/>
      <c r="M44" s="35"/>
      <c r="N44" s="35"/>
      <c r="O44" s="35"/>
      <c r="P44" s="35"/>
      <c r="Q44" s="35"/>
      <c r="R44" s="35"/>
      <c r="S44" s="35"/>
      <c r="T44" s="35"/>
      <c r="U44" s="35"/>
      <c r="V44" s="35"/>
      <c r="W44" s="35"/>
      <c r="X44" s="35"/>
      <c r="Y44" s="35"/>
      <c r="Z44" s="88"/>
    </row>
    <row r="45" spans="3:27" ht="15.75" customHeight="1" x14ac:dyDescent="0.15">
      <c r="G45" s="19"/>
      <c r="M45" s="84"/>
      <c r="N45" s="84"/>
      <c r="O45" s="84"/>
      <c r="P45" s="84"/>
      <c r="Q45" s="84"/>
      <c r="R45" s="84"/>
      <c r="S45" s="84"/>
      <c r="T45" s="84"/>
      <c r="U45" s="84"/>
      <c r="V45" s="84"/>
      <c r="W45" s="84"/>
      <c r="X45" s="84"/>
      <c r="Y45" s="84"/>
      <c r="Z45" s="88"/>
    </row>
    <row r="46" spans="3:27" ht="15.75" customHeight="1" x14ac:dyDescent="0.15">
      <c r="C46" s="21" t="s">
        <v>94</v>
      </c>
      <c r="G46" s="19"/>
      <c r="M46" s="84"/>
      <c r="N46" s="84"/>
      <c r="O46" s="84"/>
      <c r="P46" s="84"/>
      <c r="Q46" s="84"/>
      <c r="R46" s="84"/>
      <c r="S46" s="84"/>
      <c r="T46" s="84"/>
      <c r="U46" s="84"/>
      <c r="V46" s="84"/>
      <c r="W46" s="84"/>
      <c r="X46" s="84"/>
      <c r="Y46" s="84"/>
      <c r="Z46" s="88"/>
    </row>
  </sheetData>
  <sheetProtection password="CC5B" sheet="1" objects="1" scenarios="1" selectLockedCells="1"/>
  <mergeCells count="12">
    <mergeCell ref="X2:AE2"/>
    <mergeCell ref="X3:AE3"/>
    <mergeCell ref="M36:Z36"/>
    <mergeCell ref="M38:Z38"/>
    <mergeCell ref="M40:Y40"/>
    <mergeCell ref="B8:AE8"/>
    <mergeCell ref="H12:N18"/>
    <mergeCell ref="U12:AA18"/>
    <mergeCell ref="E34:F34"/>
    <mergeCell ref="G34:H34"/>
    <mergeCell ref="J34:K34"/>
    <mergeCell ref="M34:N34"/>
  </mergeCells>
  <phoneticPr fontId="5"/>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AF46"/>
  <sheetViews>
    <sheetView showGridLines="0" zoomScaleNormal="100" workbookViewId="0">
      <selection activeCell="M35" sqref="M35"/>
    </sheetView>
  </sheetViews>
  <sheetFormatPr defaultColWidth="9" defaultRowHeight="14.25" x14ac:dyDescent="0.15"/>
  <cols>
    <col min="1" max="1" width="1.25" style="21" customWidth="1"/>
    <col min="2" max="89" width="2.5" style="21" customWidth="1"/>
    <col min="90" max="16384" width="9" style="21"/>
  </cols>
  <sheetData>
    <row r="1" spans="1:32" ht="7.5" customHeight="1" x14ac:dyDescent="0.15"/>
    <row r="2" spans="1:32" x14ac:dyDescent="0.15">
      <c r="W2" s="282"/>
      <c r="X2" s="615" t="s">
        <v>90</v>
      </c>
      <c r="Y2" s="616"/>
      <c r="Z2" s="616"/>
      <c r="AA2" s="616"/>
      <c r="AB2" s="616"/>
      <c r="AC2" s="616"/>
      <c r="AD2" s="616"/>
      <c r="AE2" s="617"/>
    </row>
    <row r="3" spans="1:32" ht="22.5" customHeight="1" x14ac:dyDescent="0.15">
      <c r="W3" s="289"/>
      <c r="X3" s="612" t="s">
        <v>849</v>
      </c>
      <c r="Y3" s="613"/>
      <c r="Z3" s="613"/>
      <c r="AA3" s="613"/>
      <c r="AB3" s="613"/>
      <c r="AC3" s="613"/>
      <c r="AD3" s="613"/>
      <c r="AE3" s="614"/>
    </row>
    <row r="8" spans="1:32" s="19" customFormat="1" ht="30" customHeight="1" x14ac:dyDescent="0.15">
      <c r="A8" s="24"/>
      <c r="B8" s="641" t="s">
        <v>13</v>
      </c>
      <c r="C8" s="641"/>
      <c r="D8" s="641"/>
      <c r="E8" s="641"/>
      <c r="F8" s="641"/>
      <c r="G8" s="641"/>
      <c r="H8" s="641"/>
      <c r="I8" s="641"/>
      <c r="J8" s="641"/>
      <c r="K8" s="641"/>
      <c r="L8" s="641"/>
      <c r="M8" s="641"/>
      <c r="N8" s="641"/>
      <c r="O8" s="641"/>
      <c r="P8" s="641"/>
      <c r="Q8" s="641"/>
      <c r="R8" s="641"/>
      <c r="S8" s="641"/>
      <c r="T8" s="641"/>
      <c r="U8" s="641"/>
      <c r="V8" s="641"/>
      <c r="W8" s="641"/>
      <c r="X8" s="641"/>
      <c r="Y8" s="641"/>
      <c r="Z8" s="641"/>
      <c r="AA8" s="641"/>
      <c r="AB8" s="641"/>
      <c r="AC8" s="641"/>
      <c r="AD8" s="641"/>
      <c r="AE8" s="641"/>
      <c r="AF8" s="24"/>
    </row>
    <row r="9" spans="1:32" ht="15.75" customHeight="1" x14ac:dyDescent="0.15"/>
    <row r="10" spans="1:32" ht="15.75" customHeight="1" x14ac:dyDescent="0.15"/>
    <row r="11" spans="1:32" ht="15.75" customHeight="1" x14ac:dyDescent="0.15"/>
    <row r="12" spans="1:32" ht="15.75" customHeight="1" x14ac:dyDescent="0.15">
      <c r="H12" s="760"/>
      <c r="I12" s="761"/>
      <c r="J12" s="761"/>
      <c r="K12" s="761"/>
      <c r="L12" s="761"/>
      <c r="M12" s="761"/>
      <c r="N12" s="762"/>
      <c r="U12" s="553"/>
      <c r="V12" s="554"/>
      <c r="W12" s="554"/>
      <c r="X12" s="554"/>
      <c r="Y12" s="554"/>
      <c r="Z12" s="554"/>
      <c r="AA12" s="555"/>
    </row>
    <row r="13" spans="1:32" ht="15.75" customHeight="1" x14ac:dyDescent="0.15">
      <c r="H13" s="763"/>
      <c r="I13" s="764"/>
      <c r="J13" s="764"/>
      <c r="K13" s="764"/>
      <c r="L13" s="764"/>
      <c r="M13" s="764"/>
      <c r="N13" s="765"/>
      <c r="U13" s="556"/>
      <c r="V13" s="557"/>
      <c r="W13" s="557"/>
      <c r="X13" s="557"/>
      <c r="Y13" s="557"/>
      <c r="Z13" s="557"/>
      <c r="AA13" s="558"/>
    </row>
    <row r="14" spans="1:32" ht="15.75" customHeight="1" x14ac:dyDescent="0.15">
      <c r="H14" s="763"/>
      <c r="I14" s="764"/>
      <c r="J14" s="764"/>
      <c r="K14" s="764"/>
      <c r="L14" s="764"/>
      <c r="M14" s="764"/>
      <c r="N14" s="765"/>
      <c r="U14" s="556"/>
      <c r="V14" s="557"/>
      <c r="W14" s="557"/>
      <c r="X14" s="557"/>
      <c r="Y14" s="557"/>
      <c r="Z14" s="557"/>
      <c r="AA14" s="558"/>
    </row>
    <row r="15" spans="1:32" ht="15.75" customHeight="1" x14ac:dyDescent="0.15">
      <c r="G15" s="26" t="s">
        <v>16</v>
      </c>
      <c r="H15" s="763"/>
      <c r="I15" s="764"/>
      <c r="J15" s="764"/>
      <c r="K15" s="764"/>
      <c r="L15" s="764"/>
      <c r="M15" s="764"/>
      <c r="N15" s="765"/>
      <c r="T15" s="26" t="s">
        <v>15</v>
      </c>
      <c r="U15" s="556"/>
      <c r="V15" s="557"/>
      <c r="W15" s="557"/>
      <c r="X15" s="557"/>
      <c r="Y15" s="557"/>
      <c r="Z15" s="557"/>
      <c r="AA15" s="558"/>
    </row>
    <row r="16" spans="1:32" ht="15.75" customHeight="1" x14ac:dyDescent="0.15">
      <c r="H16" s="763"/>
      <c r="I16" s="764"/>
      <c r="J16" s="764"/>
      <c r="K16" s="764"/>
      <c r="L16" s="764"/>
      <c r="M16" s="764"/>
      <c r="N16" s="765"/>
      <c r="U16" s="556"/>
      <c r="V16" s="557"/>
      <c r="W16" s="557"/>
      <c r="X16" s="557"/>
      <c r="Y16" s="557"/>
      <c r="Z16" s="557"/>
      <c r="AA16" s="558"/>
    </row>
    <row r="17" spans="4:27" ht="15.75" customHeight="1" x14ac:dyDescent="0.15">
      <c r="H17" s="763"/>
      <c r="I17" s="764"/>
      <c r="J17" s="764"/>
      <c r="K17" s="764"/>
      <c r="L17" s="764"/>
      <c r="M17" s="764"/>
      <c r="N17" s="765"/>
      <c r="U17" s="556"/>
      <c r="V17" s="557"/>
      <c r="W17" s="557"/>
      <c r="X17" s="557"/>
      <c r="Y17" s="557"/>
      <c r="Z17" s="557"/>
      <c r="AA17" s="558"/>
    </row>
    <row r="18" spans="4:27" ht="15.75" customHeight="1" x14ac:dyDescent="0.15">
      <c r="H18" s="766"/>
      <c r="I18" s="767"/>
      <c r="J18" s="767"/>
      <c r="K18" s="767"/>
      <c r="L18" s="767"/>
      <c r="M18" s="767"/>
      <c r="N18" s="768"/>
      <c r="U18" s="559"/>
      <c r="V18" s="560"/>
      <c r="W18" s="560"/>
      <c r="X18" s="560"/>
      <c r="Y18" s="560"/>
      <c r="Z18" s="560"/>
      <c r="AA18" s="561"/>
    </row>
    <row r="19" spans="4:27" ht="15.75" customHeight="1" x14ac:dyDescent="0.15"/>
    <row r="20" spans="4:27" ht="15.75" customHeight="1" x14ac:dyDescent="0.15"/>
    <row r="21" spans="4:27" ht="15.75" customHeight="1" x14ac:dyDescent="0.15"/>
    <row r="22" spans="4:27" ht="15.75" customHeight="1" x14ac:dyDescent="0.15"/>
    <row r="23" spans="4:27" ht="15.75" customHeight="1" x14ac:dyDescent="0.15"/>
    <row r="24" spans="4:27" ht="15.75" customHeight="1" x14ac:dyDescent="0.15"/>
    <row r="25" spans="4:27" ht="15.75" customHeight="1" x14ac:dyDescent="0.15">
      <c r="D25" s="87" t="s">
        <v>498</v>
      </c>
    </row>
    <row r="26" spans="4:27" ht="15.75" customHeight="1" x14ac:dyDescent="0.15">
      <c r="D26" s="87"/>
    </row>
    <row r="27" spans="4:27" ht="15.75" customHeight="1" x14ac:dyDescent="0.15">
      <c r="D27" s="212" t="s">
        <v>499</v>
      </c>
    </row>
    <row r="28" spans="4:27" ht="15.75" customHeight="1" x14ac:dyDescent="0.15"/>
    <row r="29" spans="4:27" ht="15.75" customHeight="1" x14ac:dyDescent="0.15"/>
    <row r="30" spans="4:27" ht="15.75" customHeight="1" x14ac:dyDescent="0.15"/>
    <row r="31" spans="4:27" ht="15.75" customHeight="1" x14ac:dyDescent="0.15"/>
    <row r="32" spans="4:27" ht="15.75" customHeight="1" x14ac:dyDescent="0.15"/>
    <row r="33" spans="3:27" ht="15.75" customHeight="1" x14ac:dyDescent="0.15"/>
    <row r="34" spans="3:27" ht="15.75" customHeight="1" x14ac:dyDescent="0.15">
      <c r="E34" s="658" t="s">
        <v>354</v>
      </c>
      <c r="F34" s="659"/>
      <c r="G34" s="769" t="s">
        <v>865</v>
      </c>
      <c r="H34" s="770"/>
      <c r="I34" s="21" t="s">
        <v>81</v>
      </c>
      <c r="J34" s="653" t="s">
        <v>866</v>
      </c>
      <c r="K34" s="654"/>
      <c r="L34" s="21" t="s">
        <v>82</v>
      </c>
      <c r="M34" s="653" t="s">
        <v>867</v>
      </c>
      <c r="N34" s="654"/>
      <c r="O34" s="21" t="s">
        <v>83</v>
      </c>
    </row>
    <row r="35" spans="3:27" ht="15.75" customHeight="1" x14ac:dyDescent="0.15">
      <c r="C35" s="19"/>
    </row>
    <row r="36" spans="3:27" ht="15.75" customHeight="1" x14ac:dyDescent="0.15">
      <c r="G36" s="19" t="s">
        <v>91</v>
      </c>
      <c r="M36" s="645" t="s">
        <v>152</v>
      </c>
      <c r="N36" s="645"/>
      <c r="O36" s="645"/>
      <c r="P36" s="645"/>
      <c r="Q36" s="645"/>
      <c r="R36" s="645"/>
      <c r="S36" s="645"/>
      <c r="T36" s="645"/>
      <c r="U36" s="645"/>
      <c r="V36" s="645"/>
      <c r="W36" s="645"/>
      <c r="X36" s="645"/>
      <c r="Y36" s="645"/>
    </row>
    <row r="37" spans="3:27" ht="15.75" customHeight="1" x14ac:dyDescent="0.15">
      <c r="G37" s="19"/>
      <c r="M37" s="84"/>
      <c r="N37" s="84"/>
      <c r="O37" s="84"/>
      <c r="P37" s="84"/>
      <c r="Q37" s="84"/>
      <c r="R37" s="84"/>
      <c r="S37" s="84"/>
      <c r="T37" s="84"/>
      <c r="U37" s="84"/>
      <c r="V37" s="84"/>
      <c r="W37" s="84"/>
      <c r="X37" s="84"/>
      <c r="Y37" s="84"/>
    </row>
    <row r="38" spans="3:27" ht="15.75" customHeight="1" x14ac:dyDescent="0.15">
      <c r="G38" s="19" t="s">
        <v>92</v>
      </c>
      <c r="M38" s="645" t="s">
        <v>80</v>
      </c>
      <c r="N38" s="645"/>
      <c r="O38" s="645"/>
      <c r="P38" s="645"/>
      <c r="Q38" s="645"/>
      <c r="R38" s="645"/>
      <c r="S38" s="645"/>
      <c r="T38" s="645"/>
      <c r="U38" s="645"/>
      <c r="V38" s="645"/>
      <c r="W38" s="645"/>
      <c r="X38" s="645"/>
      <c r="Y38" s="645"/>
    </row>
    <row r="39" spans="3:27" ht="15.75" customHeight="1" x14ac:dyDescent="0.15">
      <c r="G39" s="19"/>
      <c r="M39" s="84"/>
      <c r="N39" s="84"/>
      <c r="O39" s="84"/>
      <c r="P39" s="84"/>
      <c r="Q39" s="84"/>
      <c r="R39" s="84"/>
      <c r="S39" s="84"/>
      <c r="T39" s="84"/>
      <c r="U39" s="84"/>
      <c r="V39" s="84"/>
      <c r="W39" s="84"/>
      <c r="X39" s="84"/>
      <c r="Y39" s="84"/>
    </row>
    <row r="40" spans="3:27" ht="15.75" customHeight="1" x14ac:dyDescent="0.15">
      <c r="G40" s="27" t="s">
        <v>95</v>
      </c>
      <c r="H40" s="25"/>
      <c r="I40" s="25"/>
      <c r="J40" s="25"/>
      <c r="K40" s="25"/>
      <c r="L40" s="25"/>
      <c r="M40" s="655" t="s">
        <v>84</v>
      </c>
      <c r="N40" s="655"/>
      <c r="O40" s="655"/>
      <c r="P40" s="655"/>
      <c r="Q40" s="655"/>
      <c r="R40" s="655"/>
      <c r="S40" s="655"/>
      <c r="T40" s="655"/>
      <c r="U40" s="655"/>
      <c r="V40" s="655"/>
      <c r="W40" s="655"/>
      <c r="X40" s="655"/>
      <c r="Y40" s="655"/>
      <c r="Z40" s="358"/>
      <c r="AA40" s="25"/>
    </row>
    <row r="41" spans="3:27" ht="15.75" customHeight="1" x14ac:dyDescent="0.15">
      <c r="G41" s="19"/>
      <c r="M41" s="84"/>
      <c r="N41" s="84"/>
      <c r="O41" s="84"/>
      <c r="P41" s="84"/>
      <c r="Q41" s="84"/>
      <c r="R41" s="84"/>
      <c r="S41" s="84"/>
      <c r="T41" s="84"/>
      <c r="U41" s="84"/>
      <c r="V41" s="84"/>
      <c r="W41" s="84"/>
      <c r="X41" s="84"/>
      <c r="Y41" s="84"/>
      <c r="Z41" s="88"/>
    </row>
    <row r="42" spans="3:27" ht="15.75" customHeight="1" x14ac:dyDescent="0.15">
      <c r="G42" s="19"/>
      <c r="M42" s="84"/>
      <c r="N42" s="84"/>
      <c r="O42" s="84"/>
      <c r="P42" s="84"/>
      <c r="Q42" s="84"/>
      <c r="R42" s="84"/>
      <c r="S42" s="84"/>
      <c r="T42" s="84"/>
      <c r="U42" s="84"/>
      <c r="V42" s="84"/>
      <c r="W42" s="84"/>
      <c r="X42" s="84"/>
      <c r="Y42" s="84"/>
      <c r="Z42" s="88"/>
    </row>
    <row r="43" spans="3:27" ht="15.75" customHeight="1" x14ac:dyDescent="0.15">
      <c r="G43" s="19"/>
      <c r="M43" s="84"/>
      <c r="N43" s="84"/>
      <c r="O43" s="84"/>
      <c r="P43" s="84"/>
      <c r="Q43" s="84"/>
      <c r="R43" s="84"/>
      <c r="S43" s="84"/>
      <c r="T43" s="84"/>
      <c r="U43" s="84"/>
      <c r="V43" s="84"/>
      <c r="W43" s="84"/>
      <c r="X43" s="84"/>
      <c r="Y43" s="84"/>
      <c r="Z43" s="88"/>
    </row>
    <row r="44" spans="3:27" ht="15.75" customHeight="1" x14ac:dyDescent="0.15">
      <c r="G44" s="19"/>
      <c r="M44" s="84"/>
      <c r="N44" s="84"/>
      <c r="O44" s="84"/>
      <c r="P44" s="84"/>
      <c r="Q44" s="84"/>
      <c r="R44" s="84"/>
      <c r="S44" s="84"/>
      <c r="T44" s="84"/>
      <c r="U44" s="84"/>
      <c r="V44" s="84"/>
      <c r="W44" s="84"/>
      <c r="X44" s="84"/>
      <c r="Y44" s="84"/>
      <c r="Z44" s="88"/>
    </row>
    <row r="45" spans="3:27" ht="15.75" customHeight="1" x14ac:dyDescent="0.15">
      <c r="G45" s="19"/>
      <c r="M45" s="84"/>
      <c r="N45" s="84"/>
      <c r="O45" s="84"/>
      <c r="P45" s="84"/>
      <c r="Q45" s="84"/>
      <c r="R45" s="84"/>
      <c r="S45" s="84"/>
      <c r="T45" s="84"/>
      <c r="U45" s="84"/>
      <c r="V45" s="84"/>
      <c r="W45" s="84"/>
      <c r="X45" s="84"/>
      <c r="Y45" s="84"/>
      <c r="Z45" s="88"/>
    </row>
    <row r="46" spans="3:27" ht="15.75" customHeight="1" x14ac:dyDescent="0.15">
      <c r="C46" s="21" t="s">
        <v>94</v>
      </c>
      <c r="G46" s="19"/>
      <c r="M46" s="84"/>
      <c r="N46" s="84"/>
      <c r="O46" s="84"/>
      <c r="P46" s="84"/>
      <c r="Q46" s="84"/>
      <c r="R46" s="84"/>
      <c r="S46" s="84"/>
      <c r="T46" s="84"/>
      <c r="U46" s="84"/>
      <c r="V46" s="84"/>
      <c r="W46" s="84"/>
      <c r="X46" s="84"/>
      <c r="Y46" s="84"/>
      <c r="Z46" s="88"/>
    </row>
  </sheetData>
  <mergeCells count="12">
    <mergeCell ref="B8:AE8"/>
    <mergeCell ref="E34:F34"/>
    <mergeCell ref="X2:AE2"/>
    <mergeCell ref="X3:AE3"/>
    <mergeCell ref="M40:Y40"/>
    <mergeCell ref="M36:Y36"/>
    <mergeCell ref="M38:Y38"/>
    <mergeCell ref="H12:N18"/>
    <mergeCell ref="U12:AA18"/>
    <mergeCell ref="G34:H34"/>
    <mergeCell ref="J34:K34"/>
    <mergeCell ref="M34:N34"/>
  </mergeCells>
  <phoneticPr fontId="5"/>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T86"/>
  <sheetViews>
    <sheetView view="pageBreakPreview" zoomScale="60" zoomScaleNormal="100" workbookViewId="0">
      <selection activeCell="B7" sqref="B7"/>
    </sheetView>
  </sheetViews>
  <sheetFormatPr defaultRowHeight="14.25" x14ac:dyDescent="0.15"/>
  <cols>
    <col min="1" max="1" width="1.375" customWidth="1"/>
    <col min="2" max="2" width="10.75" bestFit="1" customWidth="1"/>
    <col min="3" max="3" width="9.625" customWidth="1"/>
    <col min="4" max="4" width="10.75" customWidth="1"/>
    <col min="5" max="5" width="26.75" customWidth="1"/>
    <col min="6" max="7" width="61" customWidth="1"/>
  </cols>
  <sheetData>
    <row r="1" spans="1:20" x14ac:dyDescent="0.15">
      <c r="A1" s="481"/>
      <c r="B1" s="482"/>
      <c r="C1" s="482"/>
      <c r="D1" s="482"/>
      <c r="E1" s="482"/>
      <c r="F1" s="482"/>
      <c r="G1" s="482"/>
      <c r="H1" s="482"/>
      <c r="I1" s="482"/>
      <c r="J1" s="482"/>
      <c r="K1" s="482"/>
      <c r="L1" s="482"/>
      <c r="M1" s="482"/>
      <c r="N1" s="482"/>
      <c r="O1" s="482"/>
      <c r="P1" s="482"/>
      <c r="Q1" s="482"/>
      <c r="R1" s="482"/>
      <c r="S1" s="482"/>
      <c r="T1" s="482"/>
    </row>
    <row r="2" spans="1:20" x14ac:dyDescent="0.15">
      <c r="A2" s="482"/>
      <c r="B2" s="482" t="s">
        <v>954</v>
      </c>
      <c r="C2" s="482"/>
      <c r="D2" s="482"/>
      <c r="E2" s="482"/>
      <c r="F2" s="482"/>
      <c r="G2" s="482"/>
      <c r="H2" s="482"/>
      <c r="I2" s="482"/>
      <c r="J2" s="482"/>
      <c r="K2" s="482"/>
      <c r="L2" s="482"/>
      <c r="M2" s="482"/>
      <c r="N2" s="482"/>
      <c r="O2" s="482"/>
      <c r="P2" s="482"/>
      <c r="Q2" s="482"/>
      <c r="R2" s="482"/>
      <c r="S2" s="482"/>
      <c r="T2" s="482"/>
    </row>
    <row r="3" spans="1:20" x14ac:dyDescent="0.15">
      <c r="A3" s="482"/>
      <c r="B3" s="482"/>
      <c r="C3" s="482"/>
      <c r="D3" s="482"/>
      <c r="E3" s="482"/>
      <c r="F3" s="482"/>
      <c r="G3" s="482"/>
      <c r="H3" s="482"/>
      <c r="I3" s="482"/>
      <c r="J3" s="482"/>
      <c r="K3" s="482"/>
      <c r="L3" s="482"/>
      <c r="M3" s="482"/>
      <c r="N3" s="482"/>
      <c r="O3" s="482"/>
      <c r="P3" s="482"/>
      <c r="Q3" s="482"/>
      <c r="R3" s="482"/>
      <c r="S3" s="482"/>
      <c r="T3" s="482"/>
    </row>
    <row r="4" spans="1:20" x14ac:dyDescent="0.15">
      <c r="A4" s="482"/>
      <c r="B4" s="483" t="s">
        <v>955</v>
      </c>
      <c r="C4" s="483" t="s">
        <v>944</v>
      </c>
      <c r="D4" s="483" t="s">
        <v>945</v>
      </c>
      <c r="E4" s="483" t="s">
        <v>946</v>
      </c>
      <c r="F4" s="483" t="s">
        <v>947</v>
      </c>
      <c r="G4" s="483" t="s">
        <v>948</v>
      </c>
      <c r="H4" s="482"/>
      <c r="I4" s="482"/>
      <c r="J4" s="482"/>
      <c r="K4" s="482"/>
      <c r="L4" s="482"/>
      <c r="M4" s="482"/>
      <c r="N4" s="482"/>
      <c r="O4" s="482"/>
      <c r="P4" s="482"/>
      <c r="Q4" s="482"/>
      <c r="R4" s="482"/>
      <c r="S4" s="482"/>
      <c r="T4" s="482"/>
    </row>
    <row r="5" spans="1:20" ht="51.75" customHeight="1" x14ac:dyDescent="0.15">
      <c r="A5" s="482"/>
      <c r="B5" s="1069">
        <v>45576</v>
      </c>
      <c r="C5" s="509" t="s">
        <v>949</v>
      </c>
      <c r="D5" s="484">
        <v>1</v>
      </c>
      <c r="E5" s="484" t="s">
        <v>953</v>
      </c>
      <c r="F5" s="484" t="s">
        <v>950</v>
      </c>
      <c r="G5" s="484" t="s">
        <v>951</v>
      </c>
      <c r="H5" s="485"/>
      <c r="I5" s="485"/>
      <c r="J5" s="485"/>
      <c r="K5" s="485"/>
      <c r="L5" s="485"/>
      <c r="M5" s="482"/>
      <c r="N5" s="482"/>
      <c r="O5" s="482"/>
      <c r="P5" s="482"/>
      <c r="Q5" s="482"/>
      <c r="R5" s="482"/>
      <c r="S5" s="482"/>
      <c r="T5" s="482"/>
    </row>
    <row r="6" spans="1:20" ht="51.75" customHeight="1" x14ac:dyDescent="0.15">
      <c r="A6" s="482"/>
      <c r="B6" s="508"/>
      <c r="C6" s="510"/>
      <c r="D6" s="484">
        <v>9</v>
      </c>
      <c r="E6" s="484" t="s">
        <v>958</v>
      </c>
      <c r="F6" s="484" t="s">
        <v>959</v>
      </c>
      <c r="G6" s="484" t="s">
        <v>960</v>
      </c>
      <c r="H6" s="485"/>
      <c r="I6" s="485"/>
      <c r="J6" s="485"/>
      <c r="K6" s="485"/>
      <c r="L6" s="485"/>
      <c r="M6" s="482"/>
      <c r="N6" s="482"/>
      <c r="O6" s="482"/>
      <c r="P6" s="482"/>
      <c r="Q6" s="482"/>
      <c r="R6" s="482"/>
      <c r="S6" s="482"/>
      <c r="T6" s="482"/>
    </row>
    <row r="7" spans="1:20" ht="51.75" customHeight="1" x14ac:dyDescent="0.15">
      <c r="A7" s="482"/>
      <c r="B7" s="485"/>
      <c r="C7" s="485"/>
      <c r="D7" s="485"/>
      <c r="E7" s="485"/>
      <c r="F7" s="485"/>
      <c r="G7" s="485"/>
      <c r="H7" s="485"/>
      <c r="I7" s="485"/>
      <c r="J7" s="485"/>
      <c r="K7" s="485"/>
      <c r="L7" s="485"/>
      <c r="M7" s="482"/>
      <c r="N7" s="482"/>
      <c r="O7" s="482"/>
      <c r="P7" s="482"/>
      <c r="Q7" s="482"/>
      <c r="R7" s="482"/>
      <c r="S7" s="482"/>
      <c r="T7" s="482"/>
    </row>
    <row r="8" spans="1:20" ht="51.75" customHeight="1" x14ac:dyDescent="0.15">
      <c r="A8" s="482"/>
      <c r="B8" s="485"/>
      <c r="C8" s="485"/>
      <c r="D8" s="485"/>
      <c r="E8" s="485"/>
      <c r="F8" s="485"/>
      <c r="G8" s="485"/>
      <c r="H8" s="485"/>
      <c r="I8" s="485"/>
      <c r="J8" s="485"/>
      <c r="K8" s="485"/>
      <c r="L8" s="485"/>
      <c r="M8" s="482"/>
      <c r="N8" s="482"/>
      <c r="O8" s="482"/>
      <c r="P8" s="482"/>
      <c r="Q8" s="482"/>
      <c r="R8" s="482"/>
      <c r="S8" s="482"/>
      <c r="T8" s="482"/>
    </row>
    <row r="9" spans="1:20" ht="51.75" customHeight="1" x14ac:dyDescent="0.15">
      <c r="A9" s="482"/>
      <c r="B9" s="482"/>
      <c r="C9" s="482"/>
      <c r="D9" s="482"/>
      <c r="E9" s="482"/>
      <c r="F9" s="482"/>
      <c r="G9" s="482"/>
      <c r="H9" s="482"/>
      <c r="I9" s="482"/>
      <c r="J9" s="482"/>
      <c r="K9" s="482"/>
      <c r="L9" s="482"/>
      <c r="M9" s="482"/>
      <c r="N9" s="482"/>
      <c r="O9" s="482"/>
      <c r="P9" s="482"/>
      <c r="Q9" s="482"/>
      <c r="R9" s="482"/>
      <c r="S9" s="482"/>
      <c r="T9" s="482"/>
    </row>
    <row r="10" spans="1:20" ht="51.75" customHeight="1" x14ac:dyDescent="0.15">
      <c r="A10" s="482"/>
      <c r="B10" s="482"/>
      <c r="C10" s="482"/>
      <c r="D10" s="482"/>
      <c r="E10" s="482"/>
      <c r="F10" s="482"/>
      <c r="G10" s="482"/>
      <c r="H10" s="482"/>
      <c r="I10" s="482"/>
      <c r="J10" s="482"/>
      <c r="K10" s="482"/>
      <c r="L10" s="482"/>
      <c r="M10" s="482"/>
      <c r="N10" s="482"/>
      <c r="O10" s="482"/>
      <c r="P10" s="482"/>
      <c r="Q10" s="482"/>
      <c r="R10" s="482"/>
      <c r="S10" s="482"/>
      <c r="T10" s="482"/>
    </row>
    <row r="11" spans="1:20" ht="51.75" customHeight="1" x14ac:dyDescent="0.15">
      <c r="A11" s="482"/>
      <c r="B11" s="482"/>
      <c r="C11" s="482"/>
      <c r="D11" s="482"/>
      <c r="E11" s="482"/>
      <c r="F11" s="482"/>
      <c r="G11" s="482"/>
      <c r="H11" s="482"/>
      <c r="I11" s="482"/>
      <c r="J11" s="482"/>
      <c r="K11" s="482"/>
      <c r="L11" s="482"/>
      <c r="M11" s="482"/>
      <c r="N11" s="482"/>
      <c r="O11" s="482"/>
      <c r="P11" s="482"/>
      <c r="Q11" s="482"/>
      <c r="R11" s="482"/>
      <c r="S11" s="482"/>
      <c r="T11" s="482"/>
    </row>
    <row r="12" spans="1:20" ht="51.75" customHeight="1" x14ac:dyDescent="0.15">
      <c r="A12" s="482"/>
      <c r="B12" s="482"/>
      <c r="C12" s="482"/>
      <c r="D12" s="482"/>
      <c r="E12" s="482"/>
      <c r="F12" s="482"/>
      <c r="G12" s="482"/>
      <c r="H12" s="482"/>
      <c r="I12" s="482"/>
      <c r="J12" s="482"/>
      <c r="K12" s="482"/>
      <c r="L12" s="482"/>
      <c r="M12" s="482"/>
      <c r="N12" s="482"/>
      <c r="O12" s="482"/>
      <c r="P12" s="482"/>
      <c r="Q12" s="482"/>
      <c r="R12" s="482"/>
      <c r="S12" s="482"/>
      <c r="T12" s="482"/>
    </row>
    <row r="13" spans="1:20" x14ac:dyDescent="0.15">
      <c r="A13" s="482"/>
      <c r="B13" s="482"/>
      <c r="C13" s="482"/>
      <c r="D13" s="482"/>
      <c r="E13" s="482"/>
      <c r="F13" s="482"/>
      <c r="G13" s="482"/>
      <c r="H13" s="482"/>
      <c r="I13" s="482"/>
      <c r="J13" s="482"/>
      <c r="K13" s="482"/>
      <c r="L13" s="482"/>
      <c r="M13" s="482"/>
      <c r="N13" s="482"/>
      <c r="O13" s="482"/>
      <c r="P13" s="482"/>
      <c r="Q13" s="482"/>
      <c r="R13" s="482"/>
      <c r="S13" s="482"/>
      <c r="T13" s="482"/>
    </row>
    <row r="14" spans="1:20" x14ac:dyDescent="0.15">
      <c r="A14" s="482"/>
      <c r="B14" s="482"/>
      <c r="C14" s="482"/>
      <c r="D14" s="482"/>
      <c r="E14" s="482"/>
      <c r="F14" s="482"/>
      <c r="G14" s="482"/>
      <c r="H14" s="482"/>
      <c r="I14" s="482"/>
      <c r="J14" s="482"/>
      <c r="K14" s="482"/>
      <c r="L14" s="482"/>
      <c r="M14" s="482"/>
      <c r="N14" s="482"/>
      <c r="O14" s="482"/>
      <c r="P14" s="482"/>
      <c r="Q14" s="482"/>
      <c r="R14" s="482"/>
      <c r="S14" s="482"/>
      <c r="T14" s="482"/>
    </row>
    <row r="15" spans="1:20" x14ac:dyDescent="0.15">
      <c r="A15" s="482"/>
      <c r="B15" s="482"/>
      <c r="C15" s="482"/>
      <c r="D15" s="482"/>
      <c r="E15" s="482"/>
      <c r="F15" s="482"/>
      <c r="G15" s="482"/>
      <c r="H15" s="482"/>
      <c r="I15" s="482"/>
      <c r="J15" s="482"/>
      <c r="K15" s="482"/>
      <c r="L15" s="482"/>
      <c r="M15" s="482"/>
      <c r="N15" s="482"/>
      <c r="O15" s="482"/>
      <c r="P15" s="482"/>
      <c r="Q15" s="482"/>
      <c r="R15" s="482"/>
      <c r="S15" s="482"/>
      <c r="T15" s="482"/>
    </row>
    <row r="16" spans="1:20" x14ac:dyDescent="0.15">
      <c r="A16" s="482"/>
      <c r="B16" s="482"/>
      <c r="C16" s="482"/>
      <c r="D16" s="482"/>
      <c r="E16" s="482"/>
      <c r="F16" s="482"/>
      <c r="G16" s="482"/>
      <c r="H16" s="482"/>
      <c r="I16" s="482"/>
      <c r="J16" s="482"/>
      <c r="K16" s="482"/>
      <c r="L16" s="482"/>
      <c r="M16" s="482"/>
      <c r="N16" s="482"/>
      <c r="O16" s="482"/>
      <c r="P16" s="482"/>
      <c r="Q16" s="482"/>
      <c r="R16" s="482"/>
      <c r="S16" s="482"/>
      <c r="T16" s="482"/>
    </row>
    <row r="17" spans="1:20" x14ac:dyDescent="0.15">
      <c r="A17" s="482"/>
      <c r="B17" s="482"/>
      <c r="C17" s="482"/>
      <c r="D17" s="482"/>
      <c r="E17" s="482"/>
      <c r="F17" s="482"/>
      <c r="G17" s="482"/>
      <c r="H17" s="482"/>
      <c r="I17" s="482"/>
      <c r="J17" s="482"/>
      <c r="K17" s="482"/>
      <c r="L17" s="482"/>
      <c r="M17" s="482"/>
      <c r="N17" s="482"/>
      <c r="O17" s="482"/>
      <c r="P17" s="482"/>
      <c r="Q17" s="482"/>
      <c r="R17" s="482"/>
      <c r="S17" s="482"/>
      <c r="T17" s="482"/>
    </row>
    <row r="18" spans="1:20" x14ac:dyDescent="0.15">
      <c r="A18" s="482"/>
      <c r="B18" s="482"/>
      <c r="C18" s="482"/>
      <c r="D18" s="482"/>
      <c r="E18" s="482"/>
      <c r="F18" s="482"/>
      <c r="G18" s="482"/>
      <c r="H18" s="482"/>
      <c r="I18" s="482"/>
      <c r="J18" s="482"/>
      <c r="K18" s="482"/>
      <c r="L18" s="482"/>
      <c r="M18" s="482"/>
      <c r="N18" s="482"/>
      <c r="O18" s="482"/>
      <c r="P18" s="482"/>
      <c r="Q18" s="482"/>
      <c r="R18" s="482"/>
      <c r="S18" s="482"/>
      <c r="T18" s="482"/>
    </row>
    <row r="19" spans="1:20" x14ac:dyDescent="0.15">
      <c r="A19" s="482"/>
      <c r="B19" s="482"/>
      <c r="C19" s="482"/>
      <c r="D19" s="482"/>
      <c r="E19" s="482"/>
      <c r="F19" s="482"/>
      <c r="G19" s="482"/>
      <c r="H19" s="482"/>
      <c r="I19" s="482"/>
      <c r="J19" s="482"/>
      <c r="K19" s="482"/>
      <c r="L19" s="482"/>
      <c r="M19" s="482"/>
      <c r="N19" s="482"/>
      <c r="O19" s="482"/>
      <c r="P19" s="482"/>
      <c r="Q19" s="482"/>
      <c r="R19" s="482"/>
      <c r="S19" s="482"/>
      <c r="T19" s="482"/>
    </row>
    <row r="20" spans="1:20" x14ac:dyDescent="0.15">
      <c r="A20" s="482"/>
      <c r="B20" s="482"/>
      <c r="C20" s="482"/>
      <c r="D20" s="482"/>
      <c r="E20" s="482"/>
      <c r="F20" s="482"/>
      <c r="G20" s="482"/>
      <c r="H20" s="482"/>
      <c r="I20" s="482"/>
      <c r="J20" s="482"/>
      <c r="K20" s="482"/>
      <c r="L20" s="482"/>
      <c r="M20" s="482"/>
      <c r="N20" s="482"/>
      <c r="O20" s="482"/>
      <c r="P20" s="482"/>
      <c r="Q20" s="482"/>
      <c r="R20" s="482"/>
      <c r="S20" s="482"/>
      <c r="T20" s="482"/>
    </row>
    <row r="21" spans="1:20" x14ac:dyDescent="0.15">
      <c r="A21" s="482"/>
      <c r="B21" s="482"/>
      <c r="C21" s="482"/>
      <c r="D21" s="482"/>
      <c r="E21" s="482"/>
      <c r="F21" s="482"/>
      <c r="G21" s="482"/>
      <c r="H21" s="482"/>
      <c r="I21" s="482"/>
      <c r="J21" s="482"/>
      <c r="K21" s="482"/>
      <c r="L21" s="482"/>
      <c r="M21" s="482"/>
      <c r="N21" s="482"/>
      <c r="O21" s="482"/>
      <c r="P21" s="482"/>
      <c r="Q21" s="482"/>
      <c r="R21" s="482"/>
      <c r="S21" s="482"/>
      <c r="T21" s="482"/>
    </row>
    <row r="22" spans="1:20" x14ac:dyDescent="0.15">
      <c r="A22" s="482"/>
      <c r="B22" s="482"/>
      <c r="C22" s="482"/>
      <c r="D22" s="482"/>
      <c r="E22" s="482"/>
      <c r="F22" s="482"/>
      <c r="G22" s="482"/>
      <c r="H22" s="482"/>
      <c r="I22" s="482"/>
      <c r="J22" s="482"/>
      <c r="K22" s="482"/>
      <c r="L22" s="482"/>
      <c r="M22" s="482"/>
      <c r="N22" s="482"/>
      <c r="O22" s="482"/>
      <c r="P22" s="482"/>
      <c r="Q22" s="482"/>
      <c r="R22" s="482"/>
      <c r="S22" s="482"/>
      <c r="T22" s="482"/>
    </row>
    <row r="23" spans="1:20" x14ac:dyDescent="0.15">
      <c r="A23" s="482"/>
      <c r="B23" s="482"/>
      <c r="C23" s="482"/>
      <c r="D23" s="482"/>
      <c r="E23" s="482"/>
      <c r="F23" s="482"/>
      <c r="G23" s="482"/>
      <c r="H23" s="482"/>
      <c r="I23" s="482"/>
      <c r="J23" s="482"/>
      <c r="K23" s="482"/>
      <c r="L23" s="482"/>
      <c r="M23" s="482"/>
      <c r="N23" s="482"/>
      <c r="O23" s="482"/>
      <c r="P23" s="482"/>
      <c r="Q23" s="482"/>
      <c r="R23" s="482"/>
      <c r="S23" s="482"/>
      <c r="T23" s="482"/>
    </row>
    <row r="24" spans="1:20" x14ac:dyDescent="0.15">
      <c r="A24" s="482"/>
      <c r="B24" s="482"/>
      <c r="C24" s="482"/>
      <c r="D24" s="482"/>
      <c r="E24" s="482"/>
      <c r="F24" s="482"/>
      <c r="G24" s="482"/>
      <c r="H24" s="482"/>
      <c r="I24" s="482"/>
      <c r="J24" s="482"/>
      <c r="K24" s="482"/>
      <c r="L24" s="482"/>
      <c r="M24" s="482"/>
      <c r="N24" s="482"/>
      <c r="O24" s="482"/>
      <c r="P24" s="482"/>
      <c r="Q24" s="482"/>
      <c r="R24" s="482"/>
      <c r="S24" s="482"/>
      <c r="T24" s="482"/>
    </row>
    <row r="25" spans="1:20" x14ac:dyDescent="0.15">
      <c r="A25" s="482"/>
      <c r="B25" s="482"/>
      <c r="C25" s="482"/>
      <c r="D25" s="482"/>
      <c r="E25" s="482"/>
      <c r="F25" s="482"/>
      <c r="G25" s="482"/>
      <c r="H25" s="482"/>
      <c r="I25" s="482"/>
      <c r="J25" s="482"/>
      <c r="K25" s="482"/>
      <c r="L25" s="482"/>
      <c r="M25" s="482"/>
      <c r="N25" s="482"/>
      <c r="O25" s="482"/>
      <c r="P25" s="482"/>
      <c r="Q25" s="482"/>
      <c r="R25" s="482"/>
      <c r="S25" s="482"/>
      <c r="T25" s="482"/>
    </row>
    <row r="26" spans="1:20" x14ac:dyDescent="0.15">
      <c r="A26" s="482"/>
      <c r="B26" s="482"/>
      <c r="C26" s="482"/>
      <c r="D26" s="482"/>
      <c r="E26" s="482"/>
      <c r="F26" s="482"/>
      <c r="G26" s="482"/>
      <c r="H26" s="482"/>
      <c r="I26" s="482"/>
      <c r="J26" s="482"/>
      <c r="K26" s="482"/>
      <c r="L26" s="482"/>
      <c r="M26" s="482"/>
      <c r="N26" s="482"/>
      <c r="O26" s="482"/>
      <c r="P26" s="482"/>
      <c r="Q26" s="482"/>
      <c r="R26" s="482"/>
      <c r="S26" s="482"/>
      <c r="T26" s="482"/>
    </row>
    <row r="27" spans="1:20" x14ac:dyDescent="0.15">
      <c r="A27" s="482"/>
      <c r="B27" s="482"/>
      <c r="C27" s="482"/>
      <c r="D27" s="482"/>
      <c r="E27" s="482"/>
      <c r="F27" s="482"/>
      <c r="G27" s="482"/>
      <c r="H27" s="482"/>
      <c r="I27" s="482"/>
      <c r="J27" s="482"/>
      <c r="K27" s="482"/>
      <c r="L27" s="482"/>
      <c r="M27" s="482"/>
      <c r="N27" s="482"/>
      <c r="O27" s="482"/>
      <c r="P27" s="482"/>
      <c r="Q27" s="482"/>
      <c r="R27" s="482"/>
      <c r="S27" s="482"/>
      <c r="T27" s="482"/>
    </row>
    <row r="28" spans="1:20" x14ac:dyDescent="0.15">
      <c r="A28" s="482"/>
      <c r="B28" s="482"/>
      <c r="C28" s="482"/>
      <c r="D28" s="482"/>
      <c r="E28" s="482"/>
      <c r="F28" s="482"/>
      <c r="G28" s="482"/>
      <c r="H28" s="482"/>
      <c r="I28" s="482"/>
      <c r="J28" s="482"/>
      <c r="K28" s="482"/>
      <c r="L28" s="482"/>
      <c r="M28" s="482"/>
      <c r="N28" s="482"/>
      <c r="O28" s="482"/>
      <c r="P28" s="482"/>
      <c r="Q28" s="482"/>
      <c r="R28" s="482"/>
      <c r="S28" s="482"/>
      <c r="T28" s="482"/>
    </row>
    <row r="29" spans="1:20" x14ac:dyDescent="0.15">
      <c r="A29" s="482"/>
      <c r="B29" s="482"/>
      <c r="C29" s="482"/>
      <c r="D29" s="482"/>
      <c r="E29" s="482"/>
      <c r="F29" s="482"/>
      <c r="G29" s="482"/>
      <c r="H29" s="482"/>
      <c r="I29" s="482"/>
      <c r="J29" s="482"/>
      <c r="K29" s="482"/>
      <c r="L29" s="482"/>
      <c r="M29" s="482"/>
      <c r="N29" s="482"/>
      <c r="O29" s="482"/>
      <c r="P29" s="482"/>
      <c r="Q29" s="482"/>
      <c r="R29" s="482"/>
      <c r="S29" s="482"/>
      <c r="T29" s="482"/>
    </row>
    <row r="30" spans="1:20" x14ac:dyDescent="0.15">
      <c r="A30" s="482"/>
      <c r="B30" s="482"/>
      <c r="C30" s="482"/>
      <c r="D30" s="482"/>
      <c r="E30" s="482"/>
      <c r="F30" s="482"/>
      <c r="G30" s="482"/>
      <c r="H30" s="482"/>
      <c r="I30" s="482"/>
      <c r="J30" s="482"/>
      <c r="K30" s="482"/>
      <c r="L30" s="482"/>
      <c r="M30" s="482"/>
      <c r="N30" s="482"/>
      <c r="O30" s="482"/>
      <c r="P30" s="482"/>
      <c r="Q30" s="482"/>
      <c r="R30" s="482"/>
      <c r="S30" s="482"/>
      <c r="T30" s="482"/>
    </row>
    <row r="31" spans="1:20" x14ac:dyDescent="0.15">
      <c r="A31" s="482"/>
      <c r="B31" s="482"/>
      <c r="C31" s="482"/>
      <c r="D31" s="482"/>
      <c r="E31" s="482"/>
      <c r="F31" s="482"/>
      <c r="G31" s="482"/>
      <c r="H31" s="482"/>
      <c r="I31" s="482"/>
      <c r="J31" s="482"/>
      <c r="K31" s="482"/>
      <c r="L31" s="482"/>
      <c r="M31" s="482"/>
      <c r="N31" s="482"/>
      <c r="O31" s="482"/>
      <c r="P31" s="482"/>
      <c r="Q31" s="482"/>
      <c r="R31" s="482"/>
      <c r="S31" s="482"/>
      <c r="T31" s="482"/>
    </row>
    <row r="32" spans="1:20" x14ac:dyDescent="0.15">
      <c r="A32" s="482"/>
      <c r="B32" s="482"/>
      <c r="C32" s="482"/>
      <c r="D32" s="482"/>
      <c r="E32" s="482"/>
      <c r="F32" s="482"/>
      <c r="G32" s="482"/>
      <c r="H32" s="482"/>
      <c r="I32" s="482"/>
      <c r="J32" s="482"/>
      <c r="K32" s="482"/>
      <c r="L32" s="482"/>
      <c r="M32" s="482"/>
      <c r="N32" s="482"/>
      <c r="O32" s="482"/>
      <c r="P32" s="482"/>
      <c r="Q32" s="482"/>
      <c r="R32" s="482"/>
      <c r="S32" s="482"/>
      <c r="T32" s="482"/>
    </row>
    <row r="33" spans="1:20" x14ac:dyDescent="0.15">
      <c r="A33" s="482"/>
      <c r="B33" s="482"/>
      <c r="C33" s="482"/>
      <c r="D33" s="482"/>
      <c r="E33" s="482"/>
      <c r="F33" s="482"/>
      <c r="G33" s="482"/>
      <c r="H33" s="482"/>
      <c r="I33" s="482"/>
      <c r="J33" s="482"/>
      <c r="K33" s="482"/>
      <c r="L33" s="482"/>
      <c r="M33" s="482"/>
      <c r="N33" s="482"/>
      <c r="O33" s="482"/>
      <c r="P33" s="482"/>
      <c r="Q33" s="482"/>
      <c r="R33" s="482"/>
      <c r="S33" s="482"/>
      <c r="T33" s="482"/>
    </row>
    <row r="34" spans="1:20" x14ac:dyDescent="0.15">
      <c r="A34" s="482"/>
      <c r="B34" s="482"/>
      <c r="C34" s="482"/>
      <c r="D34" s="482"/>
      <c r="E34" s="482"/>
      <c r="F34" s="482"/>
      <c r="G34" s="482"/>
      <c r="H34" s="482"/>
      <c r="I34" s="482"/>
      <c r="J34" s="482"/>
      <c r="K34" s="482"/>
      <c r="L34" s="482"/>
      <c r="M34" s="482"/>
      <c r="N34" s="482"/>
      <c r="O34" s="482"/>
      <c r="P34" s="482"/>
      <c r="Q34" s="482"/>
      <c r="R34" s="482"/>
      <c r="S34" s="482"/>
      <c r="T34" s="482"/>
    </row>
    <row r="35" spans="1:20" x14ac:dyDescent="0.15">
      <c r="A35" s="482"/>
      <c r="B35" s="482"/>
      <c r="C35" s="482"/>
      <c r="D35" s="482"/>
      <c r="E35" s="482"/>
      <c r="F35" s="482"/>
      <c r="G35" s="482"/>
      <c r="H35" s="482"/>
      <c r="I35" s="482"/>
      <c r="J35" s="482"/>
      <c r="K35" s="482"/>
      <c r="L35" s="482"/>
      <c r="M35" s="482"/>
      <c r="N35" s="482"/>
      <c r="O35" s="482"/>
      <c r="P35" s="482"/>
      <c r="Q35" s="482"/>
      <c r="R35" s="482"/>
      <c r="S35" s="482"/>
      <c r="T35" s="482"/>
    </row>
    <row r="36" spans="1:20" x14ac:dyDescent="0.15">
      <c r="A36" s="482"/>
      <c r="B36" s="482"/>
      <c r="C36" s="482"/>
      <c r="D36" s="482"/>
      <c r="E36" s="482"/>
      <c r="F36" s="482"/>
      <c r="G36" s="482"/>
      <c r="H36" s="482"/>
      <c r="I36" s="482"/>
      <c r="J36" s="482"/>
      <c r="K36" s="482"/>
      <c r="L36" s="482"/>
      <c r="M36" s="482"/>
      <c r="N36" s="482"/>
      <c r="O36" s="482"/>
      <c r="P36" s="482"/>
      <c r="Q36" s="482"/>
      <c r="R36" s="482"/>
      <c r="S36" s="482"/>
      <c r="T36" s="482"/>
    </row>
    <row r="37" spans="1:20" x14ac:dyDescent="0.15">
      <c r="A37" s="482"/>
      <c r="B37" s="482"/>
      <c r="C37" s="482"/>
      <c r="D37" s="482"/>
      <c r="E37" s="482"/>
      <c r="F37" s="482"/>
      <c r="G37" s="482"/>
      <c r="H37" s="482"/>
      <c r="I37" s="482"/>
      <c r="J37" s="482"/>
      <c r="K37" s="482"/>
      <c r="L37" s="482"/>
      <c r="M37" s="482"/>
      <c r="N37" s="482"/>
      <c r="O37" s="482"/>
      <c r="P37" s="482"/>
      <c r="Q37" s="482"/>
      <c r="R37" s="482"/>
      <c r="S37" s="482"/>
      <c r="T37" s="482"/>
    </row>
    <row r="38" spans="1:20" x14ac:dyDescent="0.15">
      <c r="A38" s="482"/>
      <c r="B38" s="482"/>
      <c r="C38" s="482"/>
      <c r="D38" s="482"/>
      <c r="E38" s="482"/>
      <c r="F38" s="482"/>
      <c r="G38" s="482"/>
      <c r="H38" s="482"/>
      <c r="I38" s="482"/>
      <c r="J38" s="482"/>
      <c r="K38" s="482"/>
      <c r="L38" s="482"/>
      <c r="M38" s="482"/>
      <c r="N38" s="482"/>
      <c r="O38" s="482"/>
      <c r="P38" s="482"/>
      <c r="Q38" s="482"/>
      <c r="R38" s="482"/>
      <c r="S38" s="482"/>
      <c r="T38" s="482"/>
    </row>
    <row r="39" spans="1:20" x14ac:dyDescent="0.15">
      <c r="A39" s="482"/>
      <c r="B39" s="482"/>
      <c r="C39" s="482"/>
      <c r="D39" s="482"/>
      <c r="E39" s="482"/>
      <c r="F39" s="482"/>
      <c r="G39" s="482"/>
      <c r="H39" s="482"/>
      <c r="I39" s="482"/>
      <c r="J39" s="482"/>
      <c r="K39" s="482"/>
      <c r="L39" s="482"/>
      <c r="M39" s="482"/>
      <c r="N39" s="482"/>
      <c r="O39" s="482"/>
      <c r="P39" s="482"/>
      <c r="Q39" s="482"/>
      <c r="R39" s="482"/>
      <c r="S39" s="482"/>
      <c r="T39" s="482"/>
    </row>
    <row r="40" spans="1:20" x14ac:dyDescent="0.15">
      <c r="A40" s="482"/>
      <c r="B40" s="482"/>
      <c r="C40" s="482"/>
      <c r="D40" s="482"/>
      <c r="E40" s="482"/>
      <c r="F40" s="482"/>
      <c r="G40" s="482"/>
      <c r="H40" s="482"/>
      <c r="I40" s="482"/>
      <c r="J40" s="482"/>
      <c r="K40" s="482"/>
      <c r="L40" s="482"/>
      <c r="M40" s="482"/>
      <c r="N40" s="482"/>
      <c r="O40" s="482"/>
      <c r="P40" s="482"/>
      <c r="Q40" s="482"/>
      <c r="R40" s="482"/>
      <c r="S40" s="482"/>
      <c r="T40" s="482"/>
    </row>
    <row r="41" spans="1:20" x14ac:dyDescent="0.15">
      <c r="A41" s="482"/>
      <c r="B41" s="482"/>
      <c r="C41" s="482"/>
      <c r="D41" s="482"/>
      <c r="E41" s="482"/>
      <c r="F41" s="482"/>
      <c r="G41" s="482"/>
      <c r="H41" s="482"/>
      <c r="I41" s="482"/>
      <c r="J41" s="482"/>
      <c r="K41" s="482"/>
      <c r="L41" s="482"/>
      <c r="M41" s="482"/>
      <c r="N41" s="482"/>
      <c r="O41" s="482"/>
      <c r="P41" s="482"/>
      <c r="Q41" s="482"/>
      <c r="R41" s="482"/>
      <c r="S41" s="482"/>
      <c r="T41" s="482"/>
    </row>
    <row r="42" spans="1:20" x14ac:dyDescent="0.15">
      <c r="A42" s="482"/>
      <c r="B42" s="482"/>
      <c r="C42" s="482"/>
      <c r="D42" s="482"/>
      <c r="E42" s="482"/>
      <c r="F42" s="482"/>
      <c r="G42" s="482"/>
      <c r="H42" s="482"/>
      <c r="I42" s="482"/>
      <c r="J42" s="482"/>
      <c r="K42" s="482"/>
      <c r="L42" s="482"/>
      <c r="M42" s="482"/>
      <c r="N42" s="482"/>
      <c r="O42" s="482"/>
      <c r="P42" s="482"/>
      <c r="Q42" s="482"/>
      <c r="R42" s="482"/>
      <c r="S42" s="482"/>
      <c r="T42" s="482"/>
    </row>
    <row r="43" spans="1:20" x14ac:dyDescent="0.15">
      <c r="A43" s="482"/>
      <c r="B43" s="482"/>
      <c r="C43" s="482"/>
      <c r="D43" s="482"/>
      <c r="E43" s="482"/>
      <c r="F43" s="482"/>
      <c r="G43" s="482"/>
      <c r="H43" s="482"/>
      <c r="I43" s="482"/>
      <c r="J43" s="482"/>
      <c r="K43" s="482"/>
      <c r="L43" s="482"/>
      <c r="M43" s="482"/>
      <c r="N43" s="482"/>
      <c r="O43" s="482"/>
      <c r="P43" s="482"/>
      <c r="Q43" s="482"/>
      <c r="R43" s="482"/>
      <c r="S43" s="482"/>
      <c r="T43" s="482"/>
    </row>
    <row r="44" spans="1:20" x14ac:dyDescent="0.15">
      <c r="A44" s="482"/>
      <c r="B44" s="482"/>
      <c r="C44" s="482"/>
      <c r="D44" s="482"/>
      <c r="E44" s="482"/>
      <c r="F44" s="482"/>
      <c r="G44" s="482"/>
      <c r="H44" s="482"/>
      <c r="I44" s="482"/>
      <c r="J44" s="482"/>
      <c r="K44" s="482"/>
      <c r="L44" s="482"/>
      <c r="M44" s="482"/>
      <c r="N44" s="482"/>
      <c r="O44" s="482"/>
      <c r="P44" s="482"/>
      <c r="Q44" s="482"/>
      <c r="R44" s="482"/>
      <c r="S44" s="482"/>
      <c r="T44" s="482"/>
    </row>
    <row r="45" spans="1:20" x14ac:dyDescent="0.15">
      <c r="A45" s="482"/>
      <c r="B45" s="482"/>
      <c r="C45" s="482"/>
      <c r="D45" s="482"/>
      <c r="E45" s="482"/>
      <c r="F45" s="482"/>
      <c r="G45" s="482"/>
      <c r="H45" s="482"/>
      <c r="I45" s="482"/>
      <c r="J45" s="482"/>
      <c r="K45" s="482"/>
      <c r="L45" s="482"/>
      <c r="M45" s="482"/>
      <c r="N45" s="482"/>
      <c r="O45" s="482"/>
      <c r="P45" s="482"/>
      <c r="Q45" s="482"/>
      <c r="R45" s="482"/>
      <c r="S45" s="482"/>
      <c r="T45" s="482"/>
    </row>
    <row r="46" spans="1:20" x14ac:dyDescent="0.15">
      <c r="A46" s="482"/>
      <c r="B46" s="482"/>
      <c r="C46" s="482"/>
      <c r="D46" s="482"/>
      <c r="E46" s="482"/>
      <c r="F46" s="482"/>
      <c r="G46" s="482"/>
      <c r="H46" s="482"/>
      <c r="I46" s="482"/>
      <c r="J46" s="482"/>
      <c r="K46" s="482"/>
      <c r="L46" s="482"/>
      <c r="M46" s="482"/>
      <c r="N46" s="482"/>
      <c r="O46" s="482"/>
      <c r="P46" s="482"/>
      <c r="Q46" s="482"/>
      <c r="R46" s="482"/>
      <c r="S46" s="482"/>
      <c r="T46" s="482"/>
    </row>
    <row r="47" spans="1:20" x14ac:dyDescent="0.15">
      <c r="A47" s="482"/>
      <c r="B47" s="482"/>
      <c r="C47" s="482"/>
      <c r="D47" s="482"/>
      <c r="E47" s="482"/>
      <c r="F47" s="482"/>
      <c r="G47" s="482"/>
      <c r="H47" s="482"/>
      <c r="I47" s="482"/>
      <c r="J47" s="482"/>
      <c r="K47" s="482"/>
      <c r="L47" s="482"/>
      <c r="M47" s="482"/>
      <c r="N47" s="482"/>
      <c r="O47" s="482"/>
      <c r="P47" s="482"/>
      <c r="Q47" s="482"/>
      <c r="R47" s="482"/>
      <c r="S47" s="482"/>
      <c r="T47" s="482"/>
    </row>
    <row r="48" spans="1:20" x14ac:dyDescent="0.15">
      <c r="A48" s="482"/>
      <c r="B48" s="482"/>
      <c r="C48" s="482"/>
      <c r="D48" s="482"/>
      <c r="E48" s="482"/>
      <c r="F48" s="482"/>
      <c r="G48" s="482"/>
      <c r="H48" s="482"/>
      <c r="I48" s="482"/>
      <c r="J48" s="482"/>
      <c r="K48" s="482"/>
      <c r="L48" s="482"/>
      <c r="M48" s="482"/>
      <c r="N48" s="482"/>
      <c r="O48" s="482"/>
      <c r="P48" s="482"/>
      <c r="Q48" s="482"/>
      <c r="R48" s="482"/>
      <c r="S48" s="482"/>
      <c r="T48" s="482"/>
    </row>
    <row r="49" spans="1:20" x14ac:dyDescent="0.15">
      <c r="A49" s="482"/>
      <c r="B49" s="482"/>
      <c r="C49" s="482"/>
      <c r="D49" s="482"/>
      <c r="E49" s="482"/>
      <c r="F49" s="482"/>
      <c r="G49" s="482"/>
      <c r="H49" s="482"/>
      <c r="I49" s="482"/>
      <c r="J49" s="482"/>
      <c r="K49" s="482"/>
      <c r="L49" s="482"/>
      <c r="M49" s="482"/>
      <c r="N49" s="482"/>
      <c r="O49" s="482"/>
      <c r="P49" s="482"/>
      <c r="Q49" s="482"/>
      <c r="R49" s="482"/>
      <c r="S49" s="482"/>
      <c r="T49" s="482"/>
    </row>
    <row r="50" spans="1:20" x14ac:dyDescent="0.15">
      <c r="A50" s="482"/>
      <c r="B50" s="482"/>
      <c r="C50" s="482"/>
      <c r="D50" s="482"/>
      <c r="E50" s="482"/>
      <c r="F50" s="482"/>
      <c r="G50" s="482"/>
      <c r="H50" s="482"/>
      <c r="I50" s="482"/>
      <c r="J50" s="482"/>
      <c r="K50" s="482"/>
      <c r="L50" s="482"/>
      <c r="M50" s="482"/>
      <c r="N50" s="482"/>
      <c r="O50" s="482"/>
      <c r="P50" s="482"/>
      <c r="Q50" s="482"/>
      <c r="R50" s="482"/>
      <c r="S50" s="482"/>
      <c r="T50" s="482"/>
    </row>
    <row r="51" spans="1:20" x14ac:dyDescent="0.15">
      <c r="A51" s="482"/>
      <c r="B51" s="482"/>
      <c r="C51" s="482"/>
      <c r="D51" s="482"/>
      <c r="E51" s="482"/>
      <c r="F51" s="482"/>
      <c r="G51" s="482"/>
      <c r="H51" s="482"/>
      <c r="I51" s="482"/>
      <c r="J51" s="482"/>
      <c r="K51" s="482"/>
      <c r="L51" s="482"/>
      <c r="M51" s="482"/>
      <c r="N51" s="482"/>
      <c r="O51" s="482"/>
      <c r="P51" s="482"/>
      <c r="Q51" s="482"/>
      <c r="R51" s="482"/>
      <c r="S51" s="482"/>
      <c r="T51" s="482"/>
    </row>
    <row r="52" spans="1:20" x14ac:dyDescent="0.15">
      <c r="A52" s="482"/>
      <c r="B52" s="482"/>
      <c r="C52" s="482"/>
      <c r="D52" s="482"/>
      <c r="E52" s="482"/>
      <c r="F52" s="482"/>
      <c r="G52" s="482"/>
      <c r="H52" s="482"/>
      <c r="I52" s="482"/>
      <c r="J52" s="482"/>
      <c r="K52" s="482"/>
      <c r="L52" s="482"/>
      <c r="M52" s="482"/>
      <c r="N52" s="482"/>
      <c r="O52" s="482"/>
      <c r="P52" s="482"/>
      <c r="Q52" s="482"/>
      <c r="R52" s="482"/>
      <c r="S52" s="482"/>
      <c r="T52" s="482"/>
    </row>
    <row r="53" spans="1:20" x14ac:dyDescent="0.15">
      <c r="A53" s="482"/>
      <c r="B53" s="482"/>
      <c r="C53" s="482"/>
      <c r="D53" s="482"/>
      <c r="E53" s="482"/>
      <c r="F53" s="482"/>
      <c r="G53" s="482"/>
      <c r="H53" s="482"/>
      <c r="I53" s="482"/>
      <c r="J53" s="482"/>
      <c r="K53" s="482"/>
      <c r="L53" s="482"/>
      <c r="M53" s="482"/>
      <c r="N53" s="482"/>
      <c r="O53" s="482"/>
      <c r="P53" s="482"/>
      <c r="Q53" s="482"/>
      <c r="R53" s="482"/>
      <c r="S53" s="482"/>
      <c r="T53" s="482"/>
    </row>
    <row r="54" spans="1:20" x14ac:dyDescent="0.15">
      <c r="A54" s="482"/>
      <c r="B54" s="482"/>
      <c r="C54" s="482"/>
      <c r="D54" s="482"/>
      <c r="E54" s="482"/>
      <c r="F54" s="482"/>
      <c r="G54" s="482"/>
      <c r="H54" s="482"/>
      <c r="I54" s="482"/>
      <c r="J54" s="482"/>
      <c r="K54" s="482"/>
      <c r="L54" s="482"/>
      <c r="M54" s="482"/>
      <c r="N54" s="482"/>
      <c r="O54" s="482"/>
      <c r="P54" s="482"/>
      <c r="Q54" s="482"/>
      <c r="R54" s="482"/>
      <c r="S54" s="482"/>
      <c r="T54" s="482"/>
    </row>
    <row r="55" spans="1:20" x14ac:dyDescent="0.15">
      <c r="A55" s="482"/>
      <c r="B55" s="482"/>
      <c r="C55" s="482"/>
      <c r="D55" s="482"/>
      <c r="E55" s="482"/>
      <c r="F55" s="482"/>
      <c r="G55" s="482"/>
      <c r="H55" s="482"/>
      <c r="I55" s="482"/>
      <c r="J55" s="482"/>
      <c r="K55" s="482"/>
      <c r="L55" s="482"/>
      <c r="M55" s="482"/>
      <c r="N55" s="482"/>
      <c r="O55" s="482"/>
      <c r="P55" s="482"/>
      <c r="Q55" s="482"/>
      <c r="R55" s="482"/>
      <c r="S55" s="482"/>
      <c r="T55" s="482"/>
    </row>
    <row r="56" spans="1:20" x14ac:dyDescent="0.15">
      <c r="A56" s="482"/>
      <c r="B56" s="482"/>
      <c r="C56" s="482"/>
      <c r="D56" s="482"/>
      <c r="E56" s="482"/>
      <c r="F56" s="482"/>
      <c r="G56" s="482"/>
      <c r="H56" s="482"/>
      <c r="I56" s="482"/>
      <c r="J56" s="482"/>
      <c r="K56" s="482"/>
      <c r="L56" s="482"/>
      <c r="M56" s="482"/>
      <c r="N56" s="482"/>
      <c r="O56" s="482"/>
      <c r="P56" s="482"/>
      <c r="Q56" s="482"/>
      <c r="R56" s="482"/>
      <c r="S56" s="482"/>
      <c r="T56" s="482"/>
    </row>
    <row r="57" spans="1:20" x14ac:dyDescent="0.15">
      <c r="A57" s="482"/>
      <c r="B57" s="482"/>
      <c r="C57" s="482"/>
      <c r="D57" s="482"/>
      <c r="E57" s="482"/>
      <c r="F57" s="482"/>
      <c r="G57" s="482"/>
      <c r="H57" s="482"/>
      <c r="I57" s="482"/>
      <c r="J57" s="482"/>
      <c r="K57" s="482"/>
      <c r="L57" s="482"/>
      <c r="M57" s="482"/>
      <c r="N57" s="482"/>
      <c r="O57" s="482"/>
      <c r="P57" s="482"/>
      <c r="Q57" s="482"/>
      <c r="R57" s="482"/>
      <c r="S57" s="482"/>
      <c r="T57" s="482"/>
    </row>
    <row r="58" spans="1:20" x14ac:dyDescent="0.15">
      <c r="A58" s="482"/>
      <c r="B58" s="482"/>
      <c r="C58" s="482"/>
      <c r="D58" s="482"/>
      <c r="E58" s="482"/>
      <c r="F58" s="482"/>
      <c r="G58" s="482"/>
      <c r="H58" s="482"/>
      <c r="I58" s="482"/>
      <c r="J58" s="482"/>
      <c r="K58" s="482"/>
      <c r="L58" s="482"/>
      <c r="M58" s="482"/>
      <c r="N58" s="482"/>
      <c r="O58" s="482"/>
      <c r="P58" s="482"/>
      <c r="Q58" s="482"/>
      <c r="R58" s="482"/>
      <c r="S58" s="482"/>
      <c r="T58" s="482"/>
    </row>
    <row r="59" spans="1:20" x14ac:dyDescent="0.15">
      <c r="A59" s="482"/>
      <c r="B59" s="482"/>
      <c r="C59" s="482"/>
      <c r="D59" s="482"/>
      <c r="E59" s="482"/>
      <c r="F59" s="482"/>
      <c r="G59" s="482"/>
      <c r="H59" s="482"/>
      <c r="I59" s="482"/>
      <c r="J59" s="482"/>
      <c r="K59" s="482"/>
      <c r="L59" s="482"/>
      <c r="M59" s="482"/>
      <c r="N59" s="482"/>
      <c r="O59" s="482"/>
      <c r="P59" s="482"/>
      <c r="Q59" s="482"/>
      <c r="R59" s="482"/>
      <c r="S59" s="482"/>
      <c r="T59" s="482"/>
    </row>
    <row r="60" spans="1:20" x14ac:dyDescent="0.15">
      <c r="A60" s="482"/>
      <c r="B60" s="482"/>
      <c r="C60" s="482"/>
      <c r="D60" s="482"/>
      <c r="E60" s="482"/>
      <c r="F60" s="482"/>
      <c r="G60" s="482"/>
      <c r="H60" s="482"/>
      <c r="I60" s="482"/>
      <c r="J60" s="482"/>
      <c r="K60" s="482"/>
      <c r="L60" s="482"/>
      <c r="M60" s="482"/>
      <c r="N60" s="482"/>
      <c r="O60" s="482"/>
      <c r="P60" s="482"/>
      <c r="Q60" s="482"/>
      <c r="R60" s="482"/>
      <c r="S60" s="482"/>
      <c r="T60" s="482"/>
    </row>
    <row r="61" spans="1:20" x14ac:dyDescent="0.15">
      <c r="A61" s="482"/>
      <c r="B61" s="482"/>
      <c r="C61" s="482"/>
      <c r="D61" s="482"/>
      <c r="E61" s="482"/>
      <c r="F61" s="482"/>
      <c r="G61" s="482"/>
      <c r="H61" s="482"/>
      <c r="I61" s="482"/>
      <c r="J61" s="482"/>
      <c r="K61" s="482"/>
      <c r="L61" s="482"/>
      <c r="M61" s="482"/>
      <c r="N61" s="482"/>
      <c r="O61" s="482"/>
      <c r="P61" s="482"/>
      <c r="Q61" s="482"/>
      <c r="R61" s="482"/>
      <c r="S61" s="482"/>
      <c r="T61" s="482"/>
    </row>
    <row r="62" spans="1:20" x14ac:dyDescent="0.15">
      <c r="A62" s="482"/>
      <c r="B62" s="482"/>
      <c r="C62" s="482"/>
      <c r="D62" s="482"/>
      <c r="E62" s="482"/>
      <c r="F62" s="482"/>
      <c r="G62" s="482"/>
      <c r="H62" s="482"/>
      <c r="I62" s="482"/>
      <c r="J62" s="482"/>
      <c r="K62" s="482"/>
      <c r="L62" s="482"/>
      <c r="M62" s="482"/>
      <c r="N62" s="482"/>
      <c r="O62" s="482"/>
      <c r="P62" s="482"/>
      <c r="Q62" s="482"/>
      <c r="R62" s="482"/>
      <c r="S62" s="482"/>
      <c r="T62" s="482"/>
    </row>
    <row r="63" spans="1:20" x14ac:dyDescent="0.15">
      <c r="A63" s="482"/>
      <c r="B63" s="482"/>
      <c r="C63" s="482"/>
      <c r="D63" s="482"/>
      <c r="E63" s="482"/>
      <c r="F63" s="482"/>
      <c r="G63" s="482"/>
      <c r="H63" s="482"/>
      <c r="I63" s="482"/>
      <c r="J63" s="482"/>
      <c r="K63" s="482"/>
      <c r="L63" s="482"/>
      <c r="M63" s="482"/>
      <c r="N63" s="482"/>
      <c r="O63" s="482"/>
      <c r="P63" s="482"/>
      <c r="Q63" s="482"/>
      <c r="R63" s="482"/>
      <c r="S63" s="482"/>
      <c r="T63" s="482"/>
    </row>
    <row r="64" spans="1:20" x14ac:dyDescent="0.15">
      <c r="A64" s="482"/>
      <c r="B64" s="482"/>
      <c r="C64" s="482"/>
      <c r="D64" s="482"/>
      <c r="E64" s="482"/>
      <c r="F64" s="482"/>
      <c r="G64" s="482"/>
      <c r="H64" s="482"/>
      <c r="I64" s="482"/>
      <c r="J64" s="482"/>
      <c r="K64" s="482"/>
      <c r="L64" s="482"/>
      <c r="M64" s="482"/>
      <c r="N64" s="482"/>
      <c r="O64" s="482"/>
      <c r="P64" s="482"/>
      <c r="Q64" s="482"/>
      <c r="R64" s="482"/>
      <c r="S64" s="482"/>
      <c r="T64" s="482"/>
    </row>
    <row r="65" spans="1:20" x14ac:dyDescent="0.15">
      <c r="A65" s="482"/>
      <c r="B65" s="482"/>
      <c r="C65" s="482"/>
      <c r="D65" s="482"/>
      <c r="E65" s="482"/>
      <c r="F65" s="482"/>
      <c r="G65" s="482"/>
      <c r="H65" s="482"/>
      <c r="I65" s="482"/>
      <c r="J65" s="482"/>
      <c r="K65" s="482"/>
      <c r="L65" s="482"/>
      <c r="M65" s="482"/>
      <c r="N65" s="482"/>
      <c r="O65" s="482"/>
      <c r="P65" s="482"/>
      <c r="Q65" s="482"/>
      <c r="R65" s="482"/>
      <c r="S65" s="482"/>
      <c r="T65" s="482"/>
    </row>
    <row r="66" spans="1:20" x14ac:dyDescent="0.15">
      <c r="A66" s="482"/>
      <c r="B66" s="482"/>
      <c r="C66" s="482"/>
      <c r="D66" s="482"/>
      <c r="E66" s="482"/>
      <c r="F66" s="482"/>
      <c r="G66" s="482"/>
      <c r="H66" s="482"/>
      <c r="I66" s="482"/>
      <c r="J66" s="482"/>
      <c r="K66" s="482"/>
      <c r="L66" s="482"/>
      <c r="M66" s="482"/>
      <c r="N66" s="482"/>
      <c r="O66" s="482"/>
      <c r="P66" s="482"/>
      <c r="Q66" s="482"/>
      <c r="R66" s="482"/>
      <c r="S66" s="482"/>
      <c r="T66" s="482"/>
    </row>
    <row r="67" spans="1:20" x14ac:dyDescent="0.15">
      <c r="A67" s="482"/>
      <c r="B67" s="482"/>
      <c r="C67" s="482"/>
      <c r="D67" s="482"/>
      <c r="E67" s="482"/>
      <c r="F67" s="482"/>
      <c r="G67" s="482"/>
      <c r="H67" s="482"/>
      <c r="I67" s="482"/>
      <c r="J67" s="482"/>
      <c r="K67" s="482"/>
      <c r="L67" s="482"/>
      <c r="M67" s="482"/>
      <c r="N67" s="482"/>
      <c r="O67" s="482"/>
      <c r="P67" s="482"/>
      <c r="Q67" s="482"/>
      <c r="R67" s="482"/>
      <c r="S67" s="482"/>
      <c r="T67" s="482"/>
    </row>
    <row r="68" spans="1:20" x14ac:dyDescent="0.15">
      <c r="A68" s="482"/>
      <c r="B68" s="482"/>
      <c r="C68" s="482"/>
      <c r="D68" s="482"/>
      <c r="E68" s="482"/>
      <c r="F68" s="482"/>
      <c r="G68" s="482"/>
      <c r="H68" s="482"/>
      <c r="I68" s="482"/>
      <c r="J68" s="482"/>
      <c r="K68" s="482"/>
      <c r="L68" s="482"/>
      <c r="M68" s="482"/>
      <c r="N68" s="482"/>
      <c r="O68" s="482"/>
      <c r="P68" s="482"/>
      <c r="Q68" s="482"/>
      <c r="R68" s="482"/>
      <c r="S68" s="482"/>
      <c r="T68" s="482"/>
    </row>
    <row r="69" spans="1:20" x14ac:dyDescent="0.15">
      <c r="A69" s="482"/>
      <c r="B69" s="482"/>
      <c r="C69" s="482"/>
      <c r="D69" s="482"/>
      <c r="E69" s="482"/>
      <c r="F69" s="482"/>
      <c r="G69" s="482"/>
      <c r="H69" s="482"/>
      <c r="I69" s="482"/>
      <c r="J69" s="482"/>
      <c r="K69" s="482"/>
      <c r="L69" s="482"/>
      <c r="M69" s="482"/>
      <c r="N69" s="482"/>
      <c r="O69" s="482"/>
      <c r="P69" s="482"/>
      <c r="Q69" s="482"/>
      <c r="R69" s="482"/>
      <c r="S69" s="482"/>
      <c r="T69" s="482"/>
    </row>
    <row r="70" spans="1:20" x14ac:dyDescent="0.15">
      <c r="A70" s="482"/>
      <c r="B70" s="482"/>
      <c r="C70" s="482"/>
      <c r="D70" s="482"/>
      <c r="E70" s="482"/>
      <c r="F70" s="482"/>
      <c r="G70" s="482"/>
      <c r="H70" s="482"/>
      <c r="I70" s="482"/>
      <c r="J70" s="482"/>
      <c r="K70" s="482"/>
      <c r="L70" s="482"/>
      <c r="M70" s="482"/>
      <c r="N70" s="482"/>
      <c r="O70" s="482"/>
      <c r="P70" s="482"/>
      <c r="Q70" s="482"/>
      <c r="R70" s="482"/>
      <c r="S70" s="482"/>
      <c r="T70" s="482"/>
    </row>
    <row r="71" spans="1:20" x14ac:dyDescent="0.15">
      <c r="A71" s="482"/>
      <c r="B71" s="482"/>
      <c r="C71" s="482"/>
      <c r="D71" s="482"/>
      <c r="E71" s="482"/>
      <c r="F71" s="482"/>
      <c r="G71" s="482"/>
      <c r="H71" s="482"/>
      <c r="I71" s="482"/>
      <c r="J71" s="482"/>
      <c r="K71" s="482"/>
      <c r="L71" s="482"/>
      <c r="M71" s="482"/>
      <c r="N71" s="482"/>
      <c r="O71" s="482"/>
      <c r="P71" s="482"/>
      <c r="Q71" s="482"/>
      <c r="R71" s="482"/>
      <c r="S71" s="482"/>
      <c r="T71" s="482"/>
    </row>
    <row r="72" spans="1:20" x14ac:dyDescent="0.15">
      <c r="A72" s="482"/>
      <c r="B72" s="482"/>
      <c r="C72" s="482"/>
      <c r="D72" s="482"/>
      <c r="E72" s="482"/>
      <c r="F72" s="482"/>
      <c r="G72" s="482"/>
      <c r="H72" s="482"/>
      <c r="I72" s="482"/>
      <c r="J72" s="482"/>
      <c r="K72" s="482"/>
      <c r="L72" s="482"/>
      <c r="M72" s="482"/>
      <c r="N72" s="482"/>
      <c r="O72" s="482"/>
      <c r="P72" s="482"/>
      <c r="Q72" s="482"/>
      <c r="R72" s="482"/>
      <c r="S72" s="482"/>
      <c r="T72" s="482"/>
    </row>
    <row r="73" spans="1:20" x14ac:dyDescent="0.15">
      <c r="A73" s="482"/>
      <c r="B73" s="482"/>
      <c r="C73" s="482"/>
      <c r="D73" s="482"/>
      <c r="E73" s="482"/>
      <c r="F73" s="482"/>
      <c r="G73" s="482"/>
      <c r="H73" s="482"/>
      <c r="I73" s="482"/>
      <c r="J73" s="482"/>
      <c r="K73" s="482"/>
      <c r="L73" s="482"/>
      <c r="M73" s="482"/>
      <c r="N73" s="482"/>
      <c r="O73" s="482"/>
      <c r="P73" s="482"/>
      <c r="Q73" s="482"/>
      <c r="R73" s="482"/>
      <c r="S73" s="482"/>
      <c r="T73" s="482"/>
    </row>
    <row r="74" spans="1:20" x14ac:dyDescent="0.15">
      <c r="A74" s="482"/>
      <c r="B74" s="482"/>
      <c r="C74" s="482"/>
      <c r="D74" s="482"/>
      <c r="E74" s="482"/>
      <c r="F74" s="482"/>
      <c r="G74" s="482"/>
      <c r="H74" s="482"/>
      <c r="I74" s="482"/>
      <c r="J74" s="482"/>
      <c r="K74" s="482"/>
      <c r="L74" s="482"/>
      <c r="M74" s="482"/>
      <c r="N74" s="482"/>
      <c r="O74" s="482"/>
      <c r="P74" s="482"/>
      <c r="Q74" s="482"/>
      <c r="R74" s="482"/>
      <c r="S74" s="482"/>
      <c r="T74" s="482"/>
    </row>
    <row r="75" spans="1:20" x14ac:dyDescent="0.15">
      <c r="A75" s="482"/>
      <c r="B75" s="482"/>
      <c r="C75" s="482"/>
      <c r="D75" s="482"/>
      <c r="E75" s="482"/>
      <c r="F75" s="482"/>
      <c r="G75" s="482"/>
      <c r="H75" s="482"/>
      <c r="I75" s="482"/>
      <c r="J75" s="482"/>
      <c r="K75" s="482"/>
      <c r="L75" s="482"/>
      <c r="M75" s="482"/>
      <c r="N75" s="482"/>
      <c r="O75" s="482"/>
      <c r="P75" s="482"/>
      <c r="Q75" s="482"/>
      <c r="R75" s="482"/>
      <c r="S75" s="482"/>
      <c r="T75" s="482"/>
    </row>
    <row r="76" spans="1:20" x14ac:dyDescent="0.15">
      <c r="A76" s="482"/>
      <c r="B76" s="482"/>
      <c r="C76" s="482"/>
      <c r="D76" s="482"/>
      <c r="E76" s="482"/>
      <c r="F76" s="482"/>
      <c r="G76" s="482"/>
      <c r="H76" s="482"/>
      <c r="I76" s="482"/>
      <c r="J76" s="482"/>
      <c r="K76" s="482"/>
      <c r="L76" s="482"/>
      <c r="M76" s="482"/>
      <c r="N76" s="482"/>
      <c r="O76" s="482"/>
      <c r="P76" s="482"/>
      <c r="Q76" s="482"/>
      <c r="R76" s="482"/>
      <c r="S76" s="482"/>
      <c r="T76" s="482"/>
    </row>
    <row r="77" spans="1:20" x14ac:dyDescent="0.15">
      <c r="A77" s="482"/>
      <c r="B77" s="482"/>
      <c r="C77" s="482"/>
      <c r="D77" s="482"/>
      <c r="E77" s="482"/>
      <c r="F77" s="482"/>
      <c r="G77" s="482"/>
      <c r="H77" s="482"/>
      <c r="I77" s="482"/>
      <c r="J77" s="482"/>
      <c r="K77" s="482"/>
      <c r="L77" s="482"/>
      <c r="M77" s="482"/>
      <c r="N77" s="482"/>
      <c r="O77" s="482"/>
      <c r="P77" s="482"/>
      <c r="Q77" s="482"/>
      <c r="R77" s="482"/>
      <c r="S77" s="482"/>
      <c r="T77" s="482"/>
    </row>
    <row r="78" spans="1:20" x14ac:dyDescent="0.15">
      <c r="A78" s="482"/>
      <c r="B78" s="482"/>
      <c r="C78" s="482"/>
      <c r="D78" s="482"/>
      <c r="E78" s="482"/>
      <c r="F78" s="482"/>
      <c r="G78" s="482"/>
      <c r="H78" s="482"/>
      <c r="I78" s="482"/>
      <c r="J78" s="482"/>
      <c r="K78" s="482"/>
      <c r="L78" s="482"/>
      <c r="M78" s="482"/>
      <c r="N78" s="482"/>
      <c r="O78" s="482"/>
      <c r="P78" s="482"/>
      <c r="Q78" s="482"/>
      <c r="R78" s="482"/>
      <c r="S78" s="482"/>
      <c r="T78" s="482"/>
    </row>
    <row r="79" spans="1:20" x14ac:dyDescent="0.15">
      <c r="A79" s="482"/>
      <c r="B79" s="482"/>
      <c r="C79" s="482"/>
      <c r="D79" s="482"/>
      <c r="E79" s="482"/>
      <c r="F79" s="482"/>
      <c r="G79" s="482"/>
      <c r="H79" s="482"/>
      <c r="I79" s="482"/>
      <c r="J79" s="482"/>
      <c r="K79" s="482"/>
      <c r="L79" s="482"/>
      <c r="M79" s="482"/>
      <c r="N79" s="482"/>
      <c r="O79" s="482"/>
      <c r="P79" s="482"/>
      <c r="Q79" s="482"/>
      <c r="R79" s="482"/>
      <c r="S79" s="482"/>
      <c r="T79" s="482"/>
    </row>
    <row r="80" spans="1:20" x14ac:dyDescent="0.15">
      <c r="A80" s="482"/>
      <c r="B80" s="482"/>
      <c r="C80" s="482"/>
      <c r="D80" s="482"/>
      <c r="E80" s="482"/>
      <c r="F80" s="482"/>
      <c r="G80" s="482"/>
      <c r="H80" s="482"/>
      <c r="I80" s="482"/>
      <c r="J80" s="482"/>
      <c r="K80" s="482"/>
      <c r="L80" s="482"/>
      <c r="M80" s="482"/>
      <c r="N80" s="482"/>
      <c r="O80" s="482"/>
      <c r="P80" s="482"/>
      <c r="Q80" s="482"/>
      <c r="R80" s="482"/>
      <c r="S80" s="482"/>
      <c r="T80" s="482"/>
    </row>
    <row r="81" spans="1:20" x14ac:dyDescent="0.15">
      <c r="A81" s="482"/>
      <c r="B81" s="482"/>
      <c r="C81" s="482"/>
      <c r="D81" s="482"/>
      <c r="E81" s="482"/>
      <c r="F81" s="482"/>
      <c r="G81" s="482"/>
      <c r="H81" s="482"/>
      <c r="I81" s="482"/>
      <c r="J81" s="482"/>
      <c r="K81" s="482"/>
      <c r="L81" s="482"/>
      <c r="M81" s="482"/>
      <c r="N81" s="482"/>
      <c r="O81" s="482"/>
      <c r="P81" s="482"/>
      <c r="Q81" s="482"/>
      <c r="R81" s="482"/>
      <c r="S81" s="482"/>
      <c r="T81" s="482"/>
    </row>
    <row r="82" spans="1:20" x14ac:dyDescent="0.15">
      <c r="A82" s="482"/>
      <c r="B82" s="482"/>
      <c r="C82" s="482"/>
      <c r="D82" s="482"/>
      <c r="E82" s="482"/>
      <c r="F82" s="482"/>
      <c r="G82" s="482"/>
      <c r="H82" s="482"/>
      <c r="I82" s="482"/>
      <c r="J82" s="482"/>
      <c r="K82" s="482"/>
      <c r="L82" s="482"/>
      <c r="M82" s="482"/>
      <c r="N82" s="482"/>
      <c r="O82" s="482"/>
      <c r="P82" s="482"/>
      <c r="Q82" s="482"/>
      <c r="R82" s="482"/>
      <c r="S82" s="482"/>
      <c r="T82" s="482"/>
    </row>
    <row r="83" spans="1:20" x14ac:dyDescent="0.15">
      <c r="A83" s="482"/>
      <c r="B83" s="482"/>
      <c r="C83" s="482"/>
      <c r="D83" s="482"/>
      <c r="E83" s="482"/>
      <c r="F83" s="482"/>
      <c r="G83" s="482"/>
      <c r="H83" s="482"/>
      <c r="I83" s="482"/>
      <c r="J83" s="482"/>
      <c r="K83" s="482"/>
      <c r="L83" s="482"/>
      <c r="M83" s="482"/>
      <c r="N83" s="482"/>
      <c r="O83" s="482"/>
      <c r="P83" s="482"/>
      <c r="Q83" s="482"/>
      <c r="R83" s="482"/>
      <c r="S83" s="482"/>
      <c r="T83" s="482"/>
    </row>
    <row r="84" spans="1:20" x14ac:dyDescent="0.15">
      <c r="A84" s="482"/>
      <c r="B84" s="482"/>
      <c r="C84" s="482"/>
      <c r="D84" s="482"/>
      <c r="E84" s="482"/>
      <c r="F84" s="482"/>
      <c r="G84" s="482"/>
      <c r="H84" s="482"/>
      <c r="I84" s="482"/>
      <c r="J84" s="482"/>
      <c r="K84" s="482"/>
      <c r="L84" s="482"/>
      <c r="M84" s="482"/>
      <c r="N84" s="482"/>
      <c r="O84" s="482"/>
      <c r="P84" s="482"/>
      <c r="Q84" s="482"/>
      <c r="R84" s="482"/>
      <c r="S84" s="482"/>
      <c r="T84" s="482"/>
    </row>
    <row r="85" spans="1:20" x14ac:dyDescent="0.15">
      <c r="A85" s="482"/>
      <c r="B85" s="482"/>
      <c r="C85" s="482"/>
      <c r="D85" s="482"/>
      <c r="E85" s="482"/>
      <c r="F85" s="482"/>
      <c r="G85" s="482"/>
      <c r="H85" s="482"/>
      <c r="I85" s="482"/>
      <c r="J85" s="482"/>
      <c r="K85" s="482"/>
      <c r="L85" s="482"/>
      <c r="M85" s="482"/>
      <c r="N85" s="482"/>
      <c r="O85" s="482"/>
      <c r="P85" s="482"/>
      <c r="Q85" s="482"/>
      <c r="R85" s="482"/>
      <c r="S85" s="482"/>
      <c r="T85" s="482"/>
    </row>
    <row r="86" spans="1:20" x14ac:dyDescent="0.15">
      <c r="A86" s="482"/>
      <c r="B86" s="482"/>
      <c r="C86" s="482"/>
      <c r="D86" s="482"/>
      <c r="E86" s="482"/>
      <c r="F86" s="482"/>
      <c r="G86" s="482"/>
      <c r="H86" s="482"/>
      <c r="I86" s="482"/>
      <c r="J86" s="482"/>
      <c r="K86" s="482"/>
      <c r="L86" s="482"/>
      <c r="M86" s="482"/>
      <c r="N86" s="482"/>
      <c r="O86" s="482"/>
      <c r="P86" s="482"/>
      <c r="Q86" s="482"/>
      <c r="R86" s="482"/>
      <c r="S86" s="482"/>
      <c r="T86" s="482"/>
    </row>
  </sheetData>
  <sheetProtection algorithmName="SHA-512" hashValue="YfSei3SOfk/UlIdoHeZe+KhbTsWLGRfgWmX0/d9HlGj/gNv/NrL4PnLt8CmqB7DN/oEbOw24FErp5wiMDURv9Q==" saltValue="dYPdu3BCd7POcRXolUhU7w==" spinCount="100000" sheet="1" objects="1" scenarios="1"/>
  <mergeCells count="2">
    <mergeCell ref="B5:B6"/>
    <mergeCell ref="C5:C6"/>
  </mergeCells>
  <phoneticPr fontId="3"/>
  <pageMargins left="0.7" right="0.7" top="0.75" bottom="0.75" header="0.3" footer="0.3"/>
  <pageSetup paperSize="9" scale="6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B56"/>
  <sheetViews>
    <sheetView showGridLines="0" topLeftCell="A40" zoomScaleNormal="100" workbookViewId="0">
      <selection activeCell="P16" sqref="P16:AC16"/>
    </sheetView>
  </sheetViews>
  <sheetFormatPr defaultColWidth="9" defaultRowHeight="14.25" x14ac:dyDescent="0.15"/>
  <cols>
    <col min="1" max="1" width="1.25" style="21" customWidth="1"/>
    <col min="2" max="87" width="2.5" style="21" customWidth="1"/>
    <col min="88" max="16384" width="9" style="21"/>
  </cols>
  <sheetData>
    <row r="1" spans="1:32" ht="7.5" customHeight="1" x14ac:dyDescent="0.15"/>
    <row r="2" spans="1:32" x14ac:dyDescent="0.15">
      <c r="W2" s="300"/>
      <c r="X2" s="615" t="s">
        <v>582</v>
      </c>
      <c r="Y2" s="616"/>
      <c r="Z2" s="616"/>
      <c r="AA2" s="616"/>
      <c r="AB2" s="616"/>
      <c r="AC2" s="616"/>
      <c r="AD2" s="616"/>
      <c r="AE2" s="617"/>
    </row>
    <row r="3" spans="1:32" ht="22.5" customHeight="1" x14ac:dyDescent="0.15">
      <c r="W3" s="289"/>
      <c r="X3" s="755" t="str">
        <f>IF('０基礎データ入力シート【最初に記入】'!L4="","",'０基礎データ入力シート【最初に記入】'!L4)</f>
        <v/>
      </c>
      <c r="Y3" s="756"/>
      <c r="Z3" s="756"/>
      <c r="AA3" s="756"/>
      <c r="AB3" s="756"/>
      <c r="AC3" s="756"/>
      <c r="AD3" s="756"/>
      <c r="AE3" s="757"/>
    </row>
    <row r="4" spans="1:32" ht="7.5" customHeight="1" x14ac:dyDescent="0.15">
      <c r="W4" s="217"/>
      <c r="X4" s="217"/>
      <c r="Y4" s="221"/>
      <c r="Z4" s="217"/>
      <c r="AA4" s="217"/>
      <c r="AB4" s="217"/>
      <c r="AC4" s="217"/>
      <c r="AD4" s="217"/>
      <c r="AE4" s="217"/>
    </row>
    <row r="5" spans="1:32" s="20" customFormat="1" ht="30" customHeight="1" x14ac:dyDescent="0.15">
      <c r="A5" s="24"/>
      <c r="B5" s="771" t="s">
        <v>55</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24"/>
    </row>
    <row r="6" spans="1:32" s="20" customFormat="1" ht="13.5" customHeight="1" x14ac:dyDescent="0.15">
      <c r="A6" s="2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4"/>
    </row>
    <row r="7" spans="1:32" ht="15.75" customHeight="1" x14ac:dyDescent="0.15">
      <c r="T7" s="315" t="s">
        <v>743</v>
      </c>
      <c r="U7" s="319"/>
      <c r="V7" s="319"/>
      <c r="W7" s="319"/>
      <c r="X7" s="319"/>
      <c r="Y7" s="319"/>
      <c r="Z7" s="319"/>
      <c r="AA7" s="319"/>
      <c r="AB7" s="319"/>
      <c r="AC7" s="319"/>
      <c r="AD7" s="319"/>
      <c r="AE7" s="319"/>
    </row>
    <row r="8" spans="1:32" ht="13.5" customHeight="1" x14ac:dyDescent="0.15">
      <c r="T8" s="19"/>
    </row>
    <row r="9" spans="1:32" ht="15.75" customHeight="1" x14ac:dyDescent="0.15">
      <c r="B9" s="21" t="s">
        <v>94</v>
      </c>
      <c r="C9" s="19"/>
    </row>
    <row r="10" spans="1:32" ht="14.25" customHeight="1" x14ac:dyDescent="0.15">
      <c r="C10" s="19"/>
    </row>
    <row r="11" spans="1:32" ht="30" customHeight="1" x14ac:dyDescent="0.15">
      <c r="J11" s="19" t="s">
        <v>309</v>
      </c>
      <c r="P11" s="643" t="str">
        <f>IF('０基礎データ入力シート【最初に記入】'!L14="","",'０基礎データ入力シート【最初に記入】'!L14)</f>
        <v/>
      </c>
      <c r="Q11" s="643"/>
      <c r="R11" s="643"/>
      <c r="S11" s="643"/>
      <c r="T11" s="643"/>
      <c r="U11" s="643"/>
      <c r="V11" s="643"/>
      <c r="W11" s="643"/>
      <c r="X11" s="643"/>
      <c r="Y11" s="643"/>
      <c r="Z11" s="643"/>
      <c r="AA11" s="643"/>
      <c r="AB11" s="643"/>
      <c r="AC11" s="643"/>
    </row>
    <row r="12" spans="1:32" ht="8.1" customHeight="1" x14ac:dyDescent="0.15">
      <c r="J12" s="19"/>
      <c r="P12" s="294"/>
      <c r="Q12" s="294"/>
      <c r="R12" s="294"/>
      <c r="S12" s="294"/>
      <c r="T12" s="294"/>
      <c r="U12" s="294"/>
      <c r="V12" s="294"/>
      <c r="W12" s="294"/>
      <c r="X12" s="294"/>
      <c r="Y12" s="294"/>
      <c r="Z12" s="294"/>
      <c r="AA12" s="294"/>
      <c r="AB12" s="294"/>
      <c r="AC12" s="294"/>
    </row>
    <row r="13" spans="1:32" ht="54.95" customHeight="1" x14ac:dyDescent="0.15">
      <c r="J13" s="19" t="s">
        <v>310</v>
      </c>
      <c r="P13" s="643" t="str">
        <f>IF('０基礎データ入力シート【最初に記入】'!C6="","",'０基礎データ入力シート【最初に記入】'!C6)</f>
        <v/>
      </c>
      <c r="Q13" s="643"/>
      <c r="R13" s="643"/>
      <c r="S13" s="643"/>
      <c r="T13" s="643"/>
      <c r="U13" s="643"/>
      <c r="V13" s="643"/>
      <c r="W13" s="643"/>
      <c r="X13" s="643"/>
      <c r="Y13" s="643"/>
      <c r="Z13" s="643"/>
      <c r="AA13" s="643"/>
      <c r="AB13" s="643"/>
      <c r="AC13" s="643"/>
    </row>
    <row r="14" spans="1:32" ht="8.1" customHeight="1" x14ac:dyDescent="0.15">
      <c r="J14" s="19"/>
      <c r="P14" s="294"/>
      <c r="Q14" s="294"/>
      <c r="R14" s="294"/>
      <c r="S14" s="294"/>
      <c r="T14" s="294"/>
      <c r="U14" s="294"/>
      <c r="V14" s="294"/>
      <c r="W14" s="294"/>
      <c r="X14" s="294"/>
      <c r="Y14" s="294"/>
      <c r="Z14" s="294"/>
      <c r="AA14" s="294"/>
      <c r="AB14" s="294"/>
      <c r="AC14" s="294"/>
    </row>
    <row r="15" spans="1:32" ht="17.25" customHeight="1" x14ac:dyDescent="0.15">
      <c r="J15" s="27" t="s">
        <v>311</v>
      </c>
      <c r="K15" s="25"/>
      <c r="L15" s="25"/>
      <c r="M15" s="25"/>
      <c r="N15" s="25"/>
      <c r="O15" s="25"/>
      <c r="P15" s="644" t="str">
        <f>(IF('０基礎データ入力シート【最初に記入】'!C16="","",'０基礎データ入力シート【最初に記入】'!C16))&amp;"　"&amp;(IF('０基礎データ入力シート【最初に記入】'!C18="","",'０基礎データ入力シート【最初に記入】'!C18))</f>
        <v>　</v>
      </c>
      <c r="Q15" s="644"/>
      <c r="R15" s="644"/>
      <c r="S15" s="644"/>
      <c r="T15" s="644"/>
      <c r="U15" s="644"/>
      <c r="V15" s="644"/>
      <c r="W15" s="644"/>
      <c r="X15" s="644"/>
      <c r="Y15" s="644"/>
      <c r="Z15" s="644"/>
      <c r="AA15" s="644"/>
      <c r="AB15" s="25"/>
      <c r="AC15" s="358"/>
      <c r="AD15" s="25"/>
    </row>
    <row r="16" spans="1:32" ht="17.25" customHeight="1" x14ac:dyDescent="0.15">
      <c r="D16" s="19"/>
      <c r="J16" s="21" t="s">
        <v>27</v>
      </c>
      <c r="P16" s="772"/>
      <c r="Q16" s="772"/>
      <c r="R16" s="772"/>
      <c r="S16" s="772"/>
      <c r="T16" s="772"/>
      <c r="U16" s="772"/>
      <c r="V16" s="772"/>
      <c r="W16" s="772"/>
      <c r="X16" s="772"/>
      <c r="Y16" s="772"/>
      <c r="Z16" s="772"/>
      <c r="AA16" s="772"/>
      <c r="AB16" s="772"/>
      <c r="AC16" s="772"/>
    </row>
    <row r="17" spans="2:54" ht="17.25" customHeight="1" x14ac:dyDescent="0.15">
      <c r="D17" s="19"/>
      <c r="J17" s="25" t="s">
        <v>28</v>
      </c>
      <c r="K17" s="25"/>
      <c r="L17" s="25"/>
      <c r="M17" s="25"/>
      <c r="N17" s="25"/>
      <c r="O17" s="25"/>
      <c r="P17" s="773"/>
      <c r="Q17" s="773"/>
      <c r="R17" s="773"/>
      <c r="S17" s="773"/>
      <c r="T17" s="773"/>
      <c r="U17" s="773"/>
      <c r="V17" s="773"/>
      <c r="W17" s="773"/>
      <c r="X17" s="773"/>
      <c r="Y17" s="773"/>
      <c r="Z17" s="773"/>
      <c r="AA17" s="773"/>
      <c r="AB17" s="773"/>
      <c r="AC17" s="773"/>
      <c r="AD17" s="25"/>
    </row>
    <row r="18" spans="2:54" ht="17.25" customHeight="1" x14ac:dyDescent="0.15">
      <c r="D18" s="19"/>
      <c r="J18" s="375"/>
      <c r="K18" s="375"/>
      <c r="L18" s="317"/>
      <c r="M18" s="317"/>
      <c r="N18" s="317"/>
      <c r="O18" s="317"/>
      <c r="P18" s="316"/>
      <c r="Q18" s="317"/>
      <c r="R18" s="317"/>
      <c r="S18" s="317"/>
      <c r="T18" s="317"/>
      <c r="U18" s="317"/>
      <c r="V18" s="317"/>
      <c r="W18" s="317"/>
      <c r="X18" s="317"/>
      <c r="Y18" s="317"/>
      <c r="Z18" s="317"/>
      <c r="AA18" s="317"/>
      <c r="AB18" s="317"/>
      <c r="AC18" s="319"/>
      <c r="AD18" s="319"/>
      <c r="AN18" s="642"/>
      <c r="AO18" s="621"/>
      <c r="AP18" s="631"/>
      <c r="AQ18" s="631"/>
      <c r="AR18" s="631"/>
      <c r="AS18" s="631"/>
      <c r="AT18" s="631"/>
      <c r="AU18" s="631"/>
      <c r="AV18" s="631"/>
      <c r="AW18" s="631"/>
      <c r="AX18" s="631"/>
      <c r="AY18" s="631"/>
    </row>
    <row r="19" spans="2:54" ht="17.25" customHeight="1" x14ac:dyDescent="0.15">
      <c r="D19" s="19"/>
      <c r="J19" s="375"/>
      <c r="K19" s="375"/>
      <c r="L19" s="317"/>
      <c r="M19" s="317"/>
      <c r="N19" s="317"/>
      <c r="O19" s="317"/>
      <c r="P19" s="316"/>
      <c r="Q19" s="317"/>
      <c r="R19" s="317"/>
      <c r="S19" s="317"/>
      <c r="T19" s="317"/>
      <c r="U19" s="317"/>
      <c r="V19" s="317"/>
      <c r="W19" s="317"/>
      <c r="X19" s="317"/>
      <c r="Y19" s="317"/>
      <c r="Z19" s="317"/>
      <c r="AA19" s="317"/>
      <c r="AB19" s="317"/>
      <c r="AC19" s="317"/>
      <c r="AD19" s="319"/>
      <c r="AN19" s="642"/>
      <c r="AO19" s="621"/>
      <c r="AP19" s="222"/>
      <c r="AQ19" s="222"/>
      <c r="AR19" s="222"/>
      <c r="AS19" s="222"/>
      <c r="AT19" s="222"/>
      <c r="AU19" s="222"/>
      <c r="AV19" s="222"/>
      <c r="AW19" s="222"/>
      <c r="AX19" s="222"/>
      <c r="AY19" s="222"/>
    </row>
    <row r="20" spans="2:54" ht="17.25" customHeight="1" x14ac:dyDescent="0.15">
      <c r="D20" s="19"/>
      <c r="J20" s="376"/>
      <c r="K20" s="376"/>
      <c r="L20" s="318"/>
      <c r="M20" s="318"/>
      <c r="N20" s="318"/>
      <c r="O20" s="318"/>
      <c r="P20" s="368"/>
      <c r="Q20" s="318"/>
      <c r="R20" s="318"/>
      <c r="S20" s="318"/>
      <c r="T20" s="318"/>
      <c r="U20" s="318"/>
      <c r="V20" s="318"/>
      <c r="W20" s="318"/>
      <c r="X20" s="318"/>
      <c r="Y20" s="318"/>
      <c r="Z20" s="318"/>
      <c r="AA20" s="318"/>
      <c r="AB20" s="318"/>
      <c r="AC20" s="341"/>
      <c r="AD20" s="341"/>
      <c r="AL20" s="29"/>
      <c r="AM20" s="29"/>
      <c r="AN20" s="642"/>
      <c r="AO20" s="621"/>
      <c r="AP20" s="631"/>
      <c r="AQ20" s="631"/>
      <c r="AR20" s="631"/>
      <c r="AS20" s="631"/>
      <c r="AT20" s="631"/>
      <c r="AU20" s="631"/>
      <c r="AV20" s="631"/>
      <c r="AW20" s="631"/>
      <c r="AX20" s="631"/>
      <c r="AY20" s="631"/>
      <c r="AZ20" s="29"/>
      <c r="BA20" s="29"/>
      <c r="BB20" s="29"/>
    </row>
    <row r="21" spans="2:54" ht="15.75" customHeight="1" x14ac:dyDescent="0.15">
      <c r="C21" s="19"/>
      <c r="P21" s="19"/>
    </row>
    <row r="22" spans="2:54" s="29" customFormat="1" ht="17.25" customHeight="1" x14ac:dyDescent="0.15">
      <c r="B22" s="30" t="s">
        <v>20</v>
      </c>
      <c r="P22" s="30"/>
      <c r="AL22" s="21"/>
      <c r="AM22" s="21"/>
      <c r="AN22" s="21"/>
      <c r="AO22" s="21"/>
      <c r="AP22" s="21"/>
      <c r="AQ22" s="21"/>
      <c r="AR22" s="21"/>
      <c r="AS22" s="21"/>
      <c r="AT22" s="21"/>
      <c r="AU22" s="21"/>
      <c r="AV22" s="21"/>
      <c r="AW22" s="21"/>
      <c r="AX22" s="21"/>
      <c r="AY22" s="21"/>
      <c r="AZ22" s="21"/>
      <c r="BA22" s="21"/>
      <c r="BB22" s="21"/>
    </row>
    <row r="23" spans="2:54" ht="7.5" customHeight="1" x14ac:dyDescent="0.15">
      <c r="C23" s="19"/>
      <c r="P23" s="19"/>
    </row>
    <row r="24" spans="2:54" ht="15.75" customHeight="1" x14ac:dyDescent="0.15">
      <c r="C24" s="788" t="s">
        <v>22</v>
      </c>
      <c r="D24" s="789"/>
      <c r="E24" s="789"/>
      <c r="F24" s="789"/>
      <c r="G24" s="789"/>
      <c r="H24" s="790"/>
      <c r="I24" s="789" t="s">
        <v>24</v>
      </c>
      <c r="J24" s="789"/>
      <c r="K24" s="789"/>
      <c r="L24" s="789"/>
      <c r="M24" s="789"/>
      <c r="N24" s="789"/>
      <c r="O24" s="789"/>
      <c r="P24" s="789"/>
      <c r="Q24" s="790"/>
      <c r="R24" s="789" t="s">
        <v>25</v>
      </c>
      <c r="S24" s="789"/>
      <c r="T24" s="789"/>
      <c r="U24" s="789"/>
      <c r="V24" s="789"/>
      <c r="W24" s="789"/>
      <c r="X24" s="789"/>
      <c r="Y24" s="789"/>
      <c r="Z24" s="789"/>
      <c r="AA24" s="791" t="s">
        <v>23</v>
      </c>
      <c r="AB24" s="792"/>
      <c r="AC24" s="792"/>
      <c r="AD24" s="792"/>
      <c r="AE24" s="792"/>
    </row>
    <row r="25" spans="2:54" ht="15.75" customHeight="1" x14ac:dyDescent="0.15">
      <c r="C25" s="382"/>
      <c r="D25" s="317"/>
      <c r="E25" s="317"/>
      <c r="F25" s="317"/>
      <c r="G25" s="317"/>
      <c r="H25" s="383"/>
      <c r="I25" s="317"/>
      <c r="J25" s="317"/>
      <c r="K25" s="317"/>
      <c r="L25" s="317"/>
      <c r="M25" s="317"/>
      <c r="N25" s="317"/>
      <c r="O25" s="317"/>
      <c r="P25" s="384"/>
      <c r="Q25" s="383"/>
      <c r="R25" s="317"/>
      <c r="S25" s="317"/>
      <c r="T25" s="317"/>
      <c r="U25" s="317"/>
      <c r="V25" s="317"/>
      <c r="W25" s="317"/>
      <c r="X25" s="317"/>
      <c r="Y25" s="317"/>
      <c r="Z25" s="317"/>
      <c r="AA25" s="385"/>
      <c r="AB25" s="386"/>
      <c r="AC25" s="386"/>
      <c r="AD25" s="386"/>
      <c r="AE25" s="387"/>
    </row>
    <row r="26" spans="2:54" ht="15.75" customHeight="1" x14ac:dyDescent="0.15">
      <c r="C26" s="774"/>
      <c r="D26" s="775"/>
      <c r="E26" s="775"/>
      <c r="F26" s="775"/>
      <c r="G26" s="775"/>
      <c r="H26" s="776"/>
      <c r="I26" s="780"/>
      <c r="J26" s="781"/>
      <c r="K26" s="781"/>
      <c r="L26" s="781"/>
      <c r="M26" s="781"/>
      <c r="N26" s="781"/>
      <c r="O26" s="781"/>
      <c r="P26" s="781"/>
      <c r="Q26" s="782"/>
      <c r="R26" s="780"/>
      <c r="S26" s="781"/>
      <c r="T26" s="781"/>
      <c r="U26" s="781"/>
      <c r="V26" s="781"/>
      <c r="W26" s="781"/>
      <c r="X26" s="781"/>
      <c r="Y26" s="781"/>
      <c r="Z26" s="782"/>
      <c r="AA26" s="780"/>
      <c r="AB26" s="781"/>
      <c r="AC26" s="781"/>
      <c r="AD26" s="781"/>
      <c r="AE26" s="786"/>
    </row>
    <row r="27" spans="2:54" ht="15.75" customHeight="1" x14ac:dyDescent="0.15">
      <c r="C27" s="774"/>
      <c r="D27" s="775"/>
      <c r="E27" s="775"/>
      <c r="F27" s="775"/>
      <c r="G27" s="775"/>
      <c r="H27" s="776"/>
      <c r="I27" s="780"/>
      <c r="J27" s="781"/>
      <c r="K27" s="781"/>
      <c r="L27" s="781"/>
      <c r="M27" s="781"/>
      <c r="N27" s="781"/>
      <c r="O27" s="781"/>
      <c r="P27" s="781"/>
      <c r="Q27" s="782"/>
      <c r="R27" s="780"/>
      <c r="S27" s="781"/>
      <c r="T27" s="781"/>
      <c r="U27" s="781"/>
      <c r="V27" s="781"/>
      <c r="W27" s="781"/>
      <c r="X27" s="781"/>
      <c r="Y27" s="781"/>
      <c r="Z27" s="782"/>
      <c r="AA27" s="780"/>
      <c r="AB27" s="781"/>
      <c r="AC27" s="781"/>
      <c r="AD27" s="781"/>
      <c r="AE27" s="786"/>
    </row>
    <row r="28" spans="2:54" ht="15.75" customHeight="1" x14ac:dyDescent="0.15">
      <c r="C28" s="774"/>
      <c r="D28" s="775"/>
      <c r="E28" s="775"/>
      <c r="F28" s="775"/>
      <c r="G28" s="775"/>
      <c r="H28" s="776"/>
      <c r="I28" s="780"/>
      <c r="J28" s="781"/>
      <c r="K28" s="781"/>
      <c r="L28" s="781"/>
      <c r="M28" s="781"/>
      <c r="N28" s="781"/>
      <c r="O28" s="781"/>
      <c r="P28" s="781"/>
      <c r="Q28" s="782"/>
      <c r="R28" s="780"/>
      <c r="S28" s="781"/>
      <c r="T28" s="781"/>
      <c r="U28" s="781"/>
      <c r="V28" s="781"/>
      <c r="W28" s="781"/>
      <c r="X28" s="781"/>
      <c r="Y28" s="781"/>
      <c r="Z28" s="782"/>
      <c r="AA28" s="780"/>
      <c r="AB28" s="781"/>
      <c r="AC28" s="781"/>
      <c r="AD28" s="781"/>
      <c r="AE28" s="786"/>
    </row>
    <row r="29" spans="2:54" ht="15.75" customHeight="1" x14ac:dyDescent="0.15">
      <c r="C29" s="774"/>
      <c r="D29" s="775"/>
      <c r="E29" s="775"/>
      <c r="F29" s="775"/>
      <c r="G29" s="775"/>
      <c r="H29" s="776"/>
      <c r="I29" s="780"/>
      <c r="J29" s="781"/>
      <c r="K29" s="781"/>
      <c r="L29" s="781"/>
      <c r="M29" s="781"/>
      <c r="N29" s="781"/>
      <c r="O29" s="781"/>
      <c r="P29" s="781"/>
      <c r="Q29" s="782"/>
      <c r="R29" s="780"/>
      <c r="S29" s="781"/>
      <c r="T29" s="781"/>
      <c r="U29" s="781"/>
      <c r="V29" s="781"/>
      <c r="W29" s="781"/>
      <c r="X29" s="781"/>
      <c r="Y29" s="781"/>
      <c r="Z29" s="782"/>
      <c r="AA29" s="780"/>
      <c r="AB29" s="781"/>
      <c r="AC29" s="781"/>
      <c r="AD29" s="781"/>
      <c r="AE29" s="786"/>
    </row>
    <row r="30" spans="2:54" ht="15.75" customHeight="1" x14ac:dyDescent="0.15">
      <c r="C30" s="774"/>
      <c r="D30" s="775"/>
      <c r="E30" s="775"/>
      <c r="F30" s="775"/>
      <c r="G30" s="775"/>
      <c r="H30" s="776"/>
      <c r="I30" s="780"/>
      <c r="J30" s="781"/>
      <c r="K30" s="781"/>
      <c r="L30" s="781"/>
      <c r="M30" s="781"/>
      <c r="N30" s="781"/>
      <c r="O30" s="781"/>
      <c r="P30" s="781"/>
      <c r="Q30" s="782"/>
      <c r="R30" s="780"/>
      <c r="S30" s="781"/>
      <c r="T30" s="781"/>
      <c r="U30" s="781"/>
      <c r="V30" s="781"/>
      <c r="W30" s="781"/>
      <c r="X30" s="781"/>
      <c r="Y30" s="781"/>
      <c r="Z30" s="782"/>
      <c r="AA30" s="780"/>
      <c r="AB30" s="781"/>
      <c r="AC30" s="781"/>
      <c r="AD30" s="781"/>
      <c r="AE30" s="786"/>
    </row>
    <row r="31" spans="2:54" ht="15.75" customHeight="1" x14ac:dyDescent="0.15">
      <c r="C31" s="774"/>
      <c r="D31" s="775"/>
      <c r="E31" s="775"/>
      <c r="F31" s="775"/>
      <c r="G31" s="775"/>
      <c r="H31" s="776"/>
      <c r="I31" s="780"/>
      <c r="J31" s="781"/>
      <c r="K31" s="781"/>
      <c r="L31" s="781"/>
      <c r="M31" s="781"/>
      <c r="N31" s="781"/>
      <c r="O31" s="781"/>
      <c r="P31" s="781"/>
      <c r="Q31" s="782"/>
      <c r="R31" s="780"/>
      <c r="S31" s="781"/>
      <c r="T31" s="781"/>
      <c r="U31" s="781"/>
      <c r="V31" s="781"/>
      <c r="W31" s="781"/>
      <c r="X31" s="781"/>
      <c r="Y31" s="781"/>
      <c r="Z31" s="782"/>
      <c r="AA31" s="780"/>
      <c r="AB31" s="781"/>
      <c r="AC31" s="781"/>
      <c r="AD31" s="781"/>
      <c r="AE31" s="786"/>
    </row>
    <row r="32" spans="2:54" ht="15.75" customHeight="1" x14ac:dyDescent="0.15">
      <c r="C32" s="774"/>
      <c r="D32" s="775"/>
      <c r="E32" s="775"/>
      <c r="F32" s="775"/>
      <c r="G32" s="775"/>
      <c r="H32" s="776"/>
      <c r="I32" s="780"/>
      <c r="J32" s="781"/>
      <c r="K32" s="781"/>
      <c r="L32" s="781"/>
      <c r="M32" s="781"/>
      <c r="N32" s="781"/>
      <c r="O32" s="781"/>
      <c r="P32" s="781"/>
      <c r="Q32" s="782"/>
      <c r="R32" s="780"/>
      <c r="S32" s="781"/>
      <c r="T32" s="781"/>
      <c r="U32" s="781"/>
      <c r="V32" s="781"/>
      <c r="W32" s="781"/>
      <c r="X32" s="781"/>
      <c r="Y32" s="781"/>
      <c r="Z32" s="782"/>
      <c r="AA32" s="780"/>
      <c r="AB32" s="781"/>
      <c r="AC32" s="781"/>
      <c r="AD32" s="781"/>
      <c r="AE32" s="786"/>
    </row>
    <row r="33" spans="3:31" ht="15.75" customHeight="1" x14ac:dyDescent="0.15">
      <c r="C33" s="774"/>
      <c r="D33" s="775"/>
      <c r="E33" s="775"/>
      <c r="F33" s="775"/>
      <c r="G33" s="775"/>
      <c r="H33" s="776"/>
      <c r="I33" s="780"/>
      <c r="J33" s="781"/>
      <c r="K33" s="781"/>
      <c r="L33" s="781"/>
      <c r="M33" s="781"/>
      <c r="N33" s="781"/>
      <c r="O33" s="781"/>
      <c r="P33" s="781"/>
      <c r="Q33" s="782"/>
      <c r="R33" s="780"/>
      <c r="S33" s="781"/>
      <c r="T33" s="781"/>
      <c r="U33" s="781"/>
      <c r="V33" s="781"/>
      <c r="W33" s="781"/>
      <c r="X33" s="781"/>
      <c r="Y33" s="781"/>
      <c r="Z33" s="782"/>
      <c r="AA33" s="780"/>
      <c r="AB33" s="781"/>
      <c r="AC33" s="781"/>
      <c r="AD33" s="781"/>
      <c r="AE33" s="786"/>
    </row>
    <row r="34" spans="3:31" ht="15.75" customHeight="1" x14ac:dyDescent="0.15">
      <c r="C34" s="774"/>
      <c r="D34" s="775"/>
      <c r="E34" s="775"/>
      <c r="F34" s="775"/>
      <c r="G34" s="775"/>
      <c r="H34" s="776"/>
      <c r="I34" s="780"/>
      <c r="J34" s="781"/>
      <c r="K34" s="781"/>
      <c r="L34" s="781"/>
      <c r="M34" s="781"/>
      <c r="N34" s="781"/>
      <c r="O34" s="781"/>
      <c r="P34" s="781"/>
      <c r="Q34" s="782"/>
      <c r="R34" s="780"/>
      <c r="S34" s="781"/>
      <c r="T34" s="781"/>
      <c r="U34" s="781"/>
      <c r="V34" s="781"/>
      <c r="W34" s="781"/>
      <c r="X34" s="781"/>
      <c r="Y34" s="781"/>
      <c r="Z34" s="782"/>
      <c r="AA34" s="780"/>
      <c r="AB34" s="781"/>
      <c r="AC34" s="781"/>
      <c r="AD34" s="781"/>
      <c r="AE34" s="786"/>
    </row>
    <row r="35" spans="3:31" ht="15.75" customHeight="1" x14ac:dyDescent="0.15">
      <c r="C35" s="774"/>
      <c r="D35" s="775"/>
      <c r="E35" s="775"/>
      <c r="F35" s="775"/>
      <c r="G35" s="775"/>
      <c r="H35" s="776"/>
      <c r="I35" s="780"/>
      <c r="J35" s="781"/>
      <c r="K35" s="781"/>
      <c r="L35" s="781"/>
      <c r="M35" s="781"/>
      <c r="N35" s="781"/>
      <c r="O35" s="781"/>
      <c r="P35" s="781"/>
      <c r="Q35" s="782"/>
      <c r="R35" s="780"/>
      <c r="S35" s="781"/>
      <c r="T35" s="781"/>
      <c r="U35" s="781"/>
      <c r="V35" s="781"/>
      <c r="W35" s="781"/>
      <c r="X35" s="781"/>
      <c r="Y35" s="781"/>
      <c r="Z35" s="782"/>
      <c r="AA35" s="780"/>
      <c r="AB35" s="781"/>
      <c r="AC35" s="781"/>
      <c r="AD35" s="781"/>
      <c r="AE35" s="786"/>
    </row>
    <row r="36" spans="3:31" ht="15.75" customHeight="1" x14ac:dyDescent="0.15">
      <c r="C36" s="774"/>
      <c r="D36" s="775"/>
      <c r="E36" s="775"/>
      <c r="F36" s="775"/>
      <c r="G36" s="775"/>
      <c r="H36" s="776"/>
      <c r="I36" s="780"/>
      <c r="J36" s="781"/>
      <c r="K36" s="781"/>
      <c r="L36" s="781"/>
      <c r="M36" s="781"/>
      <c r="N36" s="781"/>
      <c r="O36" s="781"/>
      <c r="P36" s="781"/>
      <c r="Q36" s="782"/>
      <c r="R36" s="780"/>
      <c r="S36" s="781"/>
      <c r="T36" s="781"/>
      <c r="U36" s="781"/>
      <c r="V36" s="781"/>
      <c r="W36" s="781"/>
      <c r="X36" s="781"/>
      <c r="Y36" s="781"/>
      <c r="Z36" s="782"/>
      <c r="AA36" s="780"/>
      <c r="AB36" s="781"/>
      <c r="AC36" s="781"/>
      <c r="AD36" s="781"/>
      <c r="AE36" s="786"/>
    </row>
    <row r="37" spans="3:31" ht="15.75" customHeight="1" x14ac:dyDescent="0.15">
      <c r="C37" s="774"/>
      <c r="D37" s="775"/>
      <c r="E37" s="775"/>
      <c r="F37" s="775"/>
      <c r="G37" s="775"/>
      <c r="H37" s="776"/>
      <c r="I37" s="780"/>
      <c r="J37" s="781"/>
      <c r="K37" s="781"/>
      <c r="L37" s="781"/>
      <c r="M37" s="781"/>
      <c r="N37" s="781"/>
      <c r="O37" s="781"/>
      <c r="P37" s="781"/>
      <c r="Q37" s="782"/>
      <c r="R37" s="780"/>
      <c r="S37" s="781"/>
      <c r="T37" s="781"/>
      <c r="U37" s="781"/>
      <c r="V37" s="781"/>
      <c r="W37" s="781"/>
      <c r="X37" s="781"/>
      <c r="Y37" s="781"/>
      <c r="Z37" s="782"/>
      <c r="AA37" s="780"/>
      <c r="AB37" s="781"/>
      <c r="AC37" s="781"/>
      <c r="AD37" s="781"/>
      <c r="AE37" s="786"/>
    </row>
    <row r="38" spans="3:31" ht="15.75" customHeight="1" x14ac:dyDescent="0.15">
      <c r="C38" s="774"/>
      <c r="D38" s="775"/>
      <c r="E38" s="775"/>
      <c r="F38" s="775"/>
      <c r="G38" s="775"/>
      <c r="H38" s="776"/>
      <c r="I38" s="780"/>
      <c r="J38" s="781"/>
      <c r="K38" s="781"/>
      <c r="L38" s="781"/>
      <c r="M38" s="781"/>
      <c r="N38" s="781"/>
      <c r="O38" s="781"/>
      <c r="P38" s="781"/>
      <c r="Q38" s="782"/>
      <c r="R38" s="780"/>
      <c r="S38" s="781"/>
      <c r="T38" s="781"/>
      <c r="U38" s="781"/>
      <c r="V38" s="781"/>
      <c r="W38" s="781"/>
      <c r="X38" s="781"/>
      <c r="Y38" s="781"/>
      <c r="Z38" s="782"/>
      <c r="AA38" s="780"/>
      <c r="AB38" s="781"/>
      <c r="AC38" s="781"/>
      <c r="AD38" s="781"/>
      <c r="AE38" s="786"/>
    </row>
    <row r="39" spans="3:31" ht="15.75" customHeight="1" x14ac:dyDescent="0.15">
      <c r="C39" s="774"/>
      <c r="D39" s="775"/>
      <c r="E39" s="775"/>
      <c r="F39" s="775"/>
      <c r="G39" s="775"/>
      <c r="H39" s="776"/>
      <c r="I39" s="780"/>
      <c r="J39" s="781"/>
      <c r="K39" s="781"/>
      <c r="L39" s="781"/>
      <c r="M39" s="781"/>
      <c r="N39" s="781"/>
      <c r="O39" s="781"/>
      <c r="P39" s="781"/>
      <c r="Q39" s="782"/>
      <c r="R39" s="780"/>
      <c r="S39" s="781"/>
      <c r="T39" s="781"/>
      <c r="U39" s="781"/>
      <c r="V39" s="781"/>
      <c r="W39" s="781"/>
      <c r="X39" s="781"/>
      <c r="Y39" s="781"/>
      <c r="Z39" s="782"/>
      <c r="AA39" s="780"/>
      <c r="AB39" s="781"/>
      <c r="AC39" s="781"/>
      <c r="AD39" s="781"/>
      <c r="AE39" s="786"/>
    </row>
    <row r="40" spans="3:31" ht="15.75" customHeight="1" x14ac:dyDescent="0.15">
      <c r="C40" s="774"/>
      <c r="D40" s="775"/>
      <c r="E40" s="775"/>
      <c r="F40" s="775"/>
      <c r="G40" s="775"/>
      <c r="H40" s="776"/>
      <c r="I40" s="780"/>
      <c r="J40" s="781"/>
      <c r="K40" s="781"/>
      <c r="L40" s="781"/>
      <c r="M40" s="781"/>
      <c r="N40" s="781"/>
      <c r="O40" s="781"/>
      <c r="P40" s="781"/>
      <c r="Q40" s="782"/>
      <c r="R40" s="780"/>
      <c r="S40" s="781"/>
      <c r="T40" s="781"/>
      <c r="U40" s="781"/>
      <c r="V40" s="781"/>
      <c r="W40" s="781"/>
      <c r="X40" s="781"/>
      <c r="Y40" s="781"/>
      <c r="Z40" s="782"/>
      <c r="AA40" s="780"/>
      <c r="AB40" s="781"/>
      <c r="AC40" s="781"/>
      <c r="AD40" s="781"/>
      <c r="AE40" s="786"/>
    </row>
    <row r="41" spans="3:31" ht="15.75" customHeight="1" x14ac:dyDescent="0.15">
      <c r="C41" s="774"/>
      <c r="D41" s="775"/>
      <c r="E41" s="775"/>
      <c r="F41" s="775"/>
      <c r="G41" s="775"/>
      <c r="H41" s="776"/>
      <c r="I41" s="780"/>
      <c r="J41" s="781"/>
      <c r="K41" s="781"/>
      <c r="L41" s="781"/>
      <c r="M41" s="781"/>
      <c r="N41" s="781"/>
      <c r="O41" s="781"/>
      <c r="P41" s="781"/>
      <c r="Q41" s="782"/>
      <c r="R41" s="780"/>
      <c r="S41" s="781"/>
      <c r="T41" s="781"/>
      <c r="U41" s="781"/>
      <c r="V41" s="781"/>
      <c r="W41" s="781"/>
      <c r="X41" s="781"/>
      <c r="Y41" s="781"/>
      <c r="Z41" s="782"/>
      <c r="AA41" s="780"/>
      <c r="AB41" s="781"/>
      <c r="AC41" s="781"/>
      <c r="AD41" s="781"/>
      <c r="AE41" s="786"/>
    </row>
    <row r="42" spans="3:31" ht="15.75" customHeight="1" x14ac:dyDescent="0.15">
      <c r="C42" s="774"/>
      <c r="D42" s="775"/>
      <c r="E42" s="775"/>
      <c r="F42" s="775"/>
      <c r="G42" s="775"/>
      <c r="H42" s="776"/>
      <c r="I42" s="780"/>
      <c r="J42" s="781"/>
      <c r="K42" s="781"/>
      <c r="L42" s="781"/>
      <c r="M42" s="781"/>
      <c r="N42" s="781"/>
      <c r="O42" s="781"/>
      <c r="P42" s="781"/>
      <c r="Q42" s="782"/>
      <c r="R42" s="780"/>
      <c r="S42" s="781"/>
      <c r="T42" s="781"/>
      <c r="U42" s="781"/>
      <c r="V42" s="781"/>
      <c r="W42" s="781"/>
      <c r="X42" s="781"/>
      <c r="Y42" s="781"/>
      <c r="Z42" s="782"/>
      <c r="AA42" s="780"/>
      <c r="AB42" s="781"/>
      <c r="AC42" s="781"/>
      <c r="AD42" s="781"/>
      <c r="AE42" s="786"/>
    </row>
    <row r="43" spans="3:31" ht="15.75" customHeight="1" x14ac:dyDescent="0.15">
      <c r="C43" s="774"/>
      <c r="D43" s="775"/>
      <c r="E43" s="775"/>
      <c r="F43" s="775"/>
      <c r="G43" s="775"/>
      <c r="H43" s="776"/>
      <c r="I43" s="780"/>
      <c r="J43" s="781"/>
      <c r="K43" s="781"/>
      <c r="L43" s="781"/>
      <c r="M43" s="781"/>
      <c r="N43" s="781"/>
      <c r="O43" s="781"/>
      <c r="P43" s="781"/>
      <c r="Q43" s="782"/>
      <c r="R43" s="780"/>
      <c r="S43" s="781"/>
      <c r="T43" s="781"/>
      <c r="U43" s="781"/>
      <c r="V43" s="781"/>
      <c r="W43" s="781"/>
      <c r="X43" s="781"/>
      <c r="Y43" s="781"/>
      <c r="Z43" s="782"/>
      <c r="AA43" s="780"/>
      <c r="AB43" s="781"/>
      <c r="AC43" s="781"/>
      <c r="AD43" s="781"/>
      <c r="AE43" s="786"/>
    </row>
    <row r="44" spans="3:31" ht="15.75" customHeight="1" x14ac:dyDescent="0.15">
      <c r="C44" s="774"/>
      <c r="D44" s="775"/>
      <c r="E44" s="775"/>
      <c r="F44" s="775"/>
      <c r="G44" s="775"/>
      <c r="H44" s="776"/>
      <c r="I44" s="780"/>
      <c r="J44" s="781"/>
      <c r="K44" s="781"/>
      <c r="L44" s="781"/>
      <c r="M44" s="781"/>
      <c r="N44" s="781"/>
      <c r="O44" s="781"/>
      <c r="P44" s="781"/>
      <c r="Q44" s="782"/>
      <c r="R44" s="780"/>
      <c r="S44" s="781"/>
      <c r="T44" s="781"/>
      <c r="U44" s="781"/>
      <c r="V44" s="781"/>
      <c r="W44" s="781"/>
      <c r="X44" s="781"/>
      <c r="Y44" s="781"/>
      <c r="Z44" s="782"/>
      <c r="AA44" s="780"/>
      <c r="AB44" s="781"/>
      <c r="AC44" s="781"/>
      <c r="AD44" s="781"/>
      <c r="AE44" s="786"/>
    </row>
    <row r="45" spans="3:31" ht="15.75" customHeight="1" x14ac:dyDescent="0.15">
      <c r="C45" s="774"/>
      <c r="D45" s="775"/>
      <c r="E45" s="775"/>
      <c r="F45" s="775"/>
      <c r="G45" s="775"/>
      <c r="H45" s="776"/>
      <c r="I45" s="780"/>
      <c r="J45" s="781"/>
      <c r="K45" s="781"/>
      <c r="L45" s="781"/>
      <c r="M45" s="781"/>
      <c r="N45" s="781"/>
      <c r="O45" s="781"/>
      <c r="P45" s="781"/>
      <c r="Q45" s="782"/>
      <c r="R45" s="780"/>
      <c r="S45" s="781"/>
      <c r="T45" s="781"/>
      <c r="U45" s="781"/>
      <c r="V45" s="781"/>
      <c r="W45" s="781"/>
      <c r="X45" s="781"/>
      <c r="Y45" s="781"/>
      <c r="Z45" s="782"/>
      <c r="AA45" s="780"/>
      <c r="AB45" s="781"/>
      <c r="AC45" s="781"/>
      <c r="AD45" s="781"/>
      <c r="AE45" s="786"/>
    </row>
    <row r="46" spans="3:31" ht="15.75" customHeight="1" x14ac:dyDescent="0.15">
      <c r="C46" s="774"/>
      <c r="D46" s="775"/>
      <c r="E46" s="775"/>
      <c r="F46" s="775"/>
      <c r="G46" s="775"/>
      <c r="H46" s="776"/>
      <c r="I46" s="780"/>
      <c r="J46" s="781"/>
      <c r="K46" s="781"/>
      <c r="L46" s="781"/>
      <c r="M46" s="781"/>
      <c r="N46" s="781"/>
      <c r="O46" s="781"/>
      <c r="P46" s="781"/>
      <c r="Q46" s="782"/>
      <c r="R46" s="780"/>
      <c r="S46" s="781"/>
      <c r="T46" s="781"/>
      <c r="U46" s="781"/>
      <c r="V46" s="781"/>
      <c r="W46" s="781"/>
      <c r="X46" s="781"/>
      <c r="Y46" s="781"/>
      <c r="Z46" s="782"/>
      <c r="AA46" s="780"/>
      <c r="AB46" s="781"/>
      <c r="AC46" s="781"/>
      <c r="AD46" s="781"/>
      <c r="AE46" s="786"/>
    </row>
    <row r="47" spans="3:31" ht="15.75" customHeight="1" x14ac:dyDescent="0.15">
      <c r="C47" s="774"/>
      <c r="D47" s="775"/>
      <c r="E47" s="775"/>
      <c r="F47" s="775"/>
      <c r="G47" s="775"/>
      <c r="H47" s="776"/>
      <c r="I47" s="780"/>
      <c r="J47" s="781"/>
      <c r="K47" s="781"/>
      <c r="L47" s="781"/>
      <c r="M47" s="781"/>
      <c r="N47" s="781"/>
      <c r="O47" s="781"/>
      <c r="P47" s="781"/>
      <c r="Q47" s="782"/>
      <c r="R47" s="780"/>
      <c r="S47" s="781"/>
      <c r="T47" s="781"/>
      <c r="U47" s="781"/>
      <c r="V47" s="781"/>
      <c r="W47" s="781"/>
      <c r="X47" s="781"/>
      <c r="Y47" s="781"/>
      <c r="Z47" s="782"/>
      <c r="AA47" s="780"/>
      <c r="AB47" s="781"/>
      <c r="AC47" s="781"/>
      <c r="AD47" s="781"/>
      <c r="AE47" s="786"/>
    </row>
    <row r="48" spans="3:31" ht="15.75" customHeight="1" x14ac:dyDescent="0.15">
      <c r="C48" s="774"/>
      <c r="D48" s="775"/>
      <c r="E48" s="775"/>
      <c r="F48" s="775"/>
      <c r="G48" s="775"/>
      <c r="H48" s="776"/>
      <c r="I48" s="780"/>
      <c r="J48" s="781"/>
      <c r="K48" s="781"/>
      <c r="L48" s="781"/>
      <c r="M48" s="781"/>
      <c r="N48" s="781"/>
      <c r="O48" s="781"/>
      <c r="P48" s="781"/>
      <c r="Q48" s="782"/>
      <c r="R48" s="780"/>
      <c r="S48" s="781"/>
      <c r="T48" s="781"/>
      <c r="U48" s="781"/>
      <c r="V48" s="781"/>
      <c r="W48" s="781"/>
      <c r="X48" s="781"/>
      <c r="Y48" s="781"/>
      <c r="Z48" s="782"/>
      <c r="AA48" s="780"/>
      <c r="AB48" s="781"/>
      <c r="AC48" s="781"/>
      <c r="AD48" s="781"/>
      <c r="AE48" s="786"/>
    </row>
    <row r="49" spans="1:54" ht="15.75" customHeight="1" x14ac:dyDescent="0.15">
      <c r="C49" s="777"/>
      <c r="D49" s="778"/>
      <c r="E49" s="778"/>
      <c r="F49" s="778"/>
      <c r="G49" s="778"/>
      <c r="H49" s="779"/>
      <c r="I49" s="783"/>
      <c r="J49" s="784"/>
      <c r="K49" s="784"/>
      <c r="L49" s="784"/>
      <c r="M49" s="784"/>
      <c r="N49" s="784"/>
      <c r="O49" s="784"/>
      <c r="P49" s="784"/>
      <c r="Q49" s="785"/>
      <c r="R49" s="783"/>
      <c r="S49" s="784"/>
      <c r="T49" s="784"/>
      <c r="U49" s="784"/>
      <c r="V49" s="784"/>
      <c r="W49" s="784"/>
      <c r="X49" s="784"/>
      <c r="Y49" s="784"/>
      <c r="Z49" s="785"/>
      <c r="AA49" s="783"/>
      <c r="AB49" s="784"/>
      <c r="AC49" s="784"/>
      <c r="AD49" s="784"/>
      <c r="AE49" s="787"/>
      <c r="AL49" s="29"/>
      <c r="AM49" s="29"/>
      <c r="AN49" s="29"/>
      <c r="AO49" s="29"/>
      <c r="AP49" s="29"/>
      <c r="AQ49" s="29"/>
      <c r="AR49" s="29"/>
      <c r="AS49" s="29"/>
      <c r="AT49" s="29"/>
      <c r="AU49" s="29"/>
      <c r="AV49" s="29"/>
      <c r="AW49" s="29"/>
      <c r="AX49" s="29"/>
      <c r="AY49" s="29"/>
      <c r="AZ49" s="29"/>
      <c r="BA49" s="29"/>
      <c r="BB49" s="29"/>
    </row>
    <row r="50" spans="1:54" ht="15.75" customHeight="1" x14ac:dyDescent="0.15">
      <c r="C50" s="19"/>
      <c r="P50" s="19"/>
    </row>
    <row r="51" spans="1:54" s="29" customFormat="1" ht="17.25" x14ac:dyDescent="0.15">
      <c r="B51" s="30" t="s">
        <v>21</v>
      </c>
      <c r="P51" s="30"/>
      <c r="AL51" s="21"/>
      <c r="AM51" s="21"/>
      <c r="AN51" s="21"/>
      <c r="AO51" s="21"/>
      <c r="AP51" s="21"/>
      <c r="AQ51" s="21"/>
      <c r="AR51" s="21"/>
      <c r="AS51" s="21"/>
      <c r="AT51" s="21"/>
      <c r="AU51" s="21"/>
      <c r="AV51" s="21"/>
      <c r="AW51" s="21"/>
      <c r="AX51" s="21"/>
      <c r="AY51" s="21"/>
      <c r="AZ51" s="21"/>
      <c r="BA51" s="21"/>
      <c r="BB51" s="21"/>
    </row>
    <row r="52" spans="1:54" ht="15.75" customHeight="1" x14ac:dyDescent="0.15">
      <c r="A52" s="319"/>
      <c r="B52" s="319"/>
      <c r="C52" s="320"/>
      <c r="D52" s="319"/>
      <c r="E52" s="319"/>
      <c r="F52" s="319"/>
      <c r="G52" s="319"/>
      <c r="H52" s="319"/>
      <c r="I52" s="319"/>
      <c r="J52" s="319"/>
      <c r="K52" s="319"/>
      <c r="L52" s="319"/>
      <c r="M52" s="319"/>
      <c r="N52" s="319"/>
      <c r="O52" s="319"/>
      <c r="P52" s="320"/>
      <c r="Q52" s="319"/>
      <c r="R52" s="319"/>
      <c r="S52" s="319"/>
      <c r="T52" s="319"/>
      <c r="U52" s="319"/>
      <c r="V52" s="319"/>
      <c r="W52" s="319"/>
      <c r="X52" s="319"/>
      <c r="Y52" s="319"/>
      <c r="Z52" s="319"/>
      <c r="AA52" s="319"/>
      <c r="AB52" s="319"/>
      <c r="AC52" s="319"/>
      <c r="AD52" s="319"/>
      <c r="AE52" s="319"/>
      <c r="AF52" s="319"/>
    </row>
    <row r="53" spans="1:54" ht="15.75" customHeight="1" x14ac:dyDescent="0.15">
      <c r="A53" s="319"/>
      <c r="B53" s="319"/>
      <c r="C53" s="321"/>
      <c r="D53" s="388"/>
      <c r="E53" s="319"/>
      <c r="F53" s="319"/>
      <c r="G53" s="319"/>
      <c r="H53" s="319"/>
      <c r="I53" s="319"/>
      <c r="J53" s="319"/>
      <c r="K53" s="319"/>
      <c r="L53" s="319"/>
      <c r="M53" s="319"/>
      <c r="N53" s="319"/>
      <c r="O53" s="319"/>
      <c r="P53" s="320"/>
      <c r="Q53" s="319"/>
      <c r="R53" s="319"/>
      <c r="S53" s="319"/>
      <c r="T53" s="319"/>
      <c r="U53" s="319"/>
      <c r="V53" s="319"/>
      <c r="W53" s="319"/>
      <c r="X53" s="319"/>
      <c r="Y53" s="319"/>
      <c r="Z53" s="319"/>
      <c r="AA53" s="319"/>
      <c r="AB53" s="319"/>
      <c r="AC53" s="319"/>
      <c r="AD53" s="319"/>
      <c r="AE53" s="319"/>
      <c r="AF53" s="319"/>
    </row>
    <row r="54" spans="1:54" ht="15.75" customHeight="1" x14ac:dyDescent="0.15">
      <c r="A54" s="319"/>
      <c r="B54" s="319"/>
      <c r="C54" s="320"/>
      <c r="D54" s="388"/>
      <c r="E54" s="319"/>
      <c r="F54" s="319"/>
      <c r="G54" s="319"/>
      <c r="H54" s="319"/>
      <c r="I54" s="319"/>
      <c r="J54" s="319"/>
      <c r="K54" s="319"/>
      <c r="L54" s="319"/>
      <c r="M54" s="319"/>
      <c r="N54" s="319"/>
      <c r="O54" s="319"/>
      <c r="P54" s="320"/>
      <c r="Q54" s="319"/>
      <c r="R54" s="319"/>
      <c r="S54" s="319"/>
      <c r="T54" s="319"/>
      <c r="U54" s="319"/>
      <c r="V54" s="319"/>
      <c r="W54" s="319"/>
      <c r="X54" s="319"/>
      <c r="Y54" s="319"/>
      <c r="Z54" s="319"/>
      <c r="AA54" s="319"/>
      <c r="AB54" s="319"/>
      <c r="AC54" s="319"/>
      <c r="AD54" s="319"/>
      <c r="AE54" s="319"/>
      <c r="AF54" s="319"/>
    </row>
    <row r="55" spans="1:54" ht="15.75" customHeight="1" x14ac:dyDescent="0.15">
      <c r="A55" s="319"/>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row>
    <row r="56" spans="1:54" x14ac:dyDescent="0.15">
      <c r="C56" s="21" t="s">
        <v>26</v>
      </c>
    </row>
  </sheetData>
  <sheetProtection password="CC5B" sheet="1" objects="1" scenarios="1" selectLockedCells="1"/>
  <mergeCells count="21">
    <mergeCell ref="AN19:AO19"/>
    <mergeCell ref="AN20:AO20"/>
    <mergeCell ref="AP20:AY20"/>
    <mergeCell ref="C26:H49"/>
    <mergeCell ref="I26:Q49"/>
    <mergeCell ref="R26:Z49"/>
    <mergeCell ref="AA26:AE49"/>
    <mergeCell ref="C24:H24"/>
    <mergeCell ref="I24:Q24"/>
    <mergeCell ref="R24:Z24"/>
    <mergeCell ref="AA24:AE24"/>
    <mergeCell ref="X2:AE2"/>
    <mergeCell ref="X3:AE3"/>
    <mergeCell ref="P11:AC11"/>
    <mergeCell ref="AN18:AO18"/>
    <mergeCell ref="AP18:AY18"/>
    <mergeCell ref="B5:AE5"/>
    <mergeCell ref="P13:AC13"/>
    <mergeCell ref="P15:AA15"/>
    <mergeCell ref="P16:AC16"/>
    <mergeCell ref="P17:AC17"/>
  </mergeCells>
  <phoneticPr fontId="3"/>
  <conditionalFormatting sqref="P16:AC16">
    <cfRule type="cellIs" dxfId="83" priority="2" stopIfTrue="1" operator="equal">
      <formula>""</formula>
    </cfRule>
  </conditionalFormatting>
  <conditionalFormatting sqref="P17:AC17">
    <cfRule type="cellIs" dxfId="82" priority="1" stopIfTrue="1" operator="equal">
      <formula>""</formula>
    </cfRule>
  </conditionalFormatting>
  <printOptions horizontalCentered="1"/>
  <pageMargins left="0.70866141732283472" right="0.70866141732283472" top="0.39370078740157483" bottom="0.39370078740157483" header="0.51181102362204722" footer="0.39370078740157483"/>
  <pageSetup paperSize="9" scale="92"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BB54"/>
  <sheetViews>
    <sheetView showGridLines="0" zoomScaleNormal="100" workbookViewId="0">
      <selection activeCell="AM37" sqref="AM37"/>
    </sheetView>
  </sheetViews>
  <sheetFormatPr defaultColWidth="9" defaultRowHeight="14.25" x14ac:dyDescent="0.15"/>
  <cols>
    <col min="1" max="1" width="1.25" style="21" customWidth="1"/>
    <col min="2" max="87" width="2.5" style="21" customWidth="1"/>
    <col min="88" max="16384" width="9" style="21"/>
  </cols>
  <sheetData>
    <row r="1" spans="1:51" ht="7.5" customHeight="1" x14ac:dyDescent="0.15"/>
    <row r="2" spans="1:51" x14ac:dyDescent="0.15">
      <c r="W2" s="300"/>
      <c r="X2" s="615" t="s">
        <v>582</v>
      </c>
      <c r="Y2" s="616"/>
      <c r="Z2" s="616"/>
      <c r="AA2" s="616"/>
      <c r="AB2" s="616"/>
      <c r="AC2" s="616"/>
      <c r="AD2" s="616"/>
      <c r="AE2" s="617"/>
    </row>
    <row r="3" spans="1:51" ht="22.5" customHeight="1" x14ac:dyDescent="0.15">
      <c r="W3" s="289"/>
      <c r="X3" s="612" t="s">
        <v>850</v>
      </c>
      <c r="Y3" s="613"/>
      <c r="Z3" s="613"/>
      <c r="AA3" s="613"/>
      <c r="AB3" s="613"/>
      <c r="AC3" s="613"/>
      <c r="AD3" s="613"/>
      <c r="AE3" s="614"/>
    </row>
    <row r="4" spans="1:51" ht="7.5" customHeight="1" x14ac:dyDescent="0.15">
      <c r="W4" s="217"/>
      <c r="X4" s="217"/>
      <c r="Y4" s="221"/>
      <c r="Z4" s="217"/>
      <c r="AA4" s="217"/>
      <c r="AB4" s="217"/>
      <c r="AC4" s="217"/>
      <c r="AD4" s="217"/>
      <c r="AE4" s="217"/>
    </row>
    <row r="5" spans="1:51" s="20" customFormat="1" ht="30" customHeight="1" x14ac:dyDescent="0.15">
      <c r="A5" s="24"/>
      <c r="B5" s="771" t="s">
        <v>55</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24"/>
    </row>
    <row r="6" spans="1:51" s="20" customFormat="1" ht="13.5" customHeight="1" x14ac:dyDescent="0.15">
      <c r="A6" s="2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4"/>
    </row>
    <row r="7" spans="1:51" ht="15.75" customHeight="1" x14ac:dyDescent="0.15">
      <c r="T7" s="401" t="s">
        <v>868</v>
      </c>
    </row>
    <row r="8" spans="1:51" ht="13.5" customHeight="1" x14ac:dyDescent="0.15">
      <c r="T8" s="19"/>
    </row>
    <row r="9" spans="1:51" ht="15.75" customHeight="1" x14ac:dyDescent="0.15">
      <c r="B9" s="21" t="s">
        <v>94</v>
      </c>
      <c r="C9" s="19"/>
    </row>
    <row r="10" spans="1:51" ht="14.25" customHeight="1" x14ac:dyDescent="0.15">
      <c r="C10" s="19"/>
    </row>
    <row r="11" spans="1:51" ht="17.25" customHeight="1" x14ac:dyDescent="0.15">
      <c r="J11" s="19" t="s">
        <v>17</v>
      </c>
      <c r="P11" s="84" t="s">
        <v>153</v>
      </c>
    </row>
    <row r="12" spans="1:51" ht="17.25" customHeight="1" x14ac:dyDescent="0.15">
      <c r="J12" s="19" t="s">
        <v>18</v>
      </c>
      <c r="P12" s="84" t="s">
        <v>79</v>
      </c>
    </row>
    <row r="13" spans="1:51" ht="17.25" customHeight="1" x14ac:dyDescent="0.15">
      <c r="J13" s="27" t="s">
        <v>19</v>
      </c>
      <c r="K13" s="25"/>
      <c r="L13" s="25"/>
      <c r="M13" s="25"/>
      <c r="N13" s="25"/>
      <c r="O13" s="25"/>
      <c r="P13" s="85" t="s">
        <v>84</v>
      </c>
      <c r="Q13" s="25"/>
      <c r="R13" s="25"/>
      <c r="S13" s="25"/>
      <c r="T13" s="25"/>
      <c r="U13" s="25"/>
      <c r="V13" s="25"/>
      <c r="W13" s="25"/>
      <c r="X13" s="25"/>
      <c r="Y13" s="25"/>
      <c r="Z13" s="25"/>
      <c r="AA13" s="25"/>
      <c r="AB13" s="25"/>
      <c r="AC13" s="358"/>
      <c r="AD13" s="25"/>
    </row>
    <row r="14" spans="1:51" ht="17.25" customHeight="1" x14ac:dyDescent="0.15">
      <c r="D14" s="19"/>
      <c r="J14" s="21" t="s">
        <v>27</v>
      </c>
      <c r="P14" s="84" t="s">
        <v>87</v>
      </c>
    </row>
    <row r="15" spans="1:51" ht="17.25" customHeight="1" x14ac:dyDescent="0.15">
      <c r="D15" s="19"/>
      <c r="J15" s="25" t="s">
        <v>28</v>
      </c>
      <c r="K15" s="25"/>
      <c r="L15" s="25"/>
      <c r="M15" s="25"/>
      <c r="N15" s="25"/>
      <c r="O15" s="25"/>
      <c r="P15" s="85" t="s">
        <v>155</v>
      </c>
      <c r="Q15" s="25"/>
      <c r="R15" s="25"/>
      <c r="S15" s="25"/>
      <c r="T15" s="25"/>
      <c r="U15" s="25"/>
      <c r="V15" s="25"/>
      <c r="W15" s="25"/>
      <c r="X15" s="25"/>
      <c r="Y15" s="25"/>
      <c r="Z15" s="25"/>
      <c r="AA15" s="25"/>
      <c r="AB15" s="25"/>
      <c r="AC15" s="25"/>
      <c r="AD15" s="25"/>
    </row>
    <row r="16" spans="1:51" ht="17.25" customHeight="1" x14ac:dyDescent="0.15">
      <c r="D16" s="19"/>
      <c r="J16" s="361"/>
      <c r="K16" s="2"/>
      <c r="P16" s="84" t="s">
        <v>312</v>
      </c>
      <c r="AN16" s="642"/>
      <c r="AO16" s="621"/>
      <c r="AP16" s="631"/>
      <c r="AQ16" s="631"/>
      <c r="AR16" s="631"/>
      <c r="AS16" s="631"/>
      <c r="AT16" s="631"/>
      <c r="AU16" s="631"/>
      <c r="AV16" s="631"/>
      <c r="AW16" s="631"/>
      <c r="AX16" s="631"/>
      <c r="AY16" s="631"/>
    </row>
    <row r="17" spans="2:54" ht="17.25" customHeight="1" x14ac:dyDescent="0.15">
      <c r="D17" s="19"/>
      <c r="J17" s="361"/>
      <c r="K17" s="2"/>
      <c r="P17" s="84" t="s">
        <v>313</v>
      </c>
      <c r="AC17" s="363"/>
      <c r="AN17" s="642"/>
      <c r="AO17" s="621"/>
      <c r="AP17" s="222"/>
      <c r="AQ17" s="222"/>
      <c r="AR17" s="222"/>
      <c r="AS17" s="222"/>
      <c r="AT17" s="222"/>
      <c r="AU17" s="222"/>
      <c r="AV17" s="222"/>
      <c r="AW17" s="222"/>
      <c r="AX17" s="222"/>
      <c r="AY17" s="222"/>
    </row>
    <row r="18" spans="2:54" ht="17.25" customHeight="1" x14ac:dyDescent="0.15">
      <c r="D18" s="19"/>
      <c r="J18" s="362"/>
      <c r="K18" s="27"/>
      <c r="L18" s="25"/>
      <c r="M18" s="25"/>
      <c r="N18" s="25"/>
      <c r="O18" s="25"/>
      <c r="P18" s="85" t="s">
        <v>314</v>
      </c>
      <c r="Q18" s="25"/>
      <c r="R18" s="25"/>
      <c r="S18" s="25"/>
      <c r="T18" s="25"/>
      <c r="U18" s="25"/>
      <c r="V18" s="25"/>
      <c r="W18" s="25"/>
      <c r="X18" s="25"/>
      <c r="Y18" s="25"/>
      <c r="Z18" s="25"/>
      <c r="AA18" s="25"/>
      <c r="AB18" s="25"/>
      <c r="AC18" s="25"/>
      <c r="AD18" s="25"/>
      <c r="AL18" s="29"/>
      <c r="AM18" s="29"/>
      <c r="AN18" s="642"/>
      <c r="AO18" s="621"/>
      <c r="AP18" s="631"/>
      <c r="AQ18" s="631"/>
      <c r="AR18" s="631"/>
      <c r="AS18" s="631"/>
      <c r="AT18" s="631"/>
      <c r="AU18" s="631"/>
      <c r="AV18" s="631"/>
      <c r="AW18" s="631"/>
      <c r="AX18" s="631"/>
      <c r="AY18" s="631"/>
      <c r="AZ18" s="29"/>
      <c r="BA18" s="29"/>
      <c r="BB18" s="29"/>
    </row>
    <row r="19" spans="2:54" ht="15.75" customHeight="1" x14ac:dyDescent="0.15">
      <c r="C19" s="19"/>
      <c r="P19" s="19"/>
    </row>
    <row r="20" spans="2:54" s="29" customFormat="1" ht="17.25" customHeight="1" x14ac:dyDescent="0.15">
      <c r="B20" s="30" t="s">
        <v>20</v>
      </c>
      <c r="P20" s="30"/>
      <c r="AL20" s="21"/>
      <c r="AM20" s="21"/>
      <c r="AN20" s="21"/>
      <c r="AO20" s="21"/>
      <c r="AP20" s="21"/>
      <c r="AQ20" s="21"/>
      <c r="AR20" s="21"/>
      <c r="AS20" s="21"/>
      <c r="AT20" s="21"/>
      <c r="AU20" s="21"/>
      <c r="AV20" s="21"/>
      <c r="AW20" s="21"/>
      <c r="AX20" s="21"/>
      <c r="AY20" s="21"/>
      <c r="AZ20" s="21"/>
      <c r="BA20" s="21"/>
      <c r="BB20" s="21"/>
    </row>
    <row r="21" spans="2:54" ht="7.5" customHeight="1" x14ac:dyDescent="0.15">
      <c r="C21" s="19"/>
      <c r="P21" s="19"/>
    </row>
    <row r="22" spans="2:54" ht="15.75" customHeight="1" x14ac:dyDescent="0.15">
      <c r="C22" s="788" t="s">
        <v>22</v>
      </c>
      <c r="D22" s="789"/>
      <c r="E22" s="789"/>
      <c r="F22" s="789"/>
      <c r="G22" s="789"/>
      <c r="H22" s="790"/>
      <c r="I22" s="789" t="s">
        <v>24</v>
      </c>
      <c r="J22" s="789"/>
      <c r="K22" s="789"/>
      <c r="L22" s="789"/>
      <c r="M22" s="789"/>
      <c r="N22" s="789"/>
      <c r="O22" s="789"/>
      <c r="P22" s="789"/>
      <c r="Q22" s="790"/>
      <c r="R22" s="789" t="s">
        <v>25</v>
      </c>
      <c r="S22" s="789"/>
      <c r="T22" s="789"/>
      <c r="U22" s="789"/>
      <c r="V22" s="789"/>
      <c r="W22" s="789"/>
      <c r="X22" s="789"/>
      <c r="Y22" s="789"/>
      <c r="Z22" s="789"/>
      <c r="AA22" s="791" t="s">
        <v>23</v>
      </c>
      <c r="AB22" s="792"/>
      <c r="AC22" s="792"/>
      <c r="AD22" s="792"/>
      <c r="AE22" s="792"/>
    </row>
    <row r="23" spans="2:54" ht="15.75" customHeight="1" x14ac:dyDescent="0.15">
      <c r="C23" s="34"/>
      <c r="H23" s="22"/>
      <c r="P23" s="19"/>
      <c r="Q23" s="22"/>
      <c r="AA23" s="31"/>
      <c r="AB23" s="32"/>
      <c r="AC23" s="32"/>
      <c r="AD23" s="32"/>
      <c r="AE23" s="33"/>
    </row>
    <row r="24" spans="2:54" ht="15.75" customHeight="1" x14ac:dyDescent="0.15">
      <c r="C24" s="793" t="s">
        <v>88</v>
      </c>
      <c r="D24" s="794"/>
      <c r="E24" s="794"/>
      <c r="F24" s="794"/>
      <c r="G24" s="794"/>
      <c r="H24" s="795"/>
      <c r="I24" s="799" t="s">
        <v>154</v>
      </c>
      <c r="J24" s="800"/>
      <c r="K24" s="800"/>
      <c r="L24" s="800"/>
      <c r="M24" s="800"/>
      <c r="N24" s="800"/>
      <c r="O24" s="800"/>
      <c r="P24" s="800"/>
      <c r="Q24" s="801"/>
      <c r="R24" s="799" t="s">
        <v>315</v>
      </c>
      <c r="S24" s="800"/>
      <c r="T24" s="800"/>
      <c r="U24" s="800"/>
      <c r="V24" s="800"/>
      <c r="W24" s="800"/>
      <c r="X24" s="800"/>
      <c r="Y24" s="800"/>
      <c r="Z24" s="801"/>
      <c r="AA24" s="799" t="s">
        <v>869</v>
      </c>
      <c r="AB24" s="800"/>
      <c r="AC24" s="800"/>
      <c r="AD24" s="800"/>
      <c r="AE24" s="805"/>
    </row>
    <row r="25" spans="2:54" ht="15.75" customHeight="1" x14ac:dyDescent="0.15">
      <c r="C25" s="793"/>
      <c r="D25" s="794"/>
      <c r="E25" s="794"/>
      <c r="F25" s="794"/>
      <c r="G25" s="794"/>
      <c r="H25" s="795"/>
      <c r="I25" s="799"/>
      <c r="J25" s="800"/>
      <c r="K25" s="800"/>
      <c r="L25" s="800"/>
      <c r="M25" s="800"/>
      <c r="N25" s="800"/>
      <c r="O25" s="800"/>
      <c r="P25" s="800"/>
      <c r="Q25" s="801"/>
      <c r="R25" s="799"/>
      <c r="S25" s="800"/>
      <c r="T25" s="800"/>
      <c r="U25" s="800"/>
      <c r="V25" s="800"/>
      <c r="W25" s="800"/>
      <c r="X25" s="800"/>
      <c r="Y25" s="800"/>
      <c r="Z25" s="801"/>
      <c r="AA25" s="799"/>
      <c r="AB25" s="800"/>
      <c r="AC25" s="800"/>
      <c r="AD25" s="800"/>
      <c r="AE25" s="805"/>
    </row>
    <row r="26" spans="2:54" ht="15.75" customHeight="1" x14ac:dyDescent="0.15">
      <c r="C26" s="793"/>
      <c r="D26" s="794"/>
      <c r="E26" s="794"/>
      <c r="F26" s="794"/>
      <c r="G26" s="794"/>
      <c r="H26" s="795"/>
      <c r="I26" s="799"/>
      <c r="J26" s="800"/>
      <c r="K26" s="800"/>
      <c r="L26" s="800"/>
      <c r="M26" s="800"/>
      <c r="N26" s="800"/>
      <c r="O26" s="800"/>
      <c r="P26" s="800"/>
      <c r="Q26" s="801"/>
      <c r="R26" s="799"/>
      <c r="S26" s="800"/>
      <c r="T26" s="800"/>
      <c r="U26" s="800"/>
      <c r="V26" s="800"/>
      <c r="W26" s="800"/>
      <c r="X26" s="800"/>
      <c r="Y26" s="800"/>
      <c r="Z26" s="801"/>
      <c r="AA26" s="799"/>
      <c r="AB26" s="800"/>
      <c r="AC26" s="800"/>
      <c r="AD26" s="800"/>
      <c r="AE26" s="805"/>
    </row>
    <row r="27" spans="2:54" ht="15.75" customHeight="1" x14ac:dyDescent="0.15">
      <c r="C27" s="793"/>
      <c r="D27" s="794"/>
      <c r="E27" s="794"/>
      <c r="F27" s="794"/>
      <c r="G27" s="794"/>
      <c r="H27" s="795"/>
      <c r="I27" s="799"/>
      <c r="J27" s="800"/>
      <c r="K27" s="800"/>
      <c r="L27" s="800"/>
      <c r="M27" s="800"/>
      <c r="N27" s="800"/>
      <c r="O27" s="800"/>
      <c r="P27" s="800"/>
      <c r="Q27" s="801"/>
      <c r="R27" s="799"/>
      <c r="S27" s="800"/>
      <c r="T27" s="800"/>
      <c r="U27" s="800"/>
      <c r="V27" s="800"/>
      <c r="W27" s="800"/>
      <c r="X27" s="800"/>
      <c r="Y27" s="800"/>
      <c r="Z27" s="801"/>
      <c r="AA27" s="799"/>
      <c r="AB27" s="800"/>
      <c r="AC27" s="800"/>
      <c r="AD27" s="800"/>
      <c r="AE27" s="805"/>
    </row>
    <row r="28" spans="2:54" ht="15.75" customHeight="1" x14ac:dyDescent="0.15">
      <c r="C28" s="793"/>
      <c r="D28" s="794"/>
      <c r="E28" s="794"/>
      <c r="F28" s="794"/>
      <c r="G28" s="794"/>
      <c r="H28" s="795"/>
      <c r="I28" s="799"/>
      <c r="J28" s="800"/>
      <c r="K28" s="800"/>
      <c r="L28" s="800"/>
      <c r="M28" s="800"/>
      <c r="N28" s="800"/>
      <c r="O28" s="800"/>
      <c r="P28" s="800"/>
      <c r="Q28" s="801"/>
      <c r="R28" s="799"/>
      <c r="S28" s="800"/>
      <c r="T28" s="800"/>
      <c r="U28" s="800"/>
      <c r="V28" s="800"/>
      <c r="W28" s="800"/>
      <c r="X28" s="800"/>
      <c r="Y28" s="800"/>
      <c r="Z28" s="801"/>
      <c r="AA28" s="799"/>
      <c r="AB28" s="800"/>
      <c r="AC28" s="800"/>
      <c r="AD28" s="800"/>
      <c r="AE28" s="805"/>
    </row>
    <row r="29" spans="2:54" ht="15.75" customHeight="1" x14ac:dyDescent="0.15">
      <c r="C29" s="793"/>
      <c r="D29" s="794"/>
      <c r="E29" s="794"/>
      <c r="F29" s="794"/>
      <c r="G29" s="794"/>
      <c r="H29" s="795"/>
      <c r="I29" s="799"/>
      <c r="J29" s="800"/>
      <c r="K29" s="800"/>
      <c r="L29" s="800"/>
      <c r="M29" s="800"/>
      <c r="N29" s="800"/>
      <c r="O29" s="800"/>
      <c r="P29" s="800"/>
      <c r="Q29" s="801"/>
      <c r="R29" s="799"/>
      <c r="S29" s="800"/>
      <c r="T29" s="800"/>
      <c r="U29" s="800"/>
      <c r="V29" s="800"/>
      <c r="W29" s="800"/>
      <c r="X29" s="800"/>
      <c r="Y29" s="800"/>
      <c r="Z29" s="801"/>
      <c r="AA29" s="799"/>
      <c r="AB29" s="800"/>
      <c r="AC29" s="800"/>
      <c r="AD29" s="800"/>
      <c r="AE29" s="805"/>
    </row>
    <row r="30" spans="2:54" ht="15.75" customHeight="1" x14ac:dyDescent="0.15">
      <c r="C30" s="793"/>
      <c r="D30" s="794"/>
      <c r="E30" s="794"/>
      <c r="F30" s="794"/>
      <c r="G30" s="794"/>
      <c r="H30" s="795"/>
      <c r="I30" s="799"/>
      <c r="J30" s="800"/>
      <c r="K30" s="800"/>
      <c r="L30" s="800"/>
      <c r="M30" s="800"/>
      <c r="N30" s="800"/>
      <c r="O30" s="800"/>
      <c r="P30" s="800"/>
      <c r="Q30" s="801"/>
      <c r="R30" s="799"/>
      <c r="S30" s="800"/>
      <c r="T30" s="800"/>
      <c r="U30" s="800"/>
      <c r="V30" s="800"/>
      <c r="W30" s="800"/>
      <c r="X30" s="800"/>
      <c r="Y30" s="800"/>
      <c r="Z30" s="801"/>
      <c r="AA30" s="799"/>
      <c r="AB30" s="800"/>
      <c r="AC30" s="800"/>
      <c r="AD30" s="800"/>
      <c r="AE30" s="805"/>
    </row>
    <row r="31" spans="2:54" ht="15.75" customHeight="1" x14ac:dyDescent="0.15">
      <c r="C31" s="793"/>
      <c r="D31" s="794"/>
      <c r="E31" s="794"/>
      <c r="F31" s="794"/>
      <c r="G31" s="794"/>
      <c r="H31" s="795"/>
      <c r="I31" s="799"/>
      <c r="J31" s="800"/>
      <c r="K31" s="800"/>
      <c r="L31" s="800"/>
      <c r="M31" s="800"/>
      <c r="N31" s="800"/>
      <c r="O31" s="800"/>
      <c r="P31" s="800"/>
      <c r="Q31" s="801"/>
      <c r="R31" s="799"/>
      <c r="S31" s="800"/>
      <c r="T31" s="800"/>
      <c r="U31" s="800"/>
      <c r="V31" s="800"/>
      <c r="W31" s="800"/>
      <c r="X31" s="800"/>
      <c r="Y31" s="800"/>
      <c r="Z31" s="801"/>
      <c r="AA31" s="799"/>
      <c r="AB31" s="800"/>
      <c r="AC31" s="800"/>
      <c r="AD31" s="800"/>
      <c r="AE31" s="805"/>
    </row>
    <row r="32" spans="2:54" ht="15.75" customHeight="1" x14ac:dyDescent="0.15">
      <c r="C32" s="793"/>
      <c r="D32" s="794"/>
      <c r="E32" s="794"/>
      <c r="F32" s="794"/>
      <c r="G32" s="794"/>
      <c r="H32" s="795"/>
      <c r="I32" s="799"/>
      <c r="J32" s="800"/>
      <c r="K32" s="800"/>
      <c r="L32" s="800"/>
      <c r="M32" s="800"/>
      <c r="N32" s="800"/>
      <c r="O32" s="800"/>
      <c r="P32" s="800"/>
      <c r="Q32" s="801"/>
      <c r="R32" s="799"/>
      <c r="S32" s="800"/>
      <c r="T32" s="800"/>
      <c r="U32" s="800"/>
      <c r="V32" s="800"/>
      <c r="W32" s="800"/>
      <c r="X32" s="800"/>
      <c r="Y32" s="800"/>
      <c r="Z32" s="801"/>
      <c r="AA32" s="799"/>
      <c r="AB32" s="800"/>
      <c r="AC32" s="800"/>
      <c r="AD32" s="800"/>
      <c r="AE32" s="805"/>
    </row>
    <row r="33" spans="3:54" ht="15.75" customHeight="1" x14ac:dyDescent="0.15">
      <c r="C33" s="793"/>
      <c r="D33" s="794"/>
      <c r="E33" s="794"/>
      <c r="F33" s="794"/>
      <c r="G33" s="794"/>
      <c r="H33" s="795"/>
      <c r="I33" s="799"/>
      <c r="J33" s="800"/>
      <c r="K33" s="800"/>
      <c r="L33" s="800"/>
      <c r="M33" s="800"/>
      <c r="N33" s="800"/>
      <c r="O33" s="800"/>
      <c r="P33" s="800"/>
      <c r="Q33" s="801"/>
      <c r="R33" s="799"/>
      <c r="S33" s="800"/>
      <c r="T33" s="800"/>
      <c r="U33" s="800"/>
      <c r="V33" s="800"/>
      <c r="W33" s="800"/>
      <c r="X33" s="800"/>
      <c r="Y33" s="800"/>
      <c r="Z33" s="801"/>
      <c r="AA33" s="799"/>
      <c r="AB33" s="800"/>
      <c r="AC33" s="800"/>
      <c r="AD33" s="800"/>
      <c r="AE33" s="805"/>
    </row>
    <row r="34" spans="3:54" ht="15.75" customHeight="1" x14ac:dyDescent="0.15">
      <c r="C34" s="793"/>
      <c r="D34" s="794"/>
      <c r="E34" s="794"/>
      <c r="F34" s="794"/>
      <c r="G34" s="794"/>
      <c r="H34" s="795"/>
      <c r="I34" s="799"/>
      <c r="J34" s="800"/>
      <c r="K34" s="800"/>
      <c r="L34" s="800"/>
      <c r="M34" s="800"/>
      <c r="N34" s="800"/>
      <c r="O34" s="800"/>
      <c r="P34" s="800"/>
      <c r="Q34" s="801"/>
      <c r="R34" s="799"/>
      <c r="S34" s="800"/>
      <c r="T34" s="800"/>
      <c r="U34" s="800"/>
      <c r="V34" s="800"/>
      <c r="W34" s="800"/>
      <c r="X34" s="800"/>
      <c r="Y34" s="800"/>
      <c r="Z34" s="801"/>
      <c r="AA34" s="799"/>
      <c r="AB34" s="800"/>
      <c r="AC34" s="800"/>
      <c r="AD34" s="800"/>
      <c r="AE34" s="805"/>
    </row>
    <row r="35" spans="3:54" ht="15.75" customHeight="1" x14ac:dyDescent="0.15">
      <c r="C35" s="793"/>
      <c r="D35" s="794"/>
      <c r="E35" s="794"/>
      <c r="F35" s="794"/>
      <c r="G35" s="794"/>
      <c r="H35" s="795"/>
      <c r="I35" s="799"/>
      <c r="J35" s="800"/>
      <c r="K35" s="800"/>
      <c r="L35" s="800"/>
      <c r="M35" s="800"/>
      <c r="N35" s="800"/>
      <c r="O35" s="800"/>
      <c r="P35" s="800"/>
      <c r="Q35" s="801"/>
      <c r="R35" s="799"/>
      <c r="S35" s="800"/>
      <c r="T35" s="800"/>
      <c r="U35" s="800"/>
      <c r="V35" s="800"/>
      <c r="W35" s="800"/>
      <c r="X35" s="800"/>
      <c r="Y35" s="800"/>
      <c r="Z35" s="801"/>
      <c r="AA35" s="799"/>
      <c r="AB35" s="800"/>
      <c r="AC35" s="800"/>
      <c r="AD35" s="800"/>
      <c r="AE35" s="805"/>
    </row>
    <row r="36" spans="3:54" ht="15.75" customHeight="1" x14ac:dyDescent="0.15">
      <c r="C36" s="793"/>
      <c r="D36" s="794"/>
      <c r="E36" s="794"/>
      <c r="F36" s="794"/>
      <c r="G36" s="794"/>
      <c r="H36" s="795"/>
      <c r="I36" s="799"/>
      <c r="J36" s="800"/>
      <c r="K36" s="800"/>
      <c r="L36" s="800"/>
      <c r="M36" s="800"/>
      <c r="N36" s="800"/>
      <c r="O36" s="800"/>
      <c r="P36" s="800"/>
      <c r="Q36" s="801"/>
      <c r="R36" s="799"/>
      <c r="S36" s="800"/>
      <c r="T36" s="800"/>
      <c r="U36" s="800"/>
      <c r="V36" s="800"/>
      <c r="W36" s="800"/>
      <c r="X36" s="800"/>
      <c r="Y36" s="800"/>
      <c r="Z36" s="801"/>
      <c r="AA36" s="799"/>
      <c r="AB36" s="800"/>
      <c r="AC36" s="800"/>
      <c r="AD36" s="800"/>
      <c r="AE36" s="805"/>
    </row>
    <row r="37" spans="3:54" ht="15.75" customHeight="1" x14ac:dyDescent="0.15">
      <c r="C37" s="793"/>
      <c r="D37" s="794"/>
      <c r="E37" s="794"/>
      <c r="F37" s="794"/>
      <c r="G37" s="794"/>
      <c r="H37" s="795"/>
      <c r="I37" s="799"/>
      <c r="J37" s="800"/>
      <c r="K37" s="800"/>
      <c r="L37" s="800"/>
      <c r="M37" s="800"/>
      <c r="N37" s="800"/>
      <c r="O37" s="800"/>
      <c r="P37" s="800"/>
      <c r="Q37" s="801"/>
      <c r="R37" s="799"/>
      <c r="S37" s="800"/>
      <c r="T37" s="800"/>
      <c r="U37" s="800"/>
      <c r="V37" s="800"/>
      <c r="W37" s="800"/>
      <c r="X37" s="800"/>
      <c r="Y37" s="800"/>
      <c r="Z37" s="801"/>
      <c r="AA37" s="799"/>
      <c r="AB37" s="800"/>
      <c r="AC37" s="800"/>
      <c r="AD37" s="800"/>
      <c r="AE37" s="805"/>
    </row>
    <row r="38" spans="3:54" ht="15.75" customHeight="1" x14ac:dyDescent="0.15">
      <c r="C38" s="793"/>
      <c r="D38" s="794"/>
      <c r="E38" s="794"/>
      <c r="F38" s="794"/>
      <c r="G38" s="794"/>
      <c r="H38" s="795"/>
      <c r="I38" s="799"/>
      <c r="J38" s="800"/>
      <c r="K38" s="800"/>
      <c r="L38" s="800"/>
      <c r="M38" s="800"/>
      <c r="N38" s="800"/>
      <c r="O38" s="800"/>
      <c r="P38" s="800"/>
      <c r="Q38" s="801"/>
      <c r="R38" s="799"/>
      <c r="S38" s="800"/>
      <c r="T38" s="800"/>
      <c r="U38" s="800"/>
      <c r="V38" s="800"/>
      <c r="W38" s="800"/>
      <c r="X38" s="800"/>
      <c r="Y38" s="800"/>
      <c r="Z38" s="801"/>
      <c r="AA38" s="799"/>
      <c r="AB38" s="800"/>
      <c r="AC38" s="800"/>
      <c r="AD38" s="800"/>
      <c r="AE38" s="805"/>
    </row>
    <row r="39" spans="3:54" ht="15.75" customHeight="1" x14ac:dyDescent="0.15">
      <c r="C39" s="793"/>
      <c r="D39" s="794"/>
      <c r="E39" s="794"/>
      <c r="F39" s="794"/>
      <c r="G39" s="794"/>
      <c r="H39" s="795"/>
      <c r="I39" s="799"/>
      <c r="J39" s="800"/>
      <c r="K39" s="800"/>
      <c r="L39" s="800"/>
      <c r="M39" s="800"/>
      <c r="N39" s="800"/>
      <c r="O39" s="800"/>
      <c r="P39" s="800"/>
      <c r="Q39" s="801"/>
      <c r="R39" s="799"/>
      <c r="S39" s="800"/>
      <c r="T39" s="800"/>
      <c r="U39" s="800"/>
      <c r="V39" s="800"/>
      <c r="W39" s="800"/>
      <c r="X39" s="800"/>
      <c r="Y39" s="800"/>
      <c r="Z39" s="801"/>
      <c r="AA39" s="799"/>
      <c r="AB39" s="800"/>
      <c r="AC39" s="800"/>
      <c r="AD39" s="800"/>
      <c r="AE39" s="805"/>
    </row>
    <row r="40" spans="3:54" ht="15.75" customHeight="1" x14ac:dyDescent="0.15">
      <c r="C40" s="793"/>
      <c r="D40" s="794"/>
      <c r="E40" s="794"/>
      <c r="F40" s="794"/>
      <c r="G40" s="794"/>
      <c r="H40" s="795"/>
      <c r="I40" s="799"/>
      <c r="J40" s="800"/>
      <c r="K40" s="800"/>
      <c r="L40" s="800"/>
      <c r="M40" s="800"/>
      <c r="N40" s="800"/>
      <c r="O40" s="800"/>
      <c r="P40" s="800"/>
      <c r="Q40" s="801"/>
      <c r="R40" s="799"/>
      <c r="S40" s="800"/>
      <c r="T40" s="800"/>
      <c r="U40" s="800"/>
      <c r="V40" s="800"/>
      <c r="W40" s="800"/>
      <c r="X40" s="800"/>
      <c r="Y40" s="800"/>
      <c r="Z40" s="801"/>
      <c r="AA40" s="799"/>
      <c r="AB40" s="800"/>
      <c r="AC40" s="800"/>
      <c r="AD40" s="800"/>
      <c r="AE40" s="805"/>
    </row>
    <row r="41" spans="3:54" ht="15.75" customHeight="1" x14ac:dyDescent="0.15">
      <c r="C41" s="793"/>
      <c r="D41" s="794"/>
      <c r="E41" s="794"/>
      <c r="F41" s="794"/>
      <c r="G41" s="794"/>
      <c r="H41" s="795"/>
      <c r="I41" s="799"/>
      <c r="J41" s="800"/>
      <c r="K41" s="800"/>
      <c r="L41" s="800"/>
      <c r="M41" s="800"/>
      <c r="N41" s="800"/>
      <c r="O41" s="800"/>
      <c r="P41" s="800"/>
      <c r="Q41" s="801"/>
      <c r="R41" s="799"/>
      <c r="S41" s="800"/>
      <c r="T41" s="800"/>
      <c r="U41" s="800"/>
      <c r="V41" s="800"/>
      <c r="W41" s="800"/>
      <c r="X41" s="800"/>
      <c r="Y41" s="800"/>
      <c r="Z41" s="801"/>
      <c r="AA41" s="799"/>
      <c r="AB41" s="800"/>
      <c r="AC41" s="800"/>
      <c r="AD41" s="800"/>
      <c r="AE41" s="805"/>
    </row>
    <row r="42" spans="3:54" ht="15.75" customHeight="1" x14ac:dyDescent="0.15">
      <c r="C42" s="793"/>
      <c r="D42" s="794"/>
      <c r="E42" s="794"/>
      <c r="F42" s="794"/>
      <c r="G42" s="794"/>
      <c r="H42" s="795"/>
      <c r="I42" s="799"/>
      <c r="J42" s="800"/>
      <c r="K42" s="800"/>
      <c r="L42" s="800"/>
      <c r="M42" s="800"/>
      <c r="N42" s="800"/>
      <c r="O42" s="800"/>
      <c r="P42" s="800"/>
      <c r="Q42" s="801"/>
      <c r="R42" s="799"/>
      <c r="S42" s="800"/>
      <c r="T42" s="800"/>
      <c r="U42" s="800"/>
      <c r="V42" s="800"/>
      <c r="W42" s="800"/>
      <c r="X42" s="800"/>
      <c r="Y42" s="800"/>
      <c r="Z42" s="801"/>
      <c r="AA42" s="799"/>
      <c r="AB42" s="800"/>
      <c r="AC42" s="800"/>
      <c r="AD42" s="800"/>
      <c r="AE42" s="805"/>
    </row>
    <row r="43" spans="3:54" ht="15.75" customHeight="1" x14ac:dyDescent="0.15">
      <c r="C43" s="793"/>
      <c r="D43" s="794"/>
      <c r="E43" s="794"/>
      <c r="F43" s="794"/>
      <c r="G43" s="794"/>
      <c r="H43" s="795"/>
      <c r="I43" s="799"/>
      <c r="J43" s="800"/>
      <c r="K43" s="800"/>
      <c r="L43" s="800"/>
      <c r="M43" s="800"/>
      <c r="N43" s="800"/>
      <c r="O43" s="800"/>
      <c r="P43" s="800"/>
      <c r="Q43" s="801"/>
      <c r="R43" s="799"/>
      <c r="S43" s="800"/>
      <c r="T43" s="800"/>
      <c r="U43" s="800"/>
      <c r="V43" s="800"/>
      <c r="W43" s="800"/>
      <c r="X43" s="800"/>
      <c r="Y43" s="800"/>
      <c r="Z43" s="801"/>
      <c r="AA43" s="799"/>
      <c r="AB43" s="800"/>
      <c r="AC43" s="800"/>
      <c r="AD43" s="800"/>
      <c r="AE43" s="805"/>
    </row>
    <row r="44" spans="3:54" ht="15.75" customHeight="1" x14ac:dyDescent="0.15">
      <c r="C44" s="793"/>
      <c r="D44" s="794"/>
      <c r="E44" s="794"/>
      <c r="F44" s="794"/>
      <c r="G44" s="794"/>
      <c r="H44" s="795"/>
      <c r="I44" s="799"/>
      <c r="J44" s="800"/>
      <c r="K44" s="800"/>
      <c r="L44" s="800"/>
      <c r="M44" s="800"/>
      <c r="N44" s="800"/>
      <c r="O44" s="800"/>
      <c r="P44" s="800"/>
      <c r="Q44" s="801"/>
      <c r="R44" s="799"/>
      <c r="S44" s="800"/>
      <c r="T44" s="800"/>
      <c r="U44" s="800"/>
      <c r="V44" s="800"/>
      <c r="W44" s="800"/>
      <c r="X44" s="800"/>
      <c r="Y44" s="800"/>
      <c r="Z44" s="801"/>
      <c r="AA44" s="799"/>
      <c r="AB44" s="800"/>
      <c r="AC44" s="800"/>
      <c r="AD44" s="800"/>
      <c r="AE44" s="805"/>
    </row>
    <row r="45" spans="3:54" ht="15.75" customHeight="1" x14ac:dyDescent="0.15">
      <c r="C45" s="793"/>
      <c r="D45" s="794"/>
      <c r="E45" s="794"/>
      <c r="F45" s="794"/>
      <c r="G45" s="794"/>
      <c r="H45" s="795"/>
      <c r="I45" s="799"/>
      <c r="J45" s="800"/>
      <c r="K45" s="800"/>
      <c r="L45" s="800"/>
      <c r="M45" s="800"/>
      <c r="N45" s="800"/>
      <c r="O45" s="800"/>
      <c r="P45" s="800"/>
      <c r="Q45" s="801"/>
      <c r="R45" s="799"/>
      <c r="S45" s="800"/>
      <c r="T45" s="800"/>
      <c r="U45" s="800"/>
      <c r="V45" s="800"/>
      <c r="W45" s="800"/>
      <c r="X45" s="800"/>
      <c r="Y45" s="800"/>
      <c r="Z45" s="801"/>
      <c r="AA45" s="799"/>
      <c r="AB45" s="800"/>
      <c r="AC45" s="800"/>
      <c r="AD45" s="800"/>
      <c r="AE45" s="805"/>
    </row>
    <row r="46" spans="3:54" ht="15.75" customHeight="1" x14ac:dyDescent="0.15">
      <c r="C46" s="793"/>
      <c r="D46" s="794"/>
      <c r="E46" s="794"/>
      <c r="F46" s="794"/>
      <c r="G46" s="794"/>
      <c r="H46" s="795"/>
      <c r="I46" s="799"/>
      <c r="J46" s="800"/>
      <c r="K46" s="800"/>
      <c r="L46" s="800"/>
      <c r="M46" s="800"/>
      <c r="N46" s="800"/>
      <c r="O46" s="800"/>
      <c r="P46" s="800"/>
      <c r="Q46" s="801"/>
      <c r="R46" s="799"/>
      <c r="S46" s="800"/>
      <c r="T46" s="800"/>
      <c r="U46" s="800"/>
      <c r="V46" s="800"/>
      <c r="W46" s="800"/>
      <c r="X46" s="800"/>
      <c r="Y46" s="800"/>
      <c r="Z46" s="801"/>
      <c r="AA46" s="799"/>
      <c r="AB46" s="800"/>
      <c r="AC46" s="800"/>
      <c r="AD46" s="800"/>
      <c r="AE46" s="805"/>
    </row>
    <row r="47" spans="3:54" ht="15.75" customHeight="1" x14ac:dyDescent="0.15">
      <c r="C47" s="796"/>
      <c r="D47" s="797"/>
      <c r="E47" s="797"/>
      <c r="F47" s="797"/>
      <c r="G47" s="797"/>
      <c r="H47" s="798"/>
      <c r="I47" s="802"/>
      <c r="J47" s="803"/>
      <c r="K47" s="803"/>
      <c r="L47" s="803"/>
      <c r="M47" s="803"/>
      <c r="N47" s="803"/>
      <c r="O47" s="803"/>
      <c r="P47" s="803"/>
      <c r="Q47" s="804"/>
      <c r="R47" s="802"/>
      <c r="S47" s="803"/>
      <c r="T47" s="803"/>
      <c r="U47" s="803"/>
      <c r="V47" s="803"/>
      <c r="W47" s="803"/>
      <c r="X47" s="803"/>
      <c r="Y47" s="803"/>
      <c r="Z47" s="804"/>
      <c r="AA47" s="802"/>
      <c r="AB47" s="803"/>
      <c r="AC47" s="803"/>
      <c r="AD47" s="803"/>
      <c r="AE47" s="806"/>
      <c r="AL47" s="29"/>
      <c r="AM47" s="29"/>
      <c r="AN47" s="29"/>
      <c r="AO47" s="29"/>
      <c r="AP47" s="29"/>
      <c r="AQ47" s="29"/>
      <c r="AR47" s="29"/>
      <c r="AS47" s="29"/>
      <c r="AT47" s="29"/>
      <c r="AU47" s="29"/>
      <c r="AV47" s="29"/>
      <c r="AW47" s="29"/>
      <c r="AX47" s="29"/>
      <c r="AY47" s="29"/>
      <c r="AZ47" s="29"/>
      <c r="BA47" s="29"/>
      <c r="BB47" s="29"/>
    </row>
    <row r="48" spans="3:54" ht="15.75" customHeight="1" x14ac:dyDescent="0.15">
      <c r="C48" s="19"/>
      <c r="P48" s="19"/>
    </row>
    <row r="49" spans="2:54" s="29" customFormat="1" ht="17.25" x14ac:dyDescent="0.15">
      <c r="B49" s="30" t="s">
        <v>21</v>
      </c>
      <c r="P49" s="30"/>
      <c r="AL49" s="21"/>
      <c r="AM49" s="21"/>
      <c r="AN49" s="21"/>
      <c r="AO49" s="21"/>
      <c r="AP49" s="21"/>
      <c r="AQ49" s="21"/>
      <c r="AR49" s="21"/>
      <c r="AS49" s="21"/>
      <c r="AT49" s="21"/>
      <c r="AU49" s="21"/>
      <c r="AV49" s="21"/>
      <c r="AW49" s="21"/>
      <c r="AX49" s="21"/>
      <c r="AY49" s="21"/>
      <c r="AZ49" s="21"/>
      <c r="BA49" s="21"/>
      <c r="BB49" s="21"/>
    </row>
    <row r="50" spans="2:54" ht="15.75" customHeight="1" x14ac:dyDescent="0.15">
      <c r="C50" s="19"/>
      <c r="P50" s="19"/>
    </row>
    <row r="51" spans="2:54" ht="15.75" customHeight="1" x14ac:dyDescent="0.15">
      <c r="C51" s="86" t="s">
        <v>36</v>
      </c>
      <c r="P51" s="19"/>
    </row>
    <row r="52" spans="2:54" ht="15.75" customHeight="1" x14ac:dyDescent="0.15">
      <c r="C52" s="19"/>
      <c r="P52" s="19"/>
    </row>
    <row r="53" spans="2:54" ht="15.75" customHeight="1" x14ac:dyDescent="0.15"/>
    <row r="54" spans="2:54" x14ac:dyDescent="0.15">
      <c r="C54" s="21" t="s">
        <v>26</v>
      </c>
    </row>
  </sheetData>
  <mergeCells count="16">
    <mergeCell ref="C24:H47"/>
    <mergeCell ref="I24:Q47"/>
    <mergeCell ref="R24:Z47"/>
    <mergeCell ref="AA24:AE47"/>
    <mergeCell ref="AN17:AO17"/>
    <mergeCell ref="AN18:AO18"/>
    <mergeCell ref="AP18:AY18"/>
    <mergeCell ref="C22:H22"/>
    <mergeCell ref="I22:Q22"/>
    <mergeCell ref="R22:Z22"/>
    <mergeCell ref="AA22:AE22"/>
    <mergeCell ref="X2:AE2"/>
    <mergeCell ref="X3:AE3"/>
    <mergeCell ref="B5:AE5"/>
    <mergeCell ref="AN16:AO16"/>
    <mergeCell ref="AP16:AY16"/>
  </mergeCells>
  <phoneticPr fontId="3"/>
  <printOptions horizontalCentered="1"/>
  <pageMargins left="0.70866141732283472" right="0.70866141732283472" top="0.39370078740157483" bottom="0.39370078740157483" header="0.51181102362204722" footer="0.39370078740157483"/>
  <pageSetup paperSize="9" scale="99" orientation="portrait" cellComments="asDisplayed"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1"/>
  </sheetPr>
  <dimension ref="A1:T24"/>
  <sheetViews>
    <sheetView workbookViewId="0">
      <selection activeCell="E11" sqref="E11"/>
    </sheetView>
  </sheetViews>
  <sheetFormatPr defaultRowHeight="14.25" x14ac:dyDescent="0.15"/>
  <cols>
    <col min="1" max="1" width="4.125" customWidth="1"/>
  </cols>
  <sheetData>
    <row r="1" spans="1:20" x14ac:dyDescent="0.15">
      <c r="A1" s="393" t="str">
        <f>E4</f>
        <v/>
      </c>
      <c r="B1" s="393" t="str">
        <f>E5</f>
        <v/>
      </c>
      <c r="C1" s="393" t="str">
        <f>E6</f>
        <v/>
      </c>
      <c r="D1" s="393" t="str">
        <f>E7</f>
        <v/>
      </c>
      <c r="E1" s="393" t="str">
        <f>E8</f>
        <v/>
      </c>
      <c r="F1" s="393" t="str">
        <f>E9</f>
        <v/>
      </c>
      <c r="G1" s="393" t="str">
        <f>E10</f>
        <v/>
      </c>
      <c r="H1" s="393" t="str">
        <f>E11</f>
        <v/>
      </c>
      <c r="I1" s="393" t="str">
        <f>E13</f>
        <v/>
      </c>
      <c r="J1" s="393" t="str">
        <f>E14</f>
        <v/>
      </c>
      <c r="K1" s="393" t="str">
        <f>E15</f>
        <v/>
      </c>
      <c r="L1" s="393" t="str">
        <f>E16</f>
        <v/>
      </c>
      <c r="M1" s="393" t="str">
        <f>E17</f>
        <v/>
      </c>
      <c r="N1" s="393" t="str">
        <f>E18</f>
        <v/>
      </c>
      <c r="O1" s="393" t="str">
        <f>E19</f>
        <v/>
      </c>
      <c r="P1" s="393" t="str">
        <f>E20</f>
        <v/>
      </c>
      <c r="Q1" s="393" t="str">
        <f>E21</f>
        <v/>
      </c>
      <c r="R1" s="393" t="str">
        <f>E22</f>
        <v/>
      </c>
      <c r="S1" s="393" t="str">
        <f>""</f>
        <v/>
      </c>
      <c r="T1" s="393" t="str">
        <f>E23</f>
        <v/>
      </c>
    </row>
    <row r="3" spans="1:20" ht="15" thickBot="1" x14ac:dyDescent="0.2"/>
    <row r="4" spans="1:20" ht="15" thickBot="1" x14ac:dyDescent="0.2">
      <c r="A4" s="394"/>
      <c r="B4" s="525" t="s">
        <v>772</v>
      </c>
      <c r="C4" s="525"/>
      <c r="D4" s="526"/>
      <c r="E4" t="str">
        <f>'０基礎データ入力シート【最初に記入】'!L4</f>
        <v/>
      </c>
    </row>
    <row r="5" spans="1:20" ht="15" thickBot="1" x14ac:dyDescent="0.2">
      <c r="A5" s="394">
        <v>1</v>
      </c>
      <c r="B5" s="525" t="s">
        <v>757</v>
      </c>
      <c r="C5" s="525"/>
      <c r="D5" s="526"/>
      <c r="E5" t="str">
        <f>'8'!Y12</f>
        <v/>
      </c>
    </row>
    <row r="6" spans="1:20" ht="15" thickBot="1" x14ac:dyDescent="0.2">
      <c r="A6" s="394">
        <v>2</v>
      </c>
      <c r="B6" s="525" t="s">
        <v>758</v>
      </c>
      <c r="C6" s="525"/>
      <c r="D6" s="526"/>
      <c r="E6" t="str">
        <f>'8'!Y14</f>
        <v/>
      </c>
    </row>
    <row r="7" spans="1:20" ht="15" thickBot="1" x14ac:dyDescent="0.2">
      <c r="A7" s="394">
        <v>3</v>
      </c>
      <c r="B7" s="525" t="s">
        <v>759</v>
      </c>
      <c r="C7" s="525"/>
      <c r="D7" s="526"/>
      <c r="E7" t="str">
        <f>'8'!Y17</f>
        <v/>
      </c>
    </row>
    <row r="8" spans="1:20" ht="15" thickBot="1" x14ac:dyDescent="0.2">
      <c r="A8" s="394">
        <v>4</v>
      </c>
      <c r="B8" s="525" t="s">
        <v>760</v>
      </c>
      <c r="C8" s="525"/>
      <c r="D8" s="526"/>
      <c r="E8" t="str">
        <f>'8'!Y23</f>
        <v/>
      </c>
    </row>
    <row r="9" spans="1:20" ht="15" thickBot="1" x14ac:dyDescent="0.2">
      <c r="A9" s="394">
        <v>5</v>
      </c>
      <c r="B9" s="391" t="s">
        <v>239</v>
      </c>
      <c r="C9" s="391"/>
      <c r="D9" s="392"/>
      <c r="E9" t="str">
        <f>'8'!Y26</f>
        <v/>
      </c>
    </row>
    <row r="10" spans="1:20" ht="15" thickBot="1" x14ac:dyDescent="0.2">
      <c r="A10" s="394">
        <v>6</v>
      </c>
      <c r="B10" s="391" t="s">
        <v>931</v>
      </c>
      <c r="C10" s="391"/>
      <c r="D10" s="392"/>
      <c r="E10" t="str">
        <f>'8'!Y28</f>
        <v/>
      </c>
    </row>
    <row r="11" spans="1:20" ht="15" thickBot="1" x14ac:dyDescent="0.2">
      <c r="A11" s="394">
        <v>7</v>
      </c>
      <c r="B11" s="391" t="s">
        <v>761</v>
      </c>
      <c r="C11" s="391"/>
      <c r="D11" s="392"/>
      <c r="E11" t="str">
        <f>'8'!Y30</f>
        <v/>
      </c>
    </row>
    <row r="12" spans="1:20" ht="15" thickBot="1" x14ac:dyDescent="0.2">
      <c r="A12" s="394">
        <v>8</v>
      </c>
      <c r="B12" s="462" t="s">
        <v>932</v>
      </c>
      <c r="C12" s="462"/>
      <c r="D12" s="463"/>
      <c r="E12" t="str">
        <f>'8'!Y32</f>
        <v/>
      </c>
    </row>
    <row r="13" spans="1:20" ht="15" thickBot="1" x14ac:dyDescent="0.2">
      <c r="A13" s="394" t="s">
        <v>892</v>
      </c>
      <c r="B13" s="391" t="s">
        <v>762</v>
      </c>
      <c r="C13" s="391"/>
      <c r="D13" s="392"/>
      <c r="E13" t="str">
        <f>'8'!Y35</f>
        <v/>
      </c>
    </row>
    <row r="14" spans="1:20" ht="15" thickBot="1" x14ac:dyDescent="0.2">
      <c r="A14" s="394" t="s">
        <v>893</v>
      </c>
      <c r="B14" s="391" t="s">
        <v>763</v>
      </c>
      <c r="C14" s="391"/>
      <c r="D14" s="392"/>
      <c r="E14" t="str">
        <f>'8'!Y37</f>
        <v/>
      </c>
    </row>
    <row r="15" spans="1:20" ht="15" thickBot="1" x14ac:dyDescent="0.2">
      <c r="A15" s="394" t="s">
        <v>895</v>
      </c>
      <c r="B15" s="391" t="s">
        <v>764</v>
      </c>
      <c r="C15" s="391"/>
      <c r="D15" s="392"/>
      <c r="E15" t="str">
        <f>'8'!Y40</f>
        <v/>
      </c>
    </row>
    <row r="16" spans="1:20" ht="15" thickBot="1" x14ac:dyDescent="0.2">
      <c r="A16" s="394">
        <v>10</v>
      </c>
      <c r="B16" s="391" t="s">
        <v>765</v>
      </c>
      <c r="C16" s="391"/>
      <c r="D16" s="392"/>
      <c r="E16" t="str">
        <f>'8'!Y51</f>
        <v/>
      </c>
    </row>
    <row r="17" spans="1:5" ht="15" thickBot="1" x14ac:dyDescent="0.2">
      <c r="A17" s="394">
        <v>11</v>
      </c>
      <c r="B17" s="525" t="s">
        <v>766</v>
      </c>
      <c r="C17" s="525"/>
      <c r="D17" s="526"/>
      <c r="E17" t="str">
        <f>'8'!Y57</f>
        <v/>
      </c>
    </row>
    <row r="18" spans="1:5" ht="15" thickBot="1" x14ac:dyDescent="0.2">
      <c r="A18" s="394">
        <v>12</v>
      </c>
      <c r="B18" s="525" t="s">
        <v>767</v>
      </c>
      <c r="C18" s="525"/>
      <c r="D18" s="526"/>
      <c r="E18" t="str">
        <f>'8'!Y59</f>
        <v/>
      </c>
    </row>
    <row r="19" spans="1:5" ht="15" thickBot="1" x14ac:dyDescent="0.2">
      <c r="A19" s="394">
        <v>13</v>
      </c>
      <c r="B19" s="525" t="s">
        <v>330</v>
      </c>
      <c r="C19" s="525"/>
      <c r="D19" s="526"/>
      <c r="E19" t="str">
        <f>'8'!Y65</f>
        <v/>
      </c>
    </row>
    <row r="20" spans="1:5" ht="15" thickBot="1" x14ac:dyDescent="0.2">
      <c r="A20" s="394">
        <v>14</v>
      </c>
      <c r="B20" s="525" t="s">
        <v>768</v>
      </c>
      <c r="C20" s="525"/>
      <c r="D20" s="526"/>
      <c r="E20" t="str">
        <f>'8'!Y69</f>
        <v/>
      </c>
    </row>
    <row r="21" spans="1:5" ht="15" thickBot="1" x14ac:dyDescent="0.2">
      <c r="A21" s="394">
        <v>15</v>
      </c>
      <c r="B21" s="525" t="s">
        <v>769</v>
      </c>
      <c r="C21" s="525"/>
      <c r="D21" s="526"/>
      <c r="E21" t="str">
        <f>'8'!Y75</f>
        <v/>
      </c>
    </row>
    <row r="22" spans="1:5" ht="15" thickBot="1" x14ac:dyDescent="0.2">
      <c r="A22" s="394">
        <v>16</v>
      </c>
      <c r="B22" s="525" t="s">
        <v>770</v>
      </c>
      <c r="C22" s="525"/>
      <c r="D22" s="526"/>
      <c r="E22" t="str">
        <f>'8'!Y78</f>
        <v/>
      </c>
    </row>
    <row r="23" spans="1:5" ht="15" thickBot="1" x14ac:dyDescent="0.2">
      <c r="A23" s="394">
        <v>17</v>
      </c>
      <c r="B23" s="525" t="s">
        <v>771</v>
      </c>
      <c r="C23" s="525"/>
      <c r="D23" s="526"/>
      <c r="E23" t="str">
        <f>'8'!Y82</f>
        <v/>
      </c>
    </row>
    <row r="24" spans="1:5" ht="15" thickBot="1" x14ac:dyDescent="0.2">
      <c r="A24" s="394">
        <v>18</v>
      </c>
      <c r="B24" s="525" t="s">
        <v>909</v>
      </c>
      <c r="C24" s="525"/>
      <c r="D24" s="526"/>
      <c r="E24" t="str">
        <f>'8'!Y84</f>
        <v/>
      </c>
    </row>
  </sheetData>
  <mergeCells count="13">
    <mergeCell ref="B24:D24"/>
    <mergeCell ref="B18:D18"/>
    <mergeCell ref="B4:D4"/>
    <mergeCell ref="B5:D5"/>
    <mergeCell ref="B6:D6"/>
    <mergeCell ref="B7:D7"/>
    <mergeCell ref="B8:D8"/>
    <mergeCell ref="B17:D17"/>
    <mergeCell ref="B19:D19"/>
    <mergeCell ref="B20:D20"/>
    <mergeCell ref="B21:D21"/>
    <mergeCell ref="B22:D22"/>
    <mergeCell ref="B23:D23"/>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85"/>
  <sheetViews>
    <sheetView showGridLines="0" zoomScale="85" zoomScaleNormal="85" workbookViewId="0">
      <selection activeCell="T84" sqref="T84"/>
    </sheetView>
  </sheetViews>
  <sheetFormatPr defaultColWidth="9" defaultRowHeight="15" customHeight="1" x14ac:dyDescent="0.15"/>
  <cols>
    <col min="1" max="1" width="1.25" style="91" customWidth="1"/>
    <col min="2" max="2" width="6.25" style="95" customWidth="1"/>
    <col min="3" max="3" width="1.25" style="91" customWidth="1"/>
    <col min="4" max="4" width="20" style="91" customWidth="1"/>
    <col min="5" max="22" width="3.125" style="403" customWidth="1"/>
    <col min="23" max="23" width="4.25" style="403" customWidth="1"/>
    <col min="24" max="26" width="3.125" style="403" customWidth="1"/>
    <col min="27" max="27" width="2.375" style="403" customWidth="1"/>
    <col min="28" max="28" width="1.25" style="403" customWidth="1"/>
    <col min="29" max="29" width="2.75" style="403" customWidth="1"/>
    <col min="30" max="30" width="8.125" style="404" customWidth="1"/>
    <col min="31" max="31" width="7" style="405" customWidth="1"/>
    <col min="32" max="33" width="3.75" style="405" customWidth="1"/>
    <col min="34" max="34" width="9" style="91" customWidth="1"/>
    <col min="35" max="16384" width="9" style="91"/>
  </cols>
  <sheetData>
    <row r="1" spans="1:33" s="17" customFormat="1" ht="15" customHeight="1" x14ac:dyDescent="0.15">
      <c r="A1" s="17" t="s">
        <v>105</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423"/>
      <c r="AE1" s="176"/>
      <c r="AF1" s="176"/>
      <c r="AG1" s="176"/>
    </row>
    <row r="2" spans="1:33" s="17" customFormat="1" ht="22.5" customHeight="1" x14ac:dyDescent="0.15">
      <c r="A2" s="702" t="s">
        <v>280</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89"/>
      <c r="AC2" s="89"/>
      <c r="AD2" s="424"/>
      <c r="AE2" s="176"/>
      <c r="AF2" s="176"/>
      <c r="AG2" s="176"/>
    </row>
    <row r="3" spans="1:33" s="17" customFormat="1" ht="15" customHeight="1" x14ac:dyDescent="0.15">
      <c r="B3" s="48"/>
      <c r="C3" s="48"/>
      <c r="D3" s="48"/>
      <c r="E3" s="48"/>
      <c r="F3" s="48"/>
      <c r="G3" s="48"/>
      <c r="H3" s="48"/>
      <c r="I3" s="48"/>
      <c r="J3" s="48"/>
      <c r="K3" s="48"/>
      <c r="L3" s="48"/>
      <c r="M3" s="48"/>
      <c r="N3" s="48"/>
      <c r="O3" s="48"/>
      <c r="P3" s="48"/>
      <c r="Q3" s="48"/>
      <c r="R3" s="48"/>
      <c r="S3" s="48"/>
      <c r="T3" s="48"/>
      <c r="U3" s="48"/>
      <c r="V3" s="48"/>
      <c r="W3" s="54" t="s">
        <v>156</v>
      </c>
      <c r="X3" s="48"/>
      <c r="Y3" s="48"/>
      <c r="Z3" s="48"/>
      <c r="AA3" s="48"/>
      <c r="AB3" s="48"/>
      <c r="AC3" s="48"/>
      <c r="AD3" s="425"/>
      <c r="AE3" s="176"/>
      <c r="AF3" s="176"/>
      <c r="AG3" s="176"/>
    </row>
    <row r="4" spans="1:33" ht="15" customHeight="1" x14ac:dyDescent="0.15">
      <c r="B4" s="91"/>
      <c r="D4" s="92" t="s">
        <v>106</v>
      </c>
      <c r="E4" s="830" t="str">
        <f>IF('０基礎データ入力シート【最初に記入】'!L4="","",'０基礎データ入力シート【最初に記入】'!L4)</f>
        <v/>
      </c>
      <c r="F4" s="831"/>
      <c r="G4" s="831"/>
      <c r="H4" s="831"/>
      <c r="I4" s="831"/>
      <c r="J4" s="831"/>
      <c r="K4" s="831"/>
      <c r="L4" s="832"/>
      <c r="M4" s="426"/>
      <c r="N4" s="94"/>
      <c r="O4" s="94"/>
      <c r="P4" s="94"/>
      <c r="Q4" s="94"/>
      <c r="R4" s="94"/>
      <c r="S4" s="94"/>
      <c r="T4" s="94"/>
      <c r="U4" s="94"/>
      <c r="V4" s="94"/>
      <c r="W4" s="351"/>
      <c r="X4" s="94"/>
      <c r="Y4" s="94"/>
      <c r="Z4" s="94"/>
      <c r="AA4" s="94"/>
      <c r="AB4" s="94"/>
      <c r="AC4" s="94"/>
      <c r="AD4" s="405"/>
    </row>
    <row r="5" spans="1:33" s="17" customFormat="1" ht="15" customHeight="1" x14ac:dyDescent="0.15">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25"/>
      <c r="AE5" s="176"/>
      <c r="AF5" s="176"/>
      <c r="AG5" s="176"/>
    </row>
    <row r="6" spans="1:33" ht="42" customHeight="1" x14ac:dyDescent="0.15">
      <c r="B6" s="91"/>
      <c r="D6" s="92" t="s">
        <v>0</v>
      </c>
      <c r="E6" s="833" t="str">
        <f>IF('０基礎データ入力シート【最初に記入】'!C6="","",'０基礎データ入力シート【最初に記入】'!C6)</f>
        <v/>
      </c>
      <c r="F6" s="834"/>
      <c r="G6" s="834"/>
      <c r="H6" s="834"/>
      <c r="I6" s="834"/>
      <c r="J6" s="834"/>
      <c r="K6" s="834"/>
      <c r="L6" s="834"/>
      <c r="M6" s="834"/>
      <c r="N6" s="834"/>
      <c r="O6" s="834"/>
      <c r="P6" s="834"/>
      <c r="Q6" s="834"/>
      <c r="R6" s="834"/>
      <c r="S6" s="834"/>
      <c r="T6" s="93"/>
      <c r="U6" s="94"/>
      <c r="V6" s="94"/>
      <c r="W6" s="427"/>
      <c r="X6" s="94"/>
      <c r="Y6" s="94"/>
      <c r="Z6" s="94"/>
      <c r="AA6" s="94"/>
      <c r="AB6" s="94"/>
      <c r="AC6" s="94"/>
      <c r="AD6" s="405"/>
    </row>
    <row r="7" spans="1:33" s="17" customFormat="1" ht="15" customHeight="1" x14ac:dyDescent="0.15">
      <c r="B7" s="48"/>
      <c r="C7" s="48"/>
      <c r="D7" s="48"/>
      <c r="E7" s="48"/>
      <c r="F7" s="48"/>
      <c r="G7" s="48"/>
      <c r="H7" s="48"/>
      <c r="I7" s="48"/>
      <c r="J7" s="48"/>
      <c r="K7" s="48"/>
      <c r="L7" s="48"/>
      <c r="M7" s="48"/>
      <c r="N7" s="48"/>
      <c r="O7" s="48"/>
      <c r="P7" s="48"/>
      <c r="Q7" s="48"/>
      <c r="R7" s="48"/>
      <c r="S7" s="48"/>
      <c r="T7" s="48"/>
      <c r="U7" s="48"/>
      <c r="V7" s="48"/>
      <c r="W7" s="835" t="s">
        <v>107</v>
      </c>
      <c r="X7" s="835"/>
      <c r="Y7" s="835"/>
      <c r="Z7" s="835"/>
      <c r="AA7" s="835"/>
      <c r="AB7" s="48"/>
      <c r="AC7" s="48"/>
      <c r="AD7" s="425"/>
      <c r="AE7" s="176"/>
      <c r="AF7" s="176"/>
      <c r="AG7" s="176"/>
    </row>
    <row r="8" spans="1:33" s="17" customFormat="1" ht="15" customHeight="1" x14ac:dyDescent="0.15">
      <c r="B8" s="48"/>
      <c r="C8" s="48"/>
      <c r="D8" s="48"/>
      <c r="E8" s="48"/>
      <c r="F8" s="48"/>
      <c r="G8" s="48"/>
      <c r="H8" s="48"/>
      <c r="I8" s="48"/>
      <c r="J8" s="48"/>
      <c r="K8" s="48"/>
      <c r="L8" s="48"/>
      <c r="M8" s="48"/>
      <c r="N8" s="48"/>
      <c r="O8" s="48"/>
      <c r="P8" s="48"/>
      <c r="Q8" s="48"/>
      <c r="R8" s="48"/>
      <c r="S8" s="48"/>
      <c r="T8" s="48"/>
      <c r="U8" s="48"/>
      <c r="V8" s="48"/>
      <c r="W8" s="835" t="s">
        <v>108</v>
      </c>
      <c r="X8" s="835"/>
      <c r="Y8" s="835"/>
      <c r="Z8" s="835"/>
      <c r="AA8" s="835"/>
      <c r="AB8" s="48"/>
      <c r="AC8" s="48"/>
      <c r="AD8" s="425"/>
      <c r="AE8" s="176"/>
      <c r="AF8" s="176"/>
      <c r="AG8" s="176"/>
    </row>
    <row r="9" spans="1:33" ht="15" customHeight="1" x14ac:dyDescent="0.15">
      <c r="B9" s="402" t="s">
        <v>2</v>
      </c>
      <c r="D9" s="402" t="s">
        <v>5</v>
      </c>
      <c r="W9" s="427"/>
      <c r="X9" s="427"/>
      <c r="Y9" s="427"/>
      <c r="Z9" s="427"/>
      <c r="AA9" s="427"/>
      <c r="AB9" s="427"/>
      <c r="AE9" s="404"/>
    </row>
    <row r="10" spans="1:33" ht="7.5" customHeight="1" x14ac:dyDescent="0.15">
      <c r="W10" s="427"/>
      <c r="X10" s="106"/>
      <c r="Y10" s="106"/>
      <c r="Z10" s="106"/>
      <c r="AA10" s="106"/>
      <c r="AB10" s="427"/>
      <c r="AE10" s="404"/>
    </row>
    <row r="11" spans="1:33" ht="15" customHeight="1" x14ac:dyDescent="0.15">
      <c r="F11" s="96" t="s">
        <v>109</v>
      </c>
      <c r="W11" s="427"/>
      <c r="X11" s="106"/>
      <c r="Y11" s="106"/>
      <c r="Z11" s="106"/>
      <c r="AA11" s="106"/>
      <c r="AB11" s="427"/>
      <c r="AE11" s="404"/>
    </row>
    <row r="12" spans="1:33" ht="15" customHeight="1" x14ac:dyDescent="0.15">
      <c r="B12" s="402">
        <v>1</v>
      </c>
      <c r="D12" s="407" t="s">
        <v>110</v>
      </c>
      <c r="F12" s="827"/>
      <c r="G12" s="828"/>
      <c r="H12" s="828"/>
      <c r="I12" s="828"/>
      <c r="J12" s="828"/>
      <c r="K12" s="828"/>
      <c r="L12" s="828"/>
      <c r="M12" s="828"/>
      <c r="N12" s="829"/>
      <c r="O12" s="428"/>
      <c r="P12" s="427"/>
      <c r="Q12" s="427"/>
      <c r="R12" s="427"/>
      <c r="S12" s="427"/>
      <c r="T12" s="427"/>
      <c r="U12" s="427"/>
      <c r="W12" s="427">
        <v>1</v>
      </c>
      <c r="X12" s="106"/>
      <c r="Y12" s="807" t="str">
        <f>IF(F12="","",5)</f>
        <v/>
      </c>
      <c r="Z12" s="808"/>
      <c r="AA12" s="106"/>
      <c r="AB12" s="427"/>
      <c r="AE12" s="404"/>
    </row>
    <row r="13" spans="1:33" ht="7.5" customHeight="1" x14ac:dyDescent="0.15">
      <c r="W13" s="427"/>
      <c r="X13" s="106"/>
      <c r="Y13" s="106"/>
      <c r="Z13" s="106"/>
      <c r="AA13" s="106"/>
      <c r="AB13" s="427"/>
      <c r="AE13" s="404"/>
    </row>
    <row r="14" spans="1:33" ht="15" customHeight="1" x14ac:dyDescent="0.15">
      <c r="B14" s="402">
        <v>2</v>
      </c>
      <c r="D14" s="407" t="s">
        <v>382</v>
      </c>
      <c r="F14" s="352"/>
      <c r="G14" s="243" t="s">
        <v>889</v>
      </c>
      <c r="W14" s="427">
        <v>2</v>
      </c>
      <c r="X14" s="106"/>
      <c r="Y14" s="807" t="str">
        <f>IF(F14=1,2,"")</f>
        <v/>
      </c>
      <c r="Z14" s="808"/>
      <c r="AA14" s="106"/>
      <c r="AB14" s="427"/>
      <c r="AE14" s="404"/>
    </row>
    <row r="15" spans="1:33" ht="7.5" customHeight="1" x14ac:dyDescent="0.15">
      <c r="D15" s="97"/>
      <c r="W15" s="427"/>
      <c r="X15" s="106"/>
      <c r="Y15" s="106"/>
      <c r="Z15" s="106"/>
      <c r="AA15" s="106"/>
      <c r="AB15" s="427"/>
      <c r="AE15" s="404"/>
    </row>
    <row r="16" spans="1:33" ht="15" customHeight="1" x14ac:dyDescent="0.15">
      <c r="D16" s="97"/>
      <c r="F16" s="96" t="s">
        <v>109</v>
      </c>
      <c r="P16" s="96" t="s">
        <v>111</v>
      </c>
      <c r="W16" s="427"/>
      <c r="X16" s="106"/>
      <c r="Y16" s="106"/>
      <c r="Z16" s="106"/>
      <c r="AA16" s="106"/>
      <c r="AB16" s="427"/>
      <c r="AE16" s="404"/>
    </row>
    <row r="17" spans="2:31" ht="15" customHeight="1" x14ac:dyDescent="0.15">
      <c r="B17" s="402">
        <v>3</v>
      </c>
      <c r="D17" s="407" t="s">
        <v>383</v>
      </c>
      <c r="E17" s="403">
        <v>1</v>
      </c>
      <c r="F17" s="827"/>
      <c r="G17" s="828"/>
      <c r="H17" s="828"/>
      <c r="I17" s="828"/>
      <c r="J17" s="828"/>
      <c r="K17" s="828"/>
      <c r="L17" s="828"/>
      <c r="M17" s="828"/>
      <c r="N17" s="829"/>
      <c r="O17" s="242"/>
      <c r="Q17" s="352"/>
      <c r="W17" s="427">
        <v>3</v>
      </c>
      <c r="X17" s="106"/>
      <c r="Y17" s="819" t="str">
        <f>IF(SUM(Q17:Q21)*2=0,"",IF(SUM(Q17:Q21)*2&gt;10,10,SUM(Q17:Q21)*2))</f>
        <v/>
      </c>
      <c r="Z17" s="820"/>
      <c r="AA17" s="106"/>
      <c r="AB17" s="427"/>
      <c r="AE17" s="404"/>
    </row>
    <row r="18" spans="2:31" ht="15" customHeight="1" x14ac:dyDescent="0.15">
      <c r="B18" s="98"/>
      <c r="D18" s="427"/>
      <c r="E18" s="403">
        <v>2</v>
      </c>
      <c r="F18" s="827"/>
      <c r="G18" s="828"/>
      <c r="H18" s="828"/>
      <c r="I18" s="828"/>
      <c r="J18" s="828"/>
      <c r="K18" s="828"/>
      <c r="L18" s="828"/>
      <c r="M18" s="828"/>
      <c r="N18" s="829"/>
      <c r="O18" s="242"/>
      <c r="Q18" s="352"/>
      <c r="W18" s="427"/>
      <c r="X18" s="106"/>
      <c r="Y18" s="106"/>
      <c r="Z18" s="106"/>
      <c r="AA18" s="106"/>
      <c r="AB18" s="427"/>
      <c r="AE18" s="404"/>
    </row>
    <row r="19" spans="2:31" ht="15" customHeight="1" x14ac:dyDescent="0.15">
      <c r="B19" s="98"/>
      <c r="D19" s="427"/>
      <c r="E19" s="403">
        <v>3</v>
      </c>
      <c r="F19" s="827"/>
      <c r="G19" s="828"/>
      <c r="H19" s="828"/>
      <c r="I19" s="828"/>
      <c r="J19" s="828"/>
      <c r="K19" s="828"/>
      <c r="L19" s="828"/>
      <c r="M19" s="828"/>
      <c r="N19" s="829"/>
      <c r="O19" s="242"/>
      <c r="Q19" s="352"/>
      <c r="W19" s="427"/>
      <c r="X19" s="106"/>
      <c r="Y19" s="106"/>
      <c r="Z19" s="106"/>
      <c r="AA19" s="106"/>
      <c r="AB19" s="427"/>
      <c r="AE19" s="404"/>
    </row>
    <row r="20" spans="2:31" ht="15" customHeight="1" x14ac:dyDescent="0.15">
      <c r="B20" s="98"/>
      <c r="D20" s="427"/>
      <c r="E20" s="403">
        <v>4</v>
      </c>
      <c r="F20" s="827"/>
      <c r="G20" s="828"/>
      <c r="H20" s="828"/>
      <c r="I20" s="828"/>
      <c r="J20" s="828"/>
      <c r="K20" s="828"/>
      <c r="L20" s="828"/>
      <c r="M20" s="828"/>
      <c r="N20" s="829"/>
      <c r="O20" s="242"/>
      <c r="Q20" s="352"/>
      <c r="W20" s="427"/>
      <c r="X20" s="106"/>
      <c r="Y20" s="106"/>
      <c r="Z20" s="106"/>
      <c r="AA20" s="106"/>
      <c r="AB20" s="427"/>
      <c r="AE20" s="404"/>
    </row>
    <row r="21" spans="2:31" ht="15" customHeight="1" x14ac:dyDescent="0.15">
      <c r="B21" s="98"/>
      <c r="D21" s="427"/>
      <c r="E21" s="403">
        <v>5</v>
      </c>
      <c r="F21" s="827"/>
      <c r="G21" s="828"/>
      <c r="H21" s="828"/>
      <c r="I21" s="828"/>
      <c r="J21" s="828"/>
      <c r="K21" s="828"/>
      <c r="L21" s="828"/>
      <c r="M21" s="828"/>
      <c r="N21" s="829"/>
      <c r="O21" s="242"/>
      <c r="Q21" s="352"/>
      <c r="W21" s="427"/>
      <c r="X21" s="106"/>
      <c r="Y21" s="106"/>
      <c r="Z21" s="106"/>
      <c r="AA21" s="106"/>
      <c r="AB21" s="427"/>
      <c r="AE21" s="404"/>
    </row>
    <row r="22" spans="2:31" ht="7.5" customHeight="1" x14ac:dyDescent="0.15">
      <c r="B22" s="98"/>
      <c r="D22" s="427"/>
      <c r="F22" s="427"/>
      <c r="G22" s="427"/>
      <c r="H22" s="427"/>
      <c r="I22" s="427"/>
      <c r="J22" s="427"/>
      <c r="K22" s="427"/>
      <c r="L22" s="427"/>
      <c r="M22" s="427"/>
      <c r="N22" s="427"/>
      <c r="P22" s="427"/>
      <c r="Q22" s="427"/>
      <c r="W22" s="427"/>
      <c r="X22" s="106"/>
      <c r="Y22" s="106"/>
      <c r="Z22" s="106"/>
      <c r="AA22" s="106"/>
      <c r="AB22" s="427"/>
      <c r="AE22" s="404"/>
    </row>
    <row r="23" spans="2:31" ht="15" customHeight="1" x14ac:dyDescent="0.15">
      <c r="B23" s="402">
        <v>4</v>
      </c>
      <c r="D23" s="407" t="s">
        <v>384</v>
      </c>
      <c r="F23" s="403" t="s">
        <v>120</v>
      </c>
      <c r="G23" s="243" t="s">
        <v>340</v>
      </c>
      <c r="P23" s="429"/>
      <c r="Q23" s="429"/>
      <c r="R23" s="429"/>
      <c r="S23" s="429"/>
      <c r="T23" s="352"/>
      <c r="U23" s="429"/>
      <c r="W23" s="427">
        <v>4</v>
      </c>
      <c r="X23" s="106"/>
      <c r="Y23" s="819" t="str">
        <f>IF(SUM(T23:T24)=0,"",IF(SUM(T23:T24)=1,5,10))</f>
        <v/>
      </c>
      <c r="Z23" s="820"/>
      <c r="AA23" s="106"/>
      <c r="AB23" s="427"/>
      <c r="AE23" s="404"/>
    </row>
    <row r="24" spans="2:31" ht="15" customHeight="1" x14ac:dyDescent="0.15">
      <c r="B24" s="430"/>
      <c r="C24" s="405"/>
      <c r="D24" s="254" t="s">
        <v>341</v>
      </c>
      <c r="F24" s="403" t="s">
        <v>119</v>
      </c>
      <c r="G24" s="243" t="s">
        <v>342</v>
      </c>
      <c r="P24" s="429"/>
      <c r="Q24" s="429"/>
      <c r="R24" s="429"/>
      <c r="S24" s="429"/>
      <c r="T24" s="352"/>
      <c r="U24" s="429"/>
      <c r="W24" s="427"/>
      <c r="X24" s="106"/>
      <c r="Y24" s="106"/>
      <c r="Z24" s="106"/>
      <c r="AA24" s="106"/>
      <c r="AB24" s="427"/>
      <c r="AE24" s="404"/>
    </row>
    <row r="25" spans="2:31" ht="7.5" customHeight="1" x14ac:dyDescent="0.15">
      <c r="D25" s="97"/>
      <c r="W25" s="427"/>
      <c r="X25" s="106"/>
      <c r="Y25" s="106"/>
      <c r="Z25" s="106"/>
      <c r="AA25" s="106"/>
      <c r="AB25" s="427"/>
      <c r="AE25" s="404"/>
    </row>
    <row r="26" spans="2:31" ht="15" customHeight="1" x14ac:dyDescent="0.15">
      <c r="B26" s="402">
        <v>5</v>
      </c>
      <c r="D26" s="407" t="s">
        <v>385</v>
      </c>
      <c r="F26" s="352"/>
      <c r="G26" s="91" t="s">
        <v>112</v>
      </c>
      <c r="W26" s="427">
        <v>5</v>
      </c>
      <c r="X26" s="106"/>
      <c r="Y26" s="807" t="str">
        <f>IF(F26=1,5,"")</f>
        <v/>
      </c>
      <c r="Z26" s="808"/>
      <c r="AA26" s="106"/>
      <c r="AB26" s="427"/>
      <c r="AE26" s="404"/>
    </row>
    <row r="27" spans="2:31" ht="7.5" customHeight="1" x14ac:dyDescent="0.15">
      <c r="D27" s="99"/>
      <c r="W27" s="427"/>
      <c r="X27" s="106"/>
      <c r="Y27" s="106"/>
      <c r="Z27" s="106"/>
      <c r="AA27" s="106"/>
      <c r="AB27" s="427"/>
      <c r="AE27" s="404"/>
    </row>
    <row r="28" spans="2:31" ht="22.5" customHeight="1" x14ac:dyDescent="0.15">
      <c r="B28" s="431">
        <v>6</v>
      </c>
      <c r="D28" s="432" t="s">
        <v>890</v>
      </c>
      <c r="F28" s="352"/>
      <c r="G28" s="91" t="s">
        <v>112</v>
      </c>
      <c r="P28" s="91" t="s">
        <v>891</v>
      </c>
      <c r="W28" s="427">
        <v>6</v>
      </c>
      <c r="X28" s="106"/>
      <c r="Y28" s="840" t="str">
        <f>IF(F28=1,5,"")</f>
        <v/>
      </c>
      <c r="Z28" s="840"/>
      <c r="AA28" s="106"/>
      <c r="AB28" s="427"/>
      <c r="AE28" s="404"/>
    </row>
    <row r="29" spans="2:31" ht="13.5" customHeight="1" x14ac:dyDescent="0.15">
      <c r="D29" s="97"/>
      <c r="W29" s="427"/>
      <c r="X29" s="106"/>
      <c r="Y29" s="106"/>
      <c r="Z29" s="106"/>
      <c r="AA29" s="106"/>
      <c r="AB29" s="427"/>
      <c r="AE29" s="404"/>
    </row>
    <row r="30" spans="2:31" ht="22.5" customHeight="1" x14ac:dyDescent="0.15">
      <c r="B30" s="433">
        <v>7</v>
      </c>
      <c r="D30" s="434" t="s">
        <v>171</v>
      </c>
      <c r="F30" s="352"/>
      <c r="G30" s="91" t="s">
        <v>112</v>
      </c>
      <c r="P30" s="91" t="s">
        <v>891</v>
      </c>
      <c r="W30" s="427">
        <v>7</v>
      </c>
      <c r="X30" s="106"/>
      <c r="Y30" s="840" t="str">
        <f>IF(F30=1,5,"")</f>
        <v/>
      </c>
      <c r="Z30" s="840"/>
      <c r="AA30" s="106"/>
      <c r="AB30" s="427"/>
      <c r="AE30" s="404"/>
    </row>
    <row r="31" spans="2:31" ht="7.5" customHeight="1" x14ac:dyDescent="0.15">
      <c r="D31" s="97"/>
      <c r="W31" s="427"/>
      <c r="X31" s="106"/>
      <c r="Y31" s="106"/>
      <c r="Z31" s="106"/>
      <c r="AA31" s="106"/>
      <c r="AB31" s="427"/>
      <c r="AE31" s="404"/>
    </row>
    <row r="32" spans="2:31" ht="15" customHeight="1" x14ac:dyDescent="0.15">
      <c r="B32" s="402">
        <v>8</v>
      </c>
      <c r="D32" s="269" t="s">
        <v>870</v>
      </c>
      <c r="F32" s="247" t="s">
        <v>120</v>
      </c>
      <c r="G32" s="243" t="s">
        <v>871</v>
      </c>
      <c r="H32" s="247"/>
      <c r="I32" s="266"/>
      <c r="J32" s="266"/>
      <c r="K32" s="266"/>
      <c r="L32" s="266"/>
      <c r="M32" s="266"/>
      <c r="N32" s="266"/>
      <c r="O32" s="266"/>
      <c r="P32" s="266"/>
      <c r="Q32" s="266"/>
      <c r="R32" s="266"/>
      <c r="S32" s="266"/>
      <c r="T32" s="406"/>
      <c r="W32" s="427">
        <v>8</v>
      </c>
      <c r="X32" s="106"/>
      <c r="Y32" s="807" t="str">
        <f>IF(T32*3+T33*2=0,"",T32*3+T33*2)</f>
        <v/>
      </c>
      <c r="Z32" s="808"/>
      <c r="AA32" s="106"/>
      <c r="AB32" s="427"/>
      <c r="AE32" s="404"/>
    </row>
    <row r="33" spans="2:31" ht="16.5" customHeight="1" x14ac:dyDescent="0.15">
      <c r="D33" s="97"/>
      <c r="F33" s="247" t="s">
        <v>119</v>
      </c>
      <c r="G33" s="243" t="s">
        <v>872</v>
      </c>
      <c r="H33" s="247"/>
      <c r="I33" s="266"/>
      <c r="J33" s="266"/>
      <c r="K33" s="266"/>
      <c r="L33" s="266"/>
      <c r="M33" s="266"/>
      <c r="N33" s="266"/>
      <c r="O33" s="266"/>
      <c r="P33" s="266"/>
      <c r="Q33" s="266"/>
      <c r="R33" s="266"/>
      <c r="S33" s="266"/>
      <c r="T33" s="406"/>
      <c r="W33" s="427"/>
      <c r="X33" s="106"/>
      <c r="Y33" s="106"/>
      <c r="Z33" s="106"/>
      <c r="AA33" s="106"/>
      <c r="AB33" s="427"/>
      <c r="AE33" s="404"/>
    </row>
    <row r="34" spans="2:31" ht="15" customHeight="1" x14ac:dyDescent="0.15">
      <c r="B34" s="98"/>
      <c r="D34" s="97"/>
      <c r="F34" s="435"/>
      <c r="G34" s="435"/>
      <c r="H34" s="435"/>
      <c r="I34" s="435"/>
      <c r="J34" s="435"/>
      <c r="K34" s="435"/>
      <c r="M34" s="823"/>
      <c r="N34" s="823"/>
      <c r="O34" s="823"/>
      <c r="P34" s="823"/>
      <c r="Q34" s="823"/>
      <c r="R34" s="823"/>
      <c r="S34" s="836"/>
      <c r="T34" s="436"/>
      <c r="V34" s="427"/>
      <c r="W34" s="94"/>
      <c r="X34" s="98"/>
      <c r="Y34" s="98"/>
      <c r="Z34" s="98"/>
      <c r="AA34" s="98"/>
      <c r="AB34" s="427"/>
      <c r="AE34" s="404"/>
    </row>
    <row r="35" spans="2:31" ht="15" customHeight="1" x14ac:dyDescent="0.15">
      <c r="B35" s="402">
        <v>9</v>
      </c>
      <c r="D35" s="407" t="s">
        <v>343</v>
      </c>
      <c r="F35" s="403" t="s">
        <v>120</v>
      </c>
      <c r="G35" s="91" t="s">
        <v>113</v>
      </c>
      <c r="S35" s="91"/>
      <c r="T35" s="352"/>
      <c r="W35" s="224" t="s">
        <v>892</v>
      </c>
      <c r="X35" s="415"/>
      <c r="Y35" s="819" t="str">
        <f>IF(T35=1,15,"")</f>
        <v/>
      </c>
      <c r="Z35" s="820"/>
      <c r="AA35" s="106"/>
      <c r="AB35" s="427"/>
      <c r="AE35" s="404"/>
    </row>
    <row r="36" spans="2:31" ht="7.5" customHeight="1" x14ac:dyDescent="0.15">
      <c r="B36" s="98"/>
      <c r="D36" s="437"/>
      <c r="G36" s="91"/>
      <c r="S36" s="91"/>
      <c r="T36" s="223"/>
      <c r="W36" s="224"/>
      <c r="X36" s="415"/>
      <c r="Y36" s="106"/>
      <c r="Z36" s="106"/>
      <c r="AA36" s="106"/>
      <c r="AB36" s="427"/>
      <c r="AE36" s="404"/>
    </row>
    <row r="37" spans="2:31" ht="15" customHeight="1" x14ac:dyDescent="0.15">
      <c r="B37" s="98"/>
      <c r="D37" s="826" t="s">
        <v>316</v>
      </c>
      <c r="F37" s="403" t="s">
        <v>119</v>
      </c>
      <c r="G37" s="91" t="s">
        <v>114</v>
      </c>
      <c r="S37" s="91"/>
      <c r="V37" s="427"/>
      <c r="W37" s="224" t="s">
        <v>893</v>
      </c>
      <c r="X37" s="415"/>
      <c r="Y37" s="819" t="str">
        <f>IF(SUM(L38,T38)=0,"",SUM(L38,T38)*5)</f>
        <v/>
      </c>
      <c r="Z37" s="820"/>
      <c r="AA37" s="106"/>
      <c r="AB37" s="427"/>
      <c r="AE37" s="404"/>
    </row>
    <row r="38" spans="2:31" ht="15" customHeight="1" x14ac:dyDescent="0.15">
      <c r="B38" s="98"/>
      <c r="D38" s="826"/>
      <c r="E38" s="821" t="s">
        <v>894</v>
      </c>
      <c r="F38" s="821"/>
      <c r="G38" s="821"/>
      <c r="H38" s="821"/>
      <c r="I38" s="821"/>
      <c r="J38" s="821"/>
      <c r="K38" s="822"/>
      <c r="L38" s="352"/>
      <c r="M38" s="823" t="s">
        <v>317</v>
      </c>
      <c r="N38" s="823"/>
      <c r="O38" s="823"/>
      <c r="P38" s="823"/>
      <c r="Q38" s="823"/>
      <c r="R38" s="823"/>
      <c r="S38" s="824"/>
      <c r="T38" s="352"/>
      <c r="V38" s="427"/>
      <c r="W38" s="224"/>
      <c r="X38" s="415"/>
      <c r="Y38" s="106"/>
      <c r="Z38" s="106"/>
      <c r="AA38" s="106"/>
      <c r="AB38" s="427"/>
      <c r="AE38" s="404"/>
    </row>
    <row r="39" spans="2:31" ht="7.5" customHeight="1" x14ac:dyDescent="0.15">
      <c r="B39" s="98"/>
      <c r="D39" s="427"/>
      <c r="G39" s="91"/>
      <c r="S39" s="91"/>
      <c r="T39" s="427"/>
      <c r="V39" s="427"/>
      <c r="W39" s="438"/>
      <c r="X39" s="106"/>
      <c r="Y39" s="106"/>
      <c r="Z39" s="106"/>
      <c r="AA39" s="106"/>
      <c r="AB39" s="427"/>
      <c r="AE39" s="404"/>
    </row>
    <row r="40" spans="2:31" ht="15" customHeight="1" x14ac:dyDescent="0.15">
      <c r="B40" s="98"/>
      <c r="D40" s="825" t="s">
        <v>318</v>
      </c>
      <c r="F40" s="403" t="s">
        <v>158</v>
      </c>
      <c r="G40" s="146" t="s">
        <v>319</v>
      </c>
      <c r="H40" s="91"/>
      <c r="I40" s="91"/>
      <c r="J40" s="91"/>
      <c r="K40" s="91"/>
      <c r="L40" s="91"/>
      <c r="M40" s="91"/>
      <c r="N40" s="91"/>
      <c r="O40" s="91"/>
      <c r="P40" s="91"/>
      <c r="Q40" s="91"/>
      <c r="S40" s="91"/>
      <c r="T40" s="411"/>
      <c r="W40" s="224" t="s">
        <v>895</v>
      </c>
      <c r="X40" s="415"/>
      <c r="Y40" s="807" t="str">
        <f>IF(SUM(T41:T49)&gt;=1,5,"")</f>
        <v/>
      </c>
      <c r="Z40" s="808"/>
      <c r="AA40" s="106"/>
      <c r="AB40" s="427"/>
      <c r="AE40" s="404"/>
    </row>
    <row r="41" spans="2:31" ht="15" customHeight="1" x14ac:dyDescent="0.15">
      <c r="B41" s="98"/>
      <c r="D41" s="825"/>
      <c r="F41" s="146" t="s">
        <v>939</v>
      </c>
      <c r="G41" s="91"/>
      <c r="H41" s="91"/>
      <c r="I41" s="91"/>
      <c r="J41" s="91"/>
      <c r="K41" s="91"/>
      <c r="L41" s="91"/>
      <c r="M41" s="91"/>
      <c r="N41" s="91"/>
      <c r="O41" s="91"/>
      <c r="P41" s="91"/>
      <c r="Q41" s="91"/>
      <c r="S41" s="91"/>
      <c r="T41" s="352"/>
      <c r="W41" s="224"/>
      <c r="X41" s="415"/>
      <c r="Y41" s="106"/>
      <c r="Z41" s="106"/>
      <c r="AA41" s="106"/>
      <c r="AB41" s="427"/>
      <c r="AE41" s="404"/>
    </row>
    <row r="42" spans="2:31" ht="15" customHeight="1" x14ac:dyDescent="0.15">
      <c r="B42" s="98"/>
      <c r="D42" s="825"/>
      <c r="F42" s="146" t="s">
        <v>321</v>
      </c>
      <c r="G42" s="146"/>
      <c r="J42" s="411"/>
      <c r="L42" s="96"/>
      <c r="Q42" s="223"/>
      <c r="S42" s="91"/>
      <c r="T42" s="352"/>
      <c r="W42" s="224"/>
      <c r="X42" s="415"/>
      <c r="Y42" s="106"/>
      <c r="Z42" s="106"/>
      <c r="AA42" s="106"/>
      <c r="AB42" s="427"/>
      <c r="AE42" s="404"/>
    </row>
    <row r="43" spans="2:31" ht="15" customHeight="1" x14ac:dyDescent="0.15">
      <c r="B43" s="98"/>
      <c r="D43" s="825"/>
      <c r="F43" s="146" t="s">
        <v>322</v>
      </c>
      <c r="G43" s="146"/>
      <c r="J43" s="411"/>
      <c r="L43" s="96"/>
      <c r="Q43" s="223"/>
      <c r="S43" s="91"/>
      <c r="T43" s="352"/>
      <c r="W43" s="224"/>
      <c r="X43" s="415"/>
      <c r="Y43" s="106"/>
      <c r="Z43" s="106"/>
      <c r="AA43" s="106"/>
      <c r="AB43" s="427"/>
      <c r="AE43" s="404"/>
    </row>
    <row r="44" spans="2:31" ht="15" customHeight="1" x14ac:dyDescent="0.15">
      <c r="B44" s="98"/>
      <c r="D44" s="825"/>
      <c r="F44" s="146" t="s">
        <v>323</v>
      </c>
      <c r="G44" s="146"/>
      <c r="J44" s="411"/>
      <c r="L44" s="96"/>
      <c r="Q44" s="223"/>
      <c r="S44" s="91"/>
      <c r="T44" s="352"/>
      <c r="W44" s="224"/>
      <c r="X44" s="415"/>
      <c r="Y44" s="106"/>
      <c r="Z44" s="106"/>
      <c r="AA44" s="106"/>
      <c r="AB44" s="427"/>
      <c r="AE44" s="404"/>
    </row>
    <row r="45" spans="2:31" ht="15" customHeight="1" x14ac:dyDescent="0.15">
      <c r="B45" s="98"/>
      <c r="D45" s="825"/>
      <c r="F45" s="146" t="s">
        <v>324</v>
      </c>
      <c r="G45" s="146"/>
      <c r="J45" s="411"/>
      <c r="L45" s="96"/>
      <c r="Q45" s="223"/>
      <c r="S45" s="91"/>
      <c r="T45" s="352"/>
      <c r="W45" s="224"/>
      <c r="X45" s="415"/>
      <c r="Y45" s="106"/>
      <c r="Z45" s="106"/>
      <c r="AA45" s="106"/>
      <c r="AB45" s="427"/>
      <c r="AE45" s="404"/>
    </row>
    <row r="46" spans="2:31" ht="15" customHeight="1" x14ac:dyDescent="0.15">
      <c r="B46" s="98"/>
      <c r="D46" s="825"/>
      <c r="F46" s="146" t="s">
        <v>325</v>
      </c>
      <c r="G46" s="146"/>
      <c r="J46" s="411"/>
      <c r="L46" s="96"/>
      <c r="Q46" s="223"/>
      <c r="S46" s="91"/>
      <c r="T46" s="352"/>
      <c r="W46" s="224"/>
      <c r="X46" s="415"/>
      <c r="Y46" s="106"/>
      <c r="Z46" s="106"/>
      <c r="AA46" s="106"/>
      <c r="AB46" s="427"/>
      <c r="AE46" s="404"/>
    </row>
    <row r="47" spans="2:31" ht="15" customHeight="1" x14ac:dyDescent="0.15">
      <c r="B47" s="98"/>
      <c r="D47" s="825"/>
      <c r="F47" s="146" t="s">
        <v>896</v>
      </c>
      <c r="G47" s="146"/>
      <c r="J47" s="411"/>
      <c r="L47" s="96"/>
      <c r="Q47" s="223"/>
      <c r="S47" s="91"/>
      <c r="T47" s="352"/>
      <c r="W47" s="224"/>
      <c r="X47" s="415"/>
      <c r="Y47" s="106"/>
      <c r="Z47" s="106"/>
      <c r="AA47" s="106"/>
      <c r="AB47" s="427"/>
      <c r="AE47" s="404"/>
    </row>
    <row r="48" spans="2:31" ht="15" customHeight="1" x14ac:dyDescent="0.15">
      <c r="B48" s="98"/>
      <c r="D48" s="825"/>
      <c r="F48" s="146" t="s">
        <v>897</v>
      </c>
      <c r="G48" s="146"/>
      <c r="J48" s="411"/>
      <c r="L48" s="96"/>
      <c r="Q48" s="223"/>
      <c r="S48" s="91"/>
      <c r="T48" s="352"/>
      <c r="W48" s="224"/>
      <c r="X48" s="415"/>
      <c r="Y48" s="106"/>
      <c r="Z48" s="106"/>
      <c r="AA48" s="106"/>
      <c r="AB48" s="427"/>
      <c r="AE48" s="404"/>
    </row>
    <row r="49" spans="2:31" ht="15" customHeight="1" x14ac:dyDescent="0.15">
      <c r="B49" s="98"/>
      <c r="D49" s="825"/>
      <c r="F49" s="146" t="s">
        <v>898</v>
      </c>
      <c r="G49" s="146"/>
      <c r="J49" s="411"/>
      <c r="L49" s="96"/>
      <c r="Q49" s="223"/>
      <c r="S49" s="91"/>
      <c r="T49" s="352"/>
      <c r="W49" s="224"/>
      <c r="X49" s="415"/>
      <c r="Y49" s="106"/>
      <c r="Z49" s="106"/>
      <c r="AA49" s="106"/>
      <c r="AB49" s="427"/>
      <c r="AE49" s="404"/>
    </row>
    <row r="50" spans="2:31" ht="7.5" customHeight="1" x14ac:dyDescent="0.15">
      <c r="D50" s="99"/>
      <c r="W50" s="427"/>
      <c r="X50" s="106"/>
      <c r="Y50" s="106"/>
      <c r="Z50" s="106"/>
      <c r="AA50" s="106"/>
      <c r="AB50" s="427"/>
      <c r="AE50" s="404"/>
    </row>
    <row r="51" spans="2:31" ht="15" customHeight="1" x14ac:dyDescent="0.15">
      <c r="B51" s="402">
        <v>10</v>
      </c>
      <c r="D51" s="407" t="s">
        <v>157</v>
      </c>
      <c r="F51" s="815"/>
      <c r="G51" s="816"/>
      <c r="H51" s="837" t="s">
        <v>327</v>
      </c>
      <c r="I51" s="818"/>
      <c r="J51" s="818"/>
      <c r="K51" s="818"/>
      <c r="L51" s="818"/>
      <c r="M51" s="818"/>
      <c r="N51" s="818"/>
      <c r="O51" s="818"/>
      <c r="P51" s="818"/>
      <c r="Q51" s="818"/>
      <c r="R51" s="818"/>
      <c r="S51" s="818"/>
      <c r="T51" s="818"/>
      <c r="U51" s="222"/>
      <c r="W51" s="427">
        <v>10</v>
      </c>
      <c r="X51" s="439"/>
      <c r="Y51" s="819" t="str">
        <f>IF(F51=0,"",F51*5)</f>
        <v/>
      </c>
      <c r="Z51" s="820"/>
      <c r="AA51" s="106"/>
      <c r="AB51" s="427"/>
      <c r="AE51" s="404"/>
    </row>
    <row r="52" spans="2:31" ht="15" customHeight="1" x14ac:dyDescent="0.15">
      <c r="B52" s="838" t="s">
        <v>328</v>
      </c>
      <c r="C52" s="838"/>
      <c r="D52" s="838"/>
      <c r="E52" s="838"/>
      <c r="F52" s="838"/>
      <c r="G52" s="838"/>
      <c r="H52" s="838"/>
      <c r="I52" s="838"/>
      <c r="J52" s="838"/>
      <c r="K52" s="838"/>
      <c r="L52" s="838"/>
      <c r="M52" s="838"/>
      <c r="N52" s="838"/>
      <c r="O52" s="838"/>
      <c r="P52" s="838"/>
      <c r="Q52" s="838"/>
      <c r="R52" s="838"/>
      <c r="S52" s="838"/>
      <c r="T52" s="838"/>
      <c r="U52" s="838"/>
      <c r="W52" s="427"/>
      <c r="X52" s="106"/>
      <c r="Y52" s="106"/>
      <c r="Z52" s="106"/>
      <c r="AA52" s="106"/>
      <c r="AB52" s="427"/>
      <c r="AE52" s="404"/>
    </row>
    <row r="53" spans="2:31" ht="15" customHeight="1" x14ac:dyDescent="0.15">
      <c r="B53" s="812">
        <v>1</v>
      </c>
      <c r="C53" s="813"/>
      <c r="D53" s="417"/>
      <c r="E53" s="403">
        <v>4</v>
      </c>
      <c r="F53" s="814"/>
      <c r="G53" s="814"/>
      <c r="H53" s="814"/>
      <c r="I53" s="814"/>
      <c r="J53" s="814"/>
      <c r="K53" s="814"/>
      <c r="L53" s="814"/>
      <c r="M53" s="403">
        <v>7</v>
      </c>
      <c r="N53" s="814"/>
      <c r="O53" s="814"/>
      <c r="P53" s="814"/>
      <c r="Q53" s="814"/>
      <c r="R53" s="814"/>
      <c r="S53" s="814"/>
      <c r="T53" s="814"/>
      <c r="U53" s="222"/>
      <c r="W53" s="427"/>
      <c r="X53" s="106"/>
      <c r="Y53" s="106"/>
      <c r="Z53" s="106"/>
      <c r="AA53" s="106"/>
      <c r="AB53" s="427"/>
      <c r="AE53" s="404"/>
    </row>
    <row r="54" spans="2:31" ht="15" customHeight="1" x14ac:dyDescent="0.15">
      <c r="B54" s="812">
        <v>2</v>
      </c>
      <c r="C54" s="813"/>
      <c r="D54" s="417"/>
      <c r="E54" s="403">
        <v>5</v>
      </c>
      <c r="F54" s="814"/>
      <c r="G54" s="814"/>
      <c r="H54" s="814"/>
      <c r="I54" s="814"/>
      <c r="J54" s="814"/>
      <c r="K54" s="814"/>
      <c r="L54" s="814"/>
      <c r="M54" s="403">
        <v>8</v>
      </c>
      <c r="N54" s="814"/>
      <c r="O54" s="814"/>
      <c r="P54" s="814"/>
      <c r="Q54" s="814"/>
      <c r="R54" s="814"/>
      <c r="S54" s="814"/>
      <c r="T54" s="814"/>
      <c r="U54" s="222"/>
      <c r="W54" s="427"/>
      <c r="X54" s="106"/>
      <c r="Y54" s="106"/>
      <c r="Z54" s="106"/>
      <c r="AA54" s="106"/>
      <c r="AB54" s="427"/>
      <c r="AE54" s="404"/>
    </row>
    <row r="55" spans="2:31" ht="15" customHeight="1" x14ac:dyDescent="0.15">
      <c r="B55" s="812">
        <v>3</v>
      </c>
      <c r="C55" s="813"/>
      <c r="D55" s="417"/>
      <c r="E55" s="403">
        <v>6</v>
      </c>
      <c r="F55" s="814"/>
      <c r="G55" s="814"/>
      <c r="H55" s="814"/>
      <c r="I55" s="814"/>
      <c r="J55" s="814"/>
      <c r="K55" s="814"/>
      <c r="L55" s="814"/>
      <c r="M55" s="403">
        <v>9</v>
      </c>
      <c r="N55" s="814"/>
      <c r="O55" s="814"/>
      <c r="P55" s="814"/>
      <c r="Q55" s="814"/>
      <c r="R55" s="814"/>
      <c r="S55" s="814"/>
      <c r="T55" s="814"/>
      <c r="U55" s="222"/>
      <c r="W55" s="427"/>
      <c r="X55" s="106"/>
      <c r="Y55" s="106"/>
      <c r="Z55" s="106"/>
      <c r="AA55" s="106"/>
      <c r="AB55" s="427"/>
      <c r="AE55" s="404"/>
    </row>
    <row r="56" spans="2:31" ht="7.5" customHeight="1" x14ac:dyDescent="0.15">
      <c r="B56" s="98"/>
      <c r="D56" s="427"/>
      <c r="F56" s="222"/>
      <c r="G56" s="222"/>
      <c r="H56" s="222"/>
      <c r="I56" s="222"/>
      <c r="J56" s="222"/>
      <c r="K56" s="222"/>
      <c r="L56" s="222"/>
      <c r="M56" s="222"/>
      <c r="N56" s="222"/>
      <c r="W56" s="427"/>
      <c r="X56" s="106"/>
      <c r="Y56" s="106"/>
      <c r="Z56" s="106"/>
      <c r="AA56" s="106"/>
      <c r="AB56" s="427"/>
      <c r="AE56" s="404"/>
    </row>
    <row r="57" spans="2:31" ht="15" customHeight="1" x14ac:dyDescent="0.15">
      <c r="B57" s="402">
        <v>11</v>
      </c>
      <c r="D57" s="265" t="s">
        <v>269</v>
      </c>
      <c r="F57" s="352"/>
      <c r="G57" s="91" t="s">
        <v>112</v>
      </c>
      <c r="W57" s="427">
        <v>11</v>
      </c>
      <c r="X57" s="106"/>
      <c r="Y57" s="807" t="str">
        <f>IF(F57=1,5,"")</f>
        <v/>
      </c>
      <c r="Z57" s="808"/>
      <c r="AA57" s="106"/>
      <c r="AB57" s="427"/>
      <c r="AE57" s="404"/>
    </row>
    <row r="58" spans="2:31" ht="7.5" customHeight="1" x14ac:dyDescent="0.15">
      <c r="D58" s="99"/>
      <c r="W58" s="427"/>
      <c r="X58" s="106"/>
      <c r="Y58" s="106"/>
      <c r="Z58" s="106"/>
      <c r="AA58" s="106"/>
      <c r="AB58" s="427"/>
      <c r="AE58" s="404"/>
    </row>
    <row r="59" spans="2:31" ht="15" customHeight="1" x14ac:dyDescent="0.15">
      <c r="B59" s="402">
        <v>12</v>
      </c>
      <c r="D59" s="265" t="s">
        <v>270</v>
      </c>
      <c r="F59" s="815"/>
      <c r="G59" s="816"/>
      <c r="H59" s="817" t="s">
        <v>329</v>
      </c>
      <c r="I59" s="818"/>
      <c r="J59" s="818"/>
      <c r="K59" s="818"/>
      <c r="L59" s="818"/>
      <c r="M59" s="818"/>
      <c r="N59" s="818"/>
      <c r="O59" s="818"/>
      <c r="P59" s="818"/>
      <c r="Q59" s="818"/>
      <c r="R59" s="818"/>
      <c r="S59" s="818"/>
      <c r="T59" s="818"/>
      <c r="U59" s="222"/>
      <c r="W59" s="427">
        <v>12</v>
      </c>
      <c r="X59" s="439" t="str">
        <f>IF(F59&gt;=20,LEFT(RIGHT(AE59,3),1),"")</f>
        <v/>
      </c>
      <c r="Y59" s="819" t="str">
        <f>IF(F59=0,"",F59*5)</f>
        <v/>
      </c>
      <c r="Z59" s="820"/>
      <c r="AA59" s="106"/>
      <c r="AB59" s="427"/>
      <c r="AE59" s="404"/>
    </row>
    <row r="60" spans="2:31" ht="15" customHeight="1" x14ac:dyDescent="0.15">
      <c r="B60" s="839" t="s">
        <v>724</v>
      </c>
      <c r="C60" s="839"/>
      <c r="D60" s="839"/>
      <c r="E60" s="839"/>
      <c r="F60" s="839"/>
      <c r="G60" s="839"/>
      <c r="H60" s="839"/>
      <c r="I60" s="839"/>
      <c r="J60" s="839"/>
      <c r="K60" s="839"/>
      <c r="L60" s="839"/>
      <c r="M60" s="839"/>
      <c r="N60" s="839"/>
      <c r="O60" s="839"/>
      <c r="P60" s="839"/>
      <c r="Q60" s="839"/>
      <c r="R60" s="839"/>
      <c r="S60" s="839"/>
      <c r="T60" s="839"/>
      <c r="U60" s="839"/>
      <c r="V60" s="427"/>
      <c r="W60" s="427"/>
      <c r="X60" s="106"/>
      <c r="Y60" s="106"/>
      <c r="Z60" s="106"/>
      <c r="AA60" s="106"/>
      <c r="AB60" s="427"/>
      <c r="AE60" s="404"/>
    </row>
    <row r="61" spans="2:31" ht="15" customHeight="1" x14ac:dyDescent="0.15">
      <c r="B61" s="812">
        <v>1</v>
      </c>
      <c r="C61" s="813"/>
      <c r="D61" s="417"/>
      <c r="E61" s="403">
        <v>4</v>
      </c>
      <c r="F61" s="814"/>
      <c r="G61" s="814"/>
      <c r="H61" s="814"/>
      <c r="I61" s="814"/>
      <c r="J61" s="814"/>
      <c r="K61" s="814"/>
      <c r="L61" s="814"/>
      <c r="M61" s="403">
        <v>7</v>
      </c>
      <c r="N61" s="814"/>
      <c r="O61" s="814"/>
      <c r="P61" s="814"/>
      <c r="Q61" s="814"/>
      <c r="R61" s="814"/>
      <c r="S61" s="814"/>
      <c r="T61" s="814"/>
      <c r="U61" s="222"/>
      <c r="V61" s="427"/>
      <c r="W61" s="427"/>
      <c r="X61" s="106"/>
      <c r="Y61" s="106"/>
      <c r="Z61" s="106"/>
      <c r="AA61" s="106"/>
      <c r="AB61" s="427"/>
      <c r="AE61" s="404"/>
    </row>
    <row r="62" spans="2:31" ht="15" customHeight="1" x14ac:dyDescent="0.15">
      <c r="B62" s="812">
        <v>2</v>
      </c>
      <c r="C62" s="813"/>
      <c r="D62" s="417"/>
      <c r="E62" s="403">
        <v>5</v>
      </c>
      <c r="F62" s="814"/>
      <c r="G62" s="814"/>
      <c r="H62" s="814"/>
      <c r="I62" s="814"/>
      <c r="J62" s="814"/>
      <c r="K62" s="814"/>
      <c r="L62" s="814"/>
      <c r="M62" s="403">
        <v>8</v>
      </c>
      <c r="N62" s="814"/>
      <c r="O62" s="814"/>
      <c r="P62" s="814"/>
      <c r="Q62" s="814"/>
      <c r="R62" s="814"/>
      <c r="S62" s="814"/>
      <c r="T62" s="814"/>
      <c r="U62" s="222"/>
      <c r="V62" s="427"/>
      <c r="W62" s="427"/>
      <c r="X62" s="106"/>
      <c r="Y62" s="106"/>
      <c r="Z62" s="106"/>
      <c r="AA62" s="106"/>
      <c r="AB62" s="427"/>
      <c r="AE62" s="404"/>
    </row>
    <row r="63" spans="2:31" ht="15" customHeight="1" x14ac:dyDescent="0.15">
      <c r="B63" s="812">
        <v>3</v>
      </c>
      <c r="C63" s="813"/>
      <c r="D63" s="417"/>
      <c r="E63" s="403">
        <v>6</v>
      </c>
      <c r="F63" s="814"/>
      <c r="G63" s="814"/>
      <c r="H63" s="814"/>
      <c r="I63" s="814"/>
      <c r="J63" s="814"/>
      <c r="K63" s="814"/>
      <c r="L63" s="814"/>
      <c r="M63" s="403">
        <v>9</v>
      </c>
      <c r="N63" s="814"/>
      <c r="O63" s="814"/>
      <c r="P63" s="814"/>
      <c r="Q63" s="814"/>
      <c r="R63" s="814"/>
      <c r="S63" s="814"/>
      <c r="T63" s="814"/>
      <c r="U63" s="222"/>
      <c r="V63" s="427"/>
      <c r="W63" s="427"/>
      <c r="X63" s="106"/>
      <c r="Y63" s="106"/>
      <c r="Z63" s="106"/>
      <c r="AA63" s="106"/>
      <c r="AB63" s="427"/>
      <c r="AE63" s="404"/>
    </row>
    <row r="64" spans="2:31" ht="7.5" customHeight="1" x14ac:dyDescent="0.15">
      <c r="V64" s="427"/>
      <c r="W64" s="427"/>
      <c r="X64" s="106"/>
      <c r="Y64" s="106"/>
      <c r="Z64" s="106"/>
      <c r="AA64" s="106"/>
      <c r="AB64" s="427"/>
      <c r="AE64" s="404"/>
    </row>
    <row r="65" spans="2:31" ht="15" customHeight="1" x14ac:dyDescent="0.15">
      <c r="B65" s="402">
        <v>13</v>
      </c>
      <c r="D65" s="265" t="s">
        <v>330</v>
      </c>
      <c r="F65" s="815"/>
      <c r="G65" s="816"/>
      <c r="H65" s="817" t="s">
        <v>331</v>
      </c>
      <c r="I65" s="818"/>
      <c r="J65" s="818"/>
      <c r="K65" s="818"/>
      <c r="L65" s="818"/>
      <c r="M65" s="818"/>
      <c r="N65" s="818"/>
      <c r="O65" s="818"/>
      <c r="P65" s="818"/>
      <c r="Q65" s="818"/>
      <c r="R65" s="818"/>
      <c r="S65" s="818"/>
      <c r="T65" s="818"/>
      <c r="W65" s="427">
        <v>13</v>
      </c>
      <c r="X65" s="106"/>
      <c r="Y65" s="819" t="str">
        <f>IF(F65=0,"",F65*5)</f>
        <v/>
      </c>
      <c r="Z65" s="820"/>
      <c r="AA65" s="106"/>
      <c r="AB65" s="427"/>
      <c r="AE65" s="404"/>
    </row>
    <row r="66" spans="2:31" ht="4.5" customHeight="1" x14ac:dyDescent="0.15">
      <c r="B66" s="98"/>
      <c r="D66" s="195"/>
      <c r="F66" s="225"/>
      <c r="G66" s="225"/>
      <c r="H66" s="226"/>
      <c r="I66" s="416"/>
      <c r="J66" s="416"/>
      <c r="K66" s="416"/>
      <c r="L66" s="416"/>
      <c r="M66" s="416"/>
      <c r="N66" s="416"/>
      <c r="O66" s="416"/>
      <c r="P66" s="416"/>
      <c r="Q66" s="416"/>
      <c r="R66" s="416"/>
      <c r="S66" s="416"/>
      <c r="T66" s="416"/>
      <c r="W66" s="427"/>
      <c r="X66" s="106"/>
      <c r="Y66" s="106"/>
      <c r="Z66" s="106"/>
      <c r="AA66" s="106"/>
      <c r="AB66" s="427"/>
      <c r="AE66" s="404"/>
    </row>
    <row r="67" spans="2:31" ht="15" customHeight="1" x14ac:dyDescent="0.15">
      <c r="B67" s="98"/>
      <c r="D67" s="227" t="s">
        <v>332</v>
      </c>
      <c r="E67" s="403">
        <v>1</v>
      </c>
      <c r="F67" s="814"/>
      <c r="G67" s="814"/>
      <c r="H67" s="814"/>
      <c r="I67" s="814"/>
      <c r="J67" s="814"/>
      <c r="K67" s="814"/>
      <c r="L67" s="814"/>
      <c r="M67" s="403">
        <v>2</v>
      </c>
      <c r="N67" s="814"/>
      <c r="O67" s="814"/>
      <c r="P67" s="814"/>
      <c r="Q67" s="814"/>
      <c r="R67" s="814"/>
      <c r="S67" s="814"/>
      <c r="T67" s="814"/>
      <c r="W67" s="427"/>
      <c r="X67" s="106"/>
      <c r="Y67" s="106"/>
      <c r="Z67" s="106"/>
      <c r="AA67" s="106"/>
      <c r="AB67" s="427"/>
      <c r="AE67" s="404"/>
    </row>
    <row r="68" spans="2:31" ht="7.5" customHeight="1" x14ac:dyDescent="0.15">
      <c r="B68" s="98"/>
      <c r="D68" s="427"/>
      <c r="F68" s="222"/>
      <c r="G68" s="222"/>
      <c r="H68" s="222"/>
      <c r="I68" s="222"/>
      <c r="J68" s="222"/>
      <c r="K68" s="222"/>
      <c r="L68" s="222"/>
      <c r="M68" s="222"/>
      <c r="N68" s="222"/>
      <c r="W68" s="427"/>
      <c r="X68" s="106"/>
      <c r="Y68" s="106"/>
      <c r="Z68" s="106"/>
      <c r="AA68" s="106"/>
      <c r="AB68" s="427"/>
      <c r="AE68" s="404"/>
    </row>
    <row r="69" spans="2:31" ht="15" customHeight="1" x14ac:dyDescent="0.15">
      <c r="B69" s="402">
        <v>14</v>
      </c>
      <c r="D69" s="265" t="s">
        <v>333</v>
      </c>
      <c r="F69" s="815"/>
      <c r="G69" s="816"/>
      <c r="H69" s="817" t="s">
        <v>329</v>
      </c>
      <c r="I69" s="818"/>
      <c r="J69" s="818"/>
      <c r="K69" s="818"/>
      <c r="L69" s="818"/>
      <c r="M69" s="818"/>
      <c r="N69" s="818"/>
      <c r="O69" s="818"/>
      <c r="P69" s="818"/>
      <c r="Q69" s="818"/>
      <c r="R69" s="818"/>
      <c r="S69" s="818"/>
      <c r="T69" s="818"/>
      <c r="U69" s="222"/>
      <c r="W69" s="427">
        <v>14</v>
      </c>
      <c r="X69" s="439" t="str">
        <f>IF(F69&gt;=20,LEFT(RIGHT(AE69,3),1),"")</f>
        <v/>
      </c>
      <c r="Y69" s="819" t="str">
        <f>IF(F69=0,"",F69*5)</f>
        <v/>
      </c>
      <c r="Z69" s="820"/>
      <c r="AA69" s="106"/>
      <c r="AB69" s="427"/>
      <c r="AE69" s="404"/>
    </row>
    <row r="70" spans="2:31" ht="15" customHeight="1" x14ac:dyDescent="0.15">
      <c r="B70" s="811" t="s">
        <v>725</v>
      </c>
      <c r="C70" s="811"/>
      <c r="D70" s="811"/>
      <c r="E70" s="811"/>
      <c r="F70" s="811"/>
      <c r="G70" s="811"/>
      <c r="H70" s="811"/>
      <c r="I70" s="811"/>
      <c r="J70" s="811"/>
      <c r="K70" s="811"/>
      <c r="L70" s="811"/>
      <c r="M70" s="811"/>
      <c r="N70" s="811"/>
      <c r="O70" s="811"/>
      <c r="P70" s="811"/>
      <c r="Q70" s="811"/>
      <c r="R70" s="811"/>
      <c r="S70" s="811"/>
      <c r="T70" s="811"/>
      <c r="U70" s="811"/>
      <c r="V70" s="427"/>
      <c r="W70" s="427"/>
      <c r="X70" s="106"/>
      <c r="Y70" s="106"/>
      <c r="Z70" s="106"/>
      <c r="AA70" s="106"/>
      <c r="AB70" s="427"/>
      <c r="AE70" s="404"/>
    </row>
    <row r="71" spans="2:31" ht="15" customHeight="1" x14ac:dyDescent="0.15">
      <c r="B71" s="812">
        <v>1</v>
      </c>
      <c r="C71" s="813"/>
      <c r="D71" s="417"/>
      <c r="E71" s="403">
        <v>4</v>
      </c>
      <c r="F71" s="814"/>
      <c r="G71" s="814"/>
      <c r="H71" s="814"/>
      <c r="I71" s="814"/>
      <c r="J71" s="814"/>
      <c r="K71" s="814"/>
      <c r="L71" s="814"/>
      <c r="M71" s="403">
        <v>7</v>
      </c>
      <c r="N71" s="814"/>
      <c r="O71" s="814"/>
      <c r="P71" s="814"/>
      <c r="Q71" s="814"/>
      <c r="R71" s="814"/>
      <c r="S71" s="814"/>
      <c r="T71" s="814"/>
      <c r="U71" s="222"/>
      <c r="V71" s="427"/>
      <c r="W71" s="427"/>
      <c r="X71" s="106"/>
      <c r="Y71" s="106"/>
      <c r="Z71" s="106"/>
      <c r="AA71" s="106"/>
      <c r="AB71" s="427"/>
      <c r="AE71" s="404"/>
    </row>
    <row r="72" spans="2:31" ht="15" customHeight="1" x14ac:dyDescent="0.15">
      <c r="B72" s="812">
        <v>2</v>
      </c>
      <c r="C72" s="813"/>
      <c r="D72" s="417"/>
      <c r="E72" s="403">
        <v>5</v>
      </c>
      <c r="F72" s="814"/>
      <c r="G72" s="814"/>
      <c r="H72" s="814"/>
      <c r="I72" s="814"/>
      <c r="J72" s="814"/>
      <c r="K72" s="814"/>
      <c r="L72" s="814"/>
      <c r="M72" s="403">
        <v>8</v>
      </c>
      <c r="N72" s="814"/>
      <c r="O72" s="814"/>
      <c r="P72" s="814"/>
      <c r="Q72" s="814"/>
      <c r="R72" s="814"/>
      <c r="S72" s="814"/>
      <c r="T72" s="814"/>
      <c r="U72" s="222"/>
      <c r="V72" s="427"/>
      <c r="W72" s="427"/>
      <c r="X72" s="106"/>
      <c r="Y72" s="106"/>
      <c r="Z72" s="106"/>
      <c r="AA72" s="106"/>
      <c r="AB72" s="427"/>
      <c r="AE72" s="404"/>
    </row>
    <row r="73" spans="2:31" ht="15" customHeight="1" x14ac:dyDescent="0.15">
      <c r="B73" s="812">
        <v>3</v>
      </c>
      <c r="C73" s="813"/>
      <c r="D73" s="417"/>
      <c r="E73" s="403">
        <v>6</v>
      </c>
      <c r="F73" s="814"/>
      <c r="G73" s="814"/>
      <c r="H73" s="814"/>
      <c r="I73" s="814"/>
      <c r="J73" s="814"/>
      <c r="K73" s="814"/>
      <c r="L73" s="814"/>
      <c r="M73" s="403">
        <v>9</v>
      </c>
      <c r="N73" s="814"/>
      <c r="O73" s="814"/>
      <c r="P73" s="814"/>
      <c r="Q73" s="814"/>
      <c r="R73" s="814"/>
      <c r="S73" s="814"/>
      <c r="T73" s="814"/>
      <c r="U73" s="222"/>
      <c r="V73" s="427"/>
      <c r="W73" s="427"/>
      <c r="X73" s="106"/>
      <c r="Y73" s="106"/>
      <c r="Z73" s="106"/>
      <c r="AA73" s="106"/>
      <c r="AB73" s="427"/>
      <c r="AE73" s="404"/>
    </row>
    <row r="74" spans="2:31" ht="7.5" customHeight="1" x14ac:dyDescent="0.15">
      <c r="B74" s="414"/>
      <c r="V74" s="427"/>
      <c r="W74" s="427"/>
      <c r="X74" s="106"/>
      <c r="Y74" s="106"/>
      <c r="Z74" s="106"/>
      <c r="AA74" s="106"/>
      <c r="AB74" s="427"/>
      <c r="AE74" s="404"/>
    </row>
    <row r="75" spans="2:31" ht="15" customHeight="1" x14ac:dyDescent="0.15">
      <c r="B75" s="268">
        <v>15</v>
      </c>
      <c r="C75" s="440"/>
      <c r="D75" s="269" t="s">
        <v>380</v>
      </c>
      <c r="E75" s="266"/>
      <c r="F75" s="247" t="s">
        <v>120</v>
      </c>
      <c r="G75" s="243" t="s">
        <v>500</v>
      </c>
      <c r="H75" s="247"/>
      <c r="I75" s="266"/>
      <c r="J75" s="266"/>
      <c r="K75" s="266"/>
      <c r="L75" s="266"/>
      <c r="M75" s="266"/>
      <c r="N75" s="266"/>
      <c r="O75" s="266"/>
      <c r="P75" s="266"/>
      <c r="Q75" s="266"/>
      <c r="R75" s="266"/>
      <c r="S75" s="266"/>
      <c r="T75" s="352"/>
      <c r="U75" s="266"/>
      <c r="V75" s="441"/>
      <c r="W75" s="246">
        <v>15</v>
      </c>
      <c r="X75" s="267"/>
      <c r="Y75" s="809" t="str">
        <f>IF(SUM(T75)*2+T76*3=0,"",SUM(T75)*2+T76*3)</f>
        <v/>
      </c>
      <c r="Z75" s="810"/>
      <c r="AA75" s="106"/>
      <c r="AB75" s="427"/>
      <c r="AE75" s="404"/>
    </row>
    <row r="76" spans="2:31" ht="15" customHeight="1" x14ac:dyDescent="0.15">
      <c r="B76" s="420"/>
      <c r="C76" s="440"/>
      <c r="D76" s="344" t="s">
        <v>112</v>
      </c>
      <c r="E76" s="266"/>
      <c r="F76" s="247" t="s">
        <v>119</v>
      </c>
      <c r="G76" s="243" t="s">
        <v>381</v>
      </c>
      <c r="H76" s="247"/>
      <c r="I76" s="266"/>
      <c r="J76" s="266"/>
      <c r="K76" s="266"/>
      <c r="L76" s="266"/>
      <c r="M76" s="266"/>
      <c r="N76" s="266"/>
      <c r="O76" s="266"/>
      <c r="P76" s="266"/>
      <c r="Q76" s="266"/>
      <c r="R76" s="266"/>
      <c r="S76" s="266"/>
      <c r="T76" s="352"/>
      <c r="U76" s="266"/>
      <c r="V76" s="266"/>
      <c r="W76" s="246"/>
      <c r="X76" s="267"/>
      <c r="Y76" s="267"/>
      <c r="Z76" s="267"/>
      <c r="AA76" s="106"/>
      <c r="AB76" s="427"/>
      <c r="AE76" s="404"/>
    </row>
    <row r="77" spans="2:31" ht="7.5" customHeight="1" x14ac:dyDescent="0.15">
      <c r="B77" s="414"/>
      <c r="D77" s="99"/>
      <c r="W77" s="246"/>
      <c r="X77" s="106"/>
      <c r="Y77" s="106"/>
      <c r="Z77" s="106"/>
      <c r="AA77" s="106"/>
      <c r="AB77" s="427"/>
      <c r="AE77" s="404"/>
    </row>
    <row r="78" spans="2:31" ht="15" customHeight="1" x14ac:dyDescent="0.15">
      <c r="B78" s="268">
        <v>16</v>
      </c>
      <c r="D78" s="407" t="s">
        <v>344</v>
      </c>
      <c r="F78" s="403" t="s">
        <v>120</v>
      </c>
      <c r="G78" s="91" t="s">
        <v>115</v>
      </c>
      <c r="T78" s="352"/>
      <c r="V78" s="427"/>
      <c r="W78" s="246">
        <v>16</v>
      </c>
      <c r="X78" s="106"/>
      <c r="Y78" s="807" t="str">
        <f>IF(SUM(T78:T79)*3+T80*2=0,"",SUM(T78:T79)*3+T80*2)</f>
        <v/>
      </c>
      <c r="Z78" s="808"/>
      <c r="AA78" s="106"/>
      <c r="AB78" s="427"/>
      <c r="AE78" s="404"/>
    </row>
    <row r="79" spans="2:31" ht="15" customHeight="1" x14ac:dyDescent="0.15">
      <c r="B79" s="420"/>
      <c r="D79" s="427" t="s">
        <v>116</v>
      </c>
      <c r="F79" s="403" t="s">
        <v>119</v>
      </c>
      <c r="G79" s="91" t="s">
        <v>117</v>
      </c>
      <c r="T79" s="352"/>
      <c r="W79" s="246"/>
      <c r="X79" s="106"/>
      <c r="Y79" s="106"/>
      <c r="Z79" s="106"/>
      <c r="AA79" s="106"/>
      <c r="AB79" s="427"/>
      <c r="AE79" s="404"/>
    </row>
    <row r="80" spans="2:31" ht="15" customHeight="1" x14ac:dyDescent="0.15">
      <c r="B80" s="420"/>
      <c r="D80" s="344" t="s">
        <v>112</v>
      </c>
      <c r="F80" s="146" t="s">
        <v>334</v>
      </c>
      <c r="G80" s="91"/>
      <c r="T80" s="352"/>
      <c r="W80" s="246"/>
      <c r="X80" s="106"/>
      <c r="Y80" s="106"/>
      <c r="Z80" s="106"/>
      <c r="AA80" s="106"/>
      <c r="AB80" s="427"/>
      <c r="AE80" s="404"/>
    </row>
    <row r="81" spans="2:31" ht="7.5" customHeight="1" x14ac:dyDescent="0.15">
      <c r="B81" s="414"/>
      <c r="D81" s="99"/>
      <c r="W81" s="246"/>
      <c r="X81" s="106"/>
      <c r="Y81" s="106"/>
      <c r="Z81" s="106"/>
      <c r="AA81" s="106"/>
      <c r="AB81" s="427"/>
      <c r="AE81" s="404"/>
    </row>
    <row r="82" spans="2:31" ht="15" customHeight="1" x14ac:dyDescent="0.15">
      <c r="B82" s="268">
        <v>17</v>
      </c>
      <c r="D82" s="407" t="s">
        <v>118</v>
      </c>
      <c r="F82" s="352"/>
      <c r="G82" s="91" t="s">
        <v>112</v>
      </c>
      <c r="W82" s="246">
        <v>17</v>
      </c>
      <c r="X82" s="106"/>
      <c r="Y82" s="807" t="str">
        <f>IF(F82=1,5,"")</f>
        <v/>
      </c>
      <c r="Z82" s="808"/>
      <c r="AA82" s="106"/>
      <c r="AB82" s="427"/>
      <c r="AE82" s="404"/>
    </row>
    <row r="83" spans="2:31" ht="7.5" customHeight="1" x14ac:dyDescent="0.15">
      <c r="D83" s="99"/>
      <c r="W83" s="427"/>
      <c r="X83" s="427"/>
      <c r="Y83" s="427"/>
      <c r="Z83" s="427"/>
      <c r="AA83" s="427"/>
      <c r="AB83" s="427"/>
      <c r="AE83" s="404"/>
    </row>
    <row r="84" spans="2:31" ht="15" customHeight="1" x14ac:dyDescent="0.15">
      <c r="B84" s="268">
        <v>18</v>
      </c>
      <c r="C84" s="440"/>
      <c r="D84" s="269" t="s">
        <v>909</v>
      </c>
      <c r="E84" s="266"/>
      <c r="F84" s="247" t="s">
        <v>120</v>
      </c>
      <c r="G84" s="243" t="s">
        <v>899</v>
      </c>
      <c r="H84" s="247"/>
      <c r="I84" s="266"/>
      <c r="J84" s="266"/>
      <c r="K84" s="266"/>
      <c r="L84" s="266"/>
      <c r="M84" s="266"/>
      <c r="N84" s="266"/>
      <c r="O84" s="266"/>
      <c r="P84" s="266"/>
      <c r="Q84" s="266"/>
      <c r="R84" s="266"/>
      <c r="S84" s="266"/>
      <c r="T84" s="406"/>
      <c r="U84" s="266"/>
      <c r="V84" s="441"/>
      <c r="W84" s="246">
        <v>18</v>
      </c>
      <c r="X84" s="267"/>
      <c r="Y84" s="809" t="str">
        <f>IF(T84+T85=2,5,"")</f>
        <v/>
      </c>
      <c r="Z84" s="810"/>
      <c r="AA84" s="106"/>
      <c r="AB84" s="427"/>
      <c r="AE84" s="404"/>
    </row>
    <row r="85" spans="2:31" ht="15" customHeight="1" x14ac:dyDescent="0.15">
      <c r="B85" s="420"/>
      <c r="C85" s="440"/>
      <c r="D85" s="344" t="s">
        <v>112</v>
      </c>
      <c r="E85" s="266"/>
      <c r="F85" s="247" t="s">
        <v>119</v>
      </c>
      <c r="G85" s="243" t="s">
        <v>900</v>
      </c>
      <c r="H85" s="247"/>
      <c r="I85" s="266"/>
      <c r="J85" s="266"/>
      <c r="K85" s="266"/>
      <c r="L85" s="266"/>
      <c r="M85" s="266"/>
      <c r="N85" s="266"/>
      <c r="O85" s="266"/>
      <c r="P85" s="266"/>
      <c r="Q85" s="266"/>
      <c r="R85" s="266"/>
      <c r="S85" s="266"/>
      <c r="T85" s="406"/>
      <c r="U85" s="266"/>
      <c r="V85" s="266"/>
      <c r="W85" s="246"/>
      <c r="X85" s="267"/>
      <c r="Y85" s="267"/>
      <c r="Z85" s="267"/>
      <c r="AA85" s="106"/>
      <c r="AB85" s="427"/>
      <c r="AE85" s="404"/>
    </row>
  </sheetData>
  <sheetProtection selectLockedCells="1"/>
  <mergeCells count="76">
    <mergeCell ref="Y23:Z23"/>
    <mergeCell ref="Y26:Z26"/>
    <mergeCell ref="Y30:Z30"/>
    <mergeCell ref="Y28:Z28"/>
    <mergeCell ref="Y32:Z32"/>
    <mergeCell ref="F65:G65"/>
    <mergeCell ref="H65:T65"/>
    <mergeCell ref="Y35:Z35"/>
    <mergeCell ref="B71:C71"/>
    <mergeCell ref="F71:L71"/>
    <mergeCell ref="N71:T71"/>
    <mergeCell ref="Y57:Z57"/>
    <mergeCell ref="Y51:Z51"/>
    <mergeCell ref="Y59:Z59"/>
    <mergeCell ref="Y65:Z65"/>
    <mergeCell ref="B62:C62"/>
    <mergeCell ref="F62:L62"/>
    <mergeCell ref="N62:T62"/>
    <mergeCell ref="B63:C63"/>
    <mergeCell ref="F63:L63"/>
    <mergeCell ref="N63:T63"/>
    <mergeCell ref="F59:G59"/>
    <mergeCell ref="H59:T59"/>
    <mergeCell ref="B61:C61"/>
    <mergeCell ref="F61:L61"/>
    <mergeCell ref="N61:T61"/>
    <mergeCell ref="B60:U60"/>
    <mergeCell ref="F51:G51"/>
    <mergeCell ref="H51:T51"/>
    <mergeCell ref="B53:C53"/>
    <mergeCell ref="F53:L53"/>
    <mergeCell ref="N53:T53"/>
    <mergeCell ref="B52:U52"/>
    <mergeCell ref="F18:N18"/>
    <mergeCell ref="F19:N19"/>
    <mergeCell ref="F20:N20"/>
    <mergeCell ref="F21:N21"/>
    <mergeCell ref="M34:S34"/>
    <mergeCell ref="A2:AA2"/>
    <mergeCell ref="E6:S6"/>
    <mergeCell ref="W7:AA7"/>
    <mergeCell ref="W8:AA8"/>
    <mergeCell ref="F12:N12"/>
    <mergeCell ref="F17:N17"/>
    <mergeCell ref="E4:L4"/>
    <mergeCell ref="Y12:Z12"/>
    <mergeCell ref="Y14:Z14"/>
    <mergeCell ref="Y17:Z17"/>
    <mergeCell ref="Y37:Z37"/>
    <mergeCell ref="E38:K38"/>
    <mergeCell ref="M38:S38"/>
    <mergeCell ref="D40:D49"/>
    <mergeCell ref="Y40:Z40"/>
    <mergeCell ref="D37:D38"/>
    <mergeCell ref="B54:C54"/>
    <mergeCell ref="F54:L54"/>
    <mergeCell ref="N54:T54"/>
    <mergeCell ref="B55:C55"/>
    <mergeCell ref="F55:L55"/>
    <mergeCell ref="N55:T55"/>
    <mergeCell ref="F67:L67"/>
    <mergeCell ref="N67:T67"/>
    <mergeCell ref="F69:G69"/>
    <mergeCell ref="H69:T69"/>
    <mergeCell ref="Y69:Z69"/>
    <mergeCell ref="Y82:Z82"/>
    <mergeCell ref="Y84:Z84"/>
    <mergeCell ref="B70:U70"/>
    <mergeCell ref="B72:C72"/>
    <mergeCell ref="F72:L72"/>
    <mergeCell ref="N72:T72"/>
    <mergeCell ref="B73:C73"/>
    <mergeCell ref="F73:L73"/>
    <mergeCell ref="N73:T73"/>
    <mergeCell ref="Y75:Z75"/>
    <mergeCell ref="Y78:Z78"/>
  </mergeCells>
  <phoneticPr fontId="3"/>
  <conditionalFormatting sqref="T41:T46 T48:T49">
    <cfRule type="expression" dxfId="81" priority="42">
      <formula>IF($AD$40&gt;1,TRUE)</formula>
    </cfRule>
  </conditionalFormatting>
  <conditionalFormatting sqref="F14">
    <cfRule type="expression" dxfId="80" priority="41">
      <formula>IF(($F$14=""),TRUE)</formula>
    </cfRule>
  </conditionalFormatting>
  <conditionalFormatting sqref="W4">
    <cfRule type="expression" dxfId="79" priority="40">
      <formula>IF(($W$4=""),TRUE)</formula>
    </cfRule>
  </conditionalFormatting>
  <conditionalFormatting sqref="Q17">
    <cfRule type="expression" dxfId="78" priority="39">
      <formula>IF(($Q$17=""),TRUE)</formula>
    </cfRule>
  </conditionalFormatting>
  <conditionalFormatting sqref="Q18">
    <cfRule type="expression" dxfId="77" priority="38">
      <formula>IF(($Q$18=""),TRUE)</formula>
    </cfRule>
  </conditionalFormatting>
  <conditionalFormatting sqref="Q19">
    <cfRule type="expression" dxfId="76" priority="37">
      <formula>IF(($Q$19=""),TRUE)</formula>
    </cfRule>
  </conditionalFormatting>
  <conditionalFormatting sqref="Q20">
    <cfRule type="expression" dxfId="75" priority="36">
      <formula>IF(($Q$20=""),TRUE)</formula>
    </cfRule>
  </conditionalFormatting>
  <conditionalFormatting sqref="Q21">
    <cfRule type="expression" dxfId="74" priority="35">
      <formula>IF(($Q$21=""),TRUE)</formula>
    </cfRule>
  </conditionalFormatting>
  <conditionalFormatting sqref="T23">
    <cfRule type="expression" dxfId="73" priority="34">
      <formula>IF(($T$23=""),TRUE)</formula>
    </cfRule>
  </conditionalFormatting>
  <conditionalFormatting sqref="T24">
    <cfRule type="expression" dxfId="72" priority="33">
      <formula>IF(($T$24=""),TRUE)</formula>
    </cfRule>
  </conditionalFormatting>
  <conditionalFormatting sqref="F26">
    <cfRule type="expression" dxfId="71" priority="32">
      <formula>IF(($F$26=""),TRUE)</formula>
    </cfRule>
  </conditionalFormatting>
  <conditionalFormatting sqref="F30">
    <cfRule type="expression" dxfId="70" priority="31">
      <formula>IF(($F$30=""),TRUE)</formula>
    </cfRule>
  </conditionalFormatting>
  <conditionalFormatting sqref="T35">
    <cfRule type="expression" dxfId="69" priority="30">
      <formula>IF(($T$35=""),TRUE)</formula>
    </cfRule>
  </conditionalFormatting>
  <conditionalFormatting sqref="L38">
    <cfRule type="expression" dxfId="68" priority="29">
      <formula>IF(($L$38=""),TRUE)</formula>
    </cfRule>
  </conditionalFormatting>
  <conditionalFormatting sqref="T38">
    <cfRule type="expression" dxfId="67" priority="28">
      <formula>IF(($T$38=""),TRUE)</formula>
    </cfRule>
  </conditionalFormatting>
  <conditionalFormatting sqref="T41">
    <cfRule type="expression" dxfId="66" priority="27">
      <formula>IF(($T$41=""),TRUE)</formula>
    </cfRule>
  </conditionalFormatting>
  <conditionalFormatting sqref="T42">
    <cfRule type="expression" dxfId="65" priority="26">
      <formula>IF(($T$42=""),TRUE)</formula>
    </cfRule>
  </conditionalFormatting>
  <conditionalFormatting sqref="T43">
    <cfRule type="expression" dxfId="64" priority="25">
      <formula>IF(($T$43=""),TRUE)</formula>
    </cfRule>
  </conditionalFormatting>
  <conditionalFormatting sqref="T44">
    <cfRule type="expression" dxfId="63" priority="24">
      <formula>IF(($T$44=""),TRUE)</formula>
    </cfRule>
  </conditionalFormatting>
  <conditionalFormatting sqref="T45">
    <cfRule type="expression" dxfId="62" priority="23">
      <formula>IF(($T$45=""),TRUE)</formula>
    </cfRule>
  </conditionalFormatting>
  <conditionalFormatting sqref="T46">
    <cfRule type="expression" dxfId="61" priority="22">
      <formula>IF(($T$46=""),TRUE)</formula>
    </cfRule>
  </conditionalFormatting>
  <conditionalFormatting sqref="T48">
    <cfRule type="expression" dxfId="60" priority="21">
      <formula>IF(($T$48=""),TRUE)</formula>
    </cfRule>
  </conditionalFormatting>
  <conditionalFormatting sqref="T49">
    <cfRule type="expression" dxfId="59" priority="20">
      <formula>IF(($T$49=""),TRUE)</formula>
    </cfRule>
  </conditionalFormatting>
  <conditionalFormatting sqref="F51:G51">
    <cfRule type="expression" dxfId="58" priority="19">
      <formula>IF(($F$51=""),TRUE)</formula>
    </cfRule>
  </conditionalFormatting>
  <conditionalFormatting sqref="F57">
    <cfRule type="expression" dxfId="57" priority="18">
      <formula>IF(($F$57=""),TRUE)</formula>
    </cfRule>
  </conditionalFormatting>
  <conditionalFormatting sqref="F59:G59">
    <cfRule type="expression" dxfId="56" priority="17">
      <formula>IF(($F$59=""),TRUE)</formula>
    </cfRule>
  </conditionalFormatting>
  <conditionalFormatting sqref="F65:G65">
    <cfRule type="expression" dxfId="55" priority="16">
      <formula>IF(($F$65=""),TRUE)</formula>
    </cfRule>
  </conditionalFormatting>
  <conditionalFormatting sqref="F69:G69">
    <cfRule type="expression" dxfId="54" priority="15">
      <formula>IF(($F$69=""),TRUE)</formula>
    </cfRule>
  </conditionalFormatting>
  <conditionalFormatting sqref="T75">
    <cfRule type="expression" dxfId="53" priority="14">
      <formula>IF(($T$75=""),TRUE)</formula>
    </cfRule>
  </conditionalFormatting>
  <conditionalFormatting sqref="T76">
    <cfRule type="expression" dxfId="52" priority="13">
      <formula>IF(($T$76=""),TRUE)</formula>
    </cfRule>
  </conditionalFormatting>
  <conditionalFormatting sqref="T78">
    <cfRule type="expression" dxfId="51" priority="12">
      <formula>IF(($T$78=""),TRUE)</formula>
    </cfRule>
  </conditionalFormatting>
  <conditionalFormatting sqref="T79">
    <cfRule type="expression" dxfId="50" priority="11">
      <formula>IF(($T$79=""),TRUE)</formula>
    </cfRule>
  </conditionalFormatting>
  <conditionalFormatting sqref="T80">
    <cfRule type="expression" dxfId="49" priority="10">
      <formula>IF(($T$80=""),TRUE)</formula>
    </cfRule>
  </conditionalFormatting>
  <conditionalFormatting sqref="F82">
    <cfRule type="expression" dxfId="48" priority="9">
      <formula>IF(($F$82=""),TRUE)</formula>
    </cfRule>
  </conditionalFormatting>
  <conditionalFormatting sqref="T33">
    <cfRule type="expression" dxfId="47" priority="7">
      <formula>IF(($T$76=""),TRUE)</formula>
    </cfRule>
  </conditionalFormatting>
  <conditionalFormatting sqref="T32">
    <cfRule type="expression" dxfId="46" priority="8">
      <formula>IF(($T$75=""),TRUE)</formula>
    </cfRule>
  </conditionalFormatting>
  <conditionalFormatting sqref="F28">
    <cfRule type="expression" dxfId="45" priority="6">
      <formula>IF(($F$30=""),TRUE)</formula>
    </cfRule>
  </conditionalFormatting>
  <conditionalFormatting sqref="T47">
    <cfRule type="expression" dxfId="44" priority="5">
      <formula>IF($AD$40&gt;1,TRUE)</formula>
    </cfRule>
  </conditionalFormatting>
  <conditionalFormatting sqref="T47">
    <cfRule type="expression" dxfId="43" priority="4">
      <formula>IF(($T$46=""),TRUE)</formula>
    </cfRule>
  </conditionalFormatting>
  <conditionalFormatting sqref="T85">
    <cfRule type="expression" dxfId="42" priority="2">
      <formula>IF(($T$76=""),TRUE)</formula>
    </cfRule>
  </conditionalFormatting>
  <conditionalFormatting sqref="T84">
    <cfRule type="expression" dxfId="41" priority="3">
      <formula>IF(($T$75=""),TRUE)</formula>
    </cfRule>
  </conditionalFormatting>
  <conditionalFormatting sqref="T84:T85">
    <cfRule type="cellIs" dxfId="40" priority="1" operator="equal">
      <formula>1</formula>
    </cfRule>
  </conditionalFormatting>
  <dataValidations count="4">
    <dataValidation type="list" allowBlank="1" showInputMessage="1" showErrorMessage="1" sqref="T32:T33">
      <formula1>"１"</formula1>
    </dataValidation>
    <dataValidation type="list" allowBlank="1" showInputMessage="1" showErrorMessage="1" sqref="F65:G65">
      <formula1>"1,2"</formula1>
    </dataValidation>
    <dataValidation type="list" allowBlank="1" showInputMessage="1" showErrorMessage="1" sqref="F14 T23:T24 F26 T35 T80 T75:T76 L38 T38 F30 F57 F82 F28 T41:T49 T84:T85 T78:T79">
      <formula1>"1"</formula1>
    </dataValidation>
    <dataValidation type="list" allowBlank="1" showInputMessage="1" showErrorMessage="1" prompt="該当ない場合はチェックを入れてください" sqref="W4">
      <formula1>"レ"</formula1>
    </dataValidation>
  </dataValidations>
  <printOptions horizontalCentered="1"/>
  <pageMargins left="0.70866141732283472" right="0.70866141732283472" top="0.59055118110236227" bottom="0.39370078740157483" header="0.51181102362204722" footer="0.39370078740157483"/>
  <pageSetup paperSize="9" scale="72"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AG85"/>
  <sheetViews>
    <sheetView showGridLines="0" topLeftCell="A4" zoomScale="85" zoomScaleNormal="85" workbookViewId="0">
      <selection activeCell="E6" sqref="E6:S6"/>
    </sheetView>
  </sheetViews>
  <sheetFormatPr defaultColWidth="9" defaultRowHeight="15" customHeight="1" x14ac:dyDescent="0.15"/>
  <cols>
    <col min="1" max="1" width="1.25" style="91" customWidth="1"/>
    <col min="2" max="2" width="6.25" style="95" customWidth="1"/>
    <col min="3" max="3" width="1.25" style="91" customWidth="1"/>
    <col min="4" max="4" width="20" style="91" customWidth="1"/>
    <col min="5" max="22" width="3.125" style="403" customWidth="1"/>
    <col min="23" max="23" width="4.25" style="403" customWidth="1"/>
    <col min="24" max="26" width="3.125" style="403" customWidth="1"/>
    <col min="27" max="27" width="2.375" style="403" customWidth="1"/>
    <col min="28" max="28" width="1.375" style="403" customWidth="1"/>
    <col min="29" max="29" width="0.875" style="403" customWidth="1"/>
    <col min="30" max="30" width="8.375" style="403" hidden="1" customWidth="1"/>
    <col min="31" max="31" width="6.875" style="91" hidden="1" customWidth="1"/>
    <col min="32" max="32" width="5.75" style="91" hidden="1" customWidth="1"/>
    <col min="33" max="33" width="6.125" style="91" hidden="1" customWidth="1"/>
    <col min="34" max="34" width="4.5" style="91" customWidth="1"/>
    <col min="35" max="16384" width="9" style="91"/>
  </cols>
  <sheetData>
    <row r="1" spans="1:33" s="17" customFormat="1" ht="15" customHeight="1" x14ac:dyDescent="0.15">
      <c r="A1" s="17" t="s">
        <v>105</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row>
    <row r="2" spans="1:33" s="17" customFormat="1" ht="22.5" customHeight="1" x14ac:dyDescent="0.15">
      <c r="A2" s="702" t="s">
        <v>280</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89"/>
      <c r="AC2" s="89"/>
      <c r="AD2" s="89"/>
    </row>
    <row r="3" spans="1:33" s="17" customFormat="1" ht="15" customHeight="1" x14ac:dyDescent="0.15">
      <c r="B3" s="48"/>
      <c r="C3" s="48"/>
      <c r="D3" s="48"/>
      <c r="E3" s="48"/>
      <c r="F3" s="48"/>
      <c r="G3" s="48"/>
      <c r="H3" s="48"/>
      <c r="I3" s="48"/>
      <c r="J3" s="48"/>
      <c r="K3" s="48"/>
      <c r="L3" s="48"/>
      <c r="M3" s="48"/>
      <c r="N3" s="48"/>
      <c r="O3" s="48"/>
      <c r="P3" s="48"/>
      <c r="Q3" s="48"/>
      <c r="R3" s="48"/>
      <c r="S3" s="48"/>
      <c r="T3" s="48"/>
      <c r="U3" s="48"/>
      <c r="V3" s="48"/>
      <c r="W3" s="54" t="s">
        <v>156</v>
      </c>
      <c r="X3" s="48"/>
      <c r="Y3" s="48"/>
      <c r="Z3" s="48"/>
      <c r="AA3" s="48"/>
      <c r="AB3" s="48"/>
      <c r="AC3" s="48"/>
      <c r="AD3" s="48"/>
    </row>
    <row r="4" spans="1:33" ht="15" customHeight="1" x14ac:dyDescent="0.15">
      <c r="B4" s="91"/>
      <c r="D4" s="92" t="s">
        <v>106</v>
      </c>
      <c r="E4" s="843" t="s">
        <v>845</v>
      </c>
      <c r="F4" s="844"/>
      <c r="G4" s="844"/>
      <c r="H4" s="844"/>
      <c r="I4" s="844"/>
      <c r="J4" s="844"/>
      <c r="K4" s="844"/>
      <c r="L4" s="845"/>
      <c r="M4" s="301"/>
      <c r="N4" s="94"/>
      <c r="O4" s="94"/>
      <c r="P4" s="94"/>
      <c r="Q4" s="94"/>
      <c r="R4" s="94"/>
      <c r="S4" s="94"/>
      <c r="T4" s="94"/>
      <c r="U4" s="94"/>
      <c r="V4" s="94"/>
      <c r="W4" s="442"/>
      <c r="X4" s="94"/>
      <c r="Y4" s="94"/>
      <c r="Z4" s="94"/>
      <c r="AA4" s="94"/>
      <c r="AB4" s="94"/>
      <c r="AC4" s="94"/>
      <c r="AD4" s="91"/>
    </row>
    <row r="5" spans="1:33" s="17" customFormat="1" ht="15" customHeight="1" x14ac:dyDescent="0.15">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row>
    <row r="6" spans="1:33" ht="42" customHeight="1" x14ac:dyDescent="0.15">
      <c r="B6" s="91"/>
      <c r="D6" s="92" t="s">
        <v>0</v>
      </c>
      <c r="E6" s="841" t="s">
        <v>902</v>
      </c>
      <c r="F6" s="842"/>
      <c r="G6" s="842"/>
      <c r="H6" s="842"/>
      <c r="I6" s="842"/>
      <c r="J6" s="842"/>
      <c r="K6" s="842"/>
      <c r="L6" s="842"/>
      <c r="M6" s="842"/>
      <c r="N6" s="842"/>
      <c r="O6" s="842"/>
      <c r="P6" s="842"/>
      <c r="Q6" s="842"/>
      <c r="R6" s="842"/>
      <c r="S6" s="842"/>
      <c r="T6" s="93"/>
      <c r="U6" s="94"/>
      <c r="V6" s="94"/>
      <c r="W6" s="427"/>
      <c r="X6" s="94"/>
      <c r="Y6" s="94"/>
      <c r="Z6" s="94"/>
      <c r="AA6" s="94"/>
      <c r="AB6" s="94"/>
      <c r="AC6" s="94"/>
      <c r="AD6" s="91"/>
    </row>
    <row r="7" spans="1:33" s="17" customFormat="1" ht="15" customHeight="1" x14ac:dyDescent="0.15">
      <c r="B7" s="48"/>
      <c r="C7" s="48"/>
      <c r="D7" s="48"/>
      <c r="E7" s="48"/>
      <c r="F7" s="48"/>
      <c r="G7" s="48"/>
      <c r="H7" s="48"/>
      <c r="I7" s="48"/>
      <c r="J7" s="48"/>
      <c r="K7" s="48"/>
      <c r="L7" s="48"/>
      <c r="M7" s="48"/>
      <c r="N7" s="48"/>
      <c r="O7" s="48"/>
      <c r="P7" s="48"/>
      <c r="Q7" s="48"/>
      <c r="R7" s="48"/>
      <c r="S7" s="48"/>
      <c r="T7" s="48"/>
      <c r="U7" s="48"/>
      <c r="V7" s="48"/>
      <c r="W7" s="835" t="s">
        <v>107</v>
      </c>
      <c r="X7" s="835"/>
      <c r="Y7" s="835"/>
      <c r="Z7" s="835"/>
      <c r="AA7" s="835"/>
      <c r="AB7" s="48"/>
      <c r="AC7" s="48"/>
      <c r="AD7" s="48"/>
    </row>
    <row r="8" spans="1:33" s="17" customFormat="1" ht="15" customHeight="1" x14ac:dyDescent="0.15">
      <c r="B8" s="48"/>
      <c r="C8" s="48"/>
      <c r="D8" s="48"/>
      <c r="E8" s="48"/>
      <c r="F8" s="48"/>
      <c r="G8" s="48"/>
      <c r="H8" s="48"/>
      <c r="I8" s="48"/>
      <c r="J8" s="48"/>
      <c r="K8" s="48"/>
      <c r="L8" s="48"/>
      <c r="M8" s="48"/>
      <c r="N8" s="48"/>
      <c r="O8" s="48"/>
      <c r="P8" s="48"/>
      <c r="Q8" s="48"/>
      <c r="R8" s="48"/>
      <c r="S8" s="48"/>
      <c r="T8" s="48"/>
      <c r="U8" s="48"/>
      <c r="V8" s="48"/>
      <c r="W8" s="835" t="s">
        <v>108</v>
      </c>
      <c r="X8" s="835"/>
      <c r="Y8" s="835"/>
      <c r="Z8" s="835"/>
      <c r="AA8" s="835"/>
      <c r="AB8" s="48"/>
      <c r="AC8" s="48"/>
      <c r="AD8" s="48"/>
    </row>
    <row r="9" spans="1:33" ht="15" customHeight="1" x14ac:dyDescent="0.15">
      <c r="B9" s="402" t="s">
        <v>2</v>
      </c>
      <c r="D9" s="402" t="s">
        <v>5</v>
      </c>
      <c r="W9" s="427"/>
      <c r="X9" s="427"/>
      <c r="Y9" s="427"/>
      <c r="Z9" s="427"/>
      <c r="AA9" s="427"/>
      <c r="AB9" s="427"/>
      <c r="AD9" s="404"/>
      <c r="AE9" s="404"/>
      <c r="AF9" s="405"/>
      <c r="AG9" s="405"/>
    </row>
    <row r="10" spans="1:33" ht="7.5" customHeight="1" x14ac:dyDescent="0.15">
      <c r="W10" s="427"/>
      <c r="X10" s="106"/>
      <c r="Y10" s="106"/>
      <c r="Z10" s="106"/>
      <c r="AA10" s="106"/>
      <c r="AB10" s="427"/>
      <c r="AD10" s="404"/>
      <c r="AE10" s="404"/>
      <c r="AF10" s="405"/>
      <c r="AG10" s="405"/>
    </row>
    <row r="11" spans="1:33" ht="15" customHeight="1" x14ac:dyDescent="0.15">
      <c r="F11" s="96" t="s">
        <v>109</v>
      </c>
      <c r="W11" s="427"/>
      <c r="X11" s="106"/>
      <c r="Y11" s="106"/>
      <c r="Z11" s="106"/>
      <c r="AA11" s="106"/>
      <c r="AB11" s="427"/>
      <c r="AD11" s="404"/>
      <c r="AE11" s="404"/>
      <c r="AF11" s="405"/>
      <c r="AG11" s="405"/>
    </row>
    <row r="12" spans="1:33" ht="15" customHeight="1" x14ac:dyDescent="0.15">
      <c r="B12" s="402">
        <v>1</v>
      </c>
      <c r="D12" s="407" t="s">
        <v>110</v>
      </c>
      <c r="F12" s="827" t="s">
        <v>901</v>
      </c>
      <c r="G12" s="828"/>
      <c r="H12" s="828"/>
      <c r="I12" s="828"/>
      <c r="J12" s="828"/>
      <c r="K12" s="828"/>
      <c r="L12" s="828"/>
      <c r="M12" s="828"/>
      <c r="N12" s="829"/>
      <c r="O12" s="428"/>
      <c r="P12" s="427"/>
      <c r="Q12" s="427"/>
      <c r="R12" s="427"/>
      <c r="S12" s="427"/>
      <c r="T12" s="427"/>
      <c r="U12" s="427"/>
      <c r="W12" s="427">
        <v>1</v>
      </c>
      <c r="X12" s="106"/>
      <c r="Y12" s="807">
        <f>IF(F12="","",5)</f>
        <v>5</v>
      </c>
      <c r="Z12" s="808"/>
      <c r="AA12" s="106"/>
      <c r="AB12" s="427"/>
      <c r="AD12" s="404"/>
      <c r="AE12" s="404"/>
      <c r="AF12" s="405"/>
      <c r="AG12" s="405"/>
    </row>
    <row r="13" spans="1:33" ht="7.5" customHeight="1" x14ac:dyDescent="0.15">
      <c r="W13" s="427"/>
      <c r="X13" s="106"/>
      <c r="Y13" s="106"/>
      <c r="Z13" s="106"/>
      <c r="AA13" s="106"/>
      <c r="AB13" s="427"/>
      <c r="AD13" s="404"/>
      <c r="AE13" s="404"/>
      <c r="AF13" s="405"/>
      <c r="AG13" s="405"/>
    </row>
    <row r="14" spans="1:33" ht="15" customHeight="1" x14ac:dyDescent="0.15">
      <c r="B14" s="402">
        <v>2</v>
      </c>
      <c r="D14" s="407" t="s">
        <v>382</v>
      </c>
      <c r="F14" s="352"/>
      <c r="G14" s="243" t="s">
        <v>889</v>
      </c>
      <c r="W14" s="427">
        <v>2</v>
      </c>
      <c r="X14" s="106"/>
      <c r="Y14" s="807" t="str">
        <f>IF(F14=1,2,"")</f>
        <v/>
      </c>
      <c r="Z14" s="808"/>
      <c r="AA14" s="106"/>
      <c r="AB14" s="427"/>
      <c r="AD14" s="404"/>
      <c r="AE14" s="404"/>
      <c r="AF14" s="405"/>
      <c r="AG14" s="405"/>
    </row>
    <row r="15" spans="1:33" ht="7.5" customHeight="1" x14ac:dyDescent="0.15">
      <c r="D15" s="97"/>
      <c r="W15" s="427"/>
      <c r="X15" s="106"/>
      <c r="Y15" s="106"/>
      <c r="Z15" s="106"/>
      <c r="AA15" s="106"/>
      <c r="AB15" s="427"/>
      <c r="AD15" s="404"/>
      <c r="AE15" s="404"/>
      <c r="AF15" s="405"/>
      <c r="AG15" s="405"/>
    </row>
    <row r="16" spans="1:33" ht="15" customHeight="1" x14ac:dyDescent="0.15">
      <c r="D16" s="97"/>
      <c r="F16" s="96" t="s">
        <v>109</v>
      </c>
      <c r="P16" s="96" t="s">
        <v>111</v>
      </c>
      <c r="W16" s="427"/>
      <c r="X16" s="106"/>
      <c r="Y16" s="106"/>
      <c r="Z16" s="106"/>
      <c r="AA16" s="106"/>
      <c r="AB16" s="427"/>
      <c r="AD16" s="404"/>
      <c r="AE16" s="404"/>
      <c r="AF16" s="405"/>
      <c r="AG16" s="405"/>
    </row>
    <row r="17" spans="2:33" ht="15" customHeight="1" x14ac:dyDescent="0.15">
      <c r="B17" s="402">
        <v>3</v>
      </c>
      <c r="D17" s="407" t="s">
        <v>383</v>
      </c>
      <c r="E17" s="403">
        <v>1</v>
      </c>
      <c r="F17" s="827" t="s">
        <v>901</v>
      </c>
      <c r="G17" s="828"/>
      <c r="H17" s="828"/>
      <c r="I17" s="828"/>
      <c r="J17" s="828"/>
      <c r="K17" s="828"/>
      <c r="L17" s="828"/>
      <c r="M17" s="828"/>
      <c r="N17" s="829"/>
      <c r="O17" s="242"/>
      <c r="Q17" s="352">
        <v>3</v>
      </c>
      <c r="W17" s="427">
        <v>3</v>
      </c>
      <c r="X17" s="106"/>
      <c r="Y17" s="819">
        <f>IF(SUM(Q17:Q21)*2=0,"",IF(SUM(Q17:Q21)*2&gt;10,10,SUM(Q17:Q21)*2))</f>
        <v>6</v>
      </c>
      <c r="Z17" s="820"/>
      <c r="AA17" s="106"/>
      <c r="AB17" s="427"/>
      <c r="AD17" s="404"/>
      <c r="AE17" s="404"/>
      <c r="AF17" s="405"/>
      <c r="AG17" s="405"/>
    </row>
    <row r="18" spans="2:33" ht="15" customHeight="1" x14ac:dyDescent="0.15">
      <c r="B18" s="98"/>
      <c r="D18" s="427"/>
      <c r="E18" s="403">
        <v>2</v>
      </c>
      <c r="F18" s="827"/>
      <c r="G18" s="828"/>
      <c r="H18" s="828"/>
      <c r="I18" s="828"/>
      <c r="J18" s="828"/>
      <c r="K18" s="828"/>
      <c r="L18" s="828"/>
      <c r="M18" s="828"/>
      <c r="N18" s="829"/>
      <c r="O18" s="242"/>
      <c r="Q18" s="352"/>
      <c r="W18" s="427"/>
      <c r="X18" s="106"/>
      <c r="Y18" s="106"/>
      <c r="Z18" s="106"/>
      <c r="AA18" s="106"/>
      <c r="AB18" s="427"/>
      <c r="AD18" s="404"/>
      <c r="AE18" s="404"/>
      <c r="AF18" s="405"/>
      <c r="AG18" s="405"/>
    </row>
    <row r="19" spans="2:33" ht="15" customHeight="1" x14ac:dyDescent="0.15">
      <c r="B19" s="98"/>
      <c r="D19" s="427"/>
      <c r="E19" s="403">
        <v>3</v>
      </c>
      <c r="F19" s="827"/>
      <c r="G19" s="828"/>
      <c r="H19" s="828"/>
      <c r="I19" s="828"/>
      <c r="J19" s="828"/>
      <c r="K19" s="828"/>
      <c r="L19" s="828"/>
      <c r="M19" s="828"/>
      <c r="N19" s="829"/>
      <c r="O19" s="242"/>
      <c r="Q19" s="352"/>
      <c r="W19" s="427"/>
      <c r="X19" s="106"/>
      <c r="Y19" s="106"/>
      <c r="Z19" s="106"/>
      <c r="AA19" s="106"/>
      <c r="AB19" s="427"/>
      <c r="AD19" s="404"/>
      <c r="AE19" s="404"/>
      <c r="AF19" s="405"/>
      <c r="AG19" s="405"/>
    </row>
    <row r="20" spans="2:33" ht="15" customHeight="1" x14ac:dyDescent="0.15">
      <c r="B20" s="98"/>
      <c r="D20" s="427"/>
      <c r="E20" s="403">
        <v>4</v>
      </c>
      <c r="F20" s="827"/>
      <c r="G20" s="828"/>
      <c r="H20" s="828"/>
      <c r="I20" s="828"/>
      <c r="J20" s="828"/>
      <c r="K20" s="828"/>
      <c r="L20" s="828"/>
      <c r="M20" s="828"/>
      <c r="N20" s="829"/>
      <c r="O20" s="242"/>
      <c r="Q20" s="352"/>
      <c r="W20" s="427"/>
      <c r="X20" s="106"/>
      <c r="Y20" s="106"/>
      <c r="Z20" s="106"/>
      <c r="AA20" s="106"/>
      <c r="AB20" s="427"/>
      <c r="AD20" s="404"/>
      <c r="AE20" s="404"/>
      <c r="AF20" s="405"/>
      <c r="AG20" s="405"/>
    </row>
    <row r="21" spans="2:33" ht="15" customHeight="1" x14ac:dyDescent="0.15">
      <c r="B21" s="98"/>
      <c r="D21" s="427"/>
      <c r="E21" s="403">
        <v>5</v>
      </c>
      <c r="F21" s="827"/>
      <c r="G21" s="828"/>
      <c r="H21" s="828"/>
      <c r="I21" s="828"/>
      <c r="J21" s="828"/>
      <c r="K21" s="828"/>
      <c r="L21" s="828"/>
      <c r="M21" s="828"/>
      <c r="N21" s="829"/>
      <c r="O21" s="242"/>
      <c r="Q21" s="352"/>
      <c r="W21" s="427"/>
      <c r="X21" s="106"/>
      <c r="Y21" s="106"/>
      <c r="Z21" s="106"/>
      <c r="AA21" s="106"/>
      <c r="AB21" s="427"/>
      <c r="AD21" s="404"/>
      <c r="AE21" s="404"/>
      <c r="AF21" s="405"/>
      <c r="AG21" s="405"/>
    </row>
    <row r="22" spans="2:33" ht="7.5" customHeight="1" x14ac:dyDescent="0.15">
      <c r="B22" s="98"/>
      <c r="D22" s="427"/>
      <c r="F22" s="427"/>
      <c r="G22" s="427"/>
      <c r="H22" s="427"/>
      <c r="I22" s="427"/>
      <c r="J22" s="427"/>
      <c r="K22" s="427"/>
      <c r="L22" s="427"/>
      <c r="M22" s="427"/>
      <c r="N22" s="427"/>
      <c r="P22" s="427"/>
      <c r="Q22" s="427"/>
      <c r="W22" s="427"/>
      <c r="X22" s="106"/>
      <c r="Y22" s="106"/>
      <c r="Z22" s="106"/>
      <c r="AA22" s="106"/>
      <c r="AB22" s="427"/>
      <c r="AD22" s="404"/>
      <c r="AE22" s="404"/>
      <c r="AF22" s="405"/>
      <c r="AG22" s="405"/>
    </row>
    <row r="23" spans="2:33" ht="15" customHeight="1" x14ac:dyDescent="0.15">
      <c r="B23" s="402">
        <v>4</v>
      </c>
      <c r="D23" s="407" t="s">
        <v>384</v>
      </c>
      <c r="F23" s="403" t="s">
        <v>120</v>
      </c>
      <c r="G23" s="243" t="s">
        <v>340</v>
      </c>
      <c r="P23" s="429"/>
      <c r="Q23" s="429"/>
      <c r="R23" s="429"/>
      <c r="S23" s="429"/>
      <c r="T23" s="352"/>
      <c r="U23" s="429"/>
      <c r="W23" s="427">
        <v>4</v>
      </c>
      <c r="X23" s="106"/>
      <c r="Y23" s="819" t="str">
        <f>IF(SUM(T23:T24)=0,"",IF(SUM(T23:T24)=1,5,10))</f>
        <v/>
      </c>
      <c r="Z23" s="820"/>
      <c r="AA23" s="106"/>
      <c r="AB23" s="427"/>
      <c r="AD23" s="404"/>
      <c r="AE23" s="404"/>
      <c r="AF23" s="405"/>
      <c r="AG23" s="405"/>
    </row>
    <row r="24" spans="2:33" ht="15" customHeight="1" x14ac:dyDescent="0.15">
      <c r="B24" s="430"/>
      <c r="C24" s="405"/>
      <c r="D24" s="254" t="s">
        <v>341</v>
      </c>
      <c r="F24" s="403" t="s">
        <v>119</v>
      </c>
      <c r="G24" s="243" t="s">
        <v>342</v>
      </c>
      <c r="P24" s="429"/>
      <c r="Q24" s="429"/>
      <c r="R24" s="429"/>
      <c r="S24" s="429"/>
      <c r="T24" s="352"/>
      <c r="U24" s="429"/>
      <c r="W24" s="427"/>
      <c r="X24" s="106"/>
      <c r="Y24" s="106"/>
      <c r="Z24" s="106"/>
      <c r="AA24" s="106"/>
      <c r="AB24" s="427"/>
      <c r="AD24" s="404"/>
      <c r="AE24" s="404"/>
      <c r="AF24" s="405"/>
      <c r="AG24" s="405"/>
    </row>
    <row r="25" spans="2:33" ht="7.5" customHeight="1" x14ac:dyDescent="0.15">
      <c r="D25" s="97"/>
      <c r="W25" s="427"/>
      <c r="X25" s="106"/>
      <c r="Y25" s="106"/>
      <c r="Z25" s="106"/>
      <c r="AA25" s="106"/>
      <c r="AB25" s="427"/>
      <c r="AD25" s="404"/>
      <c r="AE25" s="404"/>
      <c r="AF25" s="405"/>
      <c r="AG25" s="405"/>
    </row>
    <row r="26" spans="2:33" ht="15" customHeight="1" x14ac:dyDescent="0.15">
      <c r="B26" s="402">
        <v>5</v>
      </c>
      <c r="D26" s="407" t="s">
        <v>385</v>
      </c>
      <c r="F26" s="352"/>
      <c r="G26" s="91" t="s">
        <v>112</v>
      </c>
      <c r="W26" s="427">
        <v>5</v>
      </c>
      <c r="X26" s="106"/>
      <c r="Y26" s="807" t="str">
        <f>IF(F26=1,5,"")</f>
        <v/>
      </c>
      <c r="Z26" s="808"/>
      <c r="AA26" s="106"/>
      <c r="AB26" s="427"/>
      <c r="AD26" s="404"/>
      <c r="AE26" s="404"/>
      <c r="AF26" s="405"/>
      <c r="AG26" s="405"/>
    </row>
    <row r="27" spans="2:33" ht="7.5" customHeight="1" x14ac:dyDescent="0.15">
      <c r="D27" s="99"/>
      <c r="W27" s="427"/>
      <c r="X27" s="106"/>
      <c r="Y27" s="106"/>
      <c r="Z27" s="106"/>
      <c r="AA27" s="106"/>
      <c r="AB27" s="427"/>
      <c r="AD27" s="404"/>
      <c r="AE27" s="404"/>
      <c r="AF27" s="405"/>
      <c r="AG27" s="405"/>
    </row>
    <row r="28" spans="2:33" ht="22.5" customHeight="1" x14ac:dyDescent="0.15">
      <c r="B28" s="431">
        <v>6</v>
      </c>
      <c r="D28" s="432" t="s">
        <v>890</v>
      </c>
      <c r="F28" s="352">
        <v>1</v>
      </c>
      <c r="G28" s="91" t="s">
        <v>112</v>
      </c>
      <c r="P28" s="91" t="s">
        <v>891</v>
      </c>
      <c r="W28" s="427">
        <v>6</v>
      </c>
      <c r="X28" s="106"/>
      <c r="Y28" s="840">
        <f>IF(F28=1,5,"")</f>
        <v>5</v>
      </c>
      <c r="Z28" s="840"/>
      <c r="AA28" s="106"/>
      <c r="AB28" s="427"/>
      <c r="AD28" s="404"/>
      <c r="AE28" s="404"/>
      <c r="AF28" s="405"/>
      <c r="AG28" s="405"/>
    </row>
    <row r="29" spans="2:33" ht="13.5" customHeight="1" x14ac:dyDescent="0.15">
      <c r="D29" s="97"/>
      <c r="W29" s="427"/>
      <c r="X29" s="106"/>
      <c r="Y29" s="106"/>
      <c r="Z29" s="106"/>
      <c r="AA29" s="106"/>
      <c r="AB29" s="427"/>
      <c r="AD29" s="404"/>
      <c r="AE29" s="404"/>
      <c r="AF29" s="405"/>
      <c r="AG29" s="405"/>
    </row>
    <row r="30" spans="2:33" ht="22.5" customHeight="1" x14ac:dyDescent="0.15">
      <c r="B30" s="433">
        <v>7</v>
      </c>
      <c r="D30" s="434" t="s">
        <v>171</v>
      </c>
      <c r="F30" s="352"/>
      <c r="G30" s="91" t="s">
        <v>112</v>
      </c>
      <c r="P30" s="91" t="s">
        <v>891</v>
      </c>
      <c r="W30" s="427">
        <v>6</v>
      </c>
      <c r="X30" s="106"/>
      <c r="Y30" s="840" t="str">
        <f>IF(F30=1,5,"")</f>
        <v/>
      </c>
      <c r="Z30" s="840"/>
      <c r="AA30" s="106"/>
      <c r="AB30" s="427"/>
      <c r="AD30" s="404"/>
      <c r="AE30" s="404"/>
      <c r="AF30" s="405"/>
      <c r="AG30" s="405"/>
    </row>
    <row r="31" spans="2:33" ht="7.5" customHeight="1" x14ac:dyDescent="0.15">
      <c r="D31" s="97"/>
      <c r="W31" s="427"/>
      <c r="X31" s="106"/>
      <c r="Y31" s="106"/>
      <c r="Z31" s="106"/>
      <c r="AA31" s="106"/>
      <c r="AB31" s="427"/>
      <c r="AD31" s="404"/>
      <c r="AE31" s="404"/>
      <c r="AF31" s="405"/>
      <c r="AG31" s="405"/>
    </row>
    <row r="32" spans="2:33" ht="15" customHeight="1" x14ac:dyDescent="0.15">
      <c r="B32" s="402">
        <v>8</v>
      </c>
      <c r="D32" s="269" t="s">
        <v>870</v>
      </c>
      <c r="F32" s="247" t="s">
        <v>120</v>
      </c>
      <c r="G32" s="243" t="s">
        <v>871</v>
      </c>
      <c r="H32" s="247"/>
      <c r="I32" s="266"/>
      <c r="J32" s="266"/>
      <c r="K32" s="266"/>
      <c r="L32" s="266"/>
      <c r="M32" s="266"/>
      <c r="N32" s="266"/>
      <c r="O32" s="266"/>
      <c r="P32" s="266"/>
      <c r="Q32" s="266"/>
      <c r="R32" s="266"/>
      <c r="S32" s="266"/>
      <c r="T32" s="406"/>
      <c r="W32" s="427">
        <v>7</v>
      </c>
      <c r="X32" s="106"/>
      <c r="Y32" s="807" t="str">
        <f>IF(T32*3+T33*2=0,"",T32*3+T33*2)</f>
        <v/>
      </c>
      <c r="Z32" s="808"/>
      <c r="AA32" s="106"/>
      <c r="AB32" s="427"/>
      <c r="AD32" s="404"/>
      <c r="AE32" s="404"/>
      <c r="AF32" s="405"/>
      <c r="AG32" s="405"/>
    </row>
    <row r="33" spans="2:33" ht="16.5" customHeight="1" x14ac:dyDescent="0.15">
      <c r="D33" s="97"/>
      <c r="F33" s="247" t="s">
        <v>119</v>
      </c>
      <c r="G33" s="243" t="s">
        <v>872</v>
      </c>
      <c r="H33" s="247"/>
      <c r="I33" s="266"/>
      <c r="J33" s="266"/>
      <c r="K33" s="266"/>
      <c r="L33" s="266"/>
      <c r="M33" s="266"/>
      <c r="N33" s="266"/>
      <c r="O33" s="266"/>
      <c r="P33" s="266"/>
      <c r="Q33" s="266"/>
      <c r="R33" s="266"/>
      <c r="S33" s="266"/>
      <c r="T33" s="406"/>
      <c r="W33" s="427"/>
      <c r="X33" s="106"/>
      <c r="Y33" s="106"/>
      <c r="Z33" s="106"/>
      <c r="AA33" s="106"/>
      <c r="AB33" s="427"/>
      <c r="AD33" s="404"/>
      <c r="AE33" s="404"/>
      <c r="AF33" s="405"/>
      <c r="AG33" s="405"/>
    </row>
    <row r="34" spans="2:33" ht="15" customHeight="1" x14ac:dyDescent="0.15">
      <c r="B34" s="98"/>
      <c r="D34" s="97"/>
      <c r="F34" s="435"/>
      <c r="G34" s="435"/>
      <c r="H34" s="435"/>
      <c r="I34" s="435"/>
      <c r="J34" s="435"/>
      <c r="K34" s="435"/>
      <c r="M34" s="823"/>
      <c r="N34" s="823"/>
      <c r="O34" s="823"/>
      <c r="P34" s="823"/>
      <c r="Q34" s="823"/>
      <c r="R34" s="823"/>
      <c r="S34" s="836"/>
      <c r="T34" s="436"/>
      <c r="V34" s="427"/>
      <c r="W34" s="94"/>
      <c r="X34" s="98"/>
      <c r="Y34" s="98"/>
      <c r="Z34" s="98"/>
      <c r="AA34" s="98"/>
      <c r="AB34" s="427"/>
      <c r="AD34" s="404"/>
      <c r="AE34" s="404"/>
      <c r="AF34" s="405"/>
      <c r="AG34" s="405"/>
    </row>
    <row r="35" spans="2:33" ht="15" customHeight="1" x14ac:dyDescent="0.15">
      <c r="B35" s="402">
        <v>9</v>
      </c>
      <c r="D35" s="407" t="s">
        <v>343</v>
      </c>
      <c r="F35" s="403" t="s">
        <v>120</v>
      </c>
      <c r="G35" s="91" t="s">
        <v>113</v>
      </c>
      <c r="S35" s="91"/>
      <c r="T35" s="352"/>
      <c r="W35" s="224" t="s">
        <v>892</v>
      </c>
      <c r="X35" s="415"/>
      <c r="Y35" s="819" t="str">
        <f>IF(T35=1,15,"")</f>
        <v/>
      </c>
      <c r="Z35" s="820"/>
      <c r="AA35" s="106"/>
      <c r="AB35" s="427"/>
      <c r="AD35" s="404"/>
      <c r="AE35" s="404"/>
      <c r="AF35" s="405"/>
      <c r="AG35" s="405"/>
    </row>
    <row r="36" spans="2:33" ht="7.5" customHeight="1" x14ac:dyDescent="0.15">
      <c r="B36" s="98"/>
      <c r="D36" s="437"/>
      <c r="G36" s="91"/>
      <c r="S36" s="91"/>
      <c r="T36" s="223"/>
      <c r="W36" s="224"/>
      <c r="X36" s="415"/>
      <c r="Y36" s="106"/>
      <c r="Z36" s="106"/>
      <c r="AA36" s="106"/>
      <c r="AB36" s="427"/>
      <c r="AD36" s="404"/>
      <c r="AE36" s="404"/>
      <c r="AF36" s="405"/>
      <c r="AG36" s="405"/>
    </row>
    <row r="37" spans="2:33" ht="15" customHeight="1" x14ac:dyDescent="0.15">
      <c r="B37" s="98"/>
      <c r="D37" s="826" t="s">
        <v>316</v>
      </c>
      <c r="F37" s="403" t="s">
        <v>119</v>
      </c>
      <c r="G37" s="91" t="s">
        <v>114</v>
      </c>
      <c r="S37" s="91"/>
      <c r="V37" s="427"/>
      <c r="W37" s="224" t="s">
        <v>893</v>
      </c>
      <c r="X37" s="415"/>
      <c r="Y37" s="819" t="str">
        <f>IF(SUM(L38,T38)=0,"",SUM(L38,T38)*5)</f>
        <v/>
      </c>
      <c r="Z37" s="820"/>
      <c r="AA37" s="106"/>
      <c r="AB37" s="427"/>
      <c r="AD37" s="404"/>
      <c r="AE37" s="404"/>
      <c r="AF37" s="405"/>
      <c r="AG37" s="405"/>
    </row>
    <row r="38" spans="2:33" ht="15" customHeight="1" x14ac:dyDescent="0.15">
      <c r="B38" s="98"/>
      <c r="D38" s="826"/>
      <c r="E38" s="821" t="s">
        <v>894</v>
      </c>
      <c r="F38" s="821"/>
      <c r="G38" s="821"/>
      <c r="H38" s="821"/>
      <c r="I38" s="821"/>
      <c r="J38" s="821"/>
      <c r="K38" s="822"/>
      <c r="L38" s="352"/>
      <c r="M38" s="823" t="s">
        <v>317</v>
      </c>
      <c r="N38" s="823"/>
      <c r="O38" s="823"/>
      <c r="P38" s="823"/>
      <c r="Q38" s="823"/>
      <c r="R38" s="823"/>
      <c r="S38" s="824"/>
      <c r="T38" s="352"/>
      <c r="V38" s="427"/>
      <c r="W38" s="224"/>
      <c r="X38" s="415"/>
      <c r="Y38" s="106"/>
      <c r="Z38" s="106"/>
      <c r="AA38" s="106"/>
      <c r="AB38" s="427"/>
      <c r="AD38" s="404"/>
      <c r="AE38" s="404"/>
      <c r="AF38" s="405"/>
      <c r="AG38" s="405"/>
    </row>
    <row r="39" spans="2:33" ht="7.5" customHeight="1" x14ac:dyDescent="0.15">
      <c r="B39" s="98"/>
      <c r="D39" s="427"/>
      <c r="G39" s="91"/>
      <c r="S39" s="91"/>
      <c r="T39" s="427"/>
      <c r="V39" s="427"/>
      <c r="W39" s="438"/>
      <c r="X39" s="106"/>
      <c r="Y39" s="106"/>
      <c r="Z39" s="106"/>
      <c r="AA39" s="106"/>
      <c r="AB39" s="427"/>
      <c r="AD39" s="404"/>
      <c r="AE39" s="404"/>
      <c r="AF39" s="405"/>
      <c r="AG39" s="405"/>
    </row>
    <row r="40" spans="2:33" ht="15" customHeight="1" x14ac:dyDescent="0.15">
      <c r="B40" s="98"/>
      <c r="D40" s="825" t="s">
        <v>318</v>
      </c>
      <c r="F40" s="403" t="s">
        <v>158</v>
      </c>
      <c r="G40" s="146" t="s">
        <v>319</v>
      </c>
      <c r="H40" s="91"/>
      <c r="I40" s="91"/>
      <c r="J40" s="91"/>
      <c r="K40" s="91"/>
      <c r="L40" s="91"/>
      <c r="M40" s="91"/>
      <c r="N40" s="91"/>
      <c r="O40" s="91"/>
      <c r="P40" s="91"/>
      <c r="Q40" s="91"/>
      <c r="S40" s="91"/>
      <c r="T40" s="411"/>
      <c r="W40" s="224" t="s">
        <v>895</v>
      </c>
      <c r="X40" s="415"/>
      <c r="Y40" s="807">
        <f>IF(SUM(T41:T49)&gt;=1,5,"")</f>
        <v>5</v>
      </c>
      <c r="Z40" s="808"/>
      <c r="AA40" s="106"/>
      <c r="AB40" s="427"/>
      <c r="AD40" s="404"/>
      <c r="AE40" s="404"/>
      <c r="AF40" s="405"/>
      <c r="AG40" s="405"/>
    </row>
    <row r="41" spans="2:33" ht="15" customHeight="1" x14ac:dyDescent="0.15">
      <c r="B41" s="98"/>
      <c r="D41" s="825"/>
      <c r="F41" s="146" t="s">
        <v>320</v>
      </c>
      <c r="G41" s="91"/>
      <c r="H41" s="91"/>
      <c r="I41" s="91"/>
      <c r="J41" s="91"/>
      <c r="K41" s="91"/>
      <c r="L41" s="91"/>
      <c r="M41" s="91"/>
      <c r="N41" s="91"/>
      <c r="O41" s="91"/>
      <c r="P41" s="91"/>
      <c r="Q41" s="91"/>
      <c r="S41" s="91"/>
      <c r="T41" s="352">
        <v>1</v>
      </c>
      <c r="W41" s="224"/>
      <c r="X41" s="415"/>
      <c r="Y41" s="106"/>
      <c r="Z41" s="106"/>
      <c r="AA41" s="106"/>
      <c r="AB41" s="427"/>
      <c r="AD41" s="404"/>
      <c r="AE41" s="404"/>
      <c r="AF41" s="405"/>
      <c r="AG41" s="405"/>
    </row>
    <row r="42" spans="2:33" ht="15" customHeight="1" x14ac:dyDescent="0.15">
      <c r="B42" s="98"/>
      <c r="D42" s="825"/>
      <c r="F42" s="146" t="s">
        <v>321</v>
      </c>
      <c r="G42" s="146"/>
      <c r="J42" s="411"/>
      <c r="L42" s="96"/>
      <c r="Q42" s="223"/>
      <c r="S42" s="91"/>
      <c r="T42" s="352"/>
      <c r="W42" s="224"/>
      <c r="X42" s="415"/>
      <c r="Y42" s="106"/>
      <c r="Z42" s="106"/>
      <c r="AA42" s="106"/>
      <c r="AB42" s="427"/>
      <c r="AD42" s="404"/>
      <c r="AE42" s="404"/>
      <c r="AF42" s="405"/>
      <c r="AG42" s="405"/>
    </row>
    <row r="43" spans="2:33" ht="15" customHeight="1" x14ac:dyDescent="0.15">
      <c r="B43" s="98"/>
      <c r="D43" s="825"/>
      <c r="F43" s="146" t="s">
        <v>322</v>
      </c>
      <c r="G43" s="146"/>
      <c r="J43" s="411"/>
      <c r="L43" s="96"/>
      <c r="Q43" s="223"/>
      <c r="S43" s="91"/>
      <c r="T43" s="352"/>
      <c r="W43" s="224"/>
      <c r="X43" s="415"/>
      <c r="Y43" s="106"/>
      <c r="Z43" s="106"/>
      <c r="AA43" s="106"/>
      <c r="AB43" s="427"/>
      <c r="AD43" s="404"/>
      <c r="AE43" s="404"/>
      <c r="AF43" s="405"/>
      <c r="AG43" s="405"/>
    </row>
    <row r="44" spans="2:33" ht="15" customHeight="1" x14ac:dyDescent="0.15">
      <c r="B44" s="98"/>
      <c r="D44" s="825"/>
      <c r="F44" s="146" t="s">
        <v>323</v>
      </c>
      <c r="G44" s="146"/>
      <c r="J44" s="411"/>
      <c r="L44" s="96"/>
      <c r="Q44" s="223"/>
      <c r="S44" s="91"/>
      <c r="T44" s="352"/>
      <c r="W44" s="224"/>
      <c r="X44" s="415"/>
      <c r="Y44" s="106"/>
      <c r="Z44" s="106"/>
      <c r="AA44" s="106"/>
      <c r="AB44" s="427"/>
      <c r="AD44" s="404"/>
      <c r="AE44" s="404"/>
      <c r="AF44" s="405"/>
      <c r="AG44" s="405"/>
    </row>
    <row r="45" spans="2:33" ht="15" customHeight="1" x14ac:dyDescent="0.15">
      <c r="B45" s="98"/>
      <c r="D45" s="825"/>
      <c r="F45" s="146" t="s">
        <v>324</v>
      </c>
      <c r="G45" s="146"/>
      <c r="J45" s="411"/>
      <c r="L45" s="96"/>
      <c r="Q45" s="223"/>
      <c r="S45" s="91"/>
      <c r="T45" s="352"/>
      <c r="W45" s="224"/>
      <c r="X45" s="415"/>
      <c r="Y45" s="106"/>
      <c r="Z45" s="106"/>
      <c r="AA45" s="106"/>
      <c r="AB45" s="427"/>
      <c r="AD45" s="404"/>
      <c r="AE45" s="404"/>
      <c r="AF45" s="405"/>
      <c r="AG45" s="405"/>
    </row>
    <row r="46" spans="2:33" ht="15" customHeight="1" x14ac:dyDescent="0.15">
      <c r="B46" s="98"/>
      <c r="D46" s="825"/>
      <c r="F46" s="146" t="s">
        <v>325</v>
      </c>
      <c r="G46" s="146"/>
      <c r="J46" s="411"/>
      <c r="L46" s="96"/>
      <c r="Q46" s="223"/>
      <c r="S46" s="91"/>
      <c r="T46" s="352">
        <v>1</v>
      </c>
      <c r="W46" s="224"/>
      <c r="X46" s="415"/>
      <c r="Y46" s="106"/>
      <c r="Z46" s="106"/>
      <c r="AA46" s="106"/>
      <c r="AB46" s="427"/>
      <c r="AD46" s="404"/>
      <c r="AE46" s="404"/>
      <c r="AF46" s="405"/>
      <c r="AG46" s="405"/>
    </row>
    <row r="47" spans="2:33" ht="15" customHeight="1" x14ac:dyDescent="0.15">
      <c r="B47" s="98"/>
      <c r="D47" s="825"/>
      <c r="F47" s="146" t="s">
        <v>896</v>
      </c>
      <c r="G47" s="146"/>
      <c r="J47" s="411"/>
      <c r="L47" s="96"/>
      <c r="Q47" s="223"/>
      <c r="S47" s="91"/>
      <c r="T47" s="352">
        <v>1</v>
      </c>
      <c r="W47" s="224"/>
      <c r="X47" s="415"/>
      <c r="Y47" s="106"/>
      <c r="Z47" s="106"/>
      <c r="AA47" s="106"/>
      <c r="AB47" s="427"/>
      <c r="AD47" s="404"/>
      <c r="AE47" s="404"/>
      <c r="AF47" s="405"/>
      <c r="AG47" s="405"/>
    </row>
    <row r="48" spans="2:33" ht="15" customHeight="1" x14ac:dyDescent="0.15">
      <c r="B48" s="98"/>
      <c r="D48" s="825"/>
      <c r="F48" s="146" t="s">
        <v>897</v>
      </c>
      <c r="G48" s="146"/>
      <c r="J48" s="411"/>
      <c r="L48" s="96"/>
      <c r="Q48" s="223"/>
      <c r="S48" s="91"/>
      <c r="T48" s="352"/>
      <c r="W48" s="224"/>
      <c r="X48" s="415"/>
      <c r="Y48" s="106"/>
      <c r="Z48" s="106"/>
      <c r="AA48" s="106"/>
      <c r="AB48" s="427"/>
      <c r="AD48" s="404"/>
      <c r="AE48" s="404"/>
      <c r="AF48" s="405"/>
      <c r="AG48" s="405"/>
    </row>
    <row r="49" spans="2:33" ht="15" customHeight="1" x14ac:dyDescent="0.15">
      <c r="B49" s="98"/>
      <c r="D49" s="825"/>
      <c r="F49" s="146" t="s">
        <v>898</v>
      </c>
      <c r="G49" s="146"/>
      <c r="J49" s="411"/>
      <c r="L49" s="96"/>
      <c r="Q49" s="223"/>
      <c r="S49" s="91"/>
      <c r="T49" s="352"/>
      <c r="W49" s="224"/>
      <c r="X49" s="415"/>
      <c r="Y49" s="106"/>
      <c r="Z49" s="106"/>
      <c r="AA49" s="106"/>
      <c r="AB49" s="427"/>
      <c r="AD49" s="404"/>
      <c r="AE49" s="404"/>
      <c r="AF49" s="405"/>
      <c r="AG49" s="405"/>
    </row>
    <row r="50" spans="2:33" ht="7.5" customHeight="1" x14ac:dyDescent="0.15">
      <c r="D50" s="99"/>
      <c r="W50" s="427"/>
      <c r="X50" s="106"/>
      <c r="Y50" s="106"/>
      <c r="Z50" s="106"/>
      <c r="AA50" s="106"/>
      <c r="AB50" s="427"/>
      <c r="AD50" s="404"/>
      <c r="AE50" s="404"/>
      <c r="AF50" s="405"/>
      <c r="AG50" s="405"/>
    </row>
    <row r="51" spans="2:33" ht="15" customHeight="1" x14ac:dyDescent="0.15">
      <c r="B51" s="402">
        <v>10</v>
      </c>
      <c r="D51" s="407" t="s">
        <v>157</v>
      </c>
      <c r="F51" s="815"/>
      <c r="G51" s="816"/>
      <c r="H51" s="837" t="s">
        <v>327</v>
      </c>
      <c r="I51" s="818"/>
      <c r="J51" s="818"/>
      <c r="K51" s="818"/>
      <c r="L51" s="818"/>
      <c r="M51" s="818"/>
      <c r="N51" s="818"/>
      <c r="O51" s="818"/>
      <c r="P51" s="818"/>
      <c r="Q51" s="818"/>
      <c r="R51" s="818"/>
      <c r="S51" s="818"/>
      <c r="T51" s="818"/>
      <c r="U51" s="222"/>
      <c r="W51" s="427">
        <v>10</v>
      </c>
      <c r="X51" s="439"/>
      <c r="Y51" s="819" t="str">
        <f>IF(F51=0,"",F51*5)</f>
        <v/>
      </c>
      <c r="Z51" s="820"/>
      <c r="AA51" s="106"/>
      <c r="AB51" s="427"/>
      <c r="AD51" s="404"/>
      <c r="AE51" s="404"/>
      <c r="AF51" s="405"/>
      <c r="AG51" s="405"/>
    </row>
    <row r="52" spans="2:33" ht="15" customHeight="1" x14ac:dyDescent="0.15">
      <c r="B52" s="838" t="s">
        <v>328</v>
      </c>
      <c r="C52" s="838"/>
      <c r="D52" s="838"/>
      <c r="E52" s="838"/>
      <c r="F52" s="838"/>
      <c r="G52" s="838"/>
      <c r="H52" s="838"/>
      <c r="I52" s="838"/>
      <c r="J52" s="838"/>
      <c r="K52" s="838"/>
      <c r="L52" s="838"/>
      <c r="M52" s="838"/>
      <c r="N52" s="838"/>
      <c r="O52" s="838"/>
      <c r="P52" s="838"/>
      <c r="Q52" s="838"/>
      <c r="R52" s="838"/>
      <c r="S52" s="838"/>
      <c r="T52" s="838"/>
      <c r="U52" s="838"/>
      <c r="W52" s="427"/>
      <c r="X52" s="106"/>
      <c r="Y52" s="106"/>
      <c r="Z52" s="106"/>
      <c r="AA52" s="106"/>
      <c r="AB52" s="427"/>
      <c r="AD52" s="404"/>
      <c r="AE52" s="404"/>
      <c r="AF52" s="405"/>
      <c r="AG52" s="405"/>
    </row>
    <row r="53" spans="2:33" ht="15" customHeight="1" x14ac:dyDescent="0.15">
      <c r="B53" s="812">
        <v>1</v>
      </c>
      <c r="C53" s="813"/>
      <c r="D53" s="417"/>
      <c r="E53" s="403">
        <v>4</v>
      </c>
      <c r="F53" s="814"/>
      <c r="G53" s="814"/>
      <c r="H53" s="814"/>
      <c r="I53" s="814"/>
      <c r="J53" s="814"/>
      <c r="K53" s="814"/>
      <c r="L53" s="814"/>
      <c r="M53" s="403">
        <v>7</v>
      </c>
      <c r="N53" s="814"/>
      <c r="O53" s="814"/>
      <c r="P53" s="814"/>
      <c r="Q53" s="814"/>
      <c r="R53" s="814"/>
      <c r="S53" s="814"/>
      <c r="T53" s="814"/>
      <c r="U53" s="222"/>
      <c r="W53" s="427"/>
      <c r="X53" s="106"/>
      <c r="Y53" s="106"/>
      <c r="Z53" s="106"/>
      <c r="AA53" s="106"/>
      <c r="AB53" s="427"/>
      <c r="AD53" s="404"/>
      <c r="AE53" s="404"/>
      <c r="AF53" s="405"/>
      <c r="AG53" s="405"/>
    </row>
    <row r="54" spans="2:33" ht="15" customHeight="1" x14ac:dyDescent="0.15">
      <c r="B54" s="812">
        <v>2</v>
      </c>
      <c r="C54" s="813"/>
      <c r="D54" s="417"/>
      <c r="E54" s="403">
        <v>5</v>
      </c>
      <c r="F54" s="814"/>
      <c r="G54" s="814"/>
      <c r="H54" s="814"/>
      <c r="I54" s="814"/>
      <c r="J54" s="814"/>
      <c r="K54" s="814"/>
      <c r="L54" s="814"/>
      <c r="M54" s="403">
        <v>8</v>
      </c>
      <c r="N54" s="814"/>
      <c r="O54" s="814"/>
      <c r="P54" s="814"/>
      <c r="Q54" s="814"/>
      <c r="R54" s="814"/>
      <c r="S54" s="814"/>
      <c r="T54" s="814"/>
      <c r="U54" s="222"/>
      <c r="W54" s="427"/>
      <c r="X54" s="106"/>
      <c r="Y54" s="106"/>
      <c r="Z54" s="106"/>
      <c r="AA54" s="106"/>
      <c r="AB54" s="427"/>
      <c r="AD54" s="404"/>
      <c r="AE54" s="404"/>
      <c r="AF54" s="405"/>
      <c r="AG54" s="405"/>
    </row>
    <row r="55" spans="2:33" ht="15" customHeight="1" x14ac:dyDescent="0.15">
      <c r="B55" s="812">
        <v>3</v>
      </c>
      <c r="C55" s="813"/>
      <c r="D55" s="417"/>
      <c r="E55" s="403">
        <v>6</v>
      </c>
      <c r="F55" s="814"/>
      <c r="G55" s="814"/>
      <c r="H55" s="814"/>
      <c r="I55" s="814"/>
      <c r="J55" s="814"/>
      <c r="K55" s="814"/>
      <c r="L55" s="814"/>
      <c r="M55" s="403">
        <v>9</v>
      </c>
      <c r="N55" s="814"/>
      <c r="O55" s="814"/>
      <c r="P55" s="814"/>
      <c r="Q55" s="814"/>
      <c r="R55" s="814"/>
      <c r="S55" s="814"/>
      <c r="T55" s="814"/>
      <c r="U55" s="222"/>
      <c r="W55" s="427"/>
      <c r="X55" s="106"/>
      <c r="Y55" s="106"/>
      <c r="Z55" s="106"/>
      <c r="AA55" s="106"/>
      <c r="AB55" s="427"/>
      <c r="AD55" s="404"/>
      <c r="AE55" s="404"/>
      <c r="AF55" s="405"/>
      <c r="AG55" s="405"/>
    </row>
    <row r="56" spans="2:33" ht="7.5" customHeight="1" x14ac:dyDescent="0.15">
      <c r="B56" s="98"/>
      <c r="D56" s="427"/>
      <c r="F56" s="222"/>
      <c r="G56" s="222"/>
      <c r="H56" s="222"/>
      <c r="I56" s="222"/>
      <c r="J56" s="222"/>
      <c r="K56" s="222"/>
      <c r="L56" s="222"/>
      <c r="M56" s="222"/>
      <c r="N56" s="222"/>
      <c r="W56" s="427"/>
      <c r="X56" s="106"/>
      <c r="Y56" s="106"/>
      <c r="Z56" s="106"/>
      <c r="AA56" s="106"/>
      <c r="AB56" s="427"/>
      <c r="AD56" s="404"/>
      <c r="AE56" s="404"/>
      <c r="AF56" s="405"/>
      <c r="AG56" s="405"/>
    </row>
    <row r="57" spans="2:33" ht="15" customHeight="1" x14ac:dyDescent="0.15">
      <c r="B57" s="402">
        <v>11</v>
      </c>
      <c r="D57" s="265" t="s">
        <v>269</v>
      </c>
      <c r="F57" s="352"/>
      <c r="G57" s="91" t="s">
        <v>112</v>
      </c>
      <c r="W57" s="427">
        <v>11</v>
      </c>
      <c r="X57" s="106"/>
      <c r="Y57" s="807" t="str">
        <f>IF(F57=1,5,"")</f>
        <v/>
      </c>
      <c r="Z57" s="808"/>
      <c r="AA57" s="106"/>
      <c r="AB57" s="427"/>
      <c r="AD57" s="404"/>
      <c r="AE57" s="404"/>
      <c r="AF57" s="405"/>
      <c r="AG57" s="405"/>
    </row>
    <row r="58" spans="2:33" ht="7.5" customHeight="1" x14ac:dyDescent="0.15">
      <c r="D58" s="99"/>
      <c r="W58" s="427"/>
      <c r="X58" s="106"/>
      <c r="Y58" s="106"/>
      <c r="Z58" s="106"/>
      <c r="AA58" s="106"/>
      <c r="AB58" s="427"/>
      <c r="AD58" s="404"/>
      <c r="AE58" s="404"/>
      <c r="AF58" s="405"/>
      <c r="AG58" s="405"/>
    </row>
    <row r="59" spans="2:33" ht="15" customHeight="1" x14ac:dyDescent="0.15">
      <c r="B59" s="402">
        <v>12</v>
      </c>
      <c r="D59" s="265" t="s">
        <v>270</v>
      </c>
      <c r="F59" s="815"/>
      <c r="G59" s="816"/>
      <c r="H59" s="817" t="s">
        <v>329</v>
      </c>
      <c r="I59" s="818"/>
      <c r="J59" s="818"/>
      <c r="K59" s="818"/>
      <c r="L59" s="818"/>
      <c r="M59" s="818"/>
      <c r="N59" s="818"/>
      <c r="O59" s="818"/>
      <c r="P59" s="818"/>
      <c r="Q59" s="818"/>
      <c r="R59" s="818"/>
      <c r="S59" s="818"/>
      <c r="T59" s="818"/>
      <c r="U59" s="222"/>
      <c r="W59" s="427">
        <v>12</v>
      </c>
      <c r="X59" s="439" t="str">
        <f>IF(F59&gt;=20,LEFT(RIGHT(AE59,3),1),"")</f>
        <v/>
      </c>
      <c r="Y59" s="819" t="str">
        <f>IF(F59=0,"",F59*5)</f>
        <v/>
      </c>
      <c r="Z59" s="820"/>
      <c r="AA59" s="106"/>
      <c r="AB59" s="427"/>
      <c r="AD59" s="404"/>
      <c r="AE59" s="404"/>
      <c r="AF59" s="405"/>
      <c r="AG59" s="405"/>
    </row>
    <row r="60" spans="2:33" ht="15" customHeight="1" x14ac:dyDescent="0.15">
      <c r="B60" s="839" t="s">
        <v>724</v>
      </c>
      <c r="C60" s="839"/>
      <c r="D60" s="839"/>
      <c r="E60" s="839"/>
      <c r="F60" s="839"/>
      <c r="G60" s="839"/>
      <c r="H60" s="839"/>
      <c r="I60" s="839"/>
      <c r="J60" s="839"/>
      <c r="K60" s="839"/>
      <c r="L60" s="839"/>
      <c r="M60" s="839"/>
      <c r="N60" s="839"/>
      <c r="O60" s="839"/>
      <c r="P60" s="839"/>
      <c r="Q60" s="839"/>
      <c r="R60" s="839"/>
      <c r="S60" s="839"/>
      <c r="T60" s="839"/>
      <c r="U60" s="839"/>
      <c r="V60" s="427"/>
      <c r="W60" s="427"/>
      <c r="X60" s="106"/>
      <c r="Y60" s="106"/>
      <c r="Z60" s="106"/>
      <c r="AA60" s="106"/>
      <c r="AB60" s="427"/>
      <c r="AD60" s="404"/>
      <c r="AE60" s="404"/>
      <c r="AF60" s="405"/>
      <c r="AG60" s="405"/>
    </row>
    <row r="61" spans="2:33" ht="15" customHeight="1" x14ac:dyDescent="0.15">
      <c r="B61" s="812">
        <v>1</v>
      </c>
      <c r="C61" s="813"/>
      <c r="D61" s="417"/>
      <c r="E61" s="403">
        <v>4</v>
      </c>
      <c r="F61" s="814"/>
      <c r="G61" s="814"/>
      <c r="H61" s="814"/>
      <c r="I61" s="814"/>
      <c r="J61" s="814"/>
      <c r="K61" s="814"/>
      <c r="L61" s="814"/>
      <c r="M61" s="403">
        <v>7</v>
      </c>
      <c r="N61" s="814"/>
      <c r="O61" s="814"/>
      <c r="P61" s="814"/>
      <c r="Q61" s="814"/>
      <c r="R61" s="814"/>
      <c r="S61" s="814"/>
      <c r="T61" s="814"/>
      <c r="U61" s="222"/>
      <c r="V61" s="427"/>
      <c r="W61" s="427"/>
      <c r="X61" s="106"/>
      <c r="Y61" s="106"/>
      <c r="Z61" s="106"/>
      <c r="AA61" s="106"/>
      <c r="AB61" s="427"/>
      <c r="AD61" s="404"/>
      <c r="AE61" s="404"/>
      <c r="AF61" s="405"/>
      <c r="AG61" s="405"/>
    </row>
    <row r="62" spans="2:33" ht="15" customHeight="1" x14ac:dyDescent="0.15">
      <c r="B62" s="812">
        <v>2</v>
      </c>
      <c r="C62" s="813"/>
      <c r="D62" s="417"/>
      <c r="E62" s="403">
        <v>5</v>
      </c>
      <c r="F62" s="814"/>
      <c r="G62" s="814"/>
      <c r="H62" s="814"/>
      <c r="I62" s="814"/>
      <c r="J62" s="814"/>
      <c r="K62" s="814"/>
      <c r="L62" s="814"/>
      <c r="M62" s="403">
        <v>8</v>
      </c>
      <c r="N62" s="814"/>
      <c r="O62" s="814"/>
      <c r="P62" s="814"/>
      <c r="Q62" s="814"/>
      <c r="R62" s="814"/>
      <c r="S62" s="814"/>
      <c r="T62" s="814"/>
      <c r="U62" s="222"/>
      <c r="V62" s="427"/>
      <c r="W62" s="427"/>
      <c r="X62" s="106"/>
      <c r="Y62" s="106"/>
      <c r="Z62" s="106"/>
      <c r="AA62" s="106"/>
      <c r="AB62" s="427"/>
      <c r="AD62" s="404"/>
      <c r="AE62" s="404"/>
      <c r="AF62" s="405"/>
      <c r="AG62" s="405"/>
    </row>
    <row r="63" spans="2:33" ht="15" customHeight="1" x14ac:dyDescent="0.15">
      <c r="B63" s="812">
        <v>3</v>
      </c>
      <c r="C63" s="813"/>
      <c r="D63" s="417"/>
      <c r="E63" s="403">
        <v>6</v>
      </c>
      <c r="F63" s="814"/>
      <c r="G63" s="814"/>
      <c r="H63" s="814"/>
      <c r="I63" s="814"/>
      <c r="J63" s="814"/>
      <c r="K63" s="814"/>
      <c r="L63" s="814"/>
      <c r="M63" s="403">
        <v>9</v>
      </c>
      <c r="N63" s="814"/>
      <c r="O63" s="814"/>
      <c r="P63" s="814"/>
      <c r="Q63" s="814"/>
      <c r="R63" s="814"/>
      <c r="S63" s="814"/>
      <c r="T63" s="814"/>
      <c r="U63" s="222"/>
      <c r="V63" s="427"/>
      <c r="W63" s="427"/>
      <c r="X63" s="106"/>
      <c r="Y63" s="106"/>
      <c r="Z63" s="106"/>
      <c r="AA63" s="106"/>
      <c r="AB63" s="427"/>
      <c r="AD63" s="404"/>
      <c r="AE63" s="404"/>
      <c r="AF63" s="405"/>
      <c r="AG63" s="405"/>
    </row>
    <row r="64" spans="2:33" ht="7.5" customHeight="1" x14ac:dyDescent="0.15">
      <c r="V64" s="427"/>
      <c r="W64" s="427"/>
      <c r="X64" s="106"/>
      <c r="Y64" s="106"/>
      <c r="Z64" s="106"/>
      <c r="AA64" s="106"/>
      <c r="AB64" s="427"/>
      <c r="AD64" s="404"/>
      <c r="AE64" s="404"/>
      <c r="AF64" s="405"/>
      <c r="AG64" s="405"/>
    </row>
    <row r="65" spans="2:33" ht="15" customHeight="1" x14ac:dyDescent="0.15">
      <c r="B65" s="402">
        <v>13</v>
      </c>
      <c r="D65" s="265" t="s">
        <v>330</v>
      </c>
      <c r="F65" s="815"/>
      <c r="G65" s="816"/>
      <c r="H65" s="817" t="s">
        <v>331</v>
      </c>
      <c r="I65" s="818"/>
      <c r="J65" s="818"/>
      <c r="K65" s="818"/>
      <c r="L65" s="818"/>
      <c r="M65" s="818"/>
      <c r="N65" s="818"/>
      <c r="O65" s="818"/>
      <c r="P65" s="818"/>
      <c r="Q65" s="818"/>
      <c r="R65" s="818"/>
      <c r="S65" s="818"/>
      <c r="T65" s="818"/>
      <c r="W65" s="427">
        <v>13</v>
      </c>
      <c r="X65" s="106"/>
      <c r="Y65" s="819" t="str">
        <f>IF(F65=0,"",F65*5)</f>
        <v/>
      </c>
      <c r="Z65" s="820"/>
      <c r="AA65" s="106"/>
      <c r="AB65" s="427"/>
      <c r="AD65" s="404"/>
      <c r="AE65" s="404"/>
      <c r="AF65" s="405"/>
      <c r="AG65" s="405"/>
    </row>
    <row r="66" spans="2:33" ht="4.5" customHeight="1" x14ac:dyDescent="0.15">
      <c r="B66" s="98"/>
      <c r="D66" s="195"/>
      <c r="F66" s="225"/>
      <c r="G66" s="225"/>
      <c r="H66" s="226"/>
      <c r="I66" s="416"/>
      <c r="J66" s="416"/>
      <c r="K66" s="416"/>
      <c r="L66" s="416"/>
      <c r="M66" s="416"/>
      <c r="N66" s="416"/>
      <c r="O66" s="416"/>
      <c r="P66" s="416"/>
      <c r="Q66" s="416"/>
      <c r="R66" s="416"/>
      <c r="S66" s="416"/>
      <c r="T66" s="416"/>
      <c r="W66" s="427"/>
      <c r="X66" s="106"/>
      <c r="Y66" s="106"/>
      <c r="Z66" s="106"/>
      <c r="AA66" s="106"/>
      <c r="AB66" s="427"/>
      <c r="AD66" s="404"/>
      <c r="AE66" s="404"/>
      <c r="AF66" s="405"/>
      <c r="AG66" s="405"/>
    </row>
    <row r="67" spans="2:33" ht="15" customHeight="1" x14ac:dyDescent="0.15">
      <c r="B67" s="98"/>
      <c r="D67" s="227" t="s">
        <v>332</v>
      </c>
      <c r="E67" s="403">
        <v>1</v>
      </c>
      <c r="F67" s="814"/>
      <c r="G67" s="814"/>
      <c r="H67" s="814"/>
      <c r="I67" s="814"/>
      <c r="J67" s="814"/>
      <c r="K67" s="814"/>
      <c r="L67" s="814"/>
      <c r="M67" s="403">
        <v>2</v>
      </c>
      <c r="N67" s="814"/>
      <c r="O67" s="814"/>
      <c r="P67" s="814"/>
      <c r="Q67" s="814"/>
      <c r="R67" s="814"/>
      <c r="S67" s="814"/>
      <c r="T67" s="814"/>
      <c r="W67" s="427"/>
      <c r="X67" s="106"/>
      <c r="Y67" s="106"/>
      <c r="Z67" s="106"/>
      <c r="AA67" s="106"/>
      <c r="AB67" s="427"/>
      <c r="AD67" s="404"/>
      <c r="AE67" s="404"/>
      <c r="AF67" s="405"/>
      <c r="AG67" s="405"/>
    </row>
    <row r="68" spans="2:33" ht="7.5" customHeight="1" x14ac:dyDescent="0.15">
      <c r="B68" s="98"/>
      <c r="D68" s="427"/>
      <c r="F68" s="222"/>
      <c r="G68" s="222"/>
      <c r="H68" s="222"/>
      <c r="I68" s="222"/>
      <c r="J68" s="222"/>
      <c r="K68" s="222"/>
      <c r="L68" s="222"/>
      <c r="M68" s="222"/>
      <c r="N68" s="222"/>
      <c r="W68" s="427"/>
      <c r="X68" s="106"/>
      <c r="Y68" s="106"/>
      <c r="Z68" s="106"/>
      <c r="AA68" s="106"/>
      <c r="AB68" s="427"/>
      <c r="AD68" s="404"/>
      <c r="AE68" s="404"/>
      <c r="AF68" s="405"/>
      <c r="AG68" s="405"/>
    </row>
    <row r="69" spans="2:33" ht="15" customHeight="1" x14ac:dyDescent="0.15">
      <c r="B69" s="402">
        <v>14</v>
      </c>
      <c r="D69" s="265" t="s">
        <v>333</v>
      </c>
      <c r="F69" s="815"/>
      <c r="G69" s="816"/>
      <c r="H69" s="817" t="s">
        <v>329</v>
      </c>
      <c r="I69" s="818"/>
      <c r="J69" s="818"/>
      <c r="K69" s="818"/>
      <c r="L69" s="818"/>
      <c r="M69" s="818"/>
      <c r="N69" s="818"/>
      <c r="O69" s="818"/>
      <c r="P69" s="818"/>
      <c r="Q69" s="818"/>
      <c r="R69" s="818"/>
      <c r="S69" s="818"/>
      <c r="T69" s="818"/>
      <c r="U69" s="222"/>
      <c r="W69" s="427">
        <v>14</v>
      </c>
      <c r="X69" s="439" t="str">
        <f>IF(F69&gt;=20,LEFT(RIGHT(AE69,3),1),"")</f>
        <v/>
      </c>
      <c r="Y69" s="819" t="str">
        <f>IF(F69=0,"",F69*5)</f>
        <v/>
      </c>
      <c r="Z69" s="820"/>
      <c r="AA69" s="106"/>
      <c r="AB69" s="427"/>
      <c r="AD69" s="404"/>
      <c r="AE69" s="404"/>
      <c r="AF69" s="405"/>
      <c r="AG69" s="405"/>
    </row>
    <row r="70" spans="2:33" ht="15" customHeight="1" x14ac:dyDescent="0.15">
      <c r="B70" s="811" t="s">
        <v>725</v>
      </c>
      <c r="C70" s="811"/>
      <c r="D70" s="811"/>
      <c r="E70" s="811"/>
      <c r="F70" s="811"/>
      <c r="G70" s="811"/>
      <c r="H70" s="811"/>
      <c r="I70" s="811"/>
      <c r="J70" s="811"/>
      <c r="K70" s="811"/>
      <c r="L70" s="811"/>
      <c r="M70" s="811"/>
      <c r="N70" s="811"/>
      <c r="O70" s="811"/>
      <c r="P70" s="811"/>
      <c r="Q70" s="811"/>
      <c r="R70" s="811"/>
      <c r="S70" s="811"/>
      <c r="T70" s="811"/>
      <c r="U70" s="811"/>
      <c r="V70" s="427"/>
      <c r="W70" s="427"/>
      <c r="X70" s="106"/>
      <c r="Y70" s="106"/>
      <c r="Z70" s="106"/>
      <c r="AA70" s="106"/>
      <c r="AB70" s="427"/>
      <c r="AD70" s="404"/>
      <c r="AE70" s="404"/>
      <c r="AF70" s="405"/>
      <c r="AG70" s="405"/>
    </row>
    <row r="71" spans="2:33" ht="15" customHeight="1" x14ac:dyDescent="0.15">
      <c r="B71" s="812">
        <v>1</v>
      </c>
      <c r="C71" s="813"/>
      <c r="D71" s="417"/>
      <c r="E71" s="403">
        <v>4</v>
      </c>
      <c r="F71" s="814"/>
      <c r="G71" s="814"/>
      <c r="H71" s="814"/>
      <c r="I71" s="814"/>
      <c r="J71" s="814"/>
      <c r="K71" s="814"/>
      <c r="L71" s="814"/>
      <c r="M71" s="403">
        <v>7</v>
      </c>
      <c r="N71" s="814"/>
      <c r="O71" s="814"/>
      <c r="P71" s="814"/>
      <c r="Q71" s="814"/>
      <c r="R71" s="814"/>
      <c r="S71" s="814"/>
      <c r="T71" s="814"/>
      <c r="U71" s="222"/>
      <c r="V71" s="427"/>
      <c r="W71" s="427"/>
      <c r="X71" s="106"/>
      <c r="Y71" s="106"/>
      <c r="Z71" s="106"/>
      <c r="AA71" s="106"/>
      <c r="AB71" s="427"/>
      <c r="AD71" s="404"/>
      <c r="AE71" s="404"/>
      <c r="AF71" s="405"/>
      <c r="AG71" s="405"/>
    </row>
    <row r="72" spans="2:33" ht="15" customHeight="1" x14ac:dyDescent="0.15">
      <c r="B72" s="812">
        <v>2</v>
      </c>
      <c r="C72" s="813"/>
      <c r="D72" s="417"/>
      <c r="E72" s="403">
        <v>5</v>
      </c>
      <c r="F72" s="814"/>
      <c r="G72" s="814"/>
      <c r="H72" s="814"/>
      <c r="I72" s="814"/>
      <c r="J72" s="814"/>
      <c r="K72" s="814"/>
      <c r="L72" s="814"/>
      <c r="M72" s="403">
        <v>8</v>
      </c>
      <c r="N72" s="814"/>
      <c r="O72" s="814"/>
      <c r="P72" s="814"/>
      <c r="Q72" s="814"/>
      <c r="R72" s="814"/>
      <c r="S72" s="814"/>
      <c r="T72" s="814"/>
      <c r="U72" s="222"/>
      <c r="V72" s="427"/>
      <c r="W72" s="427"/>
      <c r="X72" s="106"/>
      <c r="Y72" s="106"/>
      <c r="Z72" s="106"/>
      <c r="AA72" s="106"/>
      <c r="AB72" s="427"/>
      <c r="AD72" s="404"/>
      <c r="AE72" s="404"/>
      <c r="AF72" s="405"/>
      <c r="AG72" s="405"/>
    </row>
    <row r="73" spans="2:33" ht="15" customHeight="1" x14ac:dyDescent="0.15">
      <c r="B73" s="812">
        <v>3</v>
      </c>
      <c r="C73" s="813"/>
      <c r="D73" s="417"/>
      <c r="E73" s="403">
        <v>6</v>
      </c>
      <c r="F73" s="814"/>
      <c r="G73" s="814"/>
      <c r="H73" s="814"/>
      <c r="I73" s="814"/>
      <c r="J73" s="814"/>
      <c r="K73" s="814"/>
      <c r="L73" s="814"/>
      <c r="M73" s="403">
        <v>9</v>
      </c>
      <c r="N73" s="814"/>
      <c r="O73" s="814"/>
      <c r="P73" s="814"/>
      <c r="Q73" s="814"/>
      <c r="R73" s="814"/>
      <c r="S73" s="814"/>
      <c r="T73" s="814"/>
      <c r="U73" s="222"/>
      <c r="V73" s="427"/>
      <c r="W73" s="427"/>
      <c r="X73" s="106"/>
      <c r="Y73" s="106"/>
      <c r="Z73" s="106"/>
      <c r="AA73" s="106"/>
      <c r="AB73" s="427"/>
      <c r="AD73" s="404"/>
      <c r="AE73" s="404"/>
      <c r="AF73" s="405"/>
      <c r="AG73" s="405"/>
    </row>
    <row r="74" spans="2:33" ht="7.5" customHeight="1" x14ac:dyDescent="0.15">
      <c r="B74" s="414"/>
      <c r="V74" s="427"/>
      <c r="W74" s="427"/>
      <c r="X74" s="106"/>
      <c r="Y74" s="106"/>
      <c r="Z74" s="106"/>
      <c r="AA74" s="106"/>
      <c r="AB74" s="427"/>
      <c r="AD74" s="404"/>
      <c r="AE74" s="404"/>
      <c r="AF74" s="405"/>
      <c r="AG74" s="405"/>
    </row>
    <row r="75" spans="2:33" ht="15" customHeight="1" x14ac:dyDescent="0.15">
      <c r="B75" s="268">
        <v>15</v>
      </c>
      <c r="C75" s="440"/>
      <c r="D75" s="269" t="s">
        <v>380</v>
      </c>
      <c r="E75" s="266"/>
      <c r="F75" s="247" t="s">
        <v>120</v>
      </c>
      <c r="G75" s="243" t="s">
        <v>500</v>
      </c>
      <c r="H75" s="247"/>
      <c r="I75" s="266"/>
      <c r="J75" s="266"/>
      <c r="K75" s="266"/>
      <c r="L75" s="266"/>
      <c r="M75" s="266"/>
      <c r="N75" s="266"/>
      <c r="O75" s="266"/>
      <c r="P75" s="266"/>
      <c r="Q75" s="266"/>
      <c r="R75" s="266"/>
      <c r="S75" s="266"/>
      <c r="T75" s="352"/>
      <c r="U75" s="266"/>
      <c r="V75" s="441"/>
      <c r="W75" s="246">
        <v>15</v>
      </c>
      <c r="X75" s="267"/>
      <c r="Y75" s="809" t="str">
        <f>IF(SUM(T75)*2+T76*3=0,"",SUM(T75)*2+T76*3)</f>
        <v/>
      </c>
      <c r="Z75" s="810"/>
      <c r="AA75" s="106"/>
      <c r="AB75" s="427"/>
      <c r="AD75" s="404"/>
      <c r="AE75" s="404"/>
      <c r="AF75" s="405"/>
      <c r="AG75" s="405"/>
    </row>
    <row r="76" spans="2:33" ht="15" customHeight="1" x14ac:dyDescent="0.15">
      <c r="B76" s="420"/>
      <c r="C76" s="440"/>
      <c r="D76" s="344" t="s">
        <v>112</v>
      </c>
      <c r="E76" s="266"/>
      <c r="F76" s="247" t="s">
        <v>119</v>
      </c>
      <c r="G76" s="243" t="s">
        <v>381</v>
      </c>
      <c r="H76" s="247"/>
      <c r="I76" s="266"/>
      <c r="J76" s="266"/>
      <c r="K76" s="266"/>
      <c r="L76" s="266"/>
      <c r="M76" s="266"/>
      <c r="N76" s="266"/>
      <c r="O76" s="266"/>
      <c r="P76" s="266"/>
      <c r="Q76" s="266"/>
      <c r="R76" s="266"/>
      <c r="S76" s="266"/>
      <c r="T76" s="352"/>
      <c r="U76" s="266"/>
      <c r="V76" s="266"/>
      <c r="W76" s="246"/>
      <c r="X76" s="267"/>
      <c r="Y76" s="267"/>
      <c r="Z76" s="267"/>
      <c r="AA76" s="106"/>
      <c r="AB76" s="427"/>
      <c r="AD76" s="404"/>
      <c r="AE76" s="404"/>
      <c r="AF76" s="405"/>
      <c r="AG76" s="405"/>
    </row>
    <row r="77" spans="2:33" ht="7.5" customHeight="1" x14ac:dyDescent="0.15">
      <c r="B77" s="414"/>
      <c r="D77" s="99"/>
      <c r="W77" s="246"/>
      <c r="X77" s="106"/>
      <c r="Y77" s="106"/>
      <c r="Z77" s="106"/>
      <c r="AA77" s="106"/>
      <c r="AB77" s="427"/>
      <c r="AD77" s="404"/>
      <c r="AE77" s="404"/>
      <c r="AF77" s="405"/>
      <c r="AG77" s="405"/>
    </row>
    <row r="78" spans="2:33" ht="15" customHeight="1" x14ac:dyDescent="0.15">
      <c r="B78" s="268">
        <v>16</v>
      </c>
      <c r="D78" s="407" t="s">
        <v>344</v>
      </c>
      <c r="F78" s="403" t="s">
        <v>120</v>
      </c>
      <c r="G78" s="91" t="s">
        <v>115</v>
      </c>
      <c r="T78" s="352"/>
      <c r="V78" s="427"/>
      <c r="W78" s="246">
        <v>16</v>
      </c>
      <c r="X78" s="106"/>
      <c r="Y78" s="807" t="str">
        <f>IF(SUM(T78:T79)*3+T80*2=0,"",SUM(T78:T79)*3+T80*2)</f>
        <v/>
      </c>
      <c r="Z78" s="808"/>
      <c r="AA78" s="106"/>
      <c r="AB78" s="427"/>
      <c r="AD78" s="404"/>
      <c r="AE78" s="404"/>
      <c r="AF78" s="405"/>
      <c r="AG78" s="405"/>
    </row>
    <row r="79" spans="2:33" ht="15" customHeight="1" x14ac:dyDescent="0.15">
      <c r="B79" s="420"/>
      <c r="D79" s="427" t="s">
        <v>116</v>
      </c>
      <c r="F79" s="403" t="s">
        <v>119</v>
      </c>
      <c r="G79" s="91" t="s">
        <v>117</v>
      </c>
      <c r="T79" s="352"/>
      <c r="W79" s="246"/>
      <c r="X79" s="106"/>
      <c r="Y79" s="106"/>
      <c r="Z79" s="106"/>
      <c r="AA79" s="106"/>
      <c r="AB79" s="427"/>
      <c r="AD79" s="404"/>
      <c r="AE79" s="404"/>
      <c r="AF79" s="405"/>
      <c r="AG79" s="405"/>
    </row>
    <row r="80" spans="2:33" ht="15" customHeight="1" x14ac:dyDescent="0.15">
      <c r="B80" s="420"/>
      <c r="D80" s="344" t="s">
        <v>112</v>
      </c>
      <c r="F80" s="146" t="s">
        <v>334</v>
      </c>
      <c r="G80" s="91"/>
      <c r="T80" s="352"/>
      <c r="W80" s="246"/>
      <c r="X80" s="106"/>
      <c r="Y80" s="106"/>
      <c r="Z80" s="106"/>
      <c r="AA80" s="106"/>
      <c r="AB80" s="427"/>
      <c r="AD80" s="404"/>
      <c r="AE80" s="404"/>
      <c r="AF80" s="405"/>
      <c r="AG80" s="405"/>
    </row>
    <row r="81" spans="2:33" ht="7.5" customHeight="1" x14ac:dyDescent="0.15">
      <c r="B81" s="414"/>
      <c r="D81" s="99"/>
      <c r="W81" s="246"/>
      <c r="X81" s="106"/>
      <c r="Y81" s="106"/>
      <c r="Z81" s="106"/>
      <c r="AA81" s="106"/>
      <c r="AB81" s="427"/>
      <c r="AD81" s="404"/>
      <c r="AE81" s="404"/>
      <c r="AF81" s="405"/>
      <c r="AG81" s="405"/>
    </row>
    <row r="82" spans="2:33" ht="15" customHeight="1" x14ac:dyDescent="0.15">
      <c r="B82" s="268">
        <v>17</v>
      </c>
      <c r="D82" s="407" t="s">
        <v>118</v>
      </c>
      <c r="F82" s="352"/>
      <c r="G82" s="91" t="s">
        <v>112</v>
      </c>
      <c r="W82" s="246">
        <v>17</v>
      </c>
      <c r="X82" s="106"/>
      <c r="Y82" s="807" t="str">
        <f>IF(F82=1,5,"")</f>
        <v/>
      </c>
      <c r="Z82" s="808"/>
      <c r="AA82" s="106"/>
      <c r="AB82" s="427"/>
      <c r="AD82" s="404"/>
      <c r="AE82" s="404"/>
      <c r="AF82" s="405"/>
      <c r="AG82" s="405"/>
    </row>
    <row r="83" spans="2:33" ht="7.5" customHeight="1" x14ac:dyDescent="0.15">
      <c r="D83" s="99"/>
      <c r="W83" s="427"/>
      <c r="X83" s="427"/>
      <c r="Y83" s="427"/>
      <c r="Z83" s="427"/>
      <c r="AA83" s="427"/>
      <c r="AB83" s="427"/>
      <c r="AD83" s="404"/>
      <c r="AE83" s="404"/>
      <c r="AF83" s="405"/>
      <c r="AG83" s="405"/>
    </row>
    <row r="84" spans="2:33" ht="15" customHeight="1" x14ac:dyDescent="0.15">
      <c r="B84" s="268">
        <v>18</v>
      </c>
      <c r="C84" s="440"/>
      <c r="D84" s="269" t="s">
        <v>380</v>
      </c>
      <c r="E84" s="266"/>
      <c r="F84" s="247" t="s">
        <v>120</v>
      </c>
      <c r="G84" s="243" t="s">
        <v>899</v>
      </c>
      <c r="H84" s="247"/>
      <c r="I84" s="266"/>
      <c r="J84" s="266"/>
      <c r="K84" s="266"/>
      <c r="L84" s="266"/>
      <c r="M84" s="266"/>
      <c r="N84" s="266"/>
      <c r="O84" s="266"/>
      <c r="P84" s="266"/>
      <c r="Q84" s="266"/>
      <c r="R84" s="266"/>
      <c r="S84" s="266"/>
      <c r="T84" s="352">
        <v>1</v>
      </c>
      <c r="U84" s="266"/>
      <c r="V84" s="441"/>
      <c r="W84" s="246">
        <v>18</v>
      </c>
      <c r="X84" s="267"/>
      <c r="Y84" s="809">
        <f>IF(T84+T85=2,5,"")</f>
        <v>5</v>
      </c>
      <c r="Z84" s="810"/>
      <c r="AA84" s="106"/>
      <c r="AB84" s="427"/>
      <c r="AD84" s="404"/>
      <c r="AE84" s="404"/>
      <c r="AF84" s="405"/>
      <c r="AG84" s="405"/>
    </row>
    <row r="85" spans="2:33" ht="15" customHeight="1" x14ac:dyDescent="0.15">
      <c r="B85" s="420"/>
      <c r="C85" s="440"/>
      <c r="D85" s="344" t="s">
        <v>112</v>
      </c>
      <c r="E85" s="266"/>
      <c r="F85" s="247" t="s">
        <v>119</v>
      </c>
      <c r="G85" s="243" t="s">
        <v>900</v>
      </c>
      <c r="H85" s="247"/>
      <c r="I85" s="266"/>
      <c r="J85" s="266"/>
      <c r="K85" s="266"/>
      <c r="L85" s="266"/>
      <c r="M85" s="266"/>
      <c r="N85" s="266"/>
      <c r="O85" s="266"/>
      <c r="P85" s="266"/>
      <c r="Q85" s="266"/>
      <c r="R85" s="266"/>
      <c r="S85" s="266"/>
      <c r="T85" s="352">
        <v>1</v>
      </c>
      <c r="U85" s="266"/>
      <c r="V85" s="266"/>
      <c r="W85" s="246"/>
      <c r="X85" s="267"/>
      <c r="Y85" s="267"/>
      <c r="Z85" s="267"/>
      <c r="AA85" s="106"/>
      <c r="AB85" s="427"/>
      <c r="AD85" s="404"/>
      <c r="AE85" s="404"/>
      <c r="AF85" s="405"/>
      <c r="AG85" s="405"/>
    </row>
  </sheetData>
  <mergeCells count="76">
    <mergeCell ref="F69:G69"/>
    <mergeCell ref="H69:T69"/>
    <mergeCell ref="B70:U70"/>
    <mergeCell ref="B72:C72"/>
    <mergeCell ref="F72:L72"/>
    <mergeCell ref="N72:T72"/>
    <mergeCell ref="B71:C71"/>
    <mergeCell ref="F71:L71"/>
    <mergeCell ref="N71:T71"/>
    <mergeCell ref="B62:C62"/>
    <mergeCell ref="F62:L62"/>
    <mergeCell ref="N62:T62"/>
    <mergeCell ref="F67:L67"/>
    <mergeCell ref="N67:T67"/>
    <mergeCell ref="B63:C63"/>
    <mergeCell ref="F63:L63"/>
    <mergeCell ref="N63:T63"/>
    <mergeCell ref="F65:G65"/>
    <mergeCell ref="H65:T65"/>
    <mergeCell ref="B60:U60"/>
    <mergeCell ref="B61:C61"/>
    <mergeCell ref="F61:L61"/>
    <mergeCell ref="N61:T61"/>
    <mergeCell ref="F59:G59"/>
    <mergeCell ref="H59:T59"/>
    <mergeCell ref="F18:N18"/>
    <mergeCell ref="F19:N19"/>
    <mergeCell ref="F20:N20"/>
    <mergeCell ref="F21:N21"/>
    <mergeCell ref="M38:S38"/>
    <mergeCell ref="M34:S34"/>
    <mergeCell ref="F17:N17"/>
    <mergeCell ref="A2:AA2"/>
    <mergeCell ref="E6:S6"/>
    <mergeCell ref="W7:AA7"/>
    <mergeCell ref="W8:AA8"/>
    <mergeCell ref="F12:N12"/>
    <mergeCell ref="E4:L4"/>
    <mergeCell ref="Y12:Z12"/>
    <mergeCell ref="Y14:Z14"/>
    <mergeCell ref="Y17:Z17"/>
    <mergeCell ref="Y65:Z65"/>
    <mergeCell ref="Y69:Z69"/>
    <mergeCell ref="Y40:Z40"/>
    <mergeCell ref="Y51:Z51"/>
    <mergeCell ref="Y23:Z23"/>
    <mergeCell ref="Y26:Z26"/>
    <mergeCell ref="Y30:Z30"/>
    <mergeCell ref="Y28:Z28"/>
    <mergeCell ref="Y32:Z32"/>
    <mergeCell ref="Y35:Z35"/>
    <mergeCell ref="Y57:Z57"/>
    <mergeCell ref="Y59:Z59"/>
    <mergeCell ref="D37:D38"/>
    <mergeCell ref="Y37:Z37"/>
    <mergeCell ref="E38:K38"/>
    <mergeCell ref="D40:D49"/>
    <mergeCell ref="B55:C55"/>
    <mergeCell ref="F55:L55"/>
    <mergeCell ref="N55:T55"/>
    <mergeCell ref="F51:G51"/>
    <mergeCell ref="H51:T51"/>
    <mergeCell ref="B52:U52"/>
    <mergeCell ref="B53:C53"/>
    <mergeCell ref="F53:L53"/>
    <mergeCell ref="N53:T53"/>
    <mergeCell ref="B54:C54"/>
    <mergeCell ref="F54:L54"/>
    <mergeCell ref="N54:T54"/>
    <mergeCell ref="Y82:Z82"/>
    <mergeCell ref="Y84:Z84"/>
    <mergeCell ref="B73:C73"/>
    <mergeCell ref="F73:L73"/>
    <mergeCell ref="N73:T73"/>
    <mergeCell ref="Y75:Z75"/>
    <mergeCell ref="Y78:Z78"/>
  </mergeCells>
  <phoneticPr fontId="3"/>
  <conditionalFormatting sqref="T41:T46 T48:T49">
    <cfRule type="expression" dxfId="39" priority="40">
      <formula>IF($AD$40&gt;1,TRUE)</formula>
    </cfRule>
  </conditionalFormatting>
  <conditionalFormatting sqref="F14">
    <cfRule type="expression" dxfId="38" priority="39">
      <formula>IF(($F$14=""),TRUE)</formula>
    </cfRule>
  </conditionalFormatting>
  <conditionalFormatting sqref="Q17">
    <cfRule type="expression" dxfId="37" priority="38">
      <formula>IF(($Q$17=""),TRUE)</formula>
    </cfRule>
  </conditionalFormatting>
  <conditionalFormatting sqref="Q18">
    <cfRule type="expression" dxfId="36" priority="37">
      <formula>IF(($Q$18=""),TRUE)</formula>
    </cfRule>
  </conditionalFormatting>
  <conditionalFormatting sqref="Q19">
    <cfRule type="expression" dxfId="35" priority="36">
      <formula>IF(($Q$19=""),TRUE)</formula>
    </cfRule>
  </conditionalFormatting>
  <conditionalFormatting sqref="Q20">
    <cfRule type="expression" dxfId="34" priority="35">
      <formula>IF(($Q$20=""),TRUE)</formula>
    </cfRule>
  </conditionalFormatting>
  <conditionalFormatting sqref="Q21">
    <cfRule type="expression" dxfId="33" priority="34">
      <formula>IF(($Q$21=""),TRUE)</formula>
    </cfRule>
  </conditionalFormatting>
  <conditionalFormatting sqref="T23">
    <cfRule type="expression" dxfId="32" priority="33">
      <formula>IF(($T$23=""),TRUE)</formula>
    </cfRule>
  </conditionalFormatting>
  <conditionalFormatting sqref="T24">
    <cfRule type="expression" dxfId="31" priority="32">
      <formula>IF(($T$24=""),TRUE)</formula>
    </cfRule>
  </conditionalFormatting>
  <conditionalFormatting sqref="F26">
    <cfRule type="expression" dxfId="30" priority="31">
      <formula>IF(($F$26=""),TRUE)</formula>
    </cfRule>
  </conditionalFormatting>
  <conditionalFormatting sqref="F30">
    <cfRule type="expression" dxfId="29" priority="30">
      <formula>IF(($F$30=""),TRUE)</formula>
    </cfRule>
  </conditionalFormatting>
  <conditionalFormatting sqref="T35">
    <cfRule type="expression" dxfId="28" priority="29">
      <formula>IF(($T$35=""),TRUE)</formula>
    </cfRule>
  </conditionalFormatting>
  <conditionalFormatting sqref="L38">
    <cfRule type="expression" dxfId="27" priority="28">
      <formula>IF(($L$38=""),TRUE)</formula>
    </cfRule>
  </conditionalFormatting>
  <conditionalFormatting sqref="T38">
    <cfRule type="expression" dxfId="26" priority="27">
      <formula>IF(($T$38=""),TRUE)</formula>
    </cfRule>
  </conditionalFormatting>
  <conditionalFormatting sqref="T41">
    <cfRule type="expression" dxfId="25" priority="26">
      <formula>IF(($T$41=""),TRUE)</formula>
    </cfRule>
  </conditionalFormatting>
  <conditionalFormatting sqref="T42">
    <cfRule type="expression" dxfId="24" priority="25">
      <formula>IF(($T$42=""),TRUE)</formula>
    </cfRule>
  </conditionalFormatting>
  <conditionalFormatting sqref="T43">
    <cfRule type="expression" dxfId="23" priority="24">
      <formula>IF(($T$43=""),TRUE)</formula>
    </cfRule>
  </conditionalFormatting>
  <conditionalFormatting sqref="T44">
    <cfRule type="expression" dxfId="22" priority="23">
      <formula>IF(($T$44=""),TRUE)</formula>
    </cfRule>
  </conditionalFormatting>
  <conditionalFormatting sqref="T45">
    <cfRule type="expression" dxfId="21" priority="22">
      <formula>IF(($T$45=""),TRUE)</formula>
    </cfRule>
  </conditionalFormatting>
  <conditionalFormatting sqref="T46">
    <cfRule type="expression" dxfId="20" priority="21">
      <formula>IF(($T$46=""),TRUE)</formula>
    </cfRule>
  </conditionalFormatting>
  <conditionalFormatting sqref="T48">
    <cfRule type="expression" dxfId="19" priority="20">
      <formula>IF(($T$48=""),TRUE)</formula>
    </cfRule>
  </conditionalFormatting>
  <conditionalFormatting sqref="T49">
    <cfRule type="expression" dxfId="18" priority="19">
      <formula>IF(($T$49=""),TRUE)</formula>
    </cfRule>
  </conditionalFormatting>
  <conditionalFormatting sqref="F51:G51">
    <cfRule type="expression" dxfId="17" priority="18">
      <formula>IF(($F$51=""),TRUE)</formula>
    </cfRule>
  </conditionalFormatting>
  <conditionalFormatting sqref="F57">
    <cfRule type="expression" dxfId="16" priority="17">
      <formula>IF(($F$57=""),TRUE)</formula>
    </cfRule>
  </conditionalFormatting>
  <conditionalFormatting sqref="F59:G59">
    <cfRule type="expression" dxfId="15" priority="16">
      <formula>IF(($F$59=""),TRUE)</formula>
    </cfRule>
  </conditionalFormatting>
  <conditionalFormatting sqref="F65:G65">
    <cfRule type="expression" dxfId="14" priority="15">
      <formula>IF(($F$65=""),TRUE)</formula>
    </cfRule>
  </conditionalFormatting>
  <conditionalFormatting sqref="F69:G69">
    <cfRule type="expression" dxfId="13" priority="14">
      <formula>IF(($F$69=""),TRUE)</formula>
    </cfRule>
  </conditionalFormatting>
  <conditionalFormatting sqref="T75">
    <cfRule type="expression" dxfId="12" priority="13">
      <formula>IF(($T$75=""),TRUE)</formula>
    </cfRule>
  </conditionalFormatting>
  <conditionalFormatting sqref="T76">
    <cfRule type="expression" dxfId="11" priority="12">
      <formula>IF(($T$76=""),TRUE)</formula>
    </cfRule>
  </conditionalFormatting>
  <conditionalFormatting sqref="T78">
    <cfRule type="expression" dxfId="10" priority="11">
      <formula>IF(($T$78=""),TRUE)</formula>
    </cfRule>
  </conditionalFormatting>
  <conditionalFormatting sqref="T79">
    <cfRule type="expression" dxfId="9" priority="10">
      <formula>IF(($T$79=""),TRUE)</formula>
    </cfRule>
  </conditionalFormatting>
  <conditionalFormatting sqref="T80">
    <cfRule type="expression" dxfId="8" priority="9">
      <formula>IF(($T$80=""),TRUE)</formula>
    </cfRule>
  </conditionalFormatting>
  <conditionalFormatting sqref="F82">
    <cfRule type="expression" dxfId="7" priority="8">
      <formula>IF(($F$82=""),TRUE)</formula>
    </cfRule>
  </conditionalFormatting>
  <conditionalFormatting sqref="T33">
    <cfRule type="expression" dxfId="6" priority="6">
      <formula>IF(($T$76=""),TRUE)</formula>
    </cfRule>
  </conditionalFormatting>
  <conditionalFormatting sqref="T32">
    <cfRule type="expression" dxfId="5" priority="7">
      <formula>IF(($T$75=""),TRUE)</formula>
    </cfRule>
  </conditionalFormatting>
  <conditionalFormatting sqref="F28">
    <cfRule type="expression" dxfId="4" priority="5">
      <formula>IF(($F$30=""),TRUE)</formula>
    </cfRule>
  </conditionalFormatting>
  <conditionalFormatting sqref="T47">
    <cfRule type="expression" dxfId="3" priority="4">
      <formula>IF($AD$40&gt;1,TRUE)</formula>
    </cfRule>
  </conditionalFormatting>
  <conditionalFormatting sqref="T47">
    <cfRule type="expression" dxfId="2" priority="3">
      <formula>IF(($T$46=""),TRUE)</formula>
    </cfRule>
  </conditionalFormatting>
  <conditionalFormatting sqref="T84">
    <cfRule type="expression" dxfId="1" priority="2">
      <formula>IF(($T$75=""),TRUE)</formula>
    </cfRule>
  </conditionalFormatting>
  <conditionalFormatting sqref="T85">
    <cfRule type="expression" dxfId="0" priority="1">
      <formula>IF(($T$76=""),TRUE)</formula>
    </cfRule>
  </conditionalFormatting>
  <dataValidations count="3">
    <dataValidation type="list" allowBlank="1" showInputMessage="1" showErrorMessage="1" sqref="T32:T33">
      <formula1>"１"</formula1>
    </dataValidation>
    <dataValidation type="list" allowBlank="1" showInputMessage="1" showErrorMessage="1" sqref="F65:G65">
      <formula1>"1,2"</formula1>
    </dataValidation>
    <dataValidation type="list" allowBlank="1" showInputMessage="1" showErrorMessage="1" sqref="F14 T23:T24 F26 T35 T80 T75:T76 L38 T38 F30 F57 F82 F28 T41:T49 T84:T85">
      <formula1>"1"</formula1>
    </dataValidation>
  </dataValidations>
  <printOptions horizontalCentered="1"/>
  <pageMargins left="0.70866141732283472" right="0.70866141732283472" top="0.59055118110236227" bottom="0.39370078740157483" header="0.51181102362204722" footer="0.39370078740157483"/>
  <pageSetup paperSize="9" scale="76"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'\\DI011200\Common\【入札参加資格者名簿】\R7・8年度名簿\01 定期受付\05 様式\[(電子申請対応)7-8様式(建設工事)ver.2 .xlsx]リスト'!#REF!</xm:f>
          </x14:formula1>
          <xm:sqref>T79</xm:sqref>
        </x14:dataValidation>
        <x14:dataValidation type="list" allowBlank="1" showInputMessage="1" showErrorMessage="1">
          <x14:formula1>
            <xm:f>'\\DI011200\Common\【入札参加資格者名簿】\R7・8年度名簿\01 定期受付\05 様式\[(電子申請対応)7-8様式(建設工事)ver.2 .xlsx]リスト'!#REF!</xm:f>
          </x14:formula1>
          <xm:sqref>T78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2:G61"/>
  <sheetViews>
    <sheetView showGridLines="0" topLeftCell="A49" zoomScaleNormal="100" workbookViewId="0">
      <selection activeCell="F15" sqref="F15"/>
    </sheetView>
  </sheetViews>
  <sheetFormatPr defaultColWidth="9" defaultRowHeight="12" x14ac:dyDescent="0.15"/>
  <cols>
    <col min="1" max="1" width="1.25" style="96" customWidth="1"/>
    <col min="2" max="2" width="3.375" style="113" bestFit="1" customWidth="1"/>
    <col min="3" max="3" width="2.5" style="96" customWidth="1"/>
    <col min="4" max="4" width="28.75" style="96" customWidth="1"/>
    <col min="5" max="5" width="52.5" style="96" customWidth="1"/>
    <col min="6" max="6" width="6.25" style="113" customWidth="1"/>
    <col min="7" max="7" width="7.125" style="96" customWidth="1"/>
    <col min="8" max="16384" width="9" style="96"/>
  </cols>
  <sheetData>
    <row r="2" spans="1:7" ht="18.75" x14ac:dyDescent="0.15">
      <c r="A2" s="846" t="s">
        <v>903</v>
      </c>
      <c r="B2" s="846"/>
      <c r="C2" s="846"/>
      <c r="D2" s="846"/>
      <c r="E2" s="846"/>
      <c r="F2" s="846"/>
    </row>
    <row r="4" spans="1:7" ht="15" customHeight="1" x14ac:dyDescent="0.15">
      <c r="D4" s="114" t="s">
        <v>106</v>
      </c>
      <c r="E4" s="114" t="s">
        <v>75</v>
      </c>
    </row>
    <row r="5" spans="1:7" ht="48.75" customHeight="1" x14ac:dyDescent="0.15">
      <c r="D5" s="443" t="str">
        <f>IF('[1]0 基礎データ入力シート【最初に記入】'!$M$4="","",'[1]0 基礎データ入力シート【最初に記入】'!$M$4)</f>
        <v/>
      </c>
      <c r="E5" s="444" t="str">
        <f>IF('[1]0 基礎データ入力シート【最初に記入】'!C6="","",'[1]0 基礎データ入力シート【最初に記入】'!C6)</f>
        <v/>
      </c>
      <c r="F5" s="184" t="s">
        <v>386</v>
      </c>
    </row>
    <row r="7" spans="1:7" ht="24.75" customHeight="1" x14ac:dyDescent="0.15">
      <c r="B7" s="847" t="s">
        <v>162</v>
      </c>
      <c r="C7" s="848"/>
      <c r="D7" s="849"/>
      <c r="E7" s="114" t="s">
        <v>163</v>
      </c>
      <c r="F7" s="114" t="s">
        <v>387</v>
      </c>
      <c r="G7" s="445" t="s">
        <v>904</v>
      </c>
    </row>
    <row r="8" spans="1:7" ht="15" customHeight="1" x14ac:dyDescent="0.15">
      <c r="B8" s="114">
        <v>1</v>
      </c>
      <c r="C8" s="116" t="s">
        <v>388</v>
      </c>
      <c r="D8" s="117"/>
      <c r="E8" s="118" t="s">
        <v>389</v>
      </c>
      <c r="F8" s="322"/>
      <c r="G8" s="322"/>
    </row>
    <row r="9" spans="1:7" ht="15" customHeight="1" x14ac:dyDescent="0.15">
      <c r="B9" s="114">
        <v>2</v>
      </c>
      <c r="C9" s="346" t="s">
        <v>726</v>
      </c>
      <c r="D9" s="446"/>
      <c r="E9" s="118" t="s">
        <v>389</v>
      </c>
      <c r="F9" s="322"/>
      <c r="G9" s="322"/>
    </row>
    <row r="10" spans="1:7" ht="15" customHeight="1" x14ac:dyDescent="0.15">
      <c r="B10" s="114">
        <v>3</v>
      </c>
      <c r="C10" s="116" t="s">
        <v>390</v>
      </c>
      <c r="D10" s="117"/>
      <c r="E10" s="118" t="s">
        <v>389</v>
      </c>
      <c r="F10" s="322"/>
      <c r="G10" s="322"/>
    </row>
    <row r="11" spans="1:7" ht="15" customHeight="1" x14ac:dyDescent="0.15">
      <c r="B11" s="114">
        <v>4</v>
      </c>
      <c r="C11" s="116" t="s">
        <v>391</v>
      </c>
      <c r="D11" s="117"/>
      <c r="E11" s="118" t="s">
        <v>389</v>
      </c>
      <c r="F11" s="322"/>
      <c r="G11" s="322"/>
    </row>
    <row r="12" spans="1:7" ht="15" customHeight="1" x14ac:dyDescent="0.15">
      <c r="B12" s="114">
        <v>5</v>
      </c>
      <c r="C12" s="116" t="s">
        <v>164</v>
      </c>
      <c r="D12" s="117"/>
      <c r="E12" s="118" t="s">
        <v>165</v>
      </c>
      <c r="F12" s="322"/>
      <c r="G12" s="322"/>
    </row>
    <row r="13" spans="1:7" ht="15" customHeight="1" x14ac:dyDescent="0.15">
      <c r="B13" s="114">
        <v>6</v>
      </c>
      <c r="C13" s="116" t="s">
        <v>166</v>
      </c>
      <c r="D13" s="117"/>
      <c r="E13" s="118" t="s">
        <v>389</v>
      </c>
      <c r="F13" s="322"/>
      <c r="G13" s="322"/>
    </row>
    <row r="14" spans="1:7" ht="15" customHeight="1" x14ac:dyDescent="0.15">
      <c r="B14" s="114">
        <v>7</v>
      </c>
      <c r="C14" s="116" t="s">
        <v>392</v>
      </c>
      <c r="D14" s="117"/>
      <c r="E14" s="118" t="s">
        <v>389</v>
      </c>
      <c r="F14" s="322"/>
      <c r="G14" s="322"/>
    </row>
    <row r="15" spans="1:7" ht="15" customHeight="1" x14ac:dyDescent="0.15">
      <c r="B15" s="119">
        <v>8</v>
      </c>
      <c r="C15" s="120" t="s">
        <v>167</v>
      </c>
      <c r="D15" s="121"/>
      <c r="E15" s="228" t="s">
        <v>335</v>
      </c>
      <c r="F15" s="323"/>
      <c r="G15" s="323"/>
    </row>
    <row r="16" spans="1:7" ht="15" customHeight="1" x14ac:dyDescent="0.15">
      <c r="B16" s="123"/>
      <c r="C16" s="124"/>
      <c r="D16" s="125"/>
      <c r="E16" s="126" t="s">
        <v>241</v>
      </c>
      <c r="F16" s="324"/>
      <c r="G16" s="323"/>
    </row>
    <row r="17" spans="2:7" ht="26.25" customHeight="1" x14ac:dyDescent="0.15">
      <c r="B17" s="119">
        <v>9</v>
      </c>
      <c r="C17" s="129" t="s">
        <v>382</v>
      </c>
      <c r="D17" s="127"/>
      <c r="E17" s="126" t="s">
        <v>393</v>
      </c>
      <c r="F17" s="323"/>
      <c r="G17" s="323"/>
    </row>
    <row r="18" spans="2:7" ht="15" customHeight="1" x14ac:dyDescent="0.15">
      <c r="B18" s="119">
        <v>10</v>
      </c>
      <c r="C18" s="130" t="s">
        <v>168</v>
      </c>
      <c r="D18" s="131"/>
      <c r="E18" s="122" t="s">
        <v>224</v>
      </c>
      <c r="F18" s="323"/>
      <c r="G18" s="323"/>
    </row>
    <row r="19" spans="2:7" ht="15" customHeight="1" x14ac:dyDescent="0.15">
      <c r="B19" s="128"/>
      <c r="C19" s="124"/>
      <c r="D19" s="125"/>
      <c r="E19" s="126" t="s">
        <v>241</v>
      </c>
      <c r="F19" s="324"/>
      <c r="G19" s="323"/>
    </row>
    <row r="20" spans="2:7" ht="15" customHeight="1" x14ac:dyDescent="0.15">
      <c r="B20" s="119">
        <v>11</v>
      </c>
      <c r="C20" s="132" t="s">
        <v>169</v>
      </c>
      <c r="D20" s="133"/>
      <c r="E20" s="118"/>
      <c r="F20" s="322"/>
      <c r="G20" s="322"/>
    </row>
    <row r="21" spans="2:7" ht="24.75" customHeight="1" x14ac:dyDescent="0.15">
      <c r="B21" s="134"/>
      <c r="C21" s="134"/>
      <c r="D21" s="115" t="s">
        <v>394</v>
      </c>
      <c r="E21" s="118" t="s">
        <v>170</v>
      </c>
      <c r="F21" s="325"/>
      <c r="G21" s="325"/>
    </row>
    <row r="22" spans="2:7" ht="15" customHeight="1" x14ac:dyDescent="0.15">
      <c r="B22" s="134"/>
      <c r="C22" s="134"/>
      <c r="D22" s="135" t="s">
        <v>395</v>
      </c>
      <c r="E22" s="185" t="s">
        <v>238</v>
      </c>
      <c r="F22" s="323"/>
      <c r="G22" s="325"/>
    </row>
    <row r="23" spans="2:7" ht="15" customHeight="1" x14ac:dyDescent="0.15">
      <c r="B23" s="134"/>
      <c r="C23" s="134"/>
      <c r="D23" s="128"/>
      <c r="E23" s="126" t="s">
        <v>396</v>
      </c>
      <c r="F23" s="324"/>
      <c r="G23" s="325"/>
    </row>
    <row r="24" spans="2:7" ht="15" customHeight="1" x14ac:dyDescent="0.15">
      <c r="B24" s="128"/>
      <c r="C24" s="137"/>
      <c r="D24" s="115" t="s">
        <v>345</v>
      </c>
      <c r="E24" s="255" t="s">
        <v>346</v>
      </c>
      <c r="F24" s="326"/>
      <c r="G24" s="325"/>
    </row>
    <row r="25" spans="2:7" ht="15" customHeight="1" x14ac:dyDescent="0.15">
      <c r="B25" s="119">
        <v>12</v>
      </c>
      <c r="C25" s="130" t="s">
        <v>239</v>
      </c>
      <c r="D25" s="131"/>
      <c r="E25" s="345" t="s">
        <v>592</v>
      </c>
      <c r="F25" s="323"/>
      <c r="G25" s="325"/>
    </row>
    <row r="26" spans="2:7" ht="15" customHeight="1" x14ac:dyDescent="0.15">
      <c r="B26" s="128"/>
      <c r="C26" s="99"/>
      <c r="D26" s="447"/>
      <c r="E26" s="126" t="s">
        <v>241</v>
      </c>
      <c r="F26" s="324"/>
      <c r="G26" s="325"/>
    </row>
    <row r="27" spans="2:7" ht="15" customHeight="1" x14ac:dyDescent="0.15">
      <c r="B27" s="418">
        <v>13</v>
      </c>
      <c r="C27" s="198" t="s">
        <v>905</v>
      </c>
      <c r="D27" s="198"/>
      <c r="E27" s="448" t="s">
        <v>906</v>
      </c>
      <c r="F27" s="325"/>
      <c r="G27" s="325"/>
    </row>
    <row r="28" spans="2:7" ht="15" customHeight="1" x14ac:dyDescent="0.15">
      <c r="B28" s="418">
        <v>14</v>
      </c>
      <c r="C28" s="198" t="s">
        <v>171</v>
      </c>
      <c r="D28" s="198"/>
      <c r="E28" s="448" t="s">
        <v>907</v>
      </c>
      <c r="F28" s="325"/>
      <c r="G28" s="325"/>
    </row>
    <row r="29" spans="2:7" ht="15" customHeight="1" x14ac:dyDescent="0.15">
      <c r="B29" s="119">
        <v>15</v>
      </c>
      <c r="C29" s="449" t="s">
        <v>873</v>
      </c>
      <c r="D29" s="450"/>
      <c r="E29" s="231"/>
      <c r="F29" s="328"/>
      <c r="G29" s="328"/>
    </row>
    <row r="30" spans="2:7" ht="15" customHeight="1" x14ac:dyDescent="0.15">
      <c r="B30" s="136"/>
      <c r="C30" s="230"/>
      <c r="D30" s="230" t="s">
        <v>874</v>
      </c>
      <c r="E30" s="233" t="s">
        <v>875</v>
      </c>
      <c r="F30" s="329"/>
      <c r="G30" s="329"/>
    </row>
    <row r="31" spans="2:7" ht="15" customHeight="1" x14ac:dyDescent="0.15">
      <c r="B31" s="136"/>
      <c r="C31" s="230"/>
      <c r="D31" s="419" t="s">
        <v>872</v>
      </c>
      <c r="E31" s="408" t="s">
        <v>876</v>
      </c>
      <c r="F31" s="409"/>
      <c r="G31" s="329"/>
    </row>
    <row r="32" spans="2:7" ht="15" customHeight="1" x14ac:dyDescent="0.15">
      <c r="B32" s="114">
        <v>16</v>
      </c>
      <c r="C32" s="115" t="s">
        <v>908</v>
      </c>
      <c r="D32" s="115"/>
      <c r="E32" s="118" t="s">
        <v>397</v>
      </c>
      <c r="F32" s="325"/>
      <c r="G32" s="329"/>
    </row>
    <row r="33" spans="2:7" ht="15" customHeight="1" x14ac:dyDescent="0.15">
      <c r="B33" s="119">
        <v>17</v>
      </c>
      <c r="C33" s="97" t="s">
        <v>276</v>
      </c>
      <c r="D33" s="140"/>
      <c r="E33" s="196"/>
      <c r="F33" s="322"/>
      <c r="G33" s="322"/>
    </row>
    <row r="34" spans="2:7" ht="15" customHeight="1" x14ac:dyDescent="0.15">
      <c r="B34" s="136"/>
      <c r="C34" s="140"/>
      <c r="D34" s="131" t="s">
        <v>157</v>
      </c>
      <c r="E34" s="122" t="s">
        <v>222</v>
      </c>
      <c r="F34" s="323"/>
      <c r="G34" s="323"/>
    </row>
    <row r="35" spans="2:7" ht="15" customHeight="1" x14ac:dyDescent="0.15">
      <c r="B35" s="136"/>
      <c r="C35" s="140"/>
      <c r="D35" s="140"/>
      <c r="E35" s="138" t="s">
        <v>223</v>
      </c>
      <c r="F35" s="327"/>
      <c r="G35" s="323"/>
    </row>
    <row r="36" spans="2:7" ht="15" customHeight="1" x14ac:dyDescent="0.15">
      <c r="B36" s="136"/>
      <c r="C36" s="140"/>
      <c r="D36" s="142"/>
      <c r="E36" s="126" t="s">
        <v>240</v>
      </c>
      <c r="F36" s="324"/>
      <c r="G36" s="323"/>
    </row>
    <row r="37" spans="2:7" ht="26.25" customHeight="1" x14ac:dyDescent="0.15">
      <c r="B37" s="123"/>
      <c r="C37" s="197"/>
      <c r="D37" s="198" t="s">
        <v>269</v>
      </c>
      <c r="E37" s="118" t="s">
        <v>277</v>
      </c>
      <c r="F37" s="325"/>
      <c r="G37" s="323"/>
    </row>
    <row r="38" spans="2:7" ht="15" customHeight="1" x14ac:dyDescent="0.15">
      <c r="B38" s="119">
        <v>18</v>
      </c>
      <c r="C38" s="132" t="s">
        <v>270</v>
      </c>
      <c r="D38" s="131"/>
      <c r="E38" s="345" t="s">
        <v>727</v>
      </c>
      <c r="F38" s="323"/>
      <c r="G38" s="323"/>
    </row>
    <row r="39" spans="2:7" ht="15" customHeight="1" x14ac:dyDescent="0.15">
      <c r="B39" s="123"/>
      <c r="C39" s="141"/>
      <c r="D39" s="142"/>
      <c r="E39" s="126" t="s">
        <v>240</v>
      </c>
      <c r="F39" s="324"/>
      <c r="G39" s="323"/>
    </row>
    <row r="40" spans="2:7" ht="15" customHeight="1" x14ac:dyDescent="0.15">
      <c r="B40" s="119">
        <v>19</v>
      </c>
      <c r="C40" s="229" t="s">
        <v>336</v>
      </c>
      <c r="D40" s="230"/>
      <c r="E40" s="231"/>
      <c r="F40" s="328"/>
      <c r="G40" s="328"/>
    </row>
    <row r="41" spans="2:7" ht="15" customHeight="1" x14ac:dyDescent="0.15">
      <c r="B41" s="136"/>
      <c r="C41" s="230"/>
      <c r="D41" s="232" t="s">
        <v>330</v>
      </c>
      <c r="E41" s="233" t="s">
        <v>223</v>
      </c>
      <c r="F41" s="329"/>
      <c r="G41" s="329"/>
    </row>
    <row r="42" spans="2:7" ht="15" customHeight="1" x14ac:dyDescent="0.15">
      <c r="B42" s="136"/>
      <c r="C42" s="230"/>
      <c r="D42" s="234"/>
      <c r="E42" s="235" t="s">
        <v>337</v>
      </c>
      <c r="F42" s="330"/>
      <c r="G42" s="329"/>
    </row>
    <row r="43" spans="2:7" ht="15" customHeight="1" x14ac:dyDescent="0.15">
      <c r="B43" s="136"/>
      <c r="C43" s="230"/>
      <c r="D43" s="850" t="s">
        <v>333</v>
      </c>
      <c r="E43" s="233" t="s">
        <v>278</v>
      </c>
      <c r="F43" s="329"/>
      <c r="G43" s="329"/>
    </row>
    <row r="44" spans="2:7" ht="15" customHeight="1" x14ac:dyDescent="0.15">
      <c r="B44" s="123"/>
      <c r="C44" s="236"/>
      <c r="D44" s="851"/>
      <c r="E44" s="235" t="s">
        <v>337</v>
      </c>
      <c r="F44" s="330"/>
      <c r="G44" s="329"/>
    </row>
    <row r="45" spans="2:7" ht="15" customHeight="1" x14ac:dyDescent="0.15">
      <c r="B45" s="119">
        <v>20</v>
      </c>
      <c r="C45" s="229" t="s">
        <v>380</v>
      </c>
      <c r="D45" s="230"/>
      <c r="E45" s="231"/>
      <c r="F45" s="328"/>
      <c r="G45" s="328"/>
    </row>
    <row r="46" spans="2:7" ht="15" customHeight="1" x14ac:dyDescent="0.15">
      <c r="B46" s="136"/>
      <c r="C46" s="230"/>
      <c r="D46" s="232" t="s">
        <v>398</v>
      </c>
      <c r="E46" s="233" t="s">
        <v>399</v>
      </c>
      <c r="F46" s="329"/>
      <c r="G46" s="329"/>
    </row>
    <row r="47" spans="2:7" ht="15" customHeight="1" x14ac:dyDescent="0.15">
      <c r="B47" s="136"/>
      <c r="C47" s="230"/>
      <c r="D47" s="234" t="s">
        <v>501</v>
      </c>
      <c r="E47" s="235" t="s">
        <v>400</v>
      </c>
      <c r="F47" s="330"/>
      <c r="G47" s="329"/>
    </row>
    <row r="48" spans="2:7" ht="15" customHeight="1" x14ac:dyDescent="0.15">
      <c r="B48" s="136"/>
      <c r="C48" s="230"/>
      <c r="D48" s="852" t="s">
        <v>401</v>
      </c>
      <c r="E48" s="233" t="s">
        <v>402</v>
      </c>
      <c r="F48" s="329"/>
      <c r="G48" s="329"/>
    </row>
    <row r="49" spans="2:7" ht="15" customHeight="1" x14ac:dyDescent="0.15">
      <c r="B49" s="123"/>
      <c r="C49" s="236"/>
      <c r="D49" s="851"/>
      <c r="E49" s="235"/>
      <c r="F49" s="330"/>
      <c r="G49" s="329"/>
    </row>
    <row r="50" spans="2:7" ht="15" customHeight="1" x14ac:dyDescent="0.15">
      <c r="B50" s="119">
        <v>21</v>
      </c>
      <c r="C50" s="132" t="s">
        <v>172</v>
      </c>
      <c r="D50" s="133"/>
      <c r="E50" s="118"/>
      <c r="F50" s="322"/>
      <c r="G50" s="322"/>
    </row>
    <row r="51" spans="2:7" ht="15" customHeight="1" x14ac:dyDescent="0.15">
      <c r="B51" s="136"/>
      <c r="C51" s="134"/>
      <c r="D51" s="135" t="s">
        <v>403</v>
      </c>
      <c r="E51" s="122" t="s">
        <v>273</v>
      </c>
      <c r="F51" s="323"/>
      <c r="G51" s="323"/>
    </row>
    <row r="52" spans="2:7" ht="15" customHeight="1" x14ac:dyDescent="0.15">
      <c r="B52" s="136"/>
      <c r="C52" s="134"/>
      <c r="D52" s="134"/>
      <c r="E52" s="138" t="s">
        <v>404</v>
      </c>
      <c r="F52" s="327"/>
      <c r="G52" s="323"/>
    </row>
    <row r="53" spans="2:7" ht="15" customHeight="1" x14ac:dyDescent="0.15">
      <c r="B53" s="136"/>
      <c r="C53" s="134"/>
      <c r="D53" s="134"/>
      <c r="E53" s="138" t="s">
        <v>405</v>
      </c>
      <c r="F53" s="327"/>
      <c r="G53" s="323"/>
    </row>
    <row r="54" spans="2:7" ht="27" customHeight="1" x14ac:dyDescent="0.15">
      <c r="B54" s="136"/>
      <c r="C54" s="134"/>
      <c r="D54" s="128"/>
      <c r="E54" s="126" t="s">
        <v>274</v>
      </c>
      <c r="F54" s="324"/>
      <c r="G54" s="323"/>
    </row>
    <row r="55" spans="2:7" ht="15" customHeight="1" x14ac:dyDescent="0.15">
      <c r="B55" s="123"/>
      <c r="C55" s="128"/>
      <c r="D55" s="115" t="s">
        <v>406</v>
      </c>
      <c r="E55" s="118" t="s">
        <v>389</v>
      </c>
      <c r="F55" s="322"/>
      <c r="G55" s="322"/>
    </row>
    <row r="56" spans="2:7" ht="15" customHeight="1" x14ac:dyDescent="0.15">
      <c r="B56" s="119">
        <v>22</v>
      </c>
      <c r="C56" s="132" t="s">
        <v>118</v>
      </c>
      <c r="D56" s="131"/>
      <c r="E56" s="122" t="s">
        <v>275</v>
      </c>
      <c r="F56" s="323"/>
      <c r="G56" s="323"/>
    </row>
    <row r="57" spans="2:7" ht="15" customHeight="1" x14ac:dyDescent="0.15">
      <c r="B57" s="136"/>
      <c r="C57" s="139"/>
      <c r="D57" s="140"/>
      <c r="E57" s="138" t="s">
        <v>173</v>
      </c>
      <c r="F57" s="327"/>
      <c r="G57" s="323"/>
    </row>
    <row r="58" spans="2:7" ht="27" customHeight="1" x14ac:dyDescent="0.15">
      <c r="B58" s="123"/>
      <c r="C58" s="141"/>
      <c r="D58" s="142"/>
      <c r="E58" s="186" t="s">
        <v>509</v>
      </c>
      <c r="F58" s="324"/>
      <c r="G58" s="325"/>
    </row>
    <row r="59" spans="2:7" ht="15" customHeight="1" x14ac:dyDescent="0.15">
      <c r="B59" s="119">
        <v>23</v>
      </c>
      <c r="C59" s="132" t="s">
        <v>909</v>
      </c>
      <c r="D59" s="131"/>
      <c r="E59" s="345" t="s">
        <v>910</v>
      </c>
      <c r="F59" s="323"/>
      <c r="G59" s="323"/>
    </row>
    <row r="60" spans="2:7" ht="15" customHeight="1" x14ac:dyDescent="0.15">
      <c r="B60" s="123"/>
      <c r="C60" s="141"/>
      <c r="D60" s="142"/>
      <c r="E60" s="126" t="s">
        <v>911</v>
      </c>
      <c r="F60" s="324"/>
      <c r="G60" s="323"/>
    </row>
    <row r="61" spans="2:7" x14ac:dyDescent="0.15">
      <c r="B61" s="96" t="s">
        <v>174</v>
      </c>
    </row>
  </sheetData>
  <sheetProtection selectLockedCells="1"/>
  <mergeCells count="4">
    <mergeCell ref="A2:F2"/>
    <mergeCell ref="B7:D7"/>
    <mergeCell ref="D43:D44"/>
    <mergeCell ref="D48:D49"/>
  </mergeCells>
  <phoneticPr fontId="3"/>
  <printOptions horizontalCentered="1"/>
  <pageMargins left="0.70866141732283472" right="0.70866141732283472" top="0.59055118110236227" bottom="0.39370078740157483" header="0.51181102362204722" footer="0.39370078740157483"/>
  <pageSetup paperSize="9" scale="80" orientation="portrait" cellComments="asDisplayed" r:id="rId1"/>
  <headerFooter alignWithMargins="0">
    <oddHeader>&amp;R&amp;A</oddHeader>
  </headerFooter>
  <extLst>
    <ext xmlns:x14="http://schemas.microsoft.com/office/spreadsheetml/2009/9/main" uri="{CCE6A557-97BC-4b89-ADB6-D9C93CAAB3DF}">
      <x14:dataValidations xmlns:xm="http://schemas.microsoft.com/office/excel/2006/main" count="2">
        <x14:dataValidation type="list" allowBlank="1" showErrorMessage="1">
          <x14:formula1>
            <xm:f>'\\DI011200\Common\【入札参加資格者名簿】\R7・8年度名簿\01 定期受付\05 様式\[(電子申請対応)7-8様式(建設工事)ver.2 .xlsx]リスト'!#REF!</xm:f>
          </x14:formula1>
          <xm:sqref>G15:G19 G21:G28 G30:G32 G34:G39 G41:G44 G46:G49 G51:G54 G56:G60</xm:sqref>
        </x14:dataValidation>
        <x14:dataValidation type="list" allowBlank="1" showErrorMessage="1">
          <x14:formula1>
            <xm:f>'\\DI011200\Common\【入札参加資格者名簿】\R7・8年度名簿\01 定期受付\05 様式\[(電子申請対応)7-8様式(建設工事)ver.2 .xlsx]リスト'!#REF!</xm:f>
          </x14:formula1>
          <xm:sqref>F21:F28 F51:F54 F30:F32 F34:F39 F41:F44 F46:F49 F15:F19 F56:F60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G140"/>
  <sheetViews>
    <sheetView showGridLines="0" topLeftCell="A11" zoomScaleNormal="100" workbookViewId="0">
      <selection activeCell="G15" sqref="G15"/>
    </sheetView>
  </sheetViews>
  <sheetFormatPr defaultColWidth="9" defaultRowHeight="14.25" x14ac:dyDescent="0.15"/>
  <cols>
    <col min="1" max="1" width="1.25" style="243" customWidth="1"/>
    <col min="2" max="2" width="2.5" style="414" customWidth="1"/>
    <col min="3" max="3" width="12.5" style="243" customWidth="1"/>
    <col min="4" max="22" width="3.375" style="247" customWidth="1"/>
    <col min="23" max="23" width="11.5" style="247" customWidth="1"/>
    <col min="24" max="33" width="3.375" style="247" customWidth="1"/>
    <col min="34" max="38" width="3.375" style="243" customWidth="1"/>
    <col min="39" max="16384" width="9" style="243"/>
  </cols>
  <sheetData>
    <row r="1" spans="1:33" s="17" customFormat="1" ht="15" customHeight="1" x14ac:dyDescent="0.15">
      <c r="A1" s="176" t="s">
        <v>175</v>
      </c>
      <c r="B1" s="12"/>
      <c r="C1" s="12"/>
      <c r="D1" s="13"/>
      <c r="E1" s="13"/>
      <c r="F1" s="13"/>
      <c r="G1" s="13"/>
      <c r="H1" s="13"/>
      <c r="I1" s="13"/>
      <c r="J1" s="13"/>
      <c r="K1" s="14"/>
      <c r="L1" s="14"/>
      <c r="M1" s="13"/>
      <c r="N1" s="13"/>
      <c r="O1" s="13"/>
      <c r="P1" s="13"/>
      <c r="Q1" s="13"/>
      <c r="R1" s="13"/>
      <c r="S1" s="13"/>
      <c r="T1" s="13"/>
      <c r="U1" s="13"/>
      <c r="V1" s="13"/>
      <c r="W1" s="13"/>
      <c r="X1" s="13"/>
      <c r="Y1" s="13"/>
      <c r="Z1" s="13"/>
      <c r="AA1" s="13"/>
      <c r="AB1" s="13"/>
      <c r="AC1" s="13"/>
      <c r="AD1" s="13"/>
      <c r="AE1" s="13"/>
      <c r="AF1" s="13"/>
      <c r="AG1" s="13"/>
    </row>
    <row r="2" spans="1:33" s="17" customFormat="1" ht="30" customHeight="1" x14ac:dyDescent="0.15">
      <c r="B2" s="702" t="s">
        <v>214</v>
      </c>
      <c r="C2" s="702"/>
      <c r="D2" s="702"/>
      <c r="E2" s="702"/>
      <c r="F2" s="702"/>
      <c r="G2" s="702"/>
      <c r="H2" s="702"/>
      <c r="I2" s="702"/>
      <c r="J2" s="702"/>
      <c r="K2" s="702"/>
      <c r="L2" s="702"/>
      <c r="M2" s="702"/>
      <c r="N2" s="702"/>
      <c r="O2" s="702"/>
      <c r="P2" s="702"/>
      <c r="Q2" s="702"/>
      <c r="R2" s="702"/>
      <c r="S2" s="702"/>
      <c r="T2" s="702"/>
      <c r="U2" s="702"/>
      <c r="V2" s="702"/>
      <c r="W2" s="702"/>
      <c r="X2" s="89"/>
      <c r="Y2" s="89"/>
      <c r="Z2" s="89"/>
      <c r="AA2" s="89"/>
      <c r="AB2" s="89"/>
      <c r="AC2" s="89"/>
      <c r="AD2" s="89"/>
      <c r="AE2" s="89"/>
      <c r="AF2" s="89"/>
      <c r="AG2" s="89"/>
    </row>
    <row r="3" spans="1:33" s="17" customFormat="1" x14ac:dyDescent="0.15">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27" customHeight="1" x14ac:dyDescent="0.15">
      <c r="B4" s="243"/>
      <c r="C4" s="244" t="s">
        <v>106</v>
      </c>
      <c r="D4" s="884" t="str">
        <f>IF('０基礎データ入力シート【最初に記入】'!L4="","",'０基礎データ入力シート【最初に記入】'!L4)</f>
        <v/>
      </c>
      <c r="E4" s="885"/>
      <c r="F4" s="885"/>
      <c r="G4" s="885"/>
      <c r="H4" s="885"/>
      <c r="I4" s="885"/>
      <c r="J4" s="885"/>
      <c r="K4" s="886"/>
      <c r="L4" s="304"/>
      <c r="M4" s="413"/>
      <c r="N4" s="413"/>
      <c r="O4" s="413"/>
      <c r="P4" s="413"/>
      <c r="Q4" s="413"/>
      <c r="R4" s="413"/>
      <c r="S4" s="413"/>
      <c r="T4" s="413"/>
      <c r="U4" s="413"/>
      <c r="V4" s="413"/>
      <c r="W4" s="246"/>
      <c r="X4" s="413"/>
      <c r="Y4" s="413"/>
      <c r="Z4" s="413"/>
      <c r="AA4" s="413"/>
      <c r="AB4" s="413"/>
      <c r="AC4" s="413"/>
      <c r="AD4" s="413"/>
      <c r="AE4" s="413"/>
      <c r="AF4" s="243"/>
      <c r="AG4" s="243"/>
    </row>
    <row r="5" spans="1:33" s="17" customFormat="1" ht="7.5" customHeight="1" x14ac:dyDescent="0.15">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c r="AE5" s="48"/>
      <c r="AF5" s="48"/>
      <c r="AG5" s="48"/>
    </row>
    <row r="6" spans="1:33" ht="45" customHeight="1" x14ac:dyDescent="0.15">
      <c r="B6" s="243"/>
      <c r="C6" s="244" t="s">
        <v>0</v>
      </c>
      <c r="D6" s="855" t="str">
        <f>IF('０基礎データ入力シート【最初に記入】'!C6="","",'０基礎データ入力シート【最初に記入】'!C6)</f>
        <v/>
      </c>
      <c r="E6" s="856"/>
      <c r="F6" s="856"/>
      <c r="G6" s="856"/>
      <c r="H6" s="856"/>
      <c r="I6" s="856"/>
      <c r="J6" s="856"/>
      <c r="K6" s="856"/>
      <c r="L6" s="856"/>
      <c r="M6" s="856"/>
      <c r="N6" s="856"/>
      <c r="O6" s="856"/>
      <c r="P6" s="856"/>
      <c r="Q6" s="856"/>
      <c r="R6" s="856"/>
      <c r="S6" s="245"/>
      <c r="T6" s="413"/>
      <c r="U6" s="413"/>
      <c r="V6" s="413"/>
      <c r="W6" s="246"/>
      <c r="X6" s="413"/>
      <c r="Y6" s="413"/>
      <c r="Z6" s="413"/>
      <c r="AA6" s="413"/>
      <c r="AB6" s="413"/>
      <c r="AC6" s="413"/>
      <c r="AD6" s="413"/>
      <c r="AE6" s="413"/>
      <c r="AF6" s="243"/>
      <c r="AG6" s="243"/>
    </row>
    <row r="8" spans="1:33" ht="7.5" customHeight="1" x14ac:dyDescent="0.15">
      <c r="C8" s="857" t="s">
        <v>601</v>
      </c>
      <c r="D8" s="858"/>
      <c r="E8" s="858"/>
      <c r="F8" s="250"/>
      <c r="G8" s="249"/>
      <c r="H8" s="249"/>
      <c r="I8" s="249"/>
      <c r="J8" s="249"/>
      <c r="K8" s="249"/>
      <c r="L8" s="249"/>
      <c r="M8" s="249"/>
      <c r="N8" s="249"/>
      <c r="O8" s="249"/>
      <c r="P8" s="249"/>
      <c r="Q8" s="249"/>
      <c r="R8" s="249"/>
      <c r="S8" s="249"/>
      <c r="T8" s="249"/>
      <c r="U8" s="249"/>
      <c r="V8" s="249"/>
      <c r="W8" s="251"/>
    </row>
    <row r="9" spans="1:33" ht="21.75" customHeight="1" x14ac:dyDescent="0.15">
      <c r="C9" s="859"/>
      <c r="D9" s="860"/>
      <c r="E9" s="860"/>
      <c r="F9" s="252"/>
      <c r="G9" s="331"/>
      <c r="H9" s="420" t="s">
        <v>120</v>
      </c>
      <c r="I9" s="413" t="s">
        <v>407</v>
      </c>
      <c r="J9" s="413"/>
      <c r="K9" s="413"/>
      <c r="L9" s="413"/>
      <c r="M9" s="413"/>
      <c r="N9" s="413"/>
      <c r="O9" s="413"/>
      <c r="P9" s="413"/>
      <c r="Q9" s="413"/>
      <c r="R9" s="413"/>
      <c r="S9" s="413"/>
      <c r="T9" s="413"/>
      <c r="U9" s="413"/>
      <c r="V9" s="413"/>
      <c r="W9" s="253"/>
    </row>
    <row r="10" spans="1:33" ht="21.75" customHeight="1" x14ac:dyDescent="0.15">
      <c r="C10" s="859"/>
      <c r="D10" s="860"/>
      <c r="E10" s="860"/>
      <c r="F10" s="252"/>
      <c r="G10" s="413"/>
      <c r="H10" s="420" t="s">
        <v>119</v>
      </c>
      <c r="I10" s="413" t="s">
        <v>408</v>
      </c>
      <c r="J10" s="413"/>
      <c r="K10" s="413"/>
      <c r="L10" s="413"/>
      <c r="M10" s="413"/>
      <c r="N10" s="413"/>
      <c r="O10" s="413"/>
      <c r="P10" s="413"/>
      <c r="Q10" s="413"/>
      <c r="R10" s="413"/>
      <c r="S10" s="413"/>
      <c r="T10" s="413"/>
      <c r="U10" s="413"/>
      <c r="V10" s="413"/>
      <c r="W10" s="253"/>
    </row>
    <row r="11" spans="1:33" ht="21.75" customHeight="1" x14ac:dyDescent="0.15">
      <c r="C11" s="859"/>
      <c r="D11" s="860"/>
      <c r="E11" s="860"/>
      <c r="F11" s="252"/>
      <c r="G11" s="413"/>
      <c r="H11" s="331"/>
      <c r="I11" s="420" t="s">
        <v>409</v>
      </c>
      <c r="J11" s="347" t="s">
        <v>594</v>
      </c>
      <c r="K11" s="413"/>
      <c r="L11" s="413"/>
      <c r="M11" s="413"/>
      <c r="N11" s="413"/>
      <c r="O11" s="413"/>
      <c r="P11" s="413"/>
      <c r="Q11" s="413"/>
      <c r="R11" s="413"/>
      <c r="S11" s="413"/>
      <c r="T11" s="413"/>
      <c r="U11" s="413"/>
      <c r="V11" s="413"/>
      <c r="W11" s="253"/>
    </row>
    <row r="12" spans="1:33" ht="7.5" customHeight="1" x14ac:dyDescent="0.15">
      <c r="C12" s="859"/>
      <c r="D12" s="860"/>
      <c r="E12" s="860"/>
      <c r="F12" s="252"/>
      <c r="G12" s="413"/>
      <c r="H12" s="413"/>
      <c r="I12" s="413"/>
      <c r="J12" s="413"/>
      <c r="K12" s="413"/>
      <c r="L12" s="413"/>
      <c r="M12" s="413"/>
      <c r="N12" s="413"/>
      <c r="O12" s="413"/>
      <c r="P12" s="413"/>
      <c r="Q12" s="413"/>
      <c r="R12" s="413"/>
      <c r="S12" s="413"/>
      <c r="T12" s="413"/>
      <c r="U12" s="413"/>
      <c r="V12" s="413"/>
      <c r="W12" s="253"/>
    </row>
    <row r="13" spans="1:33" ht="21.75" customHeight="1" x14ac:dyDescent="0.15">
      <c r="C13" s="859"/>
      <c r="D13" s="860"/>
      <c r="E13" s="860"/>
      <c r="F13" s="252"/>
      <c r="G13" s="413"/>
      <c r="H13" s="331"/>
      <c r="I13" s="420" t="s">
        <v>410</v>
      </c>
      <c r="J13" s="413" t="s">
        <v>411</v>
      </c>
      <c r="K13" s="413"/>
      <c r="L13" s="413"/>
      <c r="M13" s="413"/>
      <c r="N13" s="413"/>
      <c r="O13" s="413"/>
      <c r="P13" s="413"/>
      <c r="Q13" s="413"/>
      <c r="R13" s="413"/>
      <c r="S13" s="413"/>
      <c r="T13" s="413"/>
      <c r="U13" s="413"/>
      <c r="V13" s="413"/>
      <c r="W13" s="253"/>
    </row>
    <row r="14" spans="1:33" ht="7.5" customHeight="1" x14ac:dyDescent="0.15">
      <c r="C14" s="859"/>
      <c r="D14" s="860"/>
      <c r="E14" s="860"/>
      <c r="F14" s="252"/>
      <c r="G14" s="413"/>
      <c r="H14" s="413"/>
      <c r="I14" s="413"/>
      <c r="J14" s="413"/>
      <c r="K14" s="413"/>
      <c r="L14" s="413"/>
      <c r="M14" s="413"/>
      <c r="N14" s="413"/>
      <c r="O14" s="413"/>
      <c r="P14" s="413"/>
      <c r="Q14" s="413"/>
      <c r="R14" s="413"/>
      <c r="S14" s="413"/>
      <c r="T14" s="413"/>
      <c r="U14" s="413"/>
      <c r="V14" s="413"/>
      <c r="W14" s="253"/>
    </row>
    <row r="15" spans="1:33" ht="21.75" customHeight="1" x14ac:dyDescent="0.15">
      <c r="C15" s="859"/>
      <c r="D15" s="860"/>
      <c r="E15" s="860"/>
      <c r="F15" s="252"/>
      <c r="G15" s="331"/>
      <c r="H15" s="420" t="s">
        <v>158</v>
      </c>
      <c r="I15" s="413" t="s">
        <v>412</v>
      </c>
      <c r="J15" s="413"/>
      <c r="K15" s="413"/>
      <c r="L15" s="413"/>
      <c r="M15" s="413"/>
      <c r="N15" s="413"/>
      <c r="O15" s="413"/>
      <c r="P15" s="413"/>
      <c r="Q15" s="413"/>
      <c r="R15" s="413"/>
      <c r="S15" s="413"/>
      <c r="T15" s="413"/>
      <c r="U15" s="413"/>
      <c r="V15" s="413"/>
      <c r="W15" s="253"/>
    </row>
    <row r="16" spans="1:33" ht="18" customHeight="1" x14ac:dyDescent="0.15">
      <c r="C16" s="859"/>
      <c r="D16" s="860"/>
      <c r="E16" s="860"/>
      <c r="F16" s="252"/>
      <c r="G16" s="190"/>
      <c r="H16" s="243" t="s">
        <v>940</v>
      </c>
      <c r="I16" s="243"/>
      <c r="J16" s="243"/>
      <c r="K16" s="243"/>
      <c r="L16" s="243"/>
      <c r="M16" s="413"/>
      <c r="N16" s="413"/>
      <c r="O16" s="413"/>
      <c r="P16" s="413"/>
      <c r="Q16" s="413"/>
      <c r="R16" s="413"/>
      <c r="S16" s="413"/>
      <c r="T16" s="413"/>
      <c r="U16" s="413"/>
      <c r="V16" s="413"/>
      <c r="W16" s="253"/>
    </row>
    <row r="17" spans="3:23" ht="18" customHeight="1" x14ac:dyDescent="0.15">
      <c r="C17" s="859"/>
      <c r="D17" s="860"/>
      <c r="E17" s="860"/>
      <c r="F17" s="252"/>
      <c r="G17" s="178"/>
      <c r="H17" s="243" t="s">
        <v>321</v>
      </c>
      <c r="I17" s="243"/>
      <c r="L17" s="411"/>
      <c r="M17" s="413"/>
      <c r="N17" s="413"/>
      <c r="O17" s="413"/>
      <c r="P17" s="413"/>
      <c r="Q17" s="413"/>
      <c r="R17" s="413"/>
      <c r="S17" s="413"/>
      <c r="T17" s="413"/>
      <c r="U17" s="413"/>
      <c r="V17" s="413"/>
      <c r="W17" s="253"/>
    </row>
    <row r="18" spans="3:23" ht="18" customHeight="1" x14ac:dyDescent="0.15">
      <c r="C18" s="859"/>
      <c r="D18" s="860"/>
      <c r="E18" s="860"/>
      <c r="F18" s="252"/>
      <c r="G18" s="178"/>
      <c r="H18" s="243" t="s">
        <v>322</v>
      </c>
      <c r="I18" s="243"/>
      <c r="L18" s="411"/>
      <c r="M18" s="413"/>
      <c r="N18" s="413"/>
      <c r="O18" s="413"/>
      <c r="P18" s="413"/>
      <c r="Q18" s="413"/>
      <c r="R18" s="413"/>
      <c r="S18" s="413"/>
      <c r="T18" s="413"/>
      <c r="U18" s="413"/>
      <c r="V18" s="413"/>
      <c r="W18" s="253"/>
    </row>
    <row r="19" spans="3:23" ht="18" customHeight="1" x14ac:dyDescent="0.15">
      <c r="C19" s="859"/>
      <c r="D19" s="860"/>
      <c r="E19" s="860"/>
      <c r="F19" s="252"/>
      <c r="G19" s="178"/>
      <c r="H19" s="243" t="s">
        <v>323</v>
      </c>
      <c r="I19" s="243"/>
      <c r="L19" s="411"/>
      <c r="M19" s="413"/>
      <c r="N19" s="413"/>
      <c r="O19" s="413"/>
      <c r="P19" s="413"/>
      <c r="Q19" s="413"/>
      <c r="R19" s="413"/>
      <c r="S19" s="413"/>
      <c r="T19" s="413"/>
      <c r="U19" s="413"/>
      <c r="V19" s="413"/>
      <c r="W19" s="253"/>
    </row>
    <row r="20" spans="3:23" ht="18" customHeight="1" x14ac:dyDescent="0.15">
      <c r="C20" s="859"/>
      <c r="D20" s="860"/>
      <c r="E20" s="860"/>
      <c r="F20" s="252"/>
      <c r="G20" s="178"/>
      <c r="H20" s="243" t="s">
        <v>324</v>
      </c>
      <c r="I20" s="243"/>
      <c r="L20" s="411"/>
      <c r="M20" s="413"/>
      <c r="N20" s="413"/>
      <c r="O20" s="413"/>
      <c r="P20" s="413"/>
      <c r="Q20" s="413"/>
      <c r="R20" s="413"/>
      <c r="S20" s="413"/>
      <c r="T20" s="413"/>
      <c r="U20" s="413"/>
      <c r="V20" s="413"/>
      <c r="W20" s="253"/>
    </row>
    <row r="21" spans="3:23" ht="18" customHeight="1" x14ac:dyDescent="0.15">
      <c r="C21" s="859"/>
      <c r="D21" s="860"/>
      <c r="E21" s="860"/>
      <c r="F21" s="252"/>
      <c r="G21" s="178"/>
      <c r="H21" s="243" t="s">
        <v>325</v>
      </c>
      <c r="I21" s="243"/>
      <c r="L21" s="411"/>
      <c r="M21" s="413"/>
      <c r="N21" s="413"/>
      <c r="O21" s="413"/>
      <c r="P21" s="413"/>
      <c r="Q21" s="413"/>
      <c r="R21" s="413"/>
      <c r="S21" s="413"/>
      <c r="T21" s="413"/>
      <c r="U21" s="413"/>
      <c r="V21" s="413"/>
      <c r="W21" s="253"/>
    </row>
    <row r="22" spans="3:23" ht="18" customHeight="1" x14ac:dyDescent="0.15">
      <c r="C22" s="859"/>
      <c r="D22" s="860"/>
      <c r="E22" s="860"/>
      <c r="F22" s="252"/>
      <c r="G22" s="178"/>
      <c r="H22" s="243" t="s">
        <v>912</v>
      </c>
      <c r="I22" s="243"/>
      <c r="L22" s="411"/>
      <c r="M22" s="413"/>
      <c r="N22" s="413"/>
      <c r="O22" s="413"/>
      <c r="P22" s="413"/>
      <c r="Q22" s="413"/>
      <c r="R22" s="413"/>
      <c r="S22" s="413"/>
      <c r="T22" s="413"/>
      <c r="U22" s="413"/>
      <c r="V22" s="413"/>
      <c r="W22" s="253"/>
    </row>
    <row r="23" spans="3:23" ht="18" customHeight="1" x14ac:dyDescent="0.15">
      <c r="C23" s="859"/>
      <c r="D23" s="860"/>
      <c r="E23" s="860"/>
      <c r="F23" s="252"/>
      <c r="G23" s="178"/>
      <c r="H23" s="243" t="s">
        <v>897</v>
      </c>
      <c r="I23" s="243"/>
      <c r="L23" s="411"/>
      <c r="M23" s="413"/>
      <c r="N23" s="413"/>
      <c r="O23" s="413"/>
      <c r="P23" s="413"/>
      <c r="Q23" s="413"/>
      <c r="R23" s="413"/>
      <c r="S23" s="413"/>
      <c r="T23" s="413"/>
      <c r="U23" s="413"/>
      <c r="V23" s="413"/>
      <c r="W23" s="253"/>
    </row>
    <row r="24" spans="3:23" ht="18" customHeight="1" x14ac:dyDescent="0.15">
      <c r="C24" s="861"/>
      <c r="D24" s="862"/>
      <c r="E24" s="862"/>
      <c r="F24" s="252"/>
      <c r="G24" s="178"/>
      <c r="H24" s="243" t="s">
        <v>898</v>
      </c>
      <c r="I24" s="243"/>
      <c r="L24" s="411"/>
      <c r="M24" s="413"/>
      <c r="N24" s="413"/>
      <c r="O24" s="413"/>
      <c r="P24" s="413"/>
      <c r="Q24" s="413"/>
      <c r="R24" s="413"/>
      <c r="S24" s="413"/>
      <c r="T24" s="413"/>
      <c r="U24" s="413"/>
      <c r="V24" s="413"/>
      <c r="W24" s="253"/>
    </row>
    <row r="25" spans="3:23" ht="30" customHeight="1" x14ac:dyDescent="0.15">
      <c r="C25" s="854" t="s">
        <v>215</v>
      </c>
      <c r="D25" s="854"/>
      <c r="E25" s="854"/>
      <c r="F25" s="863"/>
      <c r="G25" s="863"/>
      <c r="H25" s="863"/>
      <c r="I25" s="863"/>
      <c r="J25" s="863"/>
      <c r="K25" s="863"/>
      <c r="L25" s="863"/>
      <c r="M25" s="863"/>
      <c r="N25" s="863"/>
      <c r="O25" s="863"/>
      <c r="P25" s="863"/>
      <c r="Q25" s="863"/>
      <c r="R25" s="863"/>
      <c r="S25" s="863"/>
      <c r="T25" s="863"/>
      <c r="U25" s="863"/>
      <c r="V25" s="863"/>
      <c r="W25" s="864"/>
    </row>
    <row r="26" spans="3:23" ht="30" customHeight="1" x14ac:dyDescent="0.15">
      <c r="C26" s="854" t="s">
        <v>414</v>
      </c>
      <c r="D26" s="854"/>
      <c r="E26" s="854"/>
      <c r="F26" s="865"/>
      <c r="G26" s="863"/>
      <c r="H26" s="863"/>
      <c r="I26" s="863"/>
      <c r="J26" s="863"/>
      <c r="K26" s="863"/>
      <c r="L26" s="863"/>
      <c r="M26" s="863"/>
      <c r="N26" s="863"/>
      <c r="O26" s="863"/>
      <c r="P26" s="863"/>
      <c r="Q26" s="863"/>
      <c r="R26" s="863"/>
      <c r="S26" s="863"/>
      <c r="T26" s="863"/>
      <c r="U26" s="863"/>
      <c r="V26" s="863"/>
      <c r="W26" s="864"/>
    </row>
    <row r="27" spans="3:23" ht="30" customHeight="1" x14ac:dyDescent="0.15">
      <c r="C27" s="866" t="s">
        <v>415</v>
      </c>
      <c r="D27" s="867"/>
      <c r="E27" s="868"/>
      <c r="F27" s="875"/>
      <c r="G27" s="876"/>
      <c r="H27" s="876"/>
      <c r="I27" s="876"/>
      <c r="J27" s="876"/>
      <c r="K27" s="876"/>
      <c r="L27" s="876"/>
      <c r="M27" s="876"/>
      <c r="N27" s="876"/>
      <c r="O27" s="876"/>
      <c r="P27" s="876"/>
      <c r="Q27" s="876"/>
      <c r="R27" s="876"/>
      <c r="S27" s="876"/>
      <c r="T27" s="876"/>
      <c r="U27" s="876"/>
      <c r="V27" s="876"/>
      <c r="W27" s="877"/>
    </row>
    <row r="28" spans="3:23" ht="22.5" customHeight="1" x14ac:dyDescent="0.15">
      <c r="C28" s="869"/>
      <c r="D28" s="870"/>
      <c r="E28" s="871"/>
      <c r="F28" s="878"/>
      <c r="G28" s="879"/>
      <c r="H28" s="879"/>
      <c r="I28" s="879"/>
      <c r="J28" s="879"/>
      <c r="K28" s="879"/>
      <c r="L28" s="879"/>
      <c r="M28" s="879"/>
      <c r="N28" s="879"/>
      <c r="O28" s="879"/>
      <c r="P28" s="879"/>
      <c r="Q28" s="879"/>
      <c r="R28" s="879"/>
      <c r="S28" s="879"/>
      <c r="T28" s="879"/>
      <c r="U28" s="879"/>
      <c r="V28" s="879"/>
      <c r="W28" s="880"/>
    </row>
    <row r="29" spans="3:23" ht="22.5" customHeight="1" x14ac:dyDescent="0.15">
      <c r="C29" s="869"/>
      <c r="D29" s="870"/>
      <c r="E29" s="871"/>
      <c r="F29" s="878"/>
      <c r="G29" s="879"/>
      <c r="H29" s="879"/>
      <c r="I29" s="879"/>
      <c r="J29" s="879"/>
      <c r="K29" s="879"/>
      <c r="L29" s="879"/>
      <c r="M29" s="879"/>
      <c r="N29" s="879"/>
      <c r="O29" s="879"/>
      <c r="P29" s="879"/>
      <c r="Q29" s="879"/>
      <c r="R29" s="879"/>
      <c r="S29" s="879"/>
      <c r="T29" s="879"/>
      <c r="U29" s="879"/>
      <c r="V29" s="879"/>
      <c r="W29" s="880"/>
    </row>
    <row r="30" spans="3:23" ht="22.5" customHeight="1" x14ac:dyDescent="0.15">
      <c r="C30" s="869"/>
      <c r="D30" s="870"/>
      <c r="E30" s="871"/>
      <c r="F30" s="878"/>
      <c r="G30" s="879"/>
      <c r="H30" s="879"/>
      <c r="I30" s="879"/>
      <c r="J30" s="879"/>
      <c r="K30" s="879"/>
      <c r="L30" s="879"/>
      <c r="M30" s="879"/>
      <c r="N30" s="879"/>
      <c r="O30" s="879"/>
      <c r="P30" s="879"/>
      <c r="Q30" s="879"/>
      <c r="R30" s="879"/>
      <c r="S30" s="879"/>
      <c r="T30" s="879"/>
      <c r="U30" s="879"/>
      <c r="V30" s="879"/>
      <c r="W30" s="880"/>
    </row>
    <row r="31" spans="3:23" ht="22.5" customHeight="1" x14ac:dyDescent="0.15">
      <c r="C31" s="869"/>
      <c r="D31" s="870"/>
      <c r="E31" s="871"/>
      <c r="F31" s="878"/>
      <c r="G31" s="879"/>
      <c r="H31" s="879"/>
      <c r="I31" s="879"/>
      <c r="J31" s="879"/>
      <c r="K31" s="879"/>
      <c r="L31" s="879"/>
      <c r="M31" s="879"/>
      <c r="N31" s="879"/>
      <c r="O31" s="879"/>
      <c r="P31" s="879"/>
      <c r="Q31" s="879"/>
      <c r="R31" s="879"/>
      <c r="S31" s="879"/>
      <c r="T31" s="879"/>
      <c r="U31" s="879"/>
      <c r="V31" s="879"/>
      <c r="W31" s="880"/>
    </row>
    <row r="32" spans="3:23" ht="22.5" customHeight="1" x14ac:dyDescent="0.15">
      <c r="C32" s="869"/>
      <c r="D32" s="870"/>
      <c r="E32" s="871"/>
      <c r="F32" s="878"/>
      <c r="G32" s="879"/>
      <c r="H32" s="879"/>
      <c r="I32" s="879"/>
      <c r="J32" s="879"/>
      <c r="K32" s="879"/>
      <c r="L32" s="879"/>
      <c r="M32" s="879"/>
      <c r="N32" s="879"/>
      <c r="O32" s="879"/>
      <c r="P32" s="879"/>
      <c r="Q32" s="879"/>
      <c r="R32" s="879"/>
      <c r="S32" s="879"/>
      <c r="T32" s="879"/>
      <c r="U32" s="879"/>
      <c r="V32" s="879"/>
      <c r="W32" s="880"/>
    </row>
    <row r="33" spans="2:33" ht="22.5" customHeight="1" x14ac:dyDescent="0.15">
      <c r="C33" s="869"/>
      <c r="D33" s="870"/>
      <c r="E33" s="871"/>
      <c r="F33" s="878"/>
      <c r="G33" s="879"/>
      <c r="H33" s="879"/>
      <c r="I33" s="879"/>
      <c r="J33" s="879"/>
      <c r="K33" s="879"/>
      <c r="L33" s="879"/>
      <c r="M33" s="879"/>
      <c r="N33" s="879"/>
      <c r="O33" s="879"/>
      <c r="P33" s="879"/>
      <c r="Q33" s="879"/>
      <c r="R33" s="879"/>
      <c r="S33" s="879"/>
      <c r="T33" s="879"/>
      <c r="U33" s="879"/>
      <c r="V33" s="879"/>
      <c r="W33" s="880"/>
    </row>
    <row r="34" spans="2:33" ht="22.5" customHeight="1" x14ac:dyDescent="0.15">
      <c r="C34" s="872"/>
      <c r="D34" s="873"/>
      <c r="E34" s="874"/>
      <c r="F34" s="881"/>
      <c r="G34" s="882"/>
      <c r="H34" s="882"/>
      <c r="I34" s="882"/>
      <c r="J34" s="882"/>
      <c r="K34" s="882"/>
      <c r="L34" s="882"/>
      <c r="M34" s="882"/>
      <c r="N34" s="882"/>
      <c r="O34" s="882"/>
      <c r="P34" s="882"/>
      <c r="Q34" s="882"/>
      <c r="R34" s="882"/>
      <c r="S34" s="882"/>
      <c r="T34" s="882"/>
      <c r="U34" s="882"/>
      <c r="V34" s="882"/>
      <c r="W34" s="883"/>
    </row>
    <row r="35" spans="2:33" ht="22.5" customHeight="1" x14ac:dyDescent="0.15">
      <c r="C35" s="866" t="s">
        <v>216</v>
      </c>
      <c r="D35" s="867"/>
      <c r="E35" s="868"/>
      <c r="F35" s="887"/>
      <c r="G35" s="888"/>
      <c r="H35" s="888"/>
      <c r="I35" s="888"/>
      <c r="J35" s="888"/>
      <c r="K35" s="888"/>
      <c r="L35" s="888"/>
      <c r="M35" s="888"/>
      <c r="N35" s="888"/>
      <c r="O35" s="888"/>
      <c r="P35" s="888"/>
      <c r="Q35" s="888"/>
      <c r="R35" s="888"/>
      <c r="S35" s="888"/>
      <c r="T35" s="888"/>
      <c r="U35" s="888"/>
      <c r="V35" s="888"/>
      <c r="W35" s="889"/>
    </row>
    <row r="36" spans="2:33" ht="22.5" customHeight="1" x14ac:dyDescent="0.15">
      <c r="C36" s="872"/>
      <c r="D36" s="873"/>
      <c r="E36" s="874"/>
      <c r="F36" s="890"/>
      <c r="G36" s="891"/>
      <c r="H36" s="891"/>
      <c r="I36" s="891"/>
      <c r="J36" s="891"/>
      <c r="K36" s="891"/>
      <c r="L36" s="891"/>
      <c r="M36" s="891"/>
      <c r="N36" s="891"/>
      <c r="O36" s="891"/>
      <c r="P36" s="891"/>
      <c r="Q36" s="891"/>
      <c r="R36" s="891"/>
      <c r="S36" s="891"/>
      <c r="T36" s="891"/>
      <c r="U36" s="891"/>
      <c r="V36" s="891"/>
      <c r="W36" s="892"/>
    </row>
    <row r="38" spans="2:33" s="160" customFormat="1" ht="14.25" customHeight="1" x14ac:dyDescent="0.15">
      <c r="B38" s="53"/>
      <c r="C38" s="160" t="s">
        <v>338</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2:33" s="160" customFormat="1" ht="14.25" customHeight="1" x14ac:dyDescent="0.15">
      <c r="B39" s="53"/>
      <c r="C39" s="160" t="s">
        <v>251</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2:33" s="160" customFormat="1" ht="7.5" customHeight="1" x14ac:dyDescent="0.15">
      <c r="B40" s="53"/>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22.5" customHeight="1" x14ac:dyDescent="0.15">
      <c r="C41" s="853" t="s">
        <v>217</v>
      </c>
      <c r="D41" s="332" t="s">
        <v>218</v>
      </c>
      <c r="E41" s="332"/>
      <c r="F41" s="332"/>
      <c r="G41" s="332"/>
      <c r="H41" s="332"/>
      <c r="I41" s="332"/>
      <c r="J41" s="332"/>
      <c r="K41" s="332"/>
      <c r="L41" s="332"/>
      <c r="M41" s="332"/>
      <c r="N41" s="332"/>
      <c r="O41" s="332"/>
      <c r="P41" s="332"/>
      <c r="Q41" s="332"/>
      <c r="R41" s="332"/>
      <c r="S41" s="332"/>
      <c r="T41" s="332"/>
      <c r="U41" s="332"/>
      <c r="V41" s="332"/>
      <c r="W41" s="333"/>
    </row>
    <row r="42" spans="2:33" ht="7.5" customHeight="1" x14ac:dyDescent="0.15">
      <c r="C42" s="854"/>
      <c r="D42" s="412"/>
      <c r="E42" s="412"/>
      <c r="F42" s="412"/>
      <c r="G42" s="412"/>
      <c r="H42" s="412"/>
      <c r="I42" s="412"/>
      <c r="J42" s="412"/>
      <c r="K42" s="412"/>
      <c r="L42" s="412"/>
      <c r="M42" s="412"/>
      <c r="N42" s="412"/>
      <c r="O42" s="412"/>
      <c r="P42" s="412"/>
      <c r="Q42" s="412"/>
      <c r="R42" s="412"/>
      <c r="S42" s="412"/>
      <c r="T42" s="412"/>
      <c r="U42" s="412"/>
      <c r="V42" s="412"/>
      <c r="W42" s="334"/>
    </row>
    <row r="43" spans="2:33" ht="22.5" customHeight="1" x14ac:dyDescent="0.15">
      <c r="C43" s="854"/>
      <c r="D43" s="412"/>
      <c r="E43" s="412"/>
      <c r="F43" s="412" t="s">
        <v>352</v>
      </c>
      <c r="G43" s="451"/>
      <c r="H43" s="451"/>
      <c r="I43" s="451"/>
      <c r="J43" s="451"/>
      <c r="K43" s="451"/>
      <c r="L43" s="451"/>
      <c r="M43" s="412"/>
      <c r="N43" s="412"/>
      <c r="O43" s="412"/>
      <c r="P43" s="412"/>
      <c r="Q43" s="412"/>
      <c r="R43" s="412"/>
      <c r="S43" s="412"/>
      <c r="T43" s="412"/>
      <c r="U43" s="412"/>
      <c r="V43" s="412"/>
      <c r="W43" s="334"/>
    </row>
    <row r="44" spans="2:33" x14ac:dyDescent="0.15">
      <c r="C44" s="854"/>
      <c r="D44" s="412"/>
      <c r="E44" s="412"/>
      <c r="F44" s="412"/>
      <c r="G44" s="412"/>
      <c r="H44" s="412"/>
      <c r="I44" s="412"/>
      <c r="J44" s="412"/>
      <c r="K44" s="412"/>
      <c r="L44" s="412"/>
      <c r="M44" s="412"/>
      <c r="N44" s="412"/>
      <c r="O44" s="412"/>
      <c r="P44" s="412"/>
      <c r="Q44" s="412"/>
      <c r="R44" s="412"/>
      <c r="S44" s="412"/>
      <c r="T44" s="412"/>
      <c r="U44" s="412"/>
      <c r="V44" s="412"/>
      <c r="W44" s="334"/>
    </row>
    <row r="45" spans="2:33" ht="22.5" customHeight="1" x14ac:dyDescent="0.15">
      <c r="C45" s="854"/>
      <c r="D45" s="412"/>
      <c r="E45" s="412"/>
      <c r="F45" s="412"/>
      <c r="G45" s="412"/>
      <c r="H45" s="412"/>
      <c r="I45" s="412"/>
      <c r="J45" s="412"/>
      <c r="K45" s="412"/>
      <c r="L45" s="412"/>
      <c r="M45" s="412"/>
      <c r="N45" s="412"/>
      <c r="O45" s="412"/>
      <c r="P45" s="412"/>
      <c r="Q45" s="412"/>
      <c r="R45" s="412"/>
      <c r="S45" s="412"/>
      <c r="T45" s="412"/>
      <c r="U45" s="412"/>
      <c r="V45" s="412"/>
      <c r="W45" s="334"/>
    </row>
    <row r="46" spans="2:33" ht="22.5" customHeight="1" x14ac:dyDescent="0.15">
      <c r="C46" s="854"/>
      <c r="D46" s="335"/>
      <c r="E46" s="335"/>
      <c r="F46" s="335"/>
      <c r="G46" s="335"/>
      <c r="H46" s="335"/>
      <c r="I46" s="335"/>
      <c r="J46" s="335"/>
      <c r="K46" s="335"/>
      <c r="L46" s="335"/>
      <c r="M46" s="335"/>
      <c r="N46" s="335"/>
      <c r="O46" s="335"/>
      <c r="P46" s="335"/>
      <c r="Q46" s="335"/>
      <c r="R46" s="335"/>
      <c r="S46" s="335"/>
      <c r="T46" s="335"/>
      <c r="U46" s="335"/>
      <c r="V46" s="335"/>
      <c r="W46" s="336" t="s">
        <v>219</v>
      </c>
    </row>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sheetData>
  <sheetProtection algorithmName="SHA-512" hashValue="9C3oCEYIE8TSjlUVJf5qv2o5Zmbx3vMIJ2QTNzlQoRrAJhAoSm3Mexk5EonRygEPcgqRXGJCWA7lSE4O7K85FQ==" saltValue="LubMXvgarnegYWq9XVig0w==" spinCount="100000" sheet="1" selectLockedCells="1"/>
  <mergeCells count="13">
    <mergeCell ref="C41:C46"/>
    <mergeCell ref="B2:W2"/>
    <mergeCell ref="D6:R6"/>
    <mergeCell ref="C8:E24"/>
    <mergeCell ref="C25:E25"/>
    <mergeCell ref="F25:W25"/>
    <mergeCell ref="C26:E26"/>
    <mergeCell ref="F26:W26"/>
    <mergeCell ref="C27:E34"/>
    <mergeCell ref="F27:W34"/>
    <mergeCell ref="D4:K4"/>
    <mergeCell ref="C35:E36"/>
    <mergeCell ref="F35:W36"/>
  </mergeCells>
  <phoneticPr fontId="3"/>
  <dataValidations count="1">
    <dataValidation type="list" allowBlank="1" showInputMessage="1" showErrorMessage="1" sqref="G9 H11 H13">
      <formula1>"○"</formula1>
    </dataValidation>
  </dataValidations>
  <printOptions horizontalCentered="1"/>
  <pageMargins left="0.70866141732283472" right="0.70866141732283472" top="0.59055118110236227" bottom="0.39370078740157483" header="0.51181102362204722" footer="0.39370078740157483"/>
  <pageSetup paperSize="9" scale="88"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リスト!$G$5:$G$13</xm:f>
          </x14:formula1>
          <xm:sqref>G15</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AG140"/>
  <sheetViews>
    <sheetView showGridLines="0" topLeftCell="A10" zoomScaleNormal="100" workbookViewId="0">
      <selection activeCell="G15" sqref="G15"/>
    </sheetView>
  </sheetViews>
  <sheetFormatPr defaultColWidth="9" defaultRowHeight="14.25" x14ac:dyDescent="0.15"/>
  <cols>
    <col min="1" max="1" width="1.25" style="91" customWidth="1"/>
    <col min="2" max="2" width="2.5" style="95" customWidth="1"/>
    <col min="3" max="3" width="12.5" style="91" customWidth="1"/>
    <col min="4" max="22" width="3.375" style="403" customWidth="1"/>
    <col min="23" max="23" width="11.5" style="403" customWidth="1"/>
    <col min="24" max="33" width="3.375" style="403" customWidth="1"/>
    <col min="34" max="38" width="3.375" style="91" customWidth="1"/>
    <col min="39" max="16384" width="9" style="91"/>
  </cols>
  <sheetData>
    <row r="1" spans="1:33" s="17" customFormat="1" ht="15" customHeight="1" x14ac:dyDescent="0.15">
      <c r="A1" s="176" t="s">
        <v>175</v>
      </c>
      <c r="B1" s="12"/>
      <c r="C1" s="12"/>
      <c r="D1" s="13"/>
      <c r="E1" s="13"/>
      <c r="F1" s="13"/>
      <c r="G1" s="13"/>
      <c r="H1" s="13"/>
      <c r="I1" s="13"/>
      <c r="J1" s="13"/>
      <c r="K1" s="14"/>
      <c r="L1" s="14"/>
      <c r="M1" s="13"/>
      <c r="N1" s="13"/>
      <c r="O1" s="13"/>
      <c r="P1" s="13"/>
      <c r="Q1" s="13"/>
      <c r="R1" s="13"/>
      <c r="S1" s="13"/>
      <c r="T1" s="13"/>
      <c r="U1" s="13"/>
      <c r="V1" s="13"/>
      <c r="W1" s="13"/>
      <c r="X1" s="13"/>
      <c r="Y1" s="13"/>
      <c r="Z1" s="13"/>
      <c r="AA1" s="13"/>
      <c r="AB1" s="13"/>
      <c r="AC1" s="13"/>
      <c r="AD1" s="13"/>
      <c r="AE1" s="13"/>
      <c r="AF1" s="13"/>
      <c r="AG1" s="13"/>
    </row>
    <row r="2" spans="1:33" s="17" customFormat="1" ht="30" customHeight="1" x14ac:dyDescent="0.15">
      <c r="B2" s="702" t="s">
        <v>214</v>
      </c>
      <c r="C2" s="702"/>
      <c r="D2" s="702"/>
      <c r="E2" s="702"/>
      <c r="F2" s="702"/>
      <c r="G2" s="702"/>
      <c r="H2" s="702"/>
      <c r="I2" s="702"/>
      <c r="J2" s="702"/>
      <c r="K2" s="702"/>
      <c r="L2" s="702"/>
      <c r="M2" s="702"/>
      <c r="N2" s="702"/>
      <c r="O2" s="702"/>
      <c r="P2" s="702"/>
      <c r="Q2" s="702"/>
      <c r="R2" s="702"/>
      <c r="S2" s="702"/>
      <c r="T2" s="702"/>
      <c r="U2" s="702"/>
      <c r="V2" s="702"/>
      <c r="W2" s="702"/>
      <c r="X2" s="89"/>
      <c r="Y2" s="89"/>
      <c r="Z2" s="89"/>
      <c r="AA2" s="89"/>
      <c r="AB2" s="89"/>
      <c r="AC2" s="89"/>
      <c r="AD2" s="89"/>
      <c r="AE2" s="89"/>
      <c r="AF2" s="89"/>
      <c r="AG2" s="89"/>
    </row>
    <row r="3" spans="1:33" s="17" customFormat="1" x14ac:dyDescent="0.15">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27" customHeight="1" x14ac:dyDescent="0.15">
      <c r="B4" s="91"/>
      <c r="C4" s="92" t="s">
        <v>106</v>
      </c>
      <c r="D4" s="918" t="s">
        <v>845</v>
      </c>
      <c r="E4" s="919"/>
      <c r="F4" s="919"/>
      <c r="G4" s="919"/>
      <c r="H4" s="919"/>
      <c r="I4" s="919"/>
      <c r="J4" s="919"/>
      <c r="K4" s="920"/>
      <c r="L4" s="305"/>
      <c r="M4" s="94"/>
      <c r="N4" s="94"/>
      <c r="O4" s="94"/>
      <c r="P4" s="94"/>
      <c r="Q4" s="94"/>
      <c r="R4" s="94"/>
      <c r="S4" s="94"/>
      <c r="T4" s="94"/>
      <c r="U4" s="94"/>
      <c r="V4" s="94"/>
      <c r="W4" s="427"/>
      <c r="X4" s="94"/>
      <c r="Y4" s="94"/>
      <c r="Z4" s="94"/>
      <c r="AA4" s="94"/>
      <c r="AB4" s="94"/>
      <c r="AC4" s="94"/>
      <c r="AD4" s="94"/>
      <c r="AE4" s="94"/>
      <c r="AF4" s="91"/>
      <c r="AG4" s="91"/>
    </row>
    <row r="5" spans="1:33" s="17" customFormat="1" ht="7.5" customHeight="1" x14ac:dyDescent="0.15">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c r="AE5" s="48"/>
      <c r="AF5" s="48"/>
      <c r="AG5" s="48"/>
    </row>
    <row r="6" spans="1:33" ht="30" customHeight="1" x14ac:dyDescent="0.15">
      <c r="B6" s="91"/>
      <c r="C6" s="92" t="s">
        <v>0</v>
      </c>
      <c r="D6" s="711" t="s">
        <v>851</v>
      </c>
      <c r="E6" s="712"/>
      <c r="F6" s="712"/>
      <c r="G6" s="712"/>
      <c r="H6" s="712"/>
      <c r="I6" s="712"/>
      <c r="J6" s="712"/>
      <c r="K6" s="712"/>
      <c r="L6" s="712"/>
      <c r="M6" s="712"/>
      <c r="N6" s="712"/>
      <c r="O6" s="712"/>
      <c r="P6" s="712"/>
      <c r="Q6" s="712"/>
      <c r="R6" s="712"/>
      <c r="S6" s="93"/>
      <c r="T6" s="94"/>
      <c r="U6" s="94"/>
      <c r="V6" s="94"/>
      <c r="W6" s="427"/>
      <c r="X6" s="94"/>
      <c r="Y6" s="94"/>
      <c r="Z6" s="94"/>
      <c r="AA6" s="94"/>
      <c r="AB6" s="94"/>
      <c r="AC6" s="94"/>
      <c r="AD6" s="94"/>
      <c r="AE6" s="94"/>
      <c r="AF6" s="91"/>
      <c r="AG6" s="91"/>
    </row>
    <row r="8" spans="1:33" ht="7.5" customHeight="1" x14ac:dyDescent="0.15">
      <c r="C8" s="895" t="s">
        <v>601</v>
      </c>
      <c r="D8" s="896"/>
      <c r="E8" s="896"/>
      <c r="F8" s="452"/>
      <c r="G8" s="453"/>
      <c r="H8" s="453"/>
      <c r="I8" s="453"/>
      <c r="J8" s="453"/>
      <c r="K8" s="453"/>
      <c r="L8" s="453"/>
      <c r="M8" s="453"/>
      <c r="N8" s="453"/>
      <c r="O8" s="453"/>
      <c r="P8" s="453"/>
      <c r="Q8" s="453"/>
      <c r="R8" s="453"/>
      <c r="S8" s="453"/>
      <c r="T8" s="453"/>
      <c r="U8" s="453"/>
      <c r="V8" s="453"/>
      <c r="W8" s="454"/>
    </row>
    <row r="9" spans="1:33" ht="21.75" customHeight="1" x14ac:dyDescent="0.15">
      <c r="C9" s="897"/>
      <c r="D9" s="898"/>
      <c r="E9" s="898"/>
      <c r="F9" s="455"/>
      <c r="G9" s="177"/>
      <c r="H9" s="98" t="s">
        <v>120</v>
      </c>
      <c r="I9" s="94" t="s">
        <v>407</v>
      </c>
      <c r="J9" s="94"/>
      <c r="K9" s="94"/>
      <c r="L9" s="94"/>
      <c r="M9" s="94"/>
      <c r="N9" s="94"/>
      <c r="O9" s="94"/>
      <c r="P9" s="94"/>
      <c r="Q9" s="94"/>
      <c r="R9" s="94"/>
      <c r="S9" s="94"/>
      <c r="T9" s="94"/>
      <c r="U9" s="94"/>
      <c r="V9" s="94"/>
      <c r="W9" s="456"/>
    </row>
    <row r="10" spans="1:33" ht="21.75" customHeight="1" x14ac:dyDescent="0.15">
      <c r="C10" s="897"/>
      <c r="D10" s="898"/>
      <c r="E10" s="898"/>
      <c r="F10" s="455"/>
      <c r="G10" s="94"/>
      <c r="H10" s="199" t="s">
        <v>119</v>
      </c>
      <c r="I10" s="200" t="s">
        <v>408</v>
      </c>
      <c r="J10" s="94"/>
      <c r="K10" s="94"/>
      <c r="L10" s="94"/>
      <c r="M10" s="94"/>
      <c r="N10" s="94"/>
      <c r="O10" s="94"/>
      <c r="P10" s="94"/>
      <c r="Q10" s="94"/>
      <c r="R10" s="94"/>
      <c r="S10" s="94"/>
      <c r="T10" s="94"/>
      <c r="U10" s="94"/>
      <c r="V10" s="94"/>
      <c r="W10" s="456"/>
    </row>
    <row r="11" spans="1:33" ht="21.75" customHeight="1" x14ac:dyDescent="0.15">
      <c r="C11" s="897"/>
      <c r="D11" s="898"/>
      <c r="E11" s="898"/>
      <c r="F11" s="455"/>
      <c r="G11" s="94"/>
      <c r="H11" s="181"/>
      <c r="I11" s="98" t="s">
        <v>409</v>
      </c>
      <c r="J11" s="347" t="s">
        <v>594</v>
      </c>
      <c r="K11" s="94"/>
      <c r="L11" s="94"/>
      <c r="M11" s="94"/>
      <c r="N11" s="94"/>
      <c r="O11" s="94"/>
      <c r="P11" s="94"/>
      <c r="Q11" s="94"/>
      <c r="R11" s="94"/>
      <c r="S11" s="94"/>
      <c r="T11" s="94"/>
      <c r="U11" s="94"/>
      <c r="V11" s="94"/>
      <c r="W11" s="456"/>
    </row>
    <row r="12" spans="1:33" ht="7.5" customHeight="1" x14ac:dyDescent="0.15">
      <c r="C12" s="897"/>
      <c r="D12" s="898"/>
      <c r="E12" s="898"/>
      <c r="F12" s="455"/>
      <c r="G12" s="94"/>
      <c r="H12" s="94"/>
      <c r="I12" s="94"/>
      <c r="J12" s="94"/>
      <c r="K12" s="94"/>
      <c r="L12" s="94"/>
      <c r="M12" s="94"/>
      <c r="N12" s="94"/>
      <c r="O12" s="94"/>
      <c r="P12" s="94"/>
      <c r="Q12" s="94"/>
      <c r="R12" s="94"/>
      <c r="S12" s="94"/>
      <c r="T12" s="94"/>
      <c r="U12" s="94"/>
      <c r="V12" s="94"/>
      <c r="W12" s="456"/>
    </row>
    <row r="13" spans="1:33" ht="21.75" customHeight="1" x14ac:dyDescent="0.15">
      <c r="C13" s="897"/>
      <c r="D13" s="898"/>
      <c r="E13" s="898"/>
      <c r="F13" s="455"/>
      <c r="G13" s="94"/>
      <c r="H13" s="181" t="s">
        <v>221</v>
      </c>
      <c r="I13" s="98" t="s">
        <v>410</v>
      </c>
      <c r="J13" s="200" t="s">
        <v>411</v>
      </c>
      <c r="K13" s="94"/>
      <c r="L13" s="94"/>
      <c r="M13" s="94"/>
      <c r="N13" s="94"/>
      <c r="O13" s="94"/>
      <c r="P13" s="94"/>
      <c r="Q13" s="94"/>
      <c r="R13" s="94"/>
      <c r="S13" s="94"/>
      <c r="T13" s="94"/>
      <c r="U13" s="94"/>
      <c r="V13" s="94"/>
      <c r="W13" s="456"/>
    </row>
    <row r="14" spans="1:33" ht="7.5" customHeight="1" x14ac:dyDescent="0.15">
      <c r="C14" s="897"/>
      <c r="D14" s="898"/>
      <c r="E14" s="898"/>
      <c r="F14" s="455"/>
      <c r="G14" s="94"/>
      <c r="H14" s="94"/>
      <c r="I14" s="94"/>
      <c r="J14" s="94"/>
      <c r="K14" s="94"/>
      <c r="L14" s="94"/>
      <c r="M14" s="94"/>
      <c r="N14" s="94"/>
      <c r="O14" s="94"/>
      <c r="P14" s="94"/>
      <c r="Q14" s="94"/>
      <c r="R14" s="94"/>
      <c r="S14" s="94"/>
      <c r="T14" s="94"/>
      <c r="U14" s="94"/>
      <c r="V14" s="94"/>
      <c r="W14" s="456"/>
    </row>
    <row r="15" spans="1:33" ht="21.75" customHeight="1" x14ac:dyDescent="0.15">
      <c r="C15" s="897"/>
      <c r="D15" s="898"/>
      <c r="E15" s="898"/>
      <c r="F15" s="455"/>
      <c r="G15" s="177"/>
      <c r="H15" s="98" t="s">
        <v>158</v>
      </c>
      <c r="I15" s="94" t="s">
        <v>412</v>
      </c>
      <c r="J15" s="94"/>
      <c r="K15" s="94"/>
      <c r="L15" s="94"/>
      <c r="M15" s="94"/>
      <c r="N15" s="94"/>
      <c r="O15" s="94"/>
      <c r="P15" s="94"/>
      <c r="Q15" s="94"/>
      <c r="R15" s="94"/>
      <c r="S15" s="94"/>
      <c r="T15" s="94"/>
      <c r="U15" s="94"/>
      <c r="V15" s="94"/>
      <c r="W15" s="456"/>
    </row>
    <row r="16" spans="1:33" ht="18" customHeight="1" x14ac:dyDescent="0.15">
      <c r="C16" s="897"/>
      <c r="D16" s="898"/>
      <c r="E16" s="898"/>
      <c r="F16" s="455"/>
      <c r="G16" s="190"/>
      <c r="H16" s="146" t="s">
        <v>320</v>
      </c>
      <c r="I16" s="91"/>
      <c r="J16" s="91"/>
      <c r="K16" s="91"/>
      <c r="L16" s="91"/>
      <c r="M16" s="94"/>
      <c r="N16" s="94"/>
      <c r="O16" s="94"/>
      <c r="P16" s="94"/>
      <c r="Q16" s="94"/>
      <c r="R16" s="94"/>
      <c r="S16" s="94"/>
      <c r="T16" s="94"/>
      <c r="U16" s="94"/>
      <c r="V16" s="94"/>
      <c r="W16" s="456"/>
    </row>
    <row r="17" spans="3:23" ht="18" customHeight="1" x14ac:dyDescent="0.15">
      <c r="C17" s="897"/>
      <c r="D17" s="898"/>
      <c r="E17" s="898"/>
      <c r="F17" s="455"/>
      <c r="G17" s="178"/>
      <c r="H17" s="146" t="s">
        <v>321</v>
      </c>
      <c r="I17" s="146"/>
      <c r="L17" s="411"/>
      <c r="M17" s="94"/>
      <c r="N17" s="94"/>
      <c r="O17" s="94"/>
      <c r="P17" s="94"/>
      <c r="Q17" s="94"/>
      <c r="R17" s="94"/>
      <c r="S17" s="94"/>
      <c r="T17" s="94"/>
      <c r="U17" s="94"/>
      <c r="V17" s="94"/>
      <c r="W17" s="456"/>
    </row>
    <row r="18" spans="3:23" ht="18" customHeight="1" x14ac:dyDescent="0.15">
      <c r="C18" s="897"/>
      <c r="D18" s="898"/>
      <c r="E18" s="898"/>
      <c r="F18" s="455"/>
      <c r="G18" s="178"/>
      <c r="H18" s="146" t="s">
        <v>322</v>
      </c>
      <c r="I18" s="146"/>
      <c r="L18" s="411"/>
      <c r="M18" s="94"/>
      <c r="N18" s="94"/>
      <c r="O18" s="94"/>
      <c r="P18" s="94"/>
      <c r="Q18" s="94"/>
      <c r="R18" s="94"/>
      <c r="S18" s="94"/>
      <c r="T18" s="94"/>
      <c r="U18" s="94"/>
      <c r="V18" s="94"/>
      <c r="W18" s="456"/>
    </row>
    <row r="19" spans="3:23" ht="18" customHeight="1" x14ac:dyDescent="0.15">
      <c r="C19" s="897"/>
      <c r="D19" s="898"/>
      <c r="E19" s="898"/>
      <c r="F19" s="455"/>
      <c r="G19" s="178"/>
      <c r="H19" s="146" t="s">
        <v>323</v>
      </c>
      <c r="I19" s="146"/>
      <c r="L19" s="411"/>
      <c r="M19" s="94"/>
      <c r="N19" s="94"/>
      <c r="O19" s="94"/>
      <c r="P19" s="94"/>
      <c r="Q19" s="94"/>
      <c r="R19" s="94"/>
      <c r="S19" s="94"/>
      <c r="T19" s="94"/>
      <c r="U19" s="94"/>
      <c r="V19" s="94"/>
      <c r="W19" s="456"/>
    </row>
    <row r="20" spans="3:23" ht="18" customHeight="1" x14ac:dyDescent="0.15">
      <c r="C20" s="897"/>
      <c r="D20" s="898"/>
      <c r="E20" s="898"/>
      <c r="F20" s="455"/>
      <c r="G20" s="178"/>
      <c r="H20" s="146" t="s">
        <v>324</v>
      </c>
      <c r="I20" s="146"/>
      <c r="L20" s="411"/>
      <c r="M20" s="94"/>
      <c r="N20" s="94"/>
      <c r="O20" s="94"/>
      <c r="P20" s="94"/>
      <c r="Q20" s="94"/>
      <c r="R20" s="94"/>
      <c r="S20" s="94"/>
      <c r="T20" s="94"/>
      <c r="U20" s="94"/>
      <c r="V20" s="94"/>
      <c r="W20" s="456"/>
    </row>
    <row r="21" spans="3:23" ht="18" customHeight="1" x14ac:dyDescent="0.15">
      <c r="C21" s="897"/>
      <c r="D21" s="898"/>
      <c r="E21" s="898"/>
      <c r="F21" s="455"/>
      <c r="G21" s="178"/>
      <c r="H21" s="146" t="s">
        <v>325</v>
      </c>
      <c r="I21" s="146"/>
      <c r="L21" s="411"/>
      <c r="M21" s="94"/>
      <c r="N21" s="94"/>
      <c r="O21" s="94"/>
      <c r="P21" s="94"/>
      <c r="Q21" s="94"/>
      <c r="R21" s="94"/>
      <c r="S21" s="94"/>
      <c r="T21" s="94"/>
      <c r="U21" s="94"/>
      <c r="V21" s="94"/>
      <c r="W21" s="456"/>
    </row>
    <row r="22" spans="3:23" ht="18" customHeight="1" x14ac:dyDescent="0.15">
      <c r="C22" s="897"/>
      <c r="D22" s="898"/>
      <c r="E22" s="898"/>
      <c r="F22" s="455"/>
      <c r="G22" s="178"/>
      <c r="H22" s="146" t="s">
        <v>326</v>
      </c>
      <c r="I22" s="146"/>
      <c r="L22" s="411"/>
      <c r="M22" s="94"/>
      <c r="N22" s="94"/>
      <c r="O22" s="94"/>
      <c r="P22" s="94"/>
      <c r="Q22" s="94"/>
      <c r="R22" s="94"/>
      <c r="S22" s="94"/>
      <c r="T22" s="94"/>
      <c r="U22" s="94"/>
      <c r="V22" s="94"/>
      <c r="W22" s="456"/>
    </row>
    <row r="23" spans="3:23" ht="18" customHeight="1" x14ac:dyDescent="0.15">
      <c r="C23" s="897"/>
      <c r="D23" s="898"/>
      <c r="E23" s="898"/>
      <c r="F23" s="455"/>
      <c r="G23" s="178"/>
      <c r="H23" s="146" t="s">
        <v>413</v>
      </c>
      <c r="I23" s="146"/>
      <c r="L23" s="411"/>
      <c r="M23" s="94"/>
      <c r="N23" s="94"/>
      <c r="O23" s="94"/>
      <c r="P23" s="94"/>
      <c r="Q23" s="94"/>
      <c r="R23" s="94"/>
      <c r="S23" s="94"/>
      <c r="T23" s="94"/>
      <c r="U23" s="94"/>
      <c r="V23" s="94"/>
      <c r="W23" s="456"/>
    </row>
    <row r="24" spans="3:23" ht="7.5" customHeight="1" x14ac:dyDescent="0.15">
      <c r="C24" s="899"/>
      <c r="D24" s="900"/>
      <c r="E24" s="900"/>
      <c r="F24" s="457"/>
      <c r="G24" s="458"/>
      <c r="H24" s="458"/>
      <c r="I24" s="458"/>
      <c r="J24" s="458"/>
      <c r="K24" s="458"/>
      <c r="L24" s="458"/>
      <c r="M24" s="458"/>
      <c r="N24" s="458"/>
      <c r="O24" s="458"/>
      <c r="P24" s="458"/>
      <c r="Q24" s="458"/>
      <c r="R24" s="458"/>
      <c r="S24" s="458"/>
      <c r="T24" s="458"/>
      <c r="U24" s="458"/>
      <c r="V24" s="458"/>
      <c r="W24" s="459"/>
    </row>
    <row r="25" spans="3:23" ht="30" customHeight="1" x14ac:dyDescent="0.15">
      <c r="C25" s="894" t="s">
        <v>215</v>
      </c>
      <c r="D25" s="894"/>
      <c r="E25" s="894"/>
      <c r="F25" s="901" t="s">
        <v>881</v>
      </c>
      <c r="G25" s="901"/>
      <c r="H25" s="901"/>
      <c r="I25" s="901"/>
      <c r="J25" s="901"/>
      <c r="K25" s="901"/>
      <c r="L25" s="901"/>
      <c r="M25" s="901"/>
      <c r="N25" s="901"/>
      <c r="O25" s="901"/>
      <c r="P25" s="901"/>
      <c r="Q25" s="901"/>
      <c r="R25" s="901"/>
      <c r="S25" s="901"/>
      <c r="T25" s="901"/>
      <c r="U25" s="901"/>
      <c r="V25" s="901"/>
      <c r="W25" s="902"/>
    </row>
    <row r="26" spans="3:23" ht="30" customHeight="1" x14ac:dyDescent="0.15">
      <c r="C26" s="894" t="s">
        <v>414</v>
      </c>
      <c r="D26" s="894"/>
      <c r="E26" s="894"/>
      <c r="F26" s="903" t="s">
        <v>220</v>
      </c>
      <c r="G26" s="901"/>
      <c r="H26" s="901"/>
      <c r="I26" s="901"/>
      <c r="J26" s="901"/>
      <c r="K26" s="901"/>
      <c r="L26" s="901"/>
      <c r="M26" s="901"/>
      <c r="N26" s="901"/>
      <c r="O26" s="901"/>
      <c r="P26" s="901"/>
      <c r="Q26" s="901"/>
      <c r="R26" s="901"/>
      <c r="S26" s="901"/>
      <c r="T26" s="901"/>
      <c r="U26" s="901"/>
      <c r="V26" s="901"/>
      <c r="W26" s="902"/>
    </row>
    <row r="27" spans="3:23" ht="30" customHeight="1" x14ac:dyDescent="0.15">
      <c r="C27" s="904" t="s">
        <v>415</v>
      </c>
      <c r="D27" s="905"/>
      <c r="E27" s="906"/>
      <c r="F27" s="913" t="s">
        <v>416</v>
      </c>
      <c r="G27" s="914"/>
      <c r="H27" s="914"/>
      <c r="I27" s="914"/>
      <c r="J27" s="914"/>
      <c r="K27" s="914"/>
      <c r="L27" s="914"/>
      <c r="M27" s="914"/>
      <c r="N27" s="914"/>
      <c r="O27" s="914"/>
      <c r="P27" s="914"/>
      <c r="Q27" s="914"/>
      <c r="R27" s="914"/>
      <c r="S27" s="914"/>
      <c r="T27" s="914"/>
      <c r="U27" s="914"/>
      <c r="V27" s="914"/>
      <c r="W27" s="915"/>
    </row>
    <row r="28" spans="3:23" ht="22.5" customHeight="1" x14ac:dyDescent="0.15">
      <c r="C28" s="907"/>
      <c r="D28" s="908"/>
      <c r="E28" s="909"/>
      <c r="F28" s="793"/>
      <c r="G28" s="794"/>
      <c r="H28" s="794"/>
      <c r="I28" s="794"/>
      <c r="J28" s="794"/>
      <c r="K28" s="794"/>
      <c r="L28" s="794"/>
      <c r="M28" s="794"/>
      <c r="N28" s="794"/>
      <c r="O28" s="794"/>
      <c r="P28" s="794"/>
      <c r="Q28" s="794"/>
      <c r="R28" s="794"/>
      <c r="S28" s="794"/>
      <c r="T28" s="794"/>
      <c r="U28" s="794"/>
      <c r="V28" s="794"/>
      <c r="W28" s="916"/>
    </row>
    <row r="29" spans="3:23" ht="22.5" customHeight="1" x14ac:dyDescent="0.15">
      <c r="C29" s="907"/>
      <c r="D29" s="908"/>
      <c r="E29" s="909"/>
      <c r="F29" s="793"/>
      <c r="G29" s="794"/>
      <c r="H29" s="794"/>
      <c r="I29" s="794"/>
      <c r="J29" s="794"/>
      <c r="K29" s="794"/>
      <c r="L29" s="794"/>
      <c r="M29" s="794"/>
      <c r="N29" s="794"/>
      <c r="O29" s="794"/>
      <c r="P29" s="794"/>
      <c r="Q29" s="794"/>
      <c r="R29" s="794"/>
      <c r="S29" s="794"/>
      <c r="T29" s="794"/>
      <c r="U29" s="794"/>
      <c r="V29" s="794"/>
      <c r="W29" s="916"/>
    </row>
    <row r="30" spans="3:23" ht="22.5" customHeight="1" x14ac:dyDescent="0.15">
      <c r="C30" s="907"/>
      <c r="D30" s="908"/>
      <c r="E30" s="909"/>
      <c r="F30" s="793"/>
      <c r="G30" s="794"/>
      <c r="H30" s="794"/>
      <c r="I30" s="794"/>
      <c r="J30" s="794"/>
      <c r="K30" s="794"/>
      <c r="L30" s="794"/>
      <c r="M30" s="794"/>
      <c r="N30" s="794"/>
      <c r="O30" s="794"/>
      <c r="P30" s="794"/>
      <c r="Q30" s="794"/>
      <c r="R30" s="794"/>
      <c r="S30" s="794"/>
      <c r="T30" s="794"/>
      <c r="U30" s="794"/>
      <c r="V30" s="794"/>
      <c r="W30" s="916"/>
    </row>
    <row r="31" spans="3:23" ht="22.5" customHeight="1" x14ac:dyDescent="0.15">
      <c r="C31" s="907"/>
      <c r="D31" s="908"/>
      <c r="E31" s="909"/>
      <c r="F31" s="793"/>
      <c r="G31" s="794"/>
      <c r="H31" s="794"/>
      <c r="I31" s="794"/>
      <c r="J31" s="794"/>
      <c r="K31" s="794"/>
      <c r="L31" s="794"/>
      <c r="M31" s="794"/>
      <c r="N31" s="794"/>
      <c r="O31" s="794"/>
      <c r="P31" s="794"/>
      <c r="Q31" s="794"/>
      <c r="R31" s="794"/>
      <c r="S31" s="794"/>
      <c r="T31" s="794"/>
      <c r="U31" s="794"/>
      <c r="V31" s="794"/>
      <c r="W31" s="916"/>
    </row>
    <row r="32" spans="3:23" ht="22.5" customHeight="1" x14ac:dyDescent="0.15">
      <c r="C32" s="907"/>
      <c r="D32" s="908"/>
      <c r="E32" s="909"/>
      <c r="F32" s="793"/>
      <c r="G32" s="794"/>
      <c r="H32" s="794"/>
      <c r="I32" s="794"/>
      <c r="J32" s="794"/>
      <c r="K32" s="794"/>
      <c r="L32" s="794"/>
      <c r="M32" s="794"/>
      <c r="N32" s="794"/>
      <c r="O32" s="794"/>
      <c r="P32" s="794"/>
      <c r="Q32" s="794"/>
      <c r="R32" s="794"/>
      <c r="S32" s="794"/>
      <c r="T32" s="794"/>
      <c r="U32" s="794"/>
      <c r="V32" s="794"/>
      <c r="W32" s="916"/>
    </row>
    <row r="33" spans="2:33" ht="22.5" customHeight="1" x14ac:dyDescent="0.15">
      <c r="C33" s="907"/>
      <c r="D33" s="908"/>
      <c r="E33" s="909"/>
      <c r="F33" s="793"/>
      <c r="G33" s="794"/>
      <c r="H33" s="794"/>
      <c r="I33" s="794"/>
      <c r="J33" s="794"/>
      <c r="K33" s="794"/>
      <c r="L33" s="794"/>
      <c r="M33" s="794"/>
      <c r="N33" s="794"/>
      <c r="O33" s="794"/>
      <c r="P33" s="794"/>
      <c r="Q33" s="794"/>
      <c r="R33" s="794"/>
      <c r="S33" s="794"/>
      <c r="T33" s="794"/>
      <c r="U33" s="794"/>
      <c r="V33" s="794"/>
      <c r="W33" s="916"/>
    </row>
    <row r="34" spans="2:33" ht="22.5" customHeight="1" x14ac:dyDescent="0.15">
      <c r="C34" s="910"/>
      <c r="D34" s="911"/>
      <c r="E34" s="912"/>
      <c r="F34" s="796"/>
      <c r="G34" s="797"/>
      <c r="H34" s="797"/>
      <c r="I34" s="797"/>
      <c r="J34" s="797"/>
      <c r="K34" s="797"/>
      <c r="L34" s="797"/>
      <c r="M34" s="797"/>
      <c r="N34" s="797"/>
      <c r="O34" s="797"/>
      <c r="P34" s="797"/>
      <c r="Q34" s="797"/>
      <c r="R34" s="797"/>
      <c r="S34" s="797"/>
      <c r="T34" s="797"/>
      <c r="U34" s="797"/>
      <c r="V34" s="797"/>
      <c r="W34" s="917"/>
    </row>
    <row r="35" spans="2:33" ht="22.5" customHeight="1" x14ac:dyDescent="0.15">
      <c r="C35" s="904" t="s">
        <v>216</v>
      </c>
      <c r="D35" s="905"/>
      <c r="E35" s="906"/>
      <c r="F35" s="921" t="s">
        <v>883</v>
      </c>
      <c r="G35" s="922"/>
      <c r="H35" s="922"/>
      <c r="I35" s="922"/>
      <c r="J35" s="922"/>
      <c r="K35" s="922"/>
      <c r="L35" s="922"/>
      <c r="M35" s="922"/>
      <c r="N35" s="922"/>
      <c r="O35" s="922"/>
      <c r="P35" s="922"/>
      <c r="Q35" s="922"/>
      <c r="R35" s="922"/>
      <c r="S35" s="922"/>
      <c r="T35" s="922"/>
      <c r="U35" s="922"/>
      <c r="V35" s="922"/>
      <c r="W35" s="923"/>
    </row>
    <row r="36" spans="2:33" ht="22.5" customHeight="1" x14ac:dyDescent="0.15">
      <c r="C36" s="910"/>
      <c r="D36" s="911"/>
      <c r="E36" s="912"/>
      <c r="F36" s="924"/>
      <c r="G36" s="925"/>
      <c r="H36" s="925"/>
      <c r="I36" s="925"/>
      <c r="J36" s="925"/>
      <c r="K36" s="925"/>
      <c r="L36" s="925"/>
      <c r="M36" s="925"/>
      <c r="N36" s="925"/>
      <c r="O36" s="925"/>
      <c r="P36" s="925"/>
      <c r="Q36" s="925"/>
      <c r="R36" s="925"/>
      <c r="S36" s="925"/>
      <c r="T36" s="925"/>
      <c r="U36" s="925"/>
      <c r="V36" s="925"/>
      <c r="W36" s="926"/>
    </row>
    <row r="38" spans="2:33" s="160" customFormat="1" ht="14.25" customHeight="1" x14ac:dyDescent="0.15">
      <c r="B38" s="53"/>
      <c r="C38" s="160" t="s">
        <v>338</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2:33" s="160" customFormat="1" ht="14.25" customHeight="1" x14ac:dyDescent="0.15">
      <c r="B39" s="53"/>
      <c r="C39" s="160" t="s">
        <v>251</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2:33" s="160" customFormat="1" ht="7.5" customHeight="1" x14ac:dyDescent="0.15">
      <c r="B40" s="53"/>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22.5" customHeight="1" x14ac:dyDescent="0.15">
      <c r="C41" s="893" t="s">
        <v>217</v>
      </c>
      <c r="D41" s="460" t="s">
        <v>218</v>
      </c>
      <c r="E41" s="460"/>
      <c r="F41" s="460"/>
      <c r="G41" s="460"/>
      <c r="H41" s="460"/>
      <c r="I41" s="460"/>
      <c r="J41" s="460"/>
      <c r="K41" s="460"/>
      <c r="L41" s="460"/>
      <c r="M41" s="460"/>
      <c r="N41" s="460"/>
      <c r="O41" s="460"/>
      <c r="P41" s="460"/>
      <c r="Q41" s="460"/>
      <c r="R41" s="460"/>
      <c r="S41" s="460"/>
      <c r="T41" s="460"/>
      <c r="U41" s="460"/>
      <c r="V41" s="460"/>
      <c r="W41" s="461"/>
    </row>
    <row r="42" spans="2:33" ht="7.5" customHeight="1" x14ac:dyDescent="0.15">
      <c r="C42" s="894"/>
      <c r="D42" s="94"/>
      <c r="E42" s="94"/>
      <c r="F42" s="94"/>
      <c r="G42" s="94"/>
      <c r="H42" s="94"/>
      <c r="I42" s="94"/>
      <c r="J42" s="94"/>
      <c r="K42" s="94"/>
      <c r="L42" s="94"/>
      <c r="M42" s="94"/>
      <c r="N42" s="94"/>
      <c r="O42" s="94"/>
      <c r="P42" s="94"/>
      <c r="Q42" s="94"/>
      <c r="R42" s="94"/>
      <c r="S42" s="94"/>
      <c r="T42" s="94"/>
      <c r="U42" s="94"/>
      <c r="V42" s="94"/>
      <c r="W42" s="456"/>
    </row>
    <row r="43" spans="2:33" ht="22.5" customHeight="1" x14ac:dyDescent="0.15">
      <c r="C43" s="894"/>
      <c r="D43" s="94"/>
      <c r="E43" s="94"/>
      <c r="F43" s="413" t="s">
        <v>352</v>
      </c>
      <c r="G43" s="94"/>
      <c r="H43" s="94"/>
      <c r="I43" s="94"/>
      <c r="J43" s="94"/>
      <c r="K43" s="94"/>
      <c r="L43" s="94"/>
      <c r="M43" s="94"/>
      <c r="N43" s="94"/>
      <c r="O43" s="94"/>
      <c r="P43" s="94"/>
      <c r="Q43" s="94"/>
      <c r="R43" s="94"/>
      <c r="S43" s="94"/>
      <c r="T43" s="94"/>
      <c r="U43" s="94"/>
      <c r="V43" s="94"/>
      <c r="W43" s="456"/>
    </row>
    <row r="44" spans="2:33" x14ac:dyDescent="0.15">
      <c r="C44" s="894"/>
      <c r="D44" s="94"/>
      <c r="E44" s="94"/>
      <c r="F44" s="94"/>
      <c r="G44" s="94"/>
      <c r="H44" s="94"/>
      <c r="I44" s="94"/>
      <c r="J44" s="94"/>
      <c r="K44" s="94"/>
      <c r="L44" s="94"/>
      <c r="M44" s="94"/>
      <c r="N44" s="94"/>
      <c r="O44" s="94"/>
      <c r="P44" s="94"/>
      <c r="Q44" s="94"/>
      <c r="R44" s="94"/>
      <c r="S44" s="94"/>
      <c r="T44" s="94"/>
      <c r="U44" s="94"/>
      <c r="V44" s="94"/>
      <c r="W44" s="456"/>
    </row>
    <row r="45" spans="2:33" ht="22.5" customHeight="1" x14ac:dyDescent="0.15">
      <c r="C45" s="894"/>
      <c r="D45" s="94"/>
      <c r="E45" s="94"/>
      <c r="F45" s="94"/>
      <c r="G45" s="94"/>
      <c r="H45" s="94"/>
      <c r="I45" s="94"/>
      <c r="J45" s="94"/>
      <c r="K45" s="94"/>
      <c r="L45" s="94"/>
      <c r="M45" s="94"/>
      <c r="N45" s="94"/>
      <c r="O45" s="94"/>
      <c r="P45" s="94"/>
      <c r="Q45" s="94"/>
      <c r="R45" s="94"/>
      <c r="S45" s="94"/>
      <c r="T45" s="94"/>
      <c r="U45" s="94"/>
      <c r="V45" s="94"/>
      <c r="W45" s="456"/>
    </row>
    <row r="46" spans="2:33" ht="22.5" customHeight="1" x14ac:dyDescent="0.15">
      <c r="C46" s="894"/>
      <c r="D46" s="458"/>
      <c r="E46" s="458"/>
      <c r="F46" s="458"/>
      <c r="G46" s="458"/>
      <c r="H46" s="458"/>
      <c r="I46" s="458"/>
      <c r="J46" s="458"/>
      <c r="K46" s="458"/>
      <c r="L46" s="458"/>
      <c r="M46" s="458"/>
      <c r="N46" s="458"/>
      <c r="O46" s="458"/>
      <c r="P46" s="458"/>
      <c r="Q46" s="458"/>
      <c r="R46" s="458"/>
      <c r="S46" s="458"/>
      <c r="T46" s="458"/>
      <c r="U46" s="458"/>
      <c r="V46" s="458"/>
      <c r="W46" s="180" t="s">
        <v>219</v>
      </c>
    </row>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sheetData>
  <mergeCells count="13">
    <mergeCell ref="C41:C46"/>
    <mergeCell ref="B2:W2"/>
    <mergeCell ref="D6:R6"/>
    <mergeCell ref="C8:E24"/>
    <mergeCell ref="C25:E25"/>
    <mergeCell ref="F25:W25"/>
    <mergeCell ref="C26:E26"/>
    <mergeCell ref="F26:W26"/>
    <mergeCell ref="C27:E34"/>
    <mergeCell ref="F27:W34"/>
    <mergeCell ref="D4:K4"/>
    <mergeCell ref="C35:E36"/>
    <mergeCell ref="F35:W36"/>
  </mergeCells>
  <phoneticPr fontId="3"/>
  <printOptions horizontalCentered="1"/>
  <pageMargins left="0.70866141732283472" right="0.70866141732283472" top="0.59055118110236227" bottom="0.39370078740157483" header="0.51181102362204722" footer="0.39370078740157483"/>
  <pageSetup paperSize="9" scale="88" orientation="portrait" cellComments="asDisplayed" r:id="rId1"/>
  <headerFooter alignWithMargins="0"/>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F49"/>
  <sheetViews>
    <sheetView showGridLines="0" zoomScale="90" workbookViewId="0">
      <selection activeCell="F7" sqref="F7:G7"/>
    </sheetView>
  </sheetViews>
  <sheetFormatPr defaultColWidth="9" defaultRowHeight="14.25" x14ac:dyDescent="0.15"/>
  <cols>
    <col min="1" max="1" width="1.25" style="243" customWidth="1"/>
    <col min="2" max="2" width="10" style="243" customWidth="1"/>
    <col min="3" max="6" width="7.5" style="243" customWidth="1"/>
    <col min="7" max="7" width="10" style="243" customWidth="1"/>
    <col min="8" max="8" width="7.5" style="243" customWidth="1"/>
    <col min="9" max="19" width="2.5" style="243" customWidth="1"/>
    <col min="20" max="20" width="1.25" style="243" customWidth="1"/>
    <col min="21" max="23" width="2.5" style="243" customWidth="1"/>
    <col min="24" max="79" width="6.25" style="243" customWidth="1"/>
    <col min="80" max="16384" width="9" style="243"/>
  </cols>
  <sheetData>
    <row r="1" spans="1:32" s="17" customFormat="1" ht="15" customHeight="1" x14ac:dyDescent="0.15">
      <c r="A1" s="17" t="s">
        <v>213</v>
      </c>
      <c r="I1" s="243"/>
      <c r="J1" s="243"/>
    </row>
    <row r="2" spans="1:32" s="17" customFormat="1" ht="15" customHeight="1" x14ac:dyDescent="0.15">
      <c r="I2" s="243"/>
      <c r="J2" s="243"/>
      <c r="K2" s="300"/>
      <c r="L2" s="615" t="s">
        <v>602</v>
      </c>
      <c r="M2" s="597"/>
      <c r="N2" s="597"/>
      <c r="O2" s="597"/>
      <c r="P2" s="597"/>
      <c r="Q2" s="597"/>
      <c r="R2" s="597"/>
      <c r="S2" s="927"/>
    </row>
    <row r="3" spans="1:32" s="17" customFormat="1" ht="22.5" customHeight="1" x14ac:dyDescent="0.15">
      <c r="I3" s="243"/>
      <c r="J3" s="243"/>
      <c r="K3" s="299"/>
      <c r="L3" s="755" t="str">
        <f>IF('０基礎データ入力シート【最初に記入】'!L4="","",'０基礎データ入力シート【最初に記入】'!L4)</f>
        <v/>
      </c>
      <c r="M3" s="756"/>
      <c r="N3" s="756"/>
      <c r="O3" s="756"/>
      <c r="P3" s="756"/>
      <c r="Q3" s="756"/>
      <c r="R3" s="756"/>
      <c r="S3" s="757"/>
    </row>
    <row r="4" spans="1:32" s="17" customFormat="1" ht="30" customHeight="1" x14ac:dyDescent="0.15">
      <c r="A4" s="702" t="s">
        <v>176</v>
      </c>
      <c r="B4" s="702"/>
      <c r="C4" s="702"/>
      <c r="D4" s="702"/>
      <c r="E4" s="702"/>
      <c r="F4" s="702"/>
      <c r="G4" s="702"/>
      <c r="H4" s="702"/>
      <c r="I4" s="702"/>
      <c r="J4" s="702"/>
      <c r="K4" s="702"/>
      <c r="L4" s="702"/>
      <c r="M4" s="702"/>
      <c r="N4" s="702"/>
      <c r="O4" s="702"/>
      <c r="P4" s="702"/>
      <c r="Q4" s="702"/>
      <c r="R4" s="702"/>
      <c r="S4" s="702"/>
      <c r="T4" s="702"/>
      <c r="U4" s="89"/>
      <c r="V4" s="89"/>
      <c r="W4" s="89"/>
      <c r="X4" s="89"/>
      <c r="Y4" s="89"/>
      <c r="Z4" s="89"/>
      <c r="AA4" s="89"/>
      <c r="AB4" s="89"/>
      <c r="AC4" s="89"/>
      <c r="AD4" s="89"/>
      <c r="AE4" s="89"/>
      <c r="AF4" s="89"/>
    </row>
    <row r="6" spans="1:32" ht="21" customHeight="1" x14ac:dyDescent="0.15">
      <c r="A6" s="270"/>
      <c r="B6" s="932" t="s">
        <v>417</v>
      </c>
      <c r="C6" s="933"/>
      <c r="D6" s="933"/>
      <c r="E6" s="934"/>
      <c r="F6" s="854" t="s">
        <v>418</v>
      </c>
      <c r="G6" s="854"/>
      <c r="H6" s="854" t="s">
        <v>419</v>
      </c>
      <c r="I6" s="854"/>
      <c r="J6" s="854"/>
      <c r="K6" s="854"/>
      <c r="L6" s="854"/>
      <c r="M6" s="854" t="s">
        <v>420</v>
      </c>
      <c r="N6" s="854"/>
      <c r="O6" s="854"/>
      <c r="P6" s="854"/>
      <c r="Q6" s="854"/>
      <c r="R6" s="854"/>
      <c r="S6" s="854"/>
    </row>
    <row r="7" spans="1:32" ht="21" customHeight="1" x14ac:dyDescent="0.15">
      <c r="B7" s="928" t="s">
        <v>421</v>
      </c>
      <c r="C7" s="929"/>
      <c r="D7" s="929"/>
      <c r="E7" s="930"/>
      <c r="F7" s="931"/>
      <c r="G7" s="931"/>
      <c r="H7" s="931"/>
      <c r="I7" s="931"/>
      <c r="J7" s="931"/>
      <c r="K7" s="931"/>
      <c r="L7" s="931"/>
      <c r="M7" s="931"/>
      <c r="N7" s="931"/>
      <c r="O7" s="931"/>
      <c r="P7" s="931"/>
      <c r="Q7" s="931"/>
      <c r="R7" s="931"/>
      <c r="S7" s="931"/>
    </row>
    <row r="8" spans="1:32" ht="17.25" customHeight="1" x14ac:dyDescent="0.15">
      <c r="B8" s="932" t="s">
        <v>177</v>
      </c>
      <c r="C8" s="933"/>
      <c r="D8" s="933"/>
      <c r="E8" s="934"/>
      <c r="F8" s="935"/>
      <c r="G8" s="936"/>
      <c r="H8" s="936"/>
      <c r="I8" s="936"/>
      <c r="J8" s="936"/>
      <c r="K8" s="936"/>
      <c r="L8" s="936"/>
      <c r="M8" s="936"/>
      <c r="N8" s="936"/>
      <c r="O8" s="936"/>
      <c r="P8" s="936"/>
      <c r="Q8" s="936"/>
      <c r="R8" s="936"/>
      <c r="S8" s="937"/>
    </row>
    <row r="9" spans="1:32" ht="17.25" customHeight="1" x14ac:dyDescent="0.15">
      <c r="B9" s="928" t="s">
        <v>422</v>
      </c>
      <c r="C9" s="929"/>
      <c r="D9" s="929"/>
      <c r="E9" s="930"/>
      <c r="F9" s="938"/>
      <c r="G9" s="939"/>
      <c r="H9" s="939"/>
      <c r="I9" s="939"/>
      <c r="J9" s="939"/>
      <c r="K9" s="939"/>
      <c r="L9" s="939"/>
      <c r="M9" s="939"/>
      <c r="N9" s="939"/>
      <c r="O9" s="939"/>
      <c r="P9" s="939"/>
      <c r="Q9" s="939"/>
      <c r="R9" s="939"/>
      <c r="S9" s="940"/>
    </row>
    <row r="10" spans="1:32" ht="22.5" customHeight="1" x14ac:dyDescent="0.15">
      <c r="B10" s="941" t="s">
        <v>178</v>
      </c>
      <c r="C10" s="942"/>
      <c r="D10" s="942"/>
      <c r="E10" s="942"/>
      <c r="F10" s="943" t="s">
        <v>423</v>
      </c>
      <c r="G10" s="700"/>
      <c r="H10" s="700"/>
      <c r="I10" s="700"/>
      <c r="J10" s="700"/>
      <c r="K10" s="700"/>
      <c r="L10" s="701"/>
    </row>
    <row r="11" spans="1:32" ht="22.5" customHeight="1" x14ac:dyDescent="0.15">
      <c r="B11" s="941" t="s">
        <v>424</v>
      </c>
      <c r="C11" s="942"/>
      <c r="D11" s="933"/>
      <c r="E11" s="933"/>
      <c r="F11" s="944"/>
      <c r="G11" s="945"/>
      <c r="H11" s="945"/>
      <c r="I11" s="945"/>
      <c r="J11" s="945"/>
      <c r="K11" s="945"/>
      <c r="L11" s="946"/>
      <c r="M11" s="240" t="s">
        <v>179</v>
      </c>
    </row>
    <row r="12" spans="1:32" ht="15" customHeight="1" x14ac:dyDescent="0.15">
      <c r="B12" s="947" t="s">
        <v>180</v>
      </c>
      <c r="C12" s="948"/>
      <c r="D12" s="953" t="s">
        <v>425</v>
      </c>
      <c r="E12" s="954"/>
      <c r="F12" s="954"/>
      <c r="G12" s="954"/>
      <c r="H12" s="954"/>
      <c r="I12" s="954"/>
      <c r="J12" s="954"/>
      <c r="K12" s="954"/>
      <c r="L12" s="954"/>
      <c r="M12" s="954"/>
      <c r="N12" s="954"/>
      <c r="O12" s="954"/>
      <c r="P12" s="954"/>
      <c r="Q12" s="954"/>
      <c r="R12" s="954"/>
      <c r="S12" s="955"/>
    </row>
    <row r="13" spans="1:32" ht="15" customHeight="1" x14ac:dyDescent="0.15">
      <c r="B13" s="949"/>
      <c r="C13" s="950"/>
      <c r="D13" s="956" t="s">
        <v>426</v>
      </c>
      <c r="E13" s="957"/>
      <c r="F13" s="957"/>
      <c r="G13" s="957"/>
      <c r="H13" s="957"/>
      <c r="I13" s="957"/>
      <c r="J13" s="957"/>
      <c r="K13" s="957"/>
      <c r="L13" s="957"/>
      <c r="M13" s="957"/>
      <c r="N13" s="957"/>
      <c r="O13" s="957"/>
      <c r="P13" s="957"/>
      <c r="Q13" s="957"/>
      <c r="R13" s="957"/>
      <c r="S13" s="958"/>
    </row>
    <row r="14" spans="1:32" ht="15" customHeight="1" x14ac:dyDescent="0.15">
      <c r="B14" s="949"/>
      <c r="C14" s="950"/>
      <c r="D14" s="956" t="s">
        <v>181</v>
      </c>
      <c r="E14" s="957"/>
      <c r="F14" s="957"/>
      <c r="G14" s="957"/>
      <c r="H14" s="957"/>
      <c r="I14" s="957"/>
      <c r="J14" s="957"/>
      <c r="K14" s="957"/>
      <c r="L14" s="957"/>
      <c r="M14" s="957"/>
      <c r="N14" s="957"/>
      <c r="O14" s="957"/>
      <c r="P14" s="957"/>
      <c r="Q14" s="957"/>
      <c r="R14" s="957"/>
      <c r="S14" s="958"/>
    </row>
    <row r="15" spans="1:32" ht="15" customHeight="1" x14ac:dyDescent="0.15">
      <c r="B15" s="949"/>
      <c r="C15" s="950"/>
      <c r="D15" s="959" t="s">
        <v>427</v>
      </c>
      <c r="E15" s="957"/>
      <c r="F15" s="957"/>
      <c r="G15" s="957"/>
      <c r="H15" s="957"/>
      <c r="I15" s="957"/>
      <c r="J15" s="957"/>
      <c r="K15" s="957"/>
      <c r="L15" s="957"/>
      <c r="M15" s="957"/>
      <c r="N15" s="957"/>
      <c r="O15" s="957"/>
      <c r="P15" s="957"/>
      <c r="Q15" s="957"/>
      <c r="R15" s="957"/>
      <c r="S15" s="958"/>
    </row>
    <row r="16" spans="1:32" ht="14.25" customHeight="1" x14ac:dyDescent="0.15">
      <c r="B16" s="951"/>
      <c r="C16" s="952"/>
      <c r="D16" s="348" t="s">
        <v>428</v>
      </c>
      <c r="E16" s="335"/>
      <c r="F16" s="335"/>
      <c r="G16" s="335"/>
      <c r="H16" s="335"/>
      <c r="I16" s="335"/>
      <c r="J16" s="335"/>
      <c r="K16" s="335"/>
      <c r="L16" s="335"/>
      <c r="M16" s="335"/>
      <c r="N16" s="335"/>
      <c r="O16" s="335"/>
      <c r="P16" s="335"/>
      <c r="Q16" s="335"/>
      <c r="R16" s="335"/>
      <c r="S16" s="349"/>
    </row>
    <row r="17" spans="1:19" ht="17.25" customHeight="1" x14ac:dyDescent="0.15"/>
    <row r="18" spans="1:19" ht="17.25" customHeight="1" x14ac:dyDescent="0.15">
      <c r="A18" s="273" t="s">
        <v>429</v>
      </c>
      <c r="I18" s="240"/>
      <c r="J18" s="240"/>
    </row>
    <row r="19" spans="1:19" ht="17.25" customHeight="1" x14ac:dyDescent="0.15">
      <c r="B19" s="274" t="s">
        <v>430</v>
      </c>
      <c r="I19" s="240"/>
      <c r="J19" s="240"/>
    </row>
    <row r="20" spans="1:19" ht="18" customHeight="1" x14ac:dyDescent="0.15">
      <c r="B20" s="275" t="s">
        <v>182</v>
      </c>
      <c r="C20" s="960"/>
      <c r="D20" s="674"/>
      <c r="E20" s="674"/>
      <c r="F20" s="674"/>
      <c r="G20" s="675"/>
      <c r="H20" s="276" t="s">
        <v>183</v>
      </c>
      <c r="I20" s="931"/>
      <c r="J20" s="931"/>
      <c r="K20" s="931"/>
      <c r="L20" s="931"/>
      <c r="M20" s="931"/>
      <c r="N20" s="931"/>
      <c r="O20" s="931"/>
      <c r="P20" s="931"/>
      <c r="Q20" s="931"/>
      <c r="R20" s="931"/>
      <c r="S20" s="931"/>
    </row>
    <row r="21" spans="1:19" ht="18" customHeight="1" x14ac:dyDescent="0.15">
      <c r="B21" s="275" t="s">
        <v>184</v>
      </c>
      <c r="C21" s="960"/>
      <c r="D21" s="674"/>
      <c r="E21" s="674"/>
      <c r="F21" s="674"/>
      <c r="G21" s="675"/>
      <c r="H21" s="277" t="s">
        <v>185</v>
      </c>
      <c r="I21" s="931"/>
      <c r="J21" s="931"/>
      <c r="K21" s="931"/>
      <c r="L21" s="931"/>
      <c r="M21" s="931"/>
      <c r="N21" s="931"/>
      <c r="O21" s="931"/>
      <c r="P21" s="931"/>
      <c r="Q21" s="931"/>
      <c r="R21" s="931"/>
      <c r="S21" s="931"/>
    </row>
    <row r="22" spans="1:19" ht="18" customHeight="1" x14ac:dyDescent="0.15">
      <c r="B22" s="275" t="s">
        <v>186</v>
      </c>
      <c r="C22" s="961"/>
      <c r="D22" s="961"/>
      <c r="E22" s="961"/>
      <c r="F22" s="962"/>
      <c r="G22" s="340" t="s">
        <v>431</v>
      </c>
      <c r="H22" s="278" t="s">
        <v>187</v>
      </c>
      <c r="I22" s="960"/>
      <c r="J22" s="674"/>
      <c r="K22" s="674"/>
      <c r="L22" s="674"/>
      <c r="M22" s="674"/>
      <c r="N22" s="674"/>
      <c r="O22" s="674"/>
      <c r="P22" s="674"/>
      <c r="Q22" s="674" t="s">
        <v>432</v>
      </c>
      <c r="R22" s="674"/>
      <c r="S22" s="675"/>
    </row>
    <row r="23" spans="1:19" x14ac:dyDescent="0.15">
      <c r="I23" s="240"/>
      <c r="J23" s="240"/>
    </row>
    <row r="24" spans="1:19" ht="17.25" customHeight="1" x14ac:dyDescent="0.15">
      <c r="B24" s="279" t="s">
        <v>188</v>
      </c>
      <c r="C24" s="240"/>
      <c r="D24" s="240"/>
    </row>
    <row r="25" spans="1:19" ht="17.25" customHeight="1" x14ac:dyDescent="0.15">
      <c r="B25" s="941" t="s">
        <v>189</v>
      </c>
      <c r="C25" s="967"/>
      <c r="D25" s="968"/>
      <c r="E25" s="968"/>
      <c r="F25" s="968"/>
      <c r="G25" s="968"/>
      <c r="H25" s="968"/>
      <c r="I25" s="968"/>
      <c r="J25" s="968"/>
      <c r="K25" s="968"/>
      <c r="L25" s="968"/>
      <c r="M25" s="968"/>
      <c r="N25" s="968"/>
      <c r="O25" s="968"/>
      <c r="P25" s="968"/>
      <c r="Q25" s="968"/>
      <c r="R25" s="968"/>
      <c r="S25" s="968"/>
    </row>
    <row r="26" spans="1:19" x14ac:dyDescent="0.15">
      <c r="B26" s="271" t="s">
        <v>190</v>
      </c>
      <c r="C26" s="272"/>
      <c r="D26" s="969"/>
      <c r="E26" s="99" t="s">
        <v>191</v>
      </c>
    </row>
    <row r="27" spans="1:19" x14ac:dyDescent="0.15">
      <c r="B27" s="970" t="s">
        <v>433</v>
      </c>
      <c r="C27" s="971"/>
      <c r="D27" s="969"/>
      <c r="E27" s="99" t="s">
        <v>192</v>
      </c>
    </row>
    <row r="28" spans="1:19" x14ac:dyDescent="0.15">
      <c r="B28" s="972"/>
      <c r="C28" s="973"/>
      <c r="D28" s="969"/>
      <c r="E28" s="99" t="s">
        <v>193</v>
      </c>
    </row>
    <row r="29" spans="1:19" ht="17.25" customHeight="1" x14ac:dyDescent="0.15">
      <c r="B29" s="932" t="s">
        <v>434</v>
      </c>
      <c r="C29" s="934"/>
      <c r="D29" s="875"/>
      <c r="E29" s="876"/>
      <c r="F29" s="876"/>
      <c r="G29" s="876"/>
      <c r="H29" s="876"/>
      <c r="I29" s="876"/>
      <c r="J29" s="876"/>
      <c r="K29" s="876"/>
      <c r="L29" s="876"/>
      <c r="M29" s="876"/>
      <c r="N29" s="876"/>
      <c r="O29" s="876"/>
      <c r="P29" s="876"/>
      <c r="Q29" s="876"/>
      <c r="R29" s="876"/>
      <c r="S29" s="877"/>
    </row>
    <row r="30" spans="1:19" x14ac:dyDescent="0.15">
      <c r="B30" s="970" t="s">
        <v>435</v>
      </c>
      <c r="C30" s="971"/>
      <c r="D30" s="878"/>
      <c r="E30" s="879"/>
      <c r="F30" s="879"/>
      <c r="G30" s="879"/>
      <c r="H30" s="879"/>
      <c r="I30" s="879"/>
      <c r="J30" s="879"/>
      <c r="K30" s="879"/>
      <c r="L30" s="879"/>
      <c r="M30" s="879"/>
      <c r="N30" s="879"/>
      <c r="O30" s="879"/>
      <c r="P30" s="879"/>
      <c r="Q30" s="879"/>
      <c r="R30" s="879"/>
      <c r="S30" s="880"/>
    </row>
    <row r="31" spans="1:19" x14ac:dyDescent="0.15">
      <c r="B31" s="970"/>
      <c r="C31" s="971"/>
      <c r="D31" s="878"/>
      <c r="E31" s="879"/>
      <c r="F31" s="879"/>
      <c r="G31" s="879"/>
      <c r="H31" s="879"/>
      <c r="I31" s="879"/>
      <c r="J31" s="879"/>
      <c r="K31" s="879"/>
      <c r="L31" s="879"/>
      <c r="M31" s="879"/>
      <c r="N31" s="879"/>
      <c r="O31" s="879"/>
      <c r="P31" s="879"/>
      <c r="Q31" s="879"/>
      <c r="R31" s="879"/>
      <c r="S31" s="880"/>
    </row>
    <row r="32" spans="1:19" x14ac:dyDescent="0.15">
      <c r="B32" s="972"/>
      <c r="C32" s="973"/>
      <c r="D32" s="881"/>
      <c r="E32" s="882"/>
      <c r="F32" s="882"/>
      <c r="G32" s="882"/>
      <c r="H32" s="882"/>
      <c r="I32" s="882"/>
      <c r="J32" s="882"/>
      <c r="K32" s="882"/>
      <c r="L32" s="882"/>
      <c r="M32" s="882"/>
      <c r="N32" s="882"/>
      <c r="O32" s="882"/>
      <c r="P32" s="882"/>
      <c r="Q32" s="882"/>
      <c r="R32" s="882"/>
      <c r="S32" s="883"/>
    </row>
    <row r="34" spans="2:19" ht="17.25" customHeight="1" x14ac:dyDescent="0.15">
      <c r="B34" s="17" t="s">
        <v>242</v>
      </c>
    </row>
    <row r="35" spans="2:19" ht="17.25" customHeight="1" x14ac:dyDescent="0.15">
      <c r="B35" s="978" t="s">
        <v>194</v>
      </c>
      <c r="C35" s="981" t="s">
        <v>436</v>
      </c>
      <c r="D35" s="981"/>
      <c r="E35" s="981" t="s">
        <v>437</v>
      </c>
      <c r="F35" s="981"/>
      <c r="G35" s="981"/>
      <c r="H35" s="981"/>
      <c r="I35" s="981"/>
      <c r="J35" s="981"/>
      <c r="K35" s="981"/>
      <c r="L35" s="981"/>
      <c r="M35" s="981"/>
      <c r="N35" s="982" t="s">
        <v>438</v>
      </c>
      <c r="O35" s="982"/>
      <c r="P35" s="982"/>
      <c r="Q35" s="982"/>
      <c r="R35" s="982"/>
      <c r="S35" s="982"/>
    </row>
    <row r="36" spans="2:19" ht="17.25" customHeight="1" x14ac:dyDescent="0.15">
      <c r="B36" s="979"/>
      <c r="C36" s="983"/>
      <c r="D36" s="983"/>
      <c r="E36" s="984"/>
      <c r="F36" s="984"/>
      <c r="G36" s="984"/>
      <c r="H36" s="984"/>
      <c r="I36" s="984"/>
      <c r="J36" s="984"/>
      <c r="K36" s="984"/>
      <c r="L36" s="984"/>
      <c r="M36" s="984"/>
      <c r="N36" s="963"/>
      <c r="O36" s="963"/>
      <c r="P36" s="963"/>
      <c r="Q36" s="963"/>
      <c r="R36" s="963"/>
      <c r="S36" s="963"/>
    </row>
    <row r="37" spans="2:19" ht="17.25" customHeight="1" x14ac:dyDescent="0.15">
      <c r="B37" s="979"/>
      <c r="C37" s="964"/>
      <c r="D37" s="964"/>
      <c r="E37" s="965"/>
      <c r="F37" s="965"/>
      <c r="G37" s="965"/>
      <c r="H37" s="965"/>
      <c r="I37" s="965"/>
      <c r="J37" s="965"/>
      <c r="K37" s="965"/>
      <c r="L37" s="965"/>
      <c r="M37" s="965"/>
      <c r="N37" s="966"/>
      <c r="O37" s="966"/>
      <c r="P37" s="966"/>
      <c r="Q37" s="966"/>
      <c r="R37" s="966"/>
      <c r="S37" s="966"/>
    </row>
    <row r="38" spans="2:19" ht="17.25" customHeight="1" x14ac:dyDescent="0.15">
      <c r="B38" s="980"/>
      <c r="C38" s="974" t="s">
        <v>195</v>
      </c>
      <c r="D38" s="975"/>
      <c r="E38" s="975"/>
      <c r="F38" s="975"/>
      <c r="G38" s="975"/>
      <c r="H38" s="975"/>
      <c r="I38" s="975"/>
      <c r="J38" s="975"/>
      <c r="K38" s="975"/>
      <c r="L38" s="975"/>
      <c r="M38" s="976"/>
      <c r="N38" s="977"/>
      <c r="O38" s="977"/>
      <c r="P38" s="977"/>
      <c r="Q38" s="977"/>
      <c r="R38" s="977"/>
      <c r="S38" s="977"/>
    </row>
    <row r="39" spans="2:19" ht="17.25" customHeight="1" x14ac:dyDescent="0.15">
      <c r="B39" s="978" t="s">
        <v>196</v>
      </c>
      <c r="C39" s="981" t="s">
        <v>439</v>
      </c>
      <c r="D39" s="981"/>
      <c r="E39" s="981" t="s">
        <v>440</v>
      </c>
      <c r="F39" s="981"/>
      <c r="G39" s="981"/>
      <c r="H39" s="981"/>
      <c r="I39" s="981"/>
      <c r="J39" s="981"/>
      <c r="K39" s="981"/>
      <c r="L39" s="981"/>
      <c r="M39" s="981"/>
      <c r="N39" s="982" t="s">
        <v>441</v>
      </c>
      <c r="O39" s="982"/>
      <c r="P39" s="982"/>
      <c r="Q39" s="982"/>
      <c r="R39" s="982"/>
      <c r="S39" s="982"/>
    </row>
    <row r="40" spans="2:19" ht="17.25" customHeight="1" x14ac:dyDescent="0.15">
      <c r="B40" s="979"/>
      <c r="C40" s="983"/>
      <c r="D40" s="983"/>
      <c r="E40" s="984"/>
      <c r="F40" s="984"/>
      <c r="G40" s="984"/>
      <c r="H40" s="984"/>
      <c r="I40" s="984"/>
      <c r="J40" s="984"/>
      <c r="K40" s="984"/>
      <c r="L40" s="984"/>
      <c r="M40" s="984"/>
      <c r="N40" s="963"/>
      <c r="O40" s="963"/>
      <c r="P40" s="963"/>
      <c r="Q40" s="963"/>
      <c r="R40" s="963"/>
      <c r="S40" s="963"/>
    </row>
    <row r="41" spans="2:19" ht="17.25" customHeight="1" x14ac:dyDescent="0.15">
      <c r="B41" s="979"/>
      <c r="C41" s="964"/>
      <c r="D41" s="964"/>
      <c r="E41" s="965"/>
      <c r="F41" s="965"/>
      <c r="G41" s="965"/>
      <c r="H41" s="965"/>
      <c r="I41" s="965"/>
      <c r="J41" s="965"/>
      <c r="K41" s="965"/>
      <c r="L41" s="965"/>
      <c r="M41" s="965"/>
      <c r="N41" s="966"/>
      <c r="O41" s="966"/>
      <c r="P41" s="966"/>
      <c r="Q41" s="966"/>
      <c r="R41" s="966"/>
      <c r="S41" s="966"/>
    </row>
    <row r="42" spans="2:19" ht="17.25" customHeight="1" x14ac:dyDescent="0.15">
      <c r="B42" s="980"/>
      <c r="C42" s="974" t="s">
        <v>195</v>
      </c>
      <c r="D42" s="975"/>
      <c r="E42" s="975"/>
      <c r="F42" s="975"/>
      <c r="G42" s="975"/>
      <c r="H42" s="975"/>
      <c r="I42" s="975"/>
      <c r="J42" s="975"/>
      <c r="K42" s="975"/>
      <c r="L42" s="975"/>
      <c r="M42" s="976"/>
      <c r="N42" s="977"/>
      <c r="O42" s="977"/>
      <c r="P42" s="977"/>
      <c r="Q42" s="977"/>
      <c r="R42" s="977"/>
      <c r="S42" s="977"/>
    </row>
    <row r="43" spans="2:19" ht="17.25" customHeight="1" x14ac:dyDescent="0.15">
      <c r="B43" s="978" t="s">
        <v>197</v>
      </c>
      <c r="C43" s="981" t="s">
        <v>439</v>
      </c>
      <c r="D43" s="981"/>
      <c r="E43" s="981" t="s">
        <v>440</v>
      </c>
      <c r="F43" s="981"/>
      <c r="G43" s="981"/>
      <c r="H43" s="981"/>
      <c r="I43" s="981"/>
      <c r="J43" s="981"/>
      <c r="K43" s="981"/>
      <c r="L43" s="981"/>
      <c r="M43" s="981"/>
      <c r="N43" s="982" t="s">
        <v>441</v>
      </c>
      <c r="O43" s="982"/>
      <c r="P43" s="982"/>
      <c r="Q43" s="982"/>
      <c r="R43" s="982"/>
      <c r="S43" s="982"/>
    </row>
    <row r="44" spans="2:19" ht="17.25" customHeight="1" x14ac:dyDescent="0.15">
      <c r="B44" s="979"/>
      <c r="C44" s="983"/>
      <c r="D44" s="983"/>
      <c r="E44" s="984"/>
      <c r="F44" s="984"/>
      <c r="G44" s="984"/>
      <c r="H44" s="984"/>
      <c r="I44" s="984"/>
      <c r="J44" s="984"/>
      <c r="K44" s="984"/>
      <c r="L44" s="984"/>
      <c r="M44" s="984"/>
      <c r="N44" s="963"/>
      <c r="O44" s="963"/>
      <c r="P44" s="963"/>
      <c r="Q44" s="963"/>
      <c r="R44" s="963"/>
      <c r="S44" s="963"/>
    </row>
    <row r="45" spans="2:19" ht="17.25" customHeight="1" x14ac:dyDescent="0.15">
      <c r="B45" s="979"/>
      <c r="C45" s="964"/>
      <c r="D45" s="964"/>
      <c r="E45" s="965"/>
      <c r="F45" s="965"/>
      <c r="G45" s="965"/>
      <c r="H45" s="965"/>
      <c r="I45" s="965"/>
      <c r="J45" s="965"/>
      <c r="K45" s="965"/>
      <c r="L45" s="965"/>
      <c r="M45" s="965"/>
      <c r="N45" s="966"/>
      <c r="O45" s="966"/>
      <c r="P45" s="966"/>
      <c r="Q45" s="966"/>
      <c r="R45" s="966"/>
      <c r="S45" s="966"/>
    </row>
    <row r="46" spans="2:19" ht="17.25" customHeight="1" x14ac:dyDescent="0.15">
      <c r="B46" s="980"/>
      <c r="C46" s="974" t="s">
        <v>195</v>
      </c>
      <c r="D46" s="975"/>
      <c r="E46" s="975"/>
      <c r="F46" s="975"/>
      <c r="G46" s="975"/>
      <c r="H46" s="975"/>
      <c r="I46" s="975"/>
      <c r="J46" s="975"/>
      <c r="K46" s="975"/>
      <c r="L46" s="975"/>
      <c r="M46" s="975"/>
      <c r="N46" s="977"/>
      <c r="O46" s="977"/>
      <c r="P46" s="977"/>
      <c r="Q46" s="977"/>
      <c r="R46" s="977"/>
      <c r="S46" s="977"/>
    </row>
    <row r="47" spans="2:19" ht="17.25" customHeight="1" x14ac:dyDescent="0.15">
      <c r="B47" s="985" t="s">
        <v>442</v>
      </c>
      <c r="C47" s="985"/>
      <c r="D47" s="985"/>
      <c r="E47" s="985"/>
      <c r="F47" s="985"/>
      <c r="G47" s="985"/>
      <c r="H47" s="985"/>
      <c r="I47" s="985"/>
      <c r="J47" s="985"/>
      <c r="K47" s="985"/>
      <c r="L47" s="985"/>
      <c r="M47" s="986"/>
      <c r="N47" s="977"/>
      <c r="O47" s="977"/>
      <c r="P47" s="977"/>
      <c r="Q47" s="977"/>
      <c r="R47" s="977"/>
      <c r="S47" s="977"/>
    </row>
    <row r="48" spans="2:19" ht="22.5" customHeight="1" x14ac:dyDescent="0.15">
      <c r="B48" s="96" t="s">
        <v>198</v>
      </c>
      <c r="C48" s="244"/>
      <c r="D48" s="244"/>
      <c r="E48" s="244"/>
      <c r="F48" s="244"/>
      <c r="G48" s="244"/>
      <c r="H48" s="244"/>
      <c r="I48" s="244"/>
      <c r="J48" s="244"/>
      <c r="K48" s="244"/>
      <c r="L48" s="244"/>
      <c r="M48" s="244"/>
      <c r="N48" s="248"/>
      <c r="O48" s="248"/>
      <c r="P48" s="248"/>
      <c r="Q48" s="248"/>
      <c r="R48" s="248"/>
      <c r="S48" s="248"/>
    </row>
    <row r="49" ht="17.25" customHeight="1" x14ac:dyDescent="0.15"/>
  </sheetData>
  <sheetProtection password="CC5B" sheet="1" objects="1" scenarios="1" selectLockedCells="1"/>
  <mergeCells count="75">
    <mergeCell ref="B47:M47"/>
    <mergeCell ref="N47:S47"/>
    <mergeCell ref="N44:S44"/>
    <mergeCell ref="C45:D45"/>
    <mergeCell ref="E45:M45"/>
    <mergeCell ref="N45:S45"/>
    <mergeCell ref="C46:M46"/>
    <mergeCell ref="N46:S46"/>
    <mergeCell ref="E41:M41"/>
    <mergeCell ref="N41:S41"/>
    <mergeCell ref="C42:M42"/>
    <mergeCell ref="N42:S42"/>
    <mergeCell ref="B43:B46"/>
    <mergeCell ref="C43:D43"/>
    <mergeCell ref="E43:M43"/>
    <mergeCell ref="N43:S43"/>
    <mergeCell ref="C44:D44"/>
    <mergeCell ref="E44:M44"/>
    <mergeCell ref="C38:M38"/>
    <mergeCell ref="N38:S38"/>
    <mergeCell ref="B39:B42"/>
    <mergeCell ref="C39:D39"/>
    <mergeCell ref="E39:M39"/>
    <mergeCell ref="N39:S39"/>
    <mergeCell ref="C40:D40"/>
    <mergeCell ref="E40:M40"/>
    <mergeCell ref="N40:S40"/>
    <mergeCell ref="C41:D41"/>
    <mergeCell ref="B35:B38"/>
    <mergeCell ref="C35:D35"/>
    <mergeCell ref="E35:M35"/>
    <mergeCell ref="N35:S35"/>
    <mergeCell ref="C36:D36"/>
    <mergeCell ref="E36:M36"/>
    <mergeCell ref="N36:S36"/>
    <mergeCell ref="C37:D37"/>
    <mergeCell ref="E37:M37"/>
    <mergeCell ref="N37:S37"/>
    <mergeCell ref="B25:C25"/>
    <mergeCell ref="D25:S25"/>
    <mergeCell ref="D26:D28"/>
    <mergeCell ref="B27:C28"/>
    <mergeCell ref="B29:C29"/>
    <mergeCell ref="D29:S32"/>
    <mergeCell ref="B30:C32"/>
    <mergeCell ref="C20:G20"/>
    <mergeCell ref="I20:S20"/>
    <mergeCell ref="C21:G21"/>
    <mergeCell ref="I21:S21"/>
    <mergeCell ref="C22:F22"/>
    <mergeCell ref="I22:P22"/>
    <mergeCell ref="Q22:S22"/>
    <mergeCell ref="B11:E11"/>
    <mergeCell ref="F11:L11"/>
    <mergeCell ref="B12:C16"/>
    <mergeCell ref="D12:S12"/>
    <mergeCell ref="D13:S13"/>
    <mergeCell ref="D14:S14"/>
    <mergeCell ref="D15:S15"/>
    <mergeCell ref="B8:E8"/>
    <mergeCell ref="F8:S9"/>
    <mergeCell ref="B9:E9"/>
    <mergeCell ref="B10:E10"/>
    <mergeCell ref="F10:L10"/>
    <mergeCell ref="L2:S2"/>
    <mergeCell ref="L3:S3"/>
    <mergeCell ref="B7:E7"/>
    <mergeCell ref="F7:G7"/>
    <mergeCell ref="H7:L7"/>
    <mergeCell ref="M7:S7"/>
    <mergeCell ref="A4:T4"/>
    <mergeCell ref="B6:E6"/>
    <mergeCell ref="F6:G6"/>
    <mergeCell ref="H6:L6"/>
    <mergeCell ref="M6:S6"/>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リスト!$H$2:$H$4</xm:f>
          </x14:formula1>
          <xm:sqref>D26:D28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F53"/>
  <sheetViews>
    <sheetView showGridLines="0" zoomScale="90" workbookViewId="0">
      <selection activeCell="Z14" sqref="Z14"/>
    </sheetView>
  </sheetViews>
  <sheetFormatPr defaultColWidth="9" defaultRowHeight="14.25" x14ac:dyDescent="0.15"/>
  <cols>
    <col min="1" max="1" width="1.25" style="2" customWidth="1"/>
    <col min="2" max="2" width="10" style="2" customWidth="1"/>
    <col min="3" max="6" width="7.5" style="2" customWidth="1"/>
    <col min="7" max="7" width="10" style="2" customWidth="1"/>
    <col min="8" max="8" width="7.5" style="2" customWidth="1"/>
    <col min="9" max="19" width="2.5" style="2" customWidth="1"/>
    <col min="20" max="20" width="1.25" style="2" customWidth="1"/>
    <col min="21" max="23" width="2.5" style="2" customWidth="1"/>
    <col min="24" max="79" width="6.25" style="2" customWidth="1"/>
    <col min="80" max="16384" width="9" style="2"/>
  </cols>
  <sheetData>
    <row r="1" spans="1:32" s="17" customFormat="1" ht="15" customHeight="1" x14ac:dyDescent="0.15">
      <c r="A1" s="17" t="s">
        <v>213</v>
      </c>
      <c r="I1" s="2"/>
      <c r="J1" s="2"/>
    </row>
    <row r="2" spans="1:32" s="17" customFormat="1" ht="15" customHeight="1" x14ac:dyDescent="0.15">
      <c r="I2" s="2"/>
      <c r="J2" s="2"/>
      <c r="K2" s="296"/>
      <c r="L2" s="615" t="s">
        <v>603</v>
      </c>
      <c r="M2" s="616"/>
      <c r="N2" s="616"/>
      <c r="O2" s="616"/>
      <c r="P2" s="616"/>
      <c r="Q2" s="616"/>
      <c r="R2" s="616"/>
      <c r="S2" s="617"/>
    </row>
    <row r="3" spans="1:32" s="17" customFormat="1" ht="22.5" customHeight="1" x14ac:dyDescent="0.15">
      <c r="I3" s="2"/>
      <c r="J3" s="2"/>
      <c r="K3" s="289"/>
      <c r="L3" s="612" t="s">
        <v>859</v>
      </c>
      <c r="M3" s="613"/>
      <c r="N3" s="613"/>
      <c r="O3" s="613"/>
      <c r="P3" s="613"/>
      <c r="Q3" s="613"/>
      <c r="R3" s="613"/>
      <c r="S3" s="614"/>
    </row>
    <row r="4" spans="1:32" s="17" customFormat="1" ht="30" customHeight="1" x14ac:dyDescent="0.15">
      <c r="A4" s="702" t="s">
        <v>176</v>
      </c>
      <c r="B4" s="702"/>
      <c r="C4" s="702"/>
      <c r="D4" s="702"/>
      <c r="E4" s="702"/>
      <c r="F4" s="702"/>
      <c r="G4" s="702"/>
      <c r="H4" s="702"/>
      <c r="I4" s="702"/>
      <c r="J4" s="702"/>
      <c r="K4" s="702"/>
      <c r="L4" s="702"/>
      <c r="M4" s="702"/>
      <c r="N4" s="702"/>
      <c r="O4" s="702"/>
      <c r="P4" s="702"/>
      <c r="Q4" s="702"/>
      <c r="R4" s="702"/>
      <c r="S4" s="702"/>
      <c r="T4" s="702"/>
      <c r="U4" s="89"/>
      <c r="V4" s="89"/>
      <c r="W4" s="89"/>
      <c r="X4" s="89"/>
      <c r="Y4" s="89"/>
      <c r="Z4" s="89"/>
      <c r="AA4" s="89"/>
      <c r="AB4" s="89"/>
      <c r="AC4" s="89"/>
      <c r="AD4" s="89"/>
      <c r="AE4" s="89"/>
      <c r="AF4" s="89"/>
    </row>
    <row r="6" spans="1:32" ht="21" customHeight="1" x14ac:dyDescent="0.15">
      <c r="A6" s="143"/>
      <c r="B6" s="991" t="s">
        <v>443</v>
      </c>
      <c r="C6" s="992"/>
      <c r="D6" s="992"/>
      <c r="E6" s="993"/>
      <c r="F6" s="994" t="s">
        <v>444</v>
      </c>
      <c r="G6" s="994"/>
      <c r="H6" s="994" t="s">
        <v>445</v>
      </c>
      <c r="I6" s="994"/>
      <c r="J6" s="994"/>
      <c r="K6" s="994"/>
      <c r="L6" s="994"/>
      <c r="M6" s="994" t="s">
        <v>446</v>
      </c>
      <c r="N6" s="994"/>
      <c r="O6" s="994"/>
      <c r="P6" s="994"/>
      <c r="Q6" s="994"/>
      <c r="R6" s="994"/>
      <c r="S6" s="994"/>
    </row>
    <row r="7" spans="1:32" ht="21" customHeight="1" x14ac:dyDescent="0.15">
      <c r="B7" s="987" t="s">
        <v>447</v>
      </c>
      <c r="C7" s="988"/>
      <c r="D7" s="988"/>
      <c r="E7" s="989"/>
      <c r="F7" s="990" t="s">
        <v>199</v>
      </c>
      <c r="G7" s="990"/>
      <c r="H7" s="990" t="s">
        <v>199</v>
      </c>
      <c r="I7" s="990"/>
      <c r="J7" s="990"/>
      <c r="K7" s="990"/>
      <c r="L7" s="990"/>
      <c r="M7" s="990" t="s">
        <v>200</v>
      </c>
      <c r="N7" s="990"/>
      <c r="O7" s="990"/>
      <c r="P7" s="990"/>
      <c r="Q7" s="990"/>
      <c r="R7" s="990"/>
      <c r="S7" s="990"/>
    </row>
    <row r="8" spans="1:32" ht="17.25" customHeight="1" x14ac:dyDescent="0.15">
      <c r="B8" s="991" t="s">
        <v>177</v>
      </c>
      <c r="C8" s="992"/>
      <c r="D8" s="992"/>
      <c r="E8" s="993"/>
      <c r="F8" s="995"/>
      <c r="G8" s="996"/>
      <c r="H8" s="996"/>
      <c r="I8" s="996"/>
      <c r="J8" s="996"/>
      <c r="K8" s="996"/>
      <c r="L8" s="996"/>
      <c r="M8" s="996"/>
      <c r="N8" s="996"/>
      <c r="O8" s="996"/>
      <c r="P8" s="996"/>
      <c r="Q8" s="996"/>
      <c r="R8" s="996"/>
      <c r="S8" s="997"/>
    </row>
    <row r="9" spans="1:32" ht="17.25" customHeight="1" x14ac:dyDescent="0.15">
      <c r="B9" s="987" t="s">
        <v>448</v>
      </c>
      <c r="C9" s="988"/>
      <c r="D9" s="988"/>
      <c r="E9" s="989"/>
      <c r="F9" s="998"/>
      <c r="G9" s="999"/>
      <c r="H9" s="999"/>
      <c r="I9" s="999"/>
      <c r="J9" s="999"/>
      <c r="K9" s="999"/>
      <c r="L9" s="999"/>
      <c r="M9" s="999"/>
      <c r="N9" s="999"/>
      <c r="O9" s="999"/>
      <c r="P9" s="999"/>
      <c r="Q9" s="999"/>
      <c r="R9" s="999"/>
      <c r="S9" s="1000"/>
    </row>
    <row r="10" spans="1:32" ht="22.5" customHeight="1" x14ac:dyDescent="0.15">
      <c r="B10" s="703" t="s">
        <v>178</v>
      </c>
      <c r="C10" s="704"/>
      <c r="D10" s="704"/>
      <c r="E10" s="704"/>
      <c r="F10" s="1001" t="s">
        <v>877</v>
      </c>
      <c r="G10" s="709"/>
      <c r="H10" s="709"/>
      <c r="I10" s="709"/>
      <c r="J10" s="709"/>
      <c r="K10" s="709"/>
      <c r="L10" s="710"/>
    </row>
    <row r="11" spans="1:32" ht="22.5" customHeight="1" x14ac:dyDescent="0.15">
      <c r="B11" s="703" t="s">
        <v>449</v>
      </c>
      <c r="C11" s="704"/>
      <c r="D11" s="992"/>
      <c r="E11" s="992"/>
      <c r="F11" s="1002">
        <v>6000000</v>
      </c>
      <c r="G11" s="1003"/>
      <c r="H11" s="1003"/>
      <c r="I11" s="1003"/>
      <c r="J11" s="1003"/>
      <c r="K11" s="1003"/>
      <c r="L11" s="1004"/>
      <c r="M11" s="16" t="s">
        <v>179</v>
      </c>
    </row>
    <row r="12" spans="1:32" ht="15" customHeight="1" x14ac:dyDescent="0.15">
      <c r="B12" s="1005" t="s">
        <v>180</v>
      </c>
      <c r="C12" s="1006"/>
      <c r="D12" s="1011" t="s">
        <v>450</v>
      </c>
      <c r="E12" s="1012"/>
      <c r="F12" s="1012"/>
      <c r="G12" s="1012"/>
      <c r="H12" s="1012"/>
      <c r="I12" s="1012"/>
      <c r="J12" s="1012"/>
      <c r="K12" s="1012"/>
      <c r="L12" s="1012"/>
      <c r="M12" s="1012"/>
      <c r="N12" s="1012"/>
      <c r="O12" s="1012"/>
      <c r="P12" s="1012"/>
      <c r="Q12" s="1012"/>
      <c r="R12" s="1012"/>
      <c r="S12" s="1013"/>
    </row>
    <row r="13" spans="1:32" ht="15" customHeight="1" x14ac:dyDescent="0.15">
      <c r="B13" s="1007"/>
      <c r="C13" s="1008"/>
      <c r="D13" s="1014" t="s">
        <v>451</v>
      </c>
      <c r="E13" s="1015"/>
      <c r="F13" s="1015"/>
      <c r="G13" s="1015"/>
      <c r="H13" s="1015"/>
      <c r="I13" s="1015"/>
      <c r="J13" s="1015"/>
      <c r="K13" s="1015"/>
      <c r="L13" s="1015"/>
      <c r="M13" s="1015"/>
      <c r="N13" s="1015"/>
      <c r="O13" s="1015"/>
      <c r="P13" s="1015"/>
      <c r="Q13" s="1015"/>
      <c r="R13" s="1015"/>
      <c r="S13" s="1016"/>
    </row>
    <row r="14" spans="1:32" ht="15" customHeight="1" x14ac:dyDescent="0.15">
      <c r="B14" s="1007"/>
      <c r="C14" s="1008"/>
      <c r="D14" s="1014" t="s">
        <v>181</v>
      </c>
      <c r="E14" s="1015"/>
      <c r="F14" s="1015"/>
      <c r="G14" s="1015"/>
      <c r="H14" s="1015"/>
      <c r="I14" s="1015"/>
      <c r="J14" s="1015"/>
      <c r="K14" s="1015"/>
      <c r="L14" s="1015"/>
      <c r="M14" s="1015"/>
      <c r="N14" s="1015"/>
      <c r="O14" s="1015"/>
      <c r="P14" s="1015"/>
      <c r="Q14" s="1015"/>
      <c r="R14" s="1015"/>
      <c r="S14" s="1016"/>
    </row>
    <row r="15" spans="1:32" ht="15" customHeight="1" x14ac:dyDescent="0.15">
      <c r="B15" s="1007"/>
      <c r="C15" s="1008"/>
      <c r="D15" s="1017" t="s">
        <v>452</v>
      </c>
      <c r="E15" s="1015"/>
      <c r="F15" s="1015"/>
      <c r="G15" s="1015"/>
      <c r="H15" s="1015"/>
      <c r="I15" s="1015"/>
      <c r="J15" s="1015"/>
      <c r="K15" s="1015"/>
      <c r="L15" s="1015"/>
      <c r="M15" s="1015"/>
      <c r="N15" s="1015"/>
      <c r="O15" s="1015"/>
      <c r="P15" s="1015"/>
      <c r="Q15" s="1015"/>
      <c r="R15" s="1015"/>
      <c r="S15" s="1016"/>
    </row>
    <row r="16" spans="1:32" ht="14.25" customHeight="1" x14ac:dyDescent="0.15">
      <c r="B16" s="1009"/>
      <c r="C16" s="1010"/>
      <c r="D16" s="187" t="s">
        <v>453</v>
      </c>
      <c r="E16" s="188"/>
      <c r="F16" s="188"/>
      <c r="G16" s="188"/>
      <c r="H16" s="188"/>
      <c r="I16" s="27"/>
      <c r="J16" s="27"/>
      <c r="K16" s="27"/>
      <c r="L16" s="27"/>
      <c r="M16" s="27"/>
      <c r="N16" s="27"/>
      <c r="O16" s="27"/>
      <c r="P16" s="27"/>
      <c r="Q16" s="27"/>
      <c r="R16" s="27"/>
      <c r="S16" s="189"/>
    </row>
    <row r="17" spans="1:19" ht="17.25" customHeight="1" x14ac:dyDescent="0.15">
      <c r="E17" s="146"/>
      <c r="F17" s="146"/>
      <c r="G17" s="146"/>
      <c r="H17" s="146"/>
    </row>
    <row r="18" spans="1:19" ht="17.25" customHeight="1" x14ac:dyDescent="0.15">
      <c r="A18" s="147" t="s">
        <v>454</v>
      </c>
      <c r="F18" s="146"/>
      <c r="G18" s="146"/>
      <c r="H18" s="146"/>
      <c r="I18" s="16"/>
      <c r="J18" s="16"/>
    </row>
    <row r="19" spans="1:19" ht="17.25" customHeight="1" x14ac:dyDescent="0.15">
      <c r="B19" s="148" t="s">
        <v>455</v>
      </c>
      <c r="F19" s="146"/>
      <c r="G19" s="146"/>
      <c r="H19" s="146"/>
      <c r="I19" s="16"/>
      <c r="J19" s="16"/>
    </row>
    <row r="20" spans="1:19" ht="18" customHeight="1" x14ac:dyDescent="0.15">
      <c r="B20" s="149" t="s">
        <v>182</v>
      </c>
      <c r="C20" s="1018" t="s">
        <v>243</v>
      </c>
      <c r="D20" s="715"/>
      <c r="E20" s="715"/>
      <c r="F20" s="715"/>
      <c r="G20" s="716"/>
      <c r="H20" s="151" t="s">
        <v>183</v>
      </c>
      <c r="I20" s="990" t="s">
        <v>244</v>
      </c>
      <c r="J20" s="990"/>
      <c r="K20" s="990"/>
      <c r="L20" s="990"/>
      <c r="M20" s="990"/>
      <c r="N20" s="990"/>
      <c r="O20" s="990"/>
      <c r="P20" s="990"/>
      <c r="Q20" s="990"/>
      <c r="R20" s="990"/>
      <c r="S20" s="990"/>
    </row>
    <row r="21" spans="1:19" ht="18" customHeight="1" x14ac:dyDescent="0.15">
      <c r="B21" s="149" t="s">
        <v>184</v>
      </c>
      <c r="C21" s="1018" t="s">
        <v>201</v>
      </c>
      <c r="D21" s="715"/>
      <c r="E21" s="715"/>
      <c r="F21" s="715"/>
      <c r="G21" s="716"/>
      <c r="H21" s="152" t="s">
        <v>185</v>
      </c>
      <c r="I21" s="990"/>
      <c r="J21" s="990"/>
      <c r="K21" s="990"/>
      <c r="L21" s="990"/>
      <c r="M21" s="990"/>
      <c r="N21" s="990"/>
      <c r="O21" s="990"/>
      <c r="P21" s="990"/>
      <c r="Q21" s="990"/>
      <c r="R21" s="990"/>
      <c r="S21" s="990"/>
    </row>
    <row r="22" spans="1:19" ht="18" customHeight="1" x14ac:dyDescent="0.15">
      <c r="B22" s="149" t="s">
        <v>186</v>
      </c>
      <c r="C22" s="1019">
        <v>2000</v>
      </c>
      <c r="D22" s="1019"/>
      <c r="E22" s="1019"/>
      <c r="F22" s="1020"/>
      <c r="G22" s="150" t="s">
        <v>456</v>
      </c>
      <c r="H22" s="153" t="s">
        <v>187</v>
      </c>
      <c r="I22" s="1020"/>
      <c r="J22" s="1021"/>
      <c r="K22" s="1021"/>
      <c r="L22" s="1021"/>
      <c r="M22" s="1021"/>
      <c r="N22" s="1021"/>
      <c r="O22" s="1021"/>
      <c r="P22" s="1021"/>
      <c r="Q22" s="1022" t="s">
        <v>457</v>
      </c>
      <c r="R22" s="1022"/>
      <c r="S22" s="1023"/>
    </row>
    <row r="23" spans="1:19" x14ac:dyDescent="0.15">
      <c r="E23" s="146"/>
      <c r="F23" s="146"/>
      <c r="G23" s="146"/>
      <c r="H23" s="146"/>
      <c r="I23" s="16"/>
      <c r="J23" s="16"/>
    </row>
    <row r="24" spans="1:19" ht="17.25" customHeight="1" x14ac:dyDescent="0.15">
      <c r="B24" s="154" t="s">
        <v>188</v>
      </c>
      <c r="C24" s="19"/>
      <c r="D24" s="19"/>
      <c r="E24" s="146"/>
      <c r="F24" s="146"/>
      <c r="G24" s="146"/>
      <c r="H24" s="146"/>
    </row>
    <row r="25" spans="1:19" ht="17.25" customHeight="1" x14ac:dyDescent="0.15">
      <c r="B25" s="703" t="s">
        <v>189</v>
      </c>
      <c r="C25" s="705"/>
      <c r="D25" s="1028" t="s">
        <v>202</v>
      </c>
      <c r="E25" s="1028"/>
      <c r="F25" s="1028"/>
      <c r="G25" s="1028"/>
      <c r="H25" s="1028"/>
      <c r="I25" s="1028"/>
      <c r="J25" s="1028"/>
      <c r="K25" s="1028"/>
      <c r="L25" s="1028"/>
      <c r="M25" s="1028"/>
      <c r="N25" s="1028"/>
      <c r="O25" s="1028"/>
      <c r="P25" s="1028"/>
      <c r="Q25" s="1028"/>
      <c r="R25" s="1028"/>
      <c r="S25" s="1028"/>
    </row>
    <row r="26" spans="1:19" x14ac:dyDescent="0.15">
      <c r="B26" s="144" t="s">
        <v>190</v>
      </c>
      <c r="C26" s="145"/>
      <c r="D26" s="1029">
        <v>2</v>
      </c>
      <c r="E26" s="155" t="s">
        <v>191</v>
      </c>
      <c r="F26" s="146"/>
      <c r="H26" s="146"/>
    </row>
    <row r="27" spans="1:19" x14ac:dyDescent="0.15">
      <c r="B27" s="1030" t="s">
        <v>458</v>
      </c>
      <c r="C27" s="1031"/>
      <c r="D27" s="1029"/>
      <c r="E27" s="155" t="s">
        <v>192</v>
      </c>
      <c r="F27" s="146"/>
      <c r="H27" s="146"/>
    </row>
    <row r="28" spans="1:19" x14ac:dyDescent="0.15">
      <c r="B28" s="1032"/>
      <c r="C28" s="1033"/>
      <c r="D28" s="1029"/>
      <c r="E28" s="155" t="s">
        <v>193</v>
      </c>
      <c r="F28" s="146"/>
      <c r="H28" s="146"/>
    </row>
    <row r="29" spans="1:19" ht="17.25" customHeight="1" x14ac:dyDescent="0.15">
      <c r="B29" s="991" t="s">
        <v>459</v>
      </c>
      <c r="C29" s="993"/>
      <c r="D29" s="913" t="s">
        <v>460</v>
      </c>
      <c r="E29" s="914"/>
      <c r="F29" s="914"/>
      <c r="G29" s="914"/>
      <c r="H29" s="914"/>
      <c r="I29" s="914"/>
      <c r="J29" s="914"/>
      <c r="K29" s="914"/>
      <c r="L29" s="914"/>
      <c r="M29" s="914"/>
      <c r="N29" s="914"/>
      <c r="O29" s="914"/>
      <c r="P29" s="914"/>
      <c r="Q29" s="914"/>
      <c r="R29" s="914"/>
      <c r="S29" s="915"/>
    </row>
    <row r="30" spans="1:19" x14ac:dyDescent="0.15">
      <c r="B30" s="1030" t="s">
        <v>461</v>
      </c>
      <c r="C30" s="1031"/>
      <c r="D30" s="793"/>
      <c r="E30" s="794"/>
      <c r="F30" s="794"/>
      <c r="G30" s="794"/>
      <c r="H30" s="794"/>
      <c r="I30" s="794"/>
      <c r="J30" s="794"/>
      <c r="K30" s="794"/>
      <c r="L30" s="794"/>
      <c r="M30" s="794"/>
      <c r="N30" s="794"/>
      <c r="O30" s="794"/>
      <c r="P30" s="794"/>
      <c r="Q30" s="794"/>
      <c r="R30" s="794"/>
      <c r="S30" s="916"/>
    </row>
    <row r="31" spans="1:19" x14ac:dyDescent="0.15">
      <c r="B31" s="1030"/>
      <c r="C31" s="1031"/>
      <c r="D31" s="793"/>
      <c r="E31" s="794"/>
      <c r="F31" s="794"/>
      <c r="G31" s="794"/>
      <c r="H31" s="794"/>
      <c r="I31" s="794"/>
      <c r="J31" s="794"/>
      <c r="K31" s="794"/>
      <c r="L31" s="794"/>
      <c r="M31" s="794"/>
      <c r="N31" s="794"/>
      <c r="O31" s="794"/>
      <c r="P31" s="794"/>
      <c r="Q31" s="794"/>
      <c r="R31" s="794"/>
      <c r="S31" s="916"/>
    </row>
    <row r="32" spans="1:19" x14ac:dyDescent="0.15">
      <c r="B32" s="1032"/>
      <c r="C32" s="1033"/>
      <c r="D32" s="796"/>
      <c r="E32" s="797"/>
      <c r="F32" s="797"/>
      <c r="G32" s="797"/>
      <c r="H32" s="797"/>
      <c r="I32" s="797"/>
      <c r="J32" s="797"/>
      <c r="K32" s="797"/>
      <c r="L32" s="797"/>
      <c r="M32" s="797"/>
      <c r="N32" s="797"/>
      <c r="O32" s="797"/>
      <c r="P32" s="797"/>
      <c r="Q32" s="797"/>
      <c r="R32" s="797"/>
      <c r="S32" s="917"/>
    </row>
    <row r="33" spans="2:19" x14ac:dyDescent="0.15">
      <c r="E33" s="146"/>
      <c r="F33" s="146"/>
      <c r="G33" s="146"/>
      <c r="H33" s="146"/>
    </row>
    <row r="34" spans="2:19" ht="17.25" customHeight="1" x14ac:dyDescent="0.15">
      <c r="B34" s="156" t="s">
        <v>242</v>
      </c>
      <c r="F34" s="146"/>
      <c r="G34" s="146"/>
      <c r="H34" s="146"/>
    </row>
    <row r="35" spans="2:19" ht="17.25" customHeight="1" x14ac:dyDescent="0.15">
      <c r="B35" s="1038" t="s">
        <v>194</v>
      </c>
      <c r="C35" s="1041" t="s">
        <v>462</v>
      </c>
      <c r="D35" s="1041"/>
      <c r="E35" s="1041" t="s">
        <v>463</v>
      </c>
      <c r="F35" s="1041"/>
      <c r="G35" s="1041"/>
      <c r="H35" s="1041"/>
      <c r="I35" s="1041"/>
      <c r="J35" s="1041"/>
      <c r="K35" s="1041"/>
      <c r="L35" s="1041"/>
      <c r="M35" s="1041"/>
      <c r="N35" s="1042" t="s">
        <v>464</v>
      </c>
      <c r="O35" s="1042"/>
      <c r="P35" s="1042"/>
      <c r="Q35" s="1042"/>
      <c r="R35" s="1042"/>
      <c r="S35" s="1042"/>
    </row>
    <row r="36" spans="2:19" ht="17.25" customHeight="1" x14ac:dyDescent="0.15">
      <c r="B36" s="1039"/>
      <c r="C36" s="1047"/>
      <c r="D36" s="1047"/>
      <c r="E36" s="1048"/>
      <c r="F36" s="1048"/>
      <c r="G36" s="1048"/>
      <c r="H36" s="1048"/>
      <c r="I36" s="1048"/>
      <c r="J36" s="1048"/>
      <c r="K36" s="1048"/>
      <c r="L36" s="1048"/>
      <c r="M36" s="1048"/>
      <c r="N36" s="1024"/>
      <c r="O36" s="1024"/>
      <c r="P36" s="1024"/>
      <c r="Q36" s="1024"/>
      <c r="R36" s="1024"/>
      <c r="S36" s="1024"/>
    </row>
    <row r="37" spans="2:19" ht="17.25" customHeight="1" x14ac:dyDescent="0.15">
      <c r="B37" s="1039"/>
      <c r="C37" s="1025"/>
      <c r="D37" s="1025"/>
      <c r="E37" s="1026"/>
      <c r="F37" s="1026"/>
      <c r="G37" s="1026"/>
      <c r="H37" s="1026"/>
      <c r="I37" s="1026"/>
      <c r="J37" s="1026"/>
      <c r="K37" s="1026"/>
      <c r="L37" s="1026"/>
      <c r="M37" s="1026"/>
      <c r="N37" s="1027"/>
      <c r="O37" s="1027"/>
      <c r="P37" s="1027"/>
      <c r="Q37" s="1027"/>
      <c r="R37" s="1027"/>
      <c r="S37" s="1027"/>
    </row>
    <row r="38" spans="2:19" ht="17.25" customHeight="1" x14ac:dyDescent="0.15">
      <c r="B38" s="1040"/>
      <c r="C38" s="1034" t="s">
        <v>195</v>
      </c>
      <c r="D38" s="1035"/>
      <c r="E38" s="1035"/>
      <c r="F38" s="1035"/>
      <c r="G38" s="1035"/>
      <c r="H38" s="1035"/>
      <c r="I38" s="1035"/>
      <c r="J38" s="1035"/>
      <c r="K38" s="1035"/>
      <c r="L38" s="1035"/>
      <c r="M38" s="1036"/>
      <c r="N38" s="1037"/>
      <c r="O38" s="1037"/>
      <c r="P38" s="1037"/>
      <c r="Q38" s="1037"/>
      <c r="R38" s="1037"/>
      <c r="S38" s="1037"/>
    </row>
    <row r="39" spans="2:19" ht="17.25" customHeight="1" x14ac:dyDescent="0.15">
      <c r="B39" s="1038" t="s">
        <v>196</v>
      </c>
      <c r="C39" s="1041" t="s">
        <v>462</v>
      </c>
      <c r="D39" s="1041"/>
      <c r="E39" s="1041" t="s">
        <v>463</v>
      </c>
      <c r="F39" s="1041"/>
      <c r="G39" s="1041"/>
      <c r="H39" s="1041"/>
      <c r="I39" s="1041"/>
      <c r="J39" s="1041"/>
      <c r="K39" s="1041"/>
      <c r="L39" s="1041"/>
      <c r="M39" s="1041"/>
      <c r="N39" s="1042" t="s">
        <v>464</v>
      </c>
      <c r="O39" s="1042"/>
      <c r="P39" s="1042"/>
      <c r="Q39" s="1042"/>
      <c r="R39" s="1042"/>
      <c r="S39" s="1042"/>
    </row>
    <row r="40" spans="2:19" ht="17.25" customHeight="1" x14ac:dyDescent="0.15">
      <c r="B40" s="1039"/>
      <c r="C40" s="1043" t="s">
        <v>878</v>
      </c>
      <c r="D40" s="1043"/>
      <c r="E40" s="1044" t="s">
        <v>245</v>
      </c>
      <c r="F40" s="1044"/>
      <c r="G40" s="1044"/>
      <c r="H40" s="1044"/>
      <c r="I40" s="1044"/>
      <c r="J40" s="1044"/>
      <c r="K40" s="1044"/>
      <c r="L40" s="1044"/>
      <c r="M40" s="1044"/>
      <c r="N40" s="1045">
        <v>4000</v>
      </c>
      <c r="O40" s="1045"/>
      <c r="P40" s="1045"/>
      <c r="Q40" s="1045"/>
      <c r="R40" s="1045"/>
      <c r="S40" s="1045"/>
    </row>
    <row r="41" spans="2:19" ht="17.25" customHeight="1" x14ac:dyDescent="0.15">
      <c r="B41" s="1039"/>
      <c r="C41" s="1046"/>
      <c r="D41" s="1046"/>
      <c r="E41" s="1049"/>
      <c r="F41" s="1049"/>
      <c r="G41" s="1049"/>
      <c r="H41" s="1049"/>
      <c r="I41" s="1049"/>
      <c r="J41" s="1049"/>
      <c r="K41" s="1049"/>
      <c r="L41" s="1049"/>
      <c r="M41" s="1049"/>
      <c r="N41" s="1050"/>
      <c r="O41" s="1050"/>
      <c r="P41" s="1050"/>
      <c r="Q41" s="1050"/>
      <c r="R41" s="1050"/>
      <c r="S41" s="1050"/>
    </row>
    <row r="42" spans="2:19" ht="17.25" customHeight="1" x14ac:dyDescent="0.15">
      <c r="B42" s="1040"/>
      <c r="C42" s="1034" t="s">
        <v>195</v>
      </c>
      <c r="D42" s="1035"/>
      <c r="E42" s="1035"/>
      <c r="F42" s="1035"/>
      <c r="G42" s="1035"/>
      <c r="H42" s="1035"/>
      <c r="I42" s="1035"/>
      <c r="J42" s="1035"/>
      <c r="K42" s="1035"/>
      <c r="L42" s="1035"/>
      <c r="M42" s="1036"/>
      <c r="N42" s="1037">
        <f>SUM(N40:S41)</f>
        <v>4000</v>
      </c>
      <c r="O42" s="1037"/>
      <c r="P42" s="1037"/>
      <c r="Q42" s="1037"/>
      <c r="R42" s="1037"/>
      <c r="S42" s="1037"/>
    </row>
    <row r="43" spans="2:19" ht="17.25" customHeight="1" x14ac:dyDescent="0.15">
      <c r="B43" s="1038" t="s">
        <v>197</v>
      </c>
      <c r="C43" s="1041" t="s">
        <v>462</v>
      </c>
      <c r="D43" s="1041"/>
      <c r="E43" s="1041" t="s">
        <v>463</v>
      </c>
      <c r="F43" s="1041"/>
      <c r="G43" s="1041"/>
      <c r="H43" s="1041"/>
      <c r="I43" s="1041"/>
      <c r="J43" s="1041"/>
      <c r="K43" s="1041"/>
      <c r="L43" s="1041"/>
      <c r="M43" s="1041"/>
      <c r="N43" s="1042" t="s">
        <v>464</v>
      </c>
      <c r="O43" s="1042"/>
      <c r="P43" s="1042"/>
      <c r="Q43" s="1042"/>
      <c r="R43" s="1042"/>
      <c r="S43" s="1042"/>
    </row>
    <row r="44" spans="2:19" ht="17.25" customHeight="1" x14ac:dyDescent="0.15">
      <c r="B44" s="1039"/>
      <c r="C44" s="1043" t="s">
        <v>879</v>
      </c>
      <c r="D44" s="1043"/>
      <c r="E44" s="1044" t="s">
        <v>246</v>
      </c>
      <c r="F44" s="1044"/>
      <c r="G44" s="1044"/>
      <c r="H44" s="1044"/>
      <c r="I44" s="1044"/>
      <c r="J44" s="1044"/>
      <c r="K44" s="1044"/>
      <c r="L44" s="1044"/>
      <c r="M44" s="1044"/>
      <c r="N44" s="1045">
        <v>1000</v>
      </c>
      <c r="O44" s="1045"/>
      <c r="P44" s="1045"/>
      <c r="Q44" s="1045"/>
      <c r="R44" s="1045"/>
      <c r="S44" s="1045"/>
    </row>
    <row r="45" spans="2:19" ht="17.25" customHeight="1" x14ac:dyDescent="0.15">
      <c r="B45" s="1039"/>
      <c r="C45" s="1046" t="s">
        <v>880</v>
      </c>
      <c r="D45" s="1046"/>
      <c r="E45" s="1049" t="s">
        <v>203</v>
      </c>
      <c r="F45" s="1049"/>
      <c r="G45" s="1049"/>
      <c r="H45" s="1049"/>
      <c r="I45" s="1049"/>
      <c r="J45" s="1049"/>
      <c r="K45" s="1049"/>
      <c r="L45" s="1049"/>
      <c r="M45" s="1049"/>
      <c r="N45" s="1050">
        <v>1000</v>
      </c>
      <c r="O45" s="1050"/>
      <c r="P45" s="1050"/>
      <c r="Q45" s="1050"/>
      <c r="R45" s="1050"/>
      <c r="S45" s="1050"/>
    </row>
    <row r="46" spans="2:19" ht="17.25" customHeight="1" x14ac:dyDescent="0.15">
      <c r="B46" s="1040"/>
      <c r="C46" s="1034" t="s">
        <v>195</v>
      </c>
      <c r="D46" s="1035"/>
      <c r="E46" s="1035"/>
      <c r="F46" s="1035"/>
      <c r="G46" s="1035"/>
      <c r="H46" s="1035"/>
      <c r="I46" s="1035"/>
      <c r="J46" s="1035"/>
      <c r="K46" s="1035"/>
      <c r="L46" s="1035"/>
      <c r="M46" s="1035"/>
      <c r="N46" s="1037">
        <f>SUM(N44:S45)</f>
        <v>2000</v>
      </c>
      <c r="O46" s="1037"/>
      <c r="P46" s="1037"/>
      <c r="Q46" s="1037"/>
      <c r="R46" s="1037"/>
      <c r="S46" s="1037"/>
    </row>
    <row r="47" spans="2:19" ht="17.25" customHeight="1" x14ac:dyDescent="0.15">
      <c r="B47" s="1051" t="s">
        <v>465</v>
      </c>
      <c r="C47" s="1051"/>
      <c r="D47" s="1051"/>
      <c r="E47" s="1051"/>
      <c r="F47" s="1051"/>
      <c r="G47" s="1051"/>
      <c r="H47" s="1051"/>
      <c r="I47" s="1051"/>
      <c r="J47" s="1051"/>
      <c r="K47" s="1051"/>
      <c r="L47" s="1051"/>
      <c r="M47" s="1052"/>
      <c r="N47" s="1037">
        <f>SUM(N38,N42,N46)</f>
        <v>6000</v>
      </c>
      <c r="O47" s="1037"/>
      <c r="P47" s="1037"/>
      <c r="Q47" s="1037"/>
      <c r="R47" s="1037"/>
      <c r="S47" s="1037"/>
    </row>
    <row r="48" spans="2:19" ht="22.5" customHeight="1" x14ac:dyDescent="0.15">
      <c r="B48" s="157" t="s">
        <v>198</v>
      </c>
      <c r="C48" s="158"/>
      <c r="D48" s="158"/>
      <c r="E48" s="158"/>
      <c r="F48" s="158"/>
      <c r="G48" s="158"/>
      <c r="H48" s="158"/>
      <c r="I48" s="158"/>
      <c r="J48" s="158"/>
      <c r="K48" s="158"/>
      <c r="L48" s="158"/>
      <c r="M48" s="158"/>
      <c r="N48" s="159"/>
      <c r="O48" s="159"/>
      <c r="P48" s="159"/>
      <c r="Q48" s="159"/>
      <c r="R48" s="159"/>
      <c r="S48" s="159"/>
    </row>
    <row r="49" spans="5:8" ht="17.25" customHeight="1" x14ac:dyDescent="0.15">
      <c r="F49" s="146"/>
      <c r="G49" s="146"/>
      <c r="H49" s="146"/>
    </row>
    <row r="50" spans="5:8" x14ac:dyDescent="0.15">
      <c r="E50" s="146"/>
      <c r="F50" s="146"/>
      <c r="G50" s="146"/>
      <c r="H50" s="146"/>
    </row>
    <row r="51" spans="5:8" x14ac:dyDescent="0.15">
      <c r="E51" s="146"/>
      <c r="F51" s="146"/>
      <c r="G51" s="146"/>
      <c r="H51" s="146"/>
    </row>
    <row r="52" spans="5:8" x14ac:dyDescent="0.15">
      <c r="E52" s="146"/>
      <c r="F52" s="146"/>
      <c r="G52" s="146"/>
      <c r="H52" s="146"/>
    </row>
    <row r="53" spans="5:8" x14ac:dyDescent="0.15">
      <c r="E53" s="146"/>
      <c r="F53" s="146"/>
      <c r="G53" s="146"/>
      <c r="H53" s="146"/>
    </row>
  </sheetData>
  <mergeCells count="75">
    <mergeCell ref="B47:M47"/>
    <mergeCell ref="N47:S47"/>
    <mergeCell ref="N44:S44"/>
    <mergeCell ref="C45:D45"/>
    <mergeCell ref="E45:M45"/>
    <mergeCell ref="N45:S45"/>
    <mergeCell ref="C46:M46"/>
    <mergeCell ref="N46:S46"/>
    <mergeCell ref="E41:M41"/>
    <mergeCell ref="N41:S41"/>
    <mergeCell ref="C42:M42"/>
    <mergeCell ref="N42:S42"/>
    <mergeCell ref="B43:B46"/>
    <mergeCell ref="C43:D43"/>
    <mergeCell ref="E43:M43"/>
    <mergeCell ref="N43:S43"/>
    <mergeCell ref="C44:D44"/>
    <mergeCell ref="E44:M44"/>
    <mergeCell ref="C38:M38"/>
    <mergeCell ref="N38:S38"/>
    <mergeCell ref="B39:B42"/>
    <mergeCell ref="C39:D39"/>
    <mergeCell ref="E39:M39"/>
    <mergeCell ref="N39:S39"/>
    <mergeCell ref="C40:D40"/>
    <mergeCell ref="E40:M40"/>
    <mergeCell ref="N40:S40"/>
    <mergeCell ref="C41:D41"/>
    <mergeCell ref="B35:B38"/>
    <mergeCell ref="C35:D35"/>
    <mergeCell ref="E35:M35"/>
    <mergeCell ref="N35:S35"/>
    <mergeCell ref="C36:D36"/>
    <mergeCell ref="E36:M36"/>
    <mergeCell ref="N36:S36"/>
    <mergeCell ref="C37:D37"/>
    <mergeCell ref="E37:M37"/>
    <mergeCell ref="N37:S37"/>
    <mergeCell ref="B25:C25"/>
    <mergeCell ref="D25:S25"/>
    <mergeCell ref="D26:D28"/>
    <mergeCell ref="B27:C28"/>
    <mergeCell ref="B29:C29"/>
    <mergeCell ref="D29:S32"/>
    <mergeCell ref="B30:C32"/>
    <mergeCell ref="C20:G20"/>
    <mergeCell ref="I20:S20"/>
    <mergeCell ref="C21:G21"/>
    <mergeCell ref="I21:S21"/>
    <mergeCell ref="C22:F22"/>
    <mergeCell ref="I22:P22"/>
    <mergeCell ref="Q22:S22"/>
    <mergeCell ref="B11:E11"/>
    <mergeCell ref="F11:L11"/>
    <mergeCell ref="B12:C16"/>
    <mergeCell ref="D12:S12"/>
    <mergeCell ref="D13:S13"/>
    <mergeCell ref="D14:S14"/>
    <mergeCell ref="D15:S15"/>
    <mergeCell ref="B8:E8"/>
    <mergeCell ref="F8:S9"/>
    <mergeCell ref="B9:E9"/>
    <mergeCell ref="B10:E10"/>
    <mergeCell ref="F10:L10"/>
    <mergeCell ref="L2:S2"/>
    <mergeCell ref="L3:S3"/>
    <mergeCell ref="B7:E7"/>
    <mergeCell ref="F7:G7"/>
    <mergeCell ref="H7:L7"/>
    <mergeCell ref="M7:S7"/>
    <mergeCell ref="A4:T4"/>
    <mergeCell ref="B6:E6"/>
    <mergeCell ref="F6:G6"/>
    <mergeCell ref="H6:L6"/>
    <mergeCell ref="M6:S6"/>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M25"/>
  <sheetViews>
    <sheetView showGridLines="0" workbookViewId="0">
      <selection activeCell="C2" sqref="C2:D2"/>
    </sheetView>
  </sheetViews>
  <sheetFormatPr defaultRowHeight="14.25" x14ac:dyDescent="0.15"/>
  <cols>
    <col min="1" max="1" width="12.625" customWidth="1"/>
    <col min="2" max="2" width="14.5" customWidth="1"/>
    <col min="3" max="4" width="5.625" customWidth="1"/>
    <col min="5" max="5" width="10.75" bestFit="1" customWidth="1"/>
    <col min="11" max="11" width="8" hidden="1" customWidth="1"/>
    <col min="12" max="12" width="6.875" hidden="1" customWidth="1"/>
    <col min="13" max="13" width="13.5" hidden="1" customWidth="1"/>
  </cols>
  <sheetData>
    <row r="1" spans="1:12" ht="21.75" customHeight="1" x14ac:dyDescent="0.15">
      <c r="A1" s="511" t="s">
        <v>731</v>
      </c>
      <c r="B1" s="511"/>
      <c r="C1" s="511"/>
      <c r="D1" s="511"/>
      <c r="E1" s="511"/>
      <c r="F1" s="511"/>
      <c r="G1" s="511"/>
      <c r="H1" s="511"/>
      <c r="I1" s="511"/>
      <c r="J1" s="511"/>
    </row>
    <row r="2" spans="1:12" ht="21.75" customHeight="1" x14ac:dyDescent="0.15">
      <c r="A2" s="283"/>
      <c r="B2" s="284" t="s">
        <v>514</v>
      </c>
      <c r="C2" s="513"/>
      <c r="D2" s="513"/>
      <c r="E2" s="283"/>
      <c r="F2" s="283"/>
      <c r="G2" s="283"/>
      <c r="H2" s="283"/>
      <c r="I2" s="283"/>
    </row>
    <row r="3" spans="1:12" x14ac:dyDescent="0.15">
      <c r="A3" s="283"/>
      <c r="B3" s="284"/>
      <c r="C3" s="283"/>
      <c r="D3" s="283"/>
      <c r="E3" s="283"/>
      <c r="F3" s="283"/>
      <c r="G3" s="283"/>
      <c r="H3" s="283"/>
      <c r="I3" s="283"/>
    </row>
    <row r="4" spans="1:12" ht="21.75" customHeight="1" x14ac:dyDescent="0.15">
      <c r="A4" s="283"/>
      <c r="B4" s="285" t="s">
        <v>515</v>
      </c>
      <c r="C4" s="310"/>
      <c r="D4" s="286" t="s">
        <v>517</v>
      </c>
      <c r="E4" s="311"/>
      <c r="F4" s="283"/>
      <c r="G4" s="283"/>
      <c r="H4" s="283"/>
      <c r="I4" s="283"/>
      <c r="K4" s="288" t="str">
        <f>CONCATENATE(C4,E4)</f>
        <v/>
      </c>
      <c r="L4" s="288" t="str">
        <f>TEXT(K4,"00000000")</f>
        <v/>
      </c>
    </row>
    <row r="5" spans="1:12" x14ac:dyDescent="0.15">
      <c r="A5" s="283"/>
      <c r="B5" s="284"/>
      <c r="C5" s="283"/>
      <c r="D5" s="283"/>
      <c r="E5" s="283"/>
      <c r="F5" s="283"/>
      <c r="G5" s="283"/>
      <c r="H5" s="283"/>
      <c r="I5" s="283"/>
    </row>
    <row r="6" spans="1:12" ht="45" customHeight="1" x14ac:dyDescent="0.15">
      <c r="A6" s="283"/>
      <c r="B6" s="284" t="s">
        <v>0</v>
      </c>
      <c r="C6" s="514"/>
      <c r="D6" s="514"/>
      <c r="E6" s="514"/>
      <c r="F6" s="514"/>
      <c r="G6" s="514"/>
      <c r="H6" s="514"/>
      <c r="I6" s="283"/>
    </row>
    <row r="7" spans="1:12" x14ac:dyDescent="0.15">
      <c r="A7" s="283"/>
      <c r="B7" s="284"/>
      <c r="C7" s="283"/>
      <c r="D7" s="283"/>
      <c r="E7" s="283"/>
      <c r="F7" s="283"/>
      <c r="G7" s="283"/>
      <c r="H7" s="283"/>
      <c r="I7" s="283"/>
    </row>
    <row r="8" spans="1:12" ht="21.75" customHeight="1" x14ac:dyDescent="0.15">
      <c r="A8" s="283"/>
      <c r="B8" s="284" t="s">
        <v>518</v>
      </c>
      <c r="C8" s="512"/>
      <c r="D8" s="512"/>
      <c r="E8" s="512"/>
      <c r="F8" s="512"/>
      <c r="G8" s="512"/>
      <c r="H8" s="512"/>
      <c r="I8" s="283"/>
    </row>
    <row r="9" spans="1:12" x14ac:dyDescent="0.15">
      <c r="A9" s="283"/>
      <c r="B9" s="284"/>
      <c r="C9" s="283"/>
      <c r="D9" s="283"/>
      <c r="E9" s="283"/>
      <c r="F9" s="283"/>
      <c r="G9" s="283"/>
      <c r="H9" s="283"/>
      <c r="I9" s="283"/>
    </row>
    <row r="10" spans="1:12" ht="21.75" customHeight="1" x14ac:dyDescent="0.15">
      <c r="A10" s="283"/>
      <c r="B10" s="284" t="s">
        <v>288</v>
      </c>
      <c r="C10" s="512"/>
      <c r="D10" s="512"/>
      <c r="E10" s="512"/>
      <c r="F10" s="283"/>
      <c r="G10" s="283"/>
      <c r="H10" s="283"/>
      <c r="I10" s="283"/>
    </row>
    <row r="11" spans="1:12" x14ac:dyDescent="0.15">
      <c r="A11" s="283"/>
      <c r="B11" s="284"/>
      <c r="C11" s="283"/>
      <c r="D11" s="283"/>
      <c r="E11" s="283"/>
      <c r="F11" s="283"/>
      <c r="G11" s="283"/>
      <c r="H11" s="283"/>
      <c r="I11" s="283"/>
    </row>
    <row r="12" spans="1:12" ht="21.75" customHeight="1" x14ac:dyDescent="0.15">
      <c r="A12" s="396"/>
      <c r="B12" s="398" t="s">
        <v>841</v>
      </c>
      <c r="C12" s="516"/>
      <c r="D12" s="516"/>
      <c r="E12" s="516"/>
      <c r="F12" s="396"/>
      <c r="G12" s="396"/>
      <c r="H12" s="396"/>
      <c r="I12" s="396"/>
    </row>
    <row r="13" spans="1:12" x14ac:dyDescent="0.15">
      <c r="A13" s="396"/>
      <c r="B13" s="284"/>
      <c r="C13" s="396"/>
      <c r="D13" s="396"/>
      <c r="E13" s="396"/>
      <c r="F13" s="396"/>
      <c r="G13" s="396"/>
      <c r="H13" s="396"/>
      <c r="I13" s="396"/>
    </row>
    <row r="14" spans="1:12" ht="43.5" customHeight="1" x14ac:dyDescent="0.15">
      <c r="A14" s="283"/>
      <c r="B14" s="398" t="s">
        <v>856</v>
      </c>
      <c r="C14" s="515"/>
      <c r="D14" s="515"/>
      <c r="E14" s="515"/>
      <c r="F14" s="515"/>
      <c r="G14" s="515"/>
      <c r="H14" s="515"/>
      <c r="I14" s="283"/>
      <c r="L14" s="288" t="str">
        <f>CONCATENATE(C12,C14)</f>
        <v/>
      </c>
    </row>
    <row r="15" spans="1:12" x14ac:dyDescent="0.15">
      <c r="A15" s="283"/>
      <c r="B15" s="284"/>
      <c r="C15" s="365" t="s">
        <v>857</v>
      </c>
      <c r="D15" s="283"/>
      <c r="E15" s="283"/>
      <c r="F15" s="283"/>
      <c r="G15" s="283"/>
      <c r="H15" s="283"/>
      <c r="I15" s="283"/>
    </row>
    <row r="16" spans="1:12" ht="21.75" customHeight="1" x14ac:dyDescent="0.15">
      <c r="A16" s="283"/>
      <c r="B16" s="372" t="s">
        <v>734</v>
      </c>
      <c r="C16" s="516"/>
      <c r="D16" s="516"/>
      <c r="E16" s="516"/>
      <c r="F16" s="516"/>
      <c r="G16" s="516"/>
      <c r="H16" s="516"/>
      <c r="I16" s="283"/>
    </row>
    <row r="17" spans="1:9" x14ac:dyDescent="0.15">
      <c r="A17" s="283"/>
      <c r="B17" s="356"/>
      <c r="C17" s="283"/>
      <c r="D17" s="283"/>
      <c r="E17" s="283"/>
      <c r="F17" s="283"/>
      <c r="G17" s="283"/>
      <c r="H17" s="283"/>
      <c r="I17" s="283"/>
    </row>
    <row r="18" spans="1:9" ht="21.75" customHeight="1" x14ac:dyDescent="0.15">
      <c r="A18" s="283"/>
      <c r="B18" s="284" t="s">
        <v>99</v>
      </c>
      <c r="C18" s="512"/>
      <c r="D18" s="512"/>
      <c r="E18" s="512"/>
      <c r="F18" s="512"/>
      <c r="G18" s="512"/>
      <c r="H18" s="512"/>
      <c r="I18" s="283"/>
    </row>
    <row r="19" spans="1:9" x14ac:dyDescent="0.15">
      <c r="A19" s="283"/>
      <c r="B19" s="284"/>
      <c r="C19" s="283"/>
      <c r="D19" s="283"/>
      <c r="E19" s="283"/>
      <c r="F19" s="283"/>
      <c r="G19" s="283"/>
      <c r="H19" s="283"/>
      <c r="I19" s="283"/>
    </row>
    <row r="20" spans="1:9" ht="21.75" customHeight="1" x14ac:dyDescent="0.15">
      <c r="A20" s="283"/>
      <c r="B20" s="284" t="s">
        <v>516</v>
      </c>
      <c r="C20" s="512"/>
      <c r="D20" s="512"/>
      <c r="E20" s="512"/>
      <c r="F20" s="287"/>
      <c r="G20" s="287"/>
      <c r="H20" s="287"/>
      <c r="I20" s="283"/>
    </row>
    <row r="21" spans="1:9" x14ac:dyDescent="0.15">
      <c r="A21" s="283"/>
      <c r="B21" s="284"/>
      <c r="C21" s="283"/>
      <c r="D21" s="283"/>
      <c r="E21" s="283"/>
      <c r="F21" s="283"/>
      <c r="G21" s="283"/>
      <c r="H21" s="283"/>
      <c r="I21" s="283"/>
    </row>
    <row r="22" spans="1:9" x14ac:dyDescent="0.15">
      <c r="A22" s="283"/>
      <c r="B22" s="284"/>
      <c r="C22" s="283"/>
      <c r="D22" s="283"/>
      <c r="E22" s="283"/>
      <c r="F22" s="283"/>
      <c r="G22" s="283"/>
      <c r="H22" s="283"/>
      <c r="I22" s="283"/>
    </row>
    <row r="23" spans="1:9" x14ac:dyDescent="0.15">
      <c r="A23" s="283"/>
      <c r="B23" s="284"/>
      <c r="C23" s="283"/>
      <c r="D23" s="283"/>
      <c r="E23" s="283"/>
      <c r="F23" s="283"/>
      <c r="G23" s="283"/>
      <c r="H23" s="283"/>
      <c r="I23" s="283"/>
    </row>
    <row r="24" spans="1:9" x14ac:dyDescent="0.15">
      <c r="A24" s="283"/>
      <c r="B24" s="284"/>
      <c r="C24" s="283"/>
      <c r="D24" s="283"/>
      <c r="E24" s="283"/>
      <c r="F24" s="283"/>
      <c r="G24" s="283"/>
      <c r="H24" s="283"/>
      <c r="I24" s="283"/>
    </row>
    <row r="25" spans="1:9" x14ac:dyDescent="0.15">
      <c r="A25" s="283"/>
      <c r="B25" s="284"/>
      <c r="C25" s="283"/>
      <c r="D25" s="283"/>
      <c r="E25" s="283"/>
      <c r="F25" s="283"/>
      <c r="G25" s="283"/>
      <c r="H25" s="283"/>
      <c r="I25" s="283"/>
    </row>
  </sheetData>
  <sheetProtection selectLockedCells="1"/>
  <mergeCells count="10">
    <mergeCell ref="A1:J1"/>
    <mergeCell ref="C20:E20"/>
    <mergeCell ref="C2:D2"/>
    <mergeCell ref="C6:H6"/>
    <mergeCell ref="C8:H8"/>
    <mergeCell ref="C10:E10"/>
    <mergeCell ref="C14:H14"/>
    <mergeCell ref="C18:H18"/>
    <mergeCell ref="C16:H16"/>
    <mergeCell ref="C12:E12"/>
  </mergeCells>
  <phoneticPr fontId="3"/>
  <conditionalFormatting sqref="C4">
    <cfRule type="expression" dxfId="120" priority="12">
      <formula>IF($C$4="",TRUE)</formula>
    </cfRule>
  </conditionalFormatting>
  <conditionalFormatting sqref="E4">
    <cfRule type="expression" dxfId="119" priority="11">
      <formula>IF($E$4="",TRUE)</formula>
    </cfRule>
  </conditionalFormatting>
  <conditionalFormatting sqref="C6:H6">
    <cfRule type="expression" dxfId="118" priority="10">
      <formula>IF($C$6="",TRUE)</formula>
    </cfRule>
  </conditionalFormatting>
  <conditionalFormatting sqref="C8">
    <cfRule type="expression" dxfId="117" priority="9">
      <formula>IF($C$8="",TRUE)</formula>
    </cfRule>
  </conditionalFormatting>
  <conditionalFormatting sqref="C10:E10">
    <cfRule type="expression" dxfId="116" priority="8">
      <formula>IF($C$10="",TRUE)</formula>
    </cfRule>
  </conditionalFormatting>
  <conditionalFormatting sqref="C14:H14">
    <cfRule type="expression" dxfId="115" priority="7">
      <formula>IF($C$14="",TRUE)</formula>
    </cfRule>
  </conditionalFormatting>
  <conditionalFormatting sqref="C18:H18">
    <cfRule type="expression" dxfId="114" priority="6">
      <formula>IF($C$18="",TRUE)</formula>
    </cfRule>
  </conditionalFormatting>
  <conditionalFormatting sqref="C2:D2">
    <cfRule type="cellIs" dxfId="113" priority="4" operator="equal">
      <formula>""</formula>
    </cfRule>
    <cfRule type="cellIs" priority="5" operator="equal">
      <formula>""</formula>
    </cfRule>
  </conditionalFormatting>
  <conditionalFormatting sqref="C20:E20">
    <cfRule type="cellIs" dxfId="112" priority="3" operator="equal">
      <formula>""</formula>
    </cfRule>
  </conditionalFormatting>
  <conditionalFormatting sqref="C16:H16">
    <cfRule type="expression" dxfId="111" priority="2">
      <formula>IF($C$16="",TRUE)</formula>
    </cfRule>
  </conditionalFormatting>
  <conditionalFormatting sqref="C12:E12">
    <cfRule type="expression" dxfId="110" priority="1">
      <formula>IF($C$12="",TRUE)</formula>
    </cfRule>
  </conditionalFormatting>
  <dataValidations count="10">
    <dataValidation type="whole" imeMode="halfAlpha" allowBlank="1" showInputMessage="1" showErrorMessage="1" prompt="半角数字で6桁です" sqref="E4">
      <formula1>0</formula1>
      <formula2>999999</formula2>
    </dataValidation>
    <dataValidation type="textLength" imeMode="disabled" operator="lessThanOrEqual" allowBlank="1" showInputMessage="1" showErrorMessage="1" prompt="半角英数字で12桁以内です" sqref="C20:E20">
      <formula1>12</formula1>
    </dataValidation>
    <dataValidation type="custom" imeMode="on" operator="lessThanOrEqual" allowBlank="1" showInputMessage="1" showErrorMessage="1" prompt="全角で46文字以内です" sqref="C14:H14">
      <formula1>AND(C14=DBCS(C14),LEN(C14)&lt;=46)</formula1>
    </dataValidation>
    <dataValidation type="whole" imeMode="halfAlpha" allowBlank="1" showInputMessage="1" showErrorMessage="1" prompt="半角数字で2桁です" sqref="C4">
      <formula1>0</formula1>
      <formula2>47</formula2>
    </dataValidation>
    <dataValidation type="textLength" imeMode="disabled" operator="equal" allowBlank="1" showInputMessage="1" showErrorMessage="1" prompt="半角英数字で8文字です" sqref="C10:E10">
      <formula1>8</formula1>
    </dataValidation>
    <dataValidation type="custom" allowBlank="1" showInputMessage="1" showErrorMessage="1" prompt="全角で60文字以内です" sqref="C6:H6">
      <formula1>AND(C6=DBCS(C6),LEN(C6)&lt;=60)</formula1>
    </dataValidation>
    <dataValidation type="custom" operator="lessThanOrEqual" allowBlank="1" showInputMessage="1" showErrorMessage="1" prompt="全角で20文字以内です" sqref="C8:H8">
      <formula1>AND(C8=DBCS(C8),LEN(C8)&lt;=20)</formula1>
    </dataValidation>
    <dataValidation type="custom" operator="lessThanOrEqual" allowBlank="1" showInputMessage="1" showErrorMessage="1" prompt="全角で35文字以内です。_x000a_環境依存文字は使用しないでください。" sqref="C18:H18">
      <formula1>AND(C18=DBCS(C18),LEN(C18)&lt;=35)</formula1>
    </dataValidation>
    <dataValidation type="custom" allowBlank="1" showInputMessage="1" showErrorMessage="1" prompt="全角のみ有効です" sqref="C16:H16">
      <formula1>AND(C16=DBCS(C16))</formula1>
    </dataValidation>
    <dataValidation type="list" allowBlank="1" showInputMessage="1" showErrorMessage="1" sqref="C12:E12">
      <formula1>INDIRECT($C$2)</formula1>
    </dataValidation>
  </dataValidations>
  <pageMargins left="0.7" right="0.7" top="0.75" bottom="0.75" header="0.3" footer="0.3"/>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リスト!$I$2:$I$3</xm:f>
          </x14:formula1>
          <xm:sqref>C2:D2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D53"/>
  <sheetViews>
    <sheetView showGridLines="0" topLeftCell="A31" zoomScale="90" zoomScaleNormal="90" workbookViewId="0">
      <selection activeCell="C9" sqref="C9"/>
    </sheetView>
  </sheetViews>
  <sheetFormatPr defaultColWidth="9" defaultRowHeight="13.5" x14ac:dyDescent="0.15"/>
  <cols>
    <col min="1" max="1" width="1.25" style="160" customWidth="1"/>
    <col min="2" max="2" width="10" style="160" customWidth="1"/>
    <col min="3" max="3" width="38.75" style="160" customWidth="1"/>
    <col min="4" max="4" width="30" style="160" customWidth="1"/>
    <col min="5" max="5" width="1.25" style="160" customWidth="1"/>
    <col min="6" max="16384" width="9" style="160"/>
  </cols>
  <sheetData>
    <row r="1" spans="1:4" ht="17.25" x14ac:dyDescent="0.15">
      <c r="B1" s="1053" t="s">
        <v>204</v>
      </c>
      <c r="C1" s="1053"/>
      <c r="D1" s="1053"/>
    </row>
    <row r="3" spans="1:4" ht="15" customHeight="1" x14ac:dyDescent="0.15">
      <c r="A3" s="17" t="s">
        <v>205</v>
      </c>
    </row>
    <row r="4" spans="1:4" ht="15" customHeight="1" x14ac:dyDescent="0.15">
      <c r="B4" s="160" t="s">
        <v>941</v>
      </c>
    </row>
    <row r="5" spans="1:4" ht="15" customHeight="1" x14ac:dyDescent="0.15">
      <c r="B5" s="160" t="s">
        <v>942</v>
      </c>
    </row>
    <row r="6" spans="1:4" ht="15" customHeight="1" x14ac:dyDescent="0.15">
      <c r="B6" s="160" t="s">
        <v>206</v>
      </c>
    </row>
    <row r="7" spans="1:4" ht="15" customHeight="1" x14ac:dyDescent="0.15">
      <c r="B7" s="160" t="s">
        <v>207</v>
      </c>
    </row>
    <row r="8" spans="1:4" ht="15" customHeight="1" x14ac:dyDescent="0.15"/>
    <row r="9" spans="1:4" s="162" customFormat="1" ht="15" customHeight="1" x14ac:dyDescent="0.15">
      <c r="B9" s="163" t="s">
        <v>466</v>
      </c>
    </row>
    <row r="10" spans="1:4" s="162" customFormat="1" ht="15" customHeight="1" x14ac:dyDescent="0.15">
      <c r="B10" s="163" t="s">
        <v>467</v>
      </c>
    </row>
    <row r="11" spans="1:4" s="162" customFormat="1" ht="15" customHeight="1" x14ac:dyDescent="0.15">
      <c r="B11" s="163" t="s">
        <v>247</v>
      </c>
    </row>
    <row r="12" spans="1:4" s="162" customFormat="1" ht="15" customHeight="1" x14ac:dyDescent="0.15">
      <c r="B12" s="163"/>
    </row>
    <row r="13" spans="1:4" ht="15" customHeight="1" x14ac:dyDescent="0.15">
      <c r="A13" s="17" t="s">
        <v>208</v>
      </c>
      <c r="B13" s="161"/>
    </row>
    <row r="14" spans="1:4" ht="7.5" customHeight="1" x14ac:dyDescent="0.15">
      <c r="B14" s="161"/>
    </row>
    <row r="15" spans="1:4" ht="19.5" customHeight="1" x14ac:dyDescent="0.15">
      <c r="B15" s="164" t="s">
        <v>209</v>
      </c>
      <c r="C15" s="164" t="s">
        <v>468</v>
      </c>
      <c r="D15" s="164" t="s">
        <v>469</v>
      </c>
    </row>
    <row r="16" spans="1:4" ht="19.5" customHeight="1" x14ac:dyDescent="0.15">
      <c r="B16" s="1054" t="s">
        <v>210</v>
      </c>
      <c r="C16" s="165" t="s">
        <v>470</v>
      </c>
      <c r="D16" s="166"/>
    </row>
    <row r="17" spans="2:4" ht="19.5" customHeight="1" x14ac:dyDescent="0.15">
      <c r="B17" s="1055"/>
      <c r="C17" s="168" t="s">
        <v>471</v>
      </c>
      <c r="D17" s="169" t="s">
        <v>472</v>
      </c>
    </row>
    <row r="18" spans="2:4" ht="30" customHeight="1" x14ac:dyDescent="0.15">
      <c r="B18" s="1055"/>
      <c r="C18" s="170" t="s">
        <v>473</v>
      </c>
      <c r="D18" s="1057" t="s">
        <v>211</v>
      </c>
    </row>
    <row r="19" spans="2:4" ht="18" customHeight="1" x14ac:dyDescent="0.15">
      <c r="B19" s="1055"/>
      <c r="C19" s="167" t="s">
        <v>474</v>
      </c>
      <c r="D19" s="1058"/>
    </row>
    <row r="20" spans="2:4" ht="18" customHeight="1" x14ac:dyDescent="0.15">
      <c r="B20" s="1055"/>
      <c r="C20" s="171" t="s">
        <v>475</v>
      </c>
      <c r="D20" s="1058"/>
    </row>
    <row r="21" spans="2:4" ht="30" customHeight="1" x14ac:dyDescent="0.15">
      <c r="B21" s="1055"/>
      <c r="C21" s="172" t="s">
        <v>248</v>
      </c>
      <c r="D21" s="1059"/>
    </row>
    <row r="22" spans="2:4" ht="30" customHeight="1" x14ac:dyDescent="0.15">
      <c r="B22" s="1055"/>
      <c r="C22" s="170" t="s">
        <v>212</v>
      </c>
      <c r="D22" s="1060" t="s">
        <v>476</v>
      </c>
    </row>
    <row r="23" spans="2:4" ht="18" customHeight="1" x14ac:dyDescent="0.15">
      <c r="B23" s="1055"/>
      <c r="C23" s="171" t="s">
        <v>477</v>
      </c>
      <c r="D23" s="1061"/>
    </row>
    <row r="24" spans="2:4" ht="18" customHeight="1" x14ac:dyDescent="0.15">
      <c r="B24" s="1055"/>
      <c r="C24" s="171" t="s">
        <v>478</v>
      </c>
      <c r="D24" s="1061"/>
    </row>
    <row r="25" spans="2:4" ht="18" customHeight="1" x14ac:dyDescent="0.15">
      <c r="B25" s="1055"/>
      <c r="C25" s="171" t="s">
        <v>479</v>
      </c>
      <c r="D25" s="1061"/>
    </row>
    <row r="26" spans="2:4" ht="30" customHeight="1" x14ac:dyDescent="0.15">
      <c r="B26" s="1056"/>
      <c r="C26" s="173" t="s">
        <v>480</v>
      </c>
      <c r="D26" s="1062"/>
    </row>
    <row r="27" spans="2:4" ht="19.5" customHeight="1" x14ac:dyDescent="0.15">
      <c r="B27" s="1054" t="s">
        <v>481</v>
      </c>
      <c r="C27" s="165" t="s">
        <v>470</v>
      </c>
      <c r="D27" s="166"/>
    </row>
    <row r="28" spans="2:4" ht="19.5" customHeight="1" x14ac:dyDescent="0.15">
      <c r="B28" s="1055"/>
      <c r="C28" s="168" t="s">
        <v>249</v>
      </c>
      <c r="D28" s="169" t="s">
        <v>482</v>
      </c>
    </row>
    <row r="29" spans="2:4" ht="30" customHeight="1" x14ac:dyDescent="0.15">
      <c r="B29" s="1055"/>
      <c r="C29" s="170" t="s">
        <v>473</v>
      </c>
      <c r="D29" s="1057" t="s">
        <v>483</v>
      </c>
    </row>
    <row r="30" spans="2:4" ht="19.5" customHeight="1" x14ac:dyDescent="0.15">
      <c r="B30" s="1055"/>
      <c r="C30" s="167" t="s">
        <v>474</v>
      </c>
      <c r="D30" s="1058"/>
    </row>
    <row r="31" spans="2:4" ht="19.5" customHeight="1" x14ac:dyDescent="0.15">
      <c r="B31" s="1055"/>
      <c r="C31" s="171" t="s">
        <v>475</v>
      </c>
      <c r="D31" s="1058"/>
    </row>
    <row r="32" spans="2:4" ht="30" customHeight="1" x14ac:dyDescent="0.15">
      <c r="B32" s="1055"/>
      <c r="C32" s="172" t="s">
        <v>484</v>
      </c>
      <c r="D32" s="1059"/>
    </row>
    <row r="33" spans="2:4" ht="43.5" customHeight="1" x14ac:dyDescent="0.15">
      <c r="B33" s="1055"/>
      <c r="C33" s="170" t="s">
        <v>250</v>
      </c>
      <c r="D33" s="1057" t="s">
        <v>485</v>
      </c>
    </row>
    <row r="34" spans="2:4" ht="18" customHeight="1" x14ac:dyDescent="0.15">
      <c r="B34" s="1055"/>
      <c r="C34" s="171" t="s">
        <v>477</v>
      </c>
      <c r="D34" s="1058"/>
    </row>
    <row r="35" spans="2:4" ht="18" customHeight="1" x14ac:dyDescent="0.15">
      <c r="B35" s="1055"/>
      <c r="C35" s="171" t="s">
        <v>478</v>
      </c>
      <c r="D35" s="1058"/>
    </row>
    <row r="36" spans="2:4" ht="18" customHeight="1" x14ac:dyDescent="0.15">
      <c r="B36" s="1055"/>
      <c r="C36" s="171" t="s">
        <v>479</v>
      </c>
      <c r="D36" s="1058" t="s">
        <v>486</v>
      </c>
    </row>
    <row r="37" spans="2:4" ht="30" customHeight="1" x14ac:dyDescent="0.15">
      <c r="B37" s="1055"/>
      <c r="C37" s="167" t="s">
        <v>480</v>
      </c>
      <c r="D37" s="1058"/>
    </row>
    <row r="38" spans="2:4" ht="19.5" customHeight="1" x14ac:dyDescent="0.15">
      <c r="B38" s="1056"/>
      <c r="C38" s="174" t="s">
        <v>487</v>
      </c>
      <c r="D38" s="175"/>
    </row>
    <row r="39" spans="2:4" ht="15" customHeight="1" x14ac:dyDescent="0.15"/>
    <row r="40" spans="2:4" ht="15" customHeight="1" x14ac:dyDescent="0.15"/>
    <row r="41" spans="2:4" ht="15" customHeight="1" x14ac:dyDescent="0.15"/>
    <row r="42" spans="2:4" ht="15" customHeight="1" x14ac:dyDescent="0.15"/>
    <row r="43" spans="2:4" ht="15" customHeight="1" x14ac:dyDescent="0.15"/>
    <row r="44" spans="2:4" ht="15" customHeight="1" x14ac:dyDescent="0.15"/>
    <row r="45" spans="2:4" ht="15" customHeight="1" x14ac:dyDescent="0.15"/>
    <row r="46" spans="2:4" ht="15" customHeight="1" x14ac:dyDescent="0.15"/>
    <row r="47" spans="2:4" ht="15" customHeight="1" x14ac:dyDescent="0.15"/>
    <row r="48" spans="2:4"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8">
    <mergeCell ref="B1:D1"/>
    <mergeCell ref="B16:B26"/>
    <mergeCell ref="D18:D21"/>
    <mergeCell ref="D22:D26"/>
    <mergeCell ref="B27:B38"/>
    <mergeCell ref="D29:D32"/>
    <mergeCell ref="D33:D35"/>
    <mergeCell ref="D36:D37"/>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5"/>
  <sheetViews>
    <sheetView zoomScaleNormal="100" workbookViewId="0">
      <selection activeCell="K34" sqref="K34"/>
    </sheetView>
  </sheetViews>
  <sheetFormatPr defaultRowHeight="14.25" x14ac:dyDescent="0.15"/>
  <cols>
    <col min="1" max="2" width="2.75" customWidth="1"/>
    <col min="3" max="3" width="21.5" customWidth="1"/>
    <col min="4" max="4" width="14" customWidth="1"/>
    <col min="8" max="8" width="9.125" customWidth="1"/>
    <col min="9" max="9" width="2.5" customWidth="1"/>
  </cols>
  <sheetData>
    <row r="1" spans="1:11" ht="22.5" customHeight="1" x14ac:dyDescent="0.15">
      <c r="A1" s="1065" t="s">
        <v>488</v>
      </c>
      <c r="B1" s="1065"/>
      <c r="C1" s="1065"/>
      <c r="D1" s="1065"/>
      <c r="E1" s="1065"/>
      <c r="F1" s="1065"/>
      <c r="G1" s="1065"/>
      <c r="H1" s="1065"/>
    </row>
    <row r="2" spans="1:11" ht="22.5" customHeight="1" x14ac:dyDescent="0.15">
      <c r="A2" s="237"/>
      <c r="B2" s="237"/>
      <c r="C2" s="237"/>
      <c r="D2" s="237"/>
      <c r="E2" s="237"/>
      <c r="F2" s="237"/>
      <c r="G2" s="237"/>
      <c r="H2" s="237"/>
    </row>
    <row r="3" spans="1:11" s="211" customFormat="1" ht="99" customHeight="1" x14ac:dyDescent="0.15">
      <c r="A3" s="1066" t="s">
        <v>913</v>
      </c>
      <c r="B3" s="1063"/>
      <c r="C3" s="1063"/>
      <c r="D3" s="1063"/>
      <c r="E3" s="1063"/>
      <c r="F3" s="1063"/>
      <c r="G3" s="1063"/>
      <c r="H3" s="1063"/>
      <c r="I3" s="1063"/>
    </row>
    <row r="4" spans="1:11" s="211" customFormat="1" ht="26.25" customHeight="1" x14ac:dyDescent="0.15"/>
    <row r="5" spans="1:11" s="211" customFormat="1" ht="16.5" customHeight="1" x14ac:dyDescent="0.15">
      <c r="A5" s="661" t="s">
        <v>7</v>
      </c>
      <c r="B5" s="661"/>
      <c r="C5" s="661"/>
      <c r="D5" s="661"/>
      <c r="E5" s="661"/>
      <c r="F5" s="661"/>
      <c r="G5" s="661"/>
      <c r="H5" s="661"/>
    </row>
    <row r="6" spans="1:11" s="211" customFormat="1" ht="26.25" customHeight="1" x14ac:dyDescent="0.15"/>
    <row r="7" spans="1:11" s="211" customFormat="1" ht="16.5" customHeight="1" x14ac:dyDescent="0.15">
      <c r="B7" s="238">
        <v>1</v>
      </c>
      <c r="C7" s="1066" t="s">
        <v>505</v>
      </c>
      <c r="D7" s="1063"/>
      <c r="E7" s="1063"/>
      <c r="F7" s="1063"/>
      <c r="G7" s="1063"/>
      <c r="H7" s="1063"/>
    </row>
    <row r="8" spans="1:11" s="211" customFormat="1" ht="16.5" customHeight="1" x14ac:dyDescent="0.15">
      <c r="B8" s="238"/>
      <c r="C8" s="1063"/>
      <c r="D8" s="1063"/>
      <c r="E8" s="1063"/>
      <c r="F8" s="1063"/>
      <c r="G8" s="1063"/>
      <c r="H8" s="1063"/>
    </row>
    <row r="9" spans="1:11" s="211" customFormat="1" ht="16.5" customHeight="1" x14ac:dyDescent="0.15">
      <c r="B9" s="238"/>
      <c r="C9" s="1063"/>
      <c r="D9" s="1063"/>
      <c r="E9" s="1063"/>
      <c r="F9" s="1063"/>
      <c r="G9" s="1063"/>
      <c r="H9" s="1063"/>
      <c r="K9" t="s">
        <v>489</v>
      </c>
    </row>
    <row r="10" spans="1:11" s="211" customFormat="1" ht="16.5" customHeight="1" x14ac:dyDescent="0.15">
      <c r="B10" s="238">
        <v>2</v>
      </c>
      <c r="C10" s="1063" t="s">
        <v>504</v>
      </c>
      <c r="D10" s="1063"/>
      <c r="E10" s="1063"/>
      <c r="F10" s="1063"/>
      <c r="G10" s="1063"/>
      <c r="H10" s="1063"/>
    </row>
    <row r="11" spans="1:11" s="211" customFormat="1" ht="16.5" customHeight="1" x14ac:dyDescent="0.15">
      <c r="B11" s="238"/>
      <c r="C11" s="1063"/>
      <c r="D11" s="1063"/>
      <c r="E11" s="1063"/>
      <c r="F11" s="1063"/>
      <c r="G11" s="1063"/>
      <c r="H11" s="1063"/>
    </row>
    <row r="12" spans="1:11" s="211" customFormat="1" ht="16.5" customHeight="1" x14ac:dyDescent="0.15">
      <c r="B12" s="238"/>
      <c r="C12" s="1063"/>
      <c r="D12" s="1063"/>
      <c r="E12" s="1063"/>
      <c r="F12" s="1063"/>
      <c r="G12" s="1063"/>
      <c r="H12" s="1063"/>
    </row>
    <row r="13" spans="1:11" s="211" customFormat="1" ht="16.5" customHeight="1" x14ac:dyDescent="0.15">
      <c r="B13" s="238">
        <v>3</v>
      </c>
      <c r="C13" s="1063" t="s">
        <v>502</v>
      </c>
      <c r="D13" s="1063"/>
      <c r="E13" s="1063"/>
      <c r="F13" s="1063"/>
      <c r="G13" s="1063"/>
      <c r="H13" s="1063"/>
    </row>
    <row r="14" spans="1:11" s="211" customFormat="1" ht="16.5" customHeight="1" x14ac:dyDescent="0.15">
      <c r="B14" s="238"/>
      <c r="C14" s="1063"/>
      <c r="D14" s="1063"/>
      <c r="E14" s="1063"/>
      <c r="F14" s="1063"/>
      <c r="G14" s="1063"/>
      <c r="H14" s="1063"/>
    </row>
    <row r="15" spans="1:11" s="211" customFormat="1" ht="16.5" customHeight="1" x14ac:dyDescent="0.15">
      <c r="B15" s="238">
        <v>4</v>
      </c>
      <c r="C15" s="1063" t="s">
        <v>490</v>
      </c>
      <c r="D15" s="1063"/>
      <c r="E15" s="1063"/>
      <c r="F15" s="1063"/>
      <c r="G15" s="1063"/>
      <c r="H15" s="1063"/>
    </row>
    <row r="16" spans="1:11" s="211" customFormat="1" ht="16.5" customHeight="1" x14ac:dyDescent="0.15">
      <c r="B16" s="238"/>
      <c r="C16" s="1063"/>
      <c r="D16" s="1063"/>
      <c r="E16" s="1063"/>
      <c r="F16" s="1063"/>
      <c r="G16" s="1063"/>
      <c r="H16" s="1063"/>
    </row>
    <row r="17" spans="1:9" s="211" customFormat="1" ht="16.5" customHeight="1" x14ac:dyDescent="0.15">
      <c r="B17" s="238"/>
      <c r="C17" s="1063"/>
      <c r="D17" s="1063"/>
      <c r="E17" s="1063"/>
      <c r="F17" s="1063"/>
      <c r="G17" s="1063"/>
      <c r="H17" s="1063"/>
    </row>
    <row r="18" spans="1:9" s="211" customFormat="1" ht="16.5" customHeight="1" x14ac:dyDescent="0.15">
      <c r="B18" s="238">
        <v>5</v>
      </c>
      <c r="C18" s="1063" t="s">
        <v>503</v>
      </c>
      <c r="D18" s="1063"/>
      <c r="E18" s="1063"/>
      <c r="F18" s="1063"/>
      <c r="G18" s="1063"/>
      <c r="H18" s="1063"/>
    </row>
    <row r="19" spans="1:9" s="211" customFormat="1" ht="16.5" customHeight="1" x14ac:dyDescent="0.15">
      <c r="B19" s="238"/>
      <c r="C19" s="1063"/>
      <c r="D19" s="1063"/>
      <c r="E19" s="1063"/>
      <c r="F19" s="1063"/>
      <c r="G19" s="1063"/>
      <c r="H19" s="1063"/>
    </row>
    <row r="20" spans="1:9" s="211" customFormat="1" ht="16.5" customHeight="1" x14ac:dyDescent="0.15">
      <c r="B20" s="238"/>
      <c r="C20" s="1063"/>
      <c r="D20" s="1063"/>
      <c r="E20" s="1063"/>
      <c r="F20" s="1063"/>
      <c r="G20" s="1063"/>
      <c r="H20" s="1063"/>
    </row>
    <row r="21" spans="1:9" s="211" customFormat="1" ht="16.5" customHeight="1" x14ac:dyDescent="0.15">
      <c r="B21" s="238"/>
      <c r="C21" s="1063"/>
      <c r="D21" s="1063"/>
      <c r="E21" s="1063"/>
      <c r="F21" s="1063"/>
      <c r="G21" s="1063"/>
      <c r="H21" s="1063"/>
    </row>
    <row r="22" spans="1:9" s="211" customFormat="1" ht="16.5" customHeight="1" x14ac:dyDescent="0.15">
      <c r="B22" s="238">
        <v>6</v>
      </c>
      <c r="C22" s="1063" t="s">
        <v>506</v>
      </c>
      <c r="D22" s="1063"/>
      <c r="E22" s="1063"/>
      <c r="F22" s="1063"/>
      <c r="G22" s="1063"/>
      <c r="H22" s="1063"/>
    </row>
    <row r="23" spans="1:9" s="211" customFormat="1" ht="16.5" customHeight="1" x14ac:dyDescent="0.15">
      <c r="B23" s="238"/>
      <c r="C23" s="1063"/>
      <c r="D23" s="1063"/>
      <c r="E23" s="1063"/>
      <c r="F23" s="1063"/>
      <c r="G23" s="1063"/>
      <c r="H23" s="1063"/>
    </row>
    <row r="24" spans="1:9" s="211" customFormat="1" ht="16.5" customHeight="1" x14ac:dyDescent="0.15">
      <c r="B24" s="238"/>
      <c r="C24" s="1063"/>
      <c r="D24" s="1063"/>
      <c r="E24" s="1063"/>
      <c r="F24" s="1063"/>
      <c r="G24" s="1063"/>
      <c r="H24" s="1063"/>
    </row>
    <row r="25" spans="1:9" s="211" customFormat="1" ht="16.5" customHeight="1" x14ac:dyDescent="0.15">
      <c r="B25" s="238"/>
      <c r="C25" s="1063"/>
      <c r="D25" s="1063"/>
      <c r="E25" s="1063"/>
      <c r="F25" s="1063"/>
      <c r="G25" s="1063"/>
      <c r="H25" s="1063"/>
    </row>
    <row r="26" spans="1:9" s="211" customFormat="1" ht="16.5" customHeight="1" x14ac:dyDescent="0.15"/>
    <row r="27" spans="1:9" s="211" customFormat="1" ht="16.5" customHeight="1" x14ac:dyDescent="0.15"/>
    <row r="28" spans="1:9" s="211" customFormat="1" ht="16.5" customHeight="1" x14ac:dyDescent="0.15">
      <c r="A28" s="1063" t="s">
        <v>491</v>
      </c>
      <c r="B28" s="1063"/>
      <c r="C28" s="1063"/>
      <c r="D28" s="1063"/>
      <c r="E28" s="1063"/>
      <c r="F28" s="1063"/>
      <c r="G28" s="1063"/>
      <c r="H28" s="1063"/>
      <c r="I28" s="1063"/>
    </row>
    <row r="29" spans="1:9" s="211" customFormat="1" ht="16.5" customHeight="1" x14ac:dyDescent="0.15">
      <c r="A29" s="1063"/>
      <c r="B29" s="1063"/>
      <c r="C29" s="1063"/>
      <c r="D29" s="1063"/>
      <c r="E29" s="1063"/>
      <c r="F29" s="1063"/>
      <c r="G29" s="1063"/>
      <c r="H29" s="1063"/>
      <c r="I29" s="1063"/>
    </row>
    <row r="30" spans="1:9" s="211" customFormat="1" ht="16.5" customHeight="1" x14ac:dyDescent="0.15">
      <c r="A30" s="1063"/>
      <c r="B30" s="1063"/>
      <c r="C30" s="1063"/>
      <c r="D30" s="1063"/>
      <c r="E30" s="1063"/>
      <c r="F30" s="1063"/>
      <c r="G30" s="1063"/>
      <c r="H30" s="1063"/>
      <c r="I30" s="1063"/>
    </row>
    <row r="31" spans="1:9" s="211" customFormat="1" ht="16.5" customHeight="1" x14ac:dyDescent="0.15">
      <c r="A31" s="1063"/>
      <c r="B31" s="1063"/>
      <c r="C31" s="1063"/>
      <c r="D31" s="1063"/>
      <c r="E31" s="1063"/>
      <c r="F31" s="1063"/>
      <c r="G31" s="1063"/>
      <c r="H31" s="1063"/>
      <c r="I31" s="1063"/>
    </row>
    <row r="32" spans="1:9" s="211" customFormat="1" ht="16.5" customHeight="1" x14ac:dyDescent="0.15"/>
    <row r="33" spans="1:27" s="211" customFormat="1" ht="16.5" customHeight="1" x14ac:dyDescent="0.15"/>
    <row r="34" spans="1:27" s="211" customFormat="1" ht="16.5" customHeight="1" x14ac:dyDescent="0.15"/>
    <row r="35" spans="1:27" s="211" customFormat="1" ht="16.5" customHeight="1" x14ac:dyDescent="0.15">
      <c r="A35" s="364" t="s">
        <v>492</v>
      </c>
      <c r="B35" s="337"/>
      <c r="C35" s="337"/>
    </row>
    <row r="36" spans="1:27" s="211" customFormat="1" ht="9.9499999999999993" customHeight="1" x14ac:dyDescent="0.15"/>
    <row r="37" spans="1:27" s="211" customFormat="1" ht="9.9499999999999993" customHeight="1" x14ac:dyDescent="0.15"/>
    <row r="38" spans="1:27" s="212" customFormat="1" ht="30" customHeight="1" x14ac:dyDescent="0.15">
      <c r="D38" s="239" t="s">
        <v>493</v>
      </c>
      <c r="E38" s="1064" t="str">
        <f>IF('０基礎データ入力シート【最初に記入】'!L14="","",'０基礎データ入力シート【最初に記入】'!L14)</f>
        <v/>
      </c>
      <c r="F38" s="1064"/>
      <c r="G38" s="1064"/>
      <c r="H38" s="1064"/>
      <c r="M38" s="1067"/>
      <c r="N38" s="1067"/>
      <c r="O38" s="1067"/>
      <c r="P38" s="1067"/>
      <c r="Q38" s="1067"/>
      <c r="R38" s="1067"/>
      <c r="S38" s="1067"/>
      <c r="T38" s="1067"/>
      <c r="U38" s="1067"/>
      <c r="V38" s="1067"/>
      <c r="W38" s="1067"/>
      <c r="X38" s="1067"/>
      <c r="Y38" s="1067"/>
    </row>
    <row r="39" spans="1:27" s="212" customFormat="1" ht="16.5" customHeight="1" x14ac:dyDescent="0.15">
      <c r="D39" s="240"/>
      <c r="E39" s="669"/>
      <c r="F39" s="669"/>
      <c r="G39" s="669"/>
      <c r="H39" s="669"/>
      <c r="M39" s="35"/>
      <c r="N39" s="35"/>
      <c r="O39" s="35"/>
      <c r="P39" s="35"/>
      <c r="Q39" s="35"/>
      <c r="R39" s="35"/>
      <c r="S39" s="35"/>
      <c r="T39" s="35"/>
      <c r="U39" s="35"/>
      <c r="V39" s="35"/>
      <c r="W39" s="35"/>
      <c r="X39" s="35"/>
      <c r="Y39" s="35"/>
    </row>
    <row r="40" spans="1:27" s="212" customFormat="1" ht="54.95" customHeight="1" x14ac:dyDescent="0.15">
      <c r="D40" s="239" t="s">
        <v>494</v>
      </c>
      <c r="E40" s="1064" t="str">
        <f>IF('０基礎データ入力シート【最初に記入】'!C6="","",'０基礎データ入力シート【最初に記入】'!C6)</f>
        <v/>
      </c>
      <c r="F40" s="1064"/>
      <c r="G40" s="1064"/>
      <c r="H40" s="1064"/>
      <c r="M40" s="1067"/>
      <c r="N40" s="1067"/>
      <c r="O40" s="1067"/>
      <c r="P40" s="1067"/>
      <c r="Q40" s="1067"/>
      <c r="R40" s="1067"/>
      <c r="S40" s="1067"/>
      <c r="T40" s="1067"/>
      <c r="U40" s="1067"/>
      <c r="V40" s="1067"/>
      <c r="W40" s="1067"/>
      <c r="X40" s="1067"/>
      <c r="Y40" s="1067"/>
    </row>
    <row r="41" spans="1:27" s="212" customFormat="1" ht="16.5" customHeight="1" x14ac:dyDescent="0.15">
      <c r="D41" s="240"/>
      <c r="M41" s="35"/>
      <c r="N41" s="35"/>
      <c r="O41" s="35"/>
      <c r="P41" s="35"/>
      <c r="Q41" s="35"/>
      <c r="R41" s="35"/>
      <c r="S41" s="35"/>
      <c r="T41" s="35"/>
      <c r="U41" s="35"/>
      <c r="V41" s="35"/>
      <c r="W41" s="35"/>
      <c r="X41" s="35"/>
      <c r="Y41" s="35"/>
    </row>
    <row r="42" spans="1:27" s="212" customFormat="1" ht="16.5" customHeight="1" x14ac:dyDescent="0.15">
      <c r="D42" s="239" t="s">
        <v>495</v>
      </c>
      <c r="E42" s="1068" t="str">
        <f>(IF('０基礎データ入力シート【最初に記入】'!C16="","",'０基礎データ入力シート【最初に記入】'!C16))&amp;"　"&amp;(IF('０基礎データ入力シート【最初に記入】'!C18="","",'０基礎データ入力シート【最初に記入】'!C18))</f>
        <v>　</v>
      </c>
      <c r="F42" s="1068"/>
      <c r="G42" s="1068"/>
      <c r="H42" s="1068"/>
      <c r="I42" s="363"/>
      <c r="M42" s="1067"/>
      <c r="N42" s="1067"/>
      <c r="O42" s="1067"/>
      <c r="P42" s="1067"/>
      <c r="Q42" s="1067"/>
      <c r="R42" s="1067"/>
      <c r="S42" s="1067"/>
      <c r="T42" s="1067"/>
      <c r="U42" s="1067"/>
      <c r="V42" s="1067"/>
      <c r="W42" s="1067"/>
      <c r="X42" s="1067"/>
      <c r="Y42" s="1067"/>
      <c r="Z42" s="241" t="s">
        <v>14</v>
      </c>
      <c r="AA42" s="220"/>
    </row>
    <row r="43" spans="1:27" s="211" customFormat="1" ht="16.5" customHeight="1" x14ac:dyDescent="0.15"/>
    <row r="44" spans="1:27" s="211" customFormat="1" ht="16.5" customHeight="1" x14ac:dyDescent="0.15"/>
    <row r="45" spans="1:27" s="211" customFormat="1" ht="16.5" customHeight="1" x14ac:dyDescent="0.15">
      <c r="A45" s="211" t="s">
        <v>8</v>
      </c>
    </row>
  </sheetData>
  <sheetProtection selectLockedCells="1"/>
  <mergeCells count="17">
    <mergeCell ref="M40:Y40"/>
    <mergeCell ref="E42:H42"/>
    <mergeCell ref="M42:Y42"/>
    <mergeCell ref="C15:H17"/>
    <mergeCell ref="C18:H21"/>
    <mergeCell ref="C22:H25"/>
    <mergeCell ref="A28:I31"/>
    <mergeCell ref="M38:Y38"/>
    <mergeCell ref="E39:H39"/>
    <mergeCell ref="C13:H14"/>
    <mergeCell ref="E38:H38"/>
    <mergeCell ref="E40:H40"/>
    <mergeCell ref="A1:H1"/>
    <mergeCell ref="A3:I3"/>
    <mergeCell ref="A5:H5"/>
    <mergeCell ref="C7:H9"/>
    <mergeCell ref="C10:H12"/>
  </mergeCells>
  <phoneticPr fontId="3"/>
  <printOptions horizontalCentered="1"/>
  <pageMargins left="0.70866141732283472" right="0.70866141732283472" top="0.59055118110236227" bottom="0.39370078740157483" header="0.51181102362204722" footer="0.3937007874015748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tint="-0.14999847407452621"/>
    <pageSetUpPr fitToPage="1"/>
  </sheetPr>
  <dimension ref="A1:L25"/>
  <sheetViews>
    <sheetView showGridLines="0" workbookViewId="0">
      <selection activeCell="A14" sqref="A14"/>
    </sheetView>
  </sheetViews>
  <sheetFormatPr defaultRowHeight="14.25" x14ac:dyDescent="0.15"/>
  <cols>
    <col min="1" max="1" width="15.125" customWidth="1"/>
    <col min="2" max="2" width="16.625" customWidth="1"/>
    <col min="3" max="4" width="5.625" customWidth="1"/>
    <col min="5" max="5" width="10.75" bestFit="1" customWidth="1"/>
    <col min="11" max="12" width="0" hidden="1" customWidth="1"/>
  </cols>
  <sheetData>
    <row r="1" spans="1:12" ht="21.75" customHeight="1" x14ac:dyDescent="0.15">
      <c r="A1" s="511" t="s">
        <v>731</v>
      </c>
      <c r="B1" s="511"/>
      <c r="C1" s="511"/>
      <c r="D1" s="511"/>
      <c r="E1" s="511"/>
      <c r="F1" s="511"/>
      <c r="G1" s="511"/>
      <c r="H1" s="511"/>
      <c r="I1" s="511"/>
      <c r="J1" s="511"/>
    </row>
    <row r="2" spans="1:12" ht="21.75" customHeight="1" x14ac:dyDescent="0.15">
      <c r="A2" s="283"/>
      <c r="B2" s="284" t="s">
        <v>514</v>
      </c>
      <c r="C2" s="513" t="s">
        <v>525</v>
      </c>
      <c r="D2" s="513"/>
      <c r="E2" s="283"/>
      <c r="F2" s="283"/>
      <c r="G2" s="283"/>
      <c r="H2" s="283"/>
      <c r="I2" s="283"/>
    </row>
    <row r="3" spans="1:12" x14ac:dyDescent="0.15">
      <c r="A3" s="283"/>
      <c r="B3" s="284"/>
      <c r="C3" s="283"/>
      <c r="D3" s="283"/>
      <c r="E3" s="283"/>
      <c r="F3" s="283"/>
      <c r="G3" s="283"/>
      <c r="H3" s="283"/>
      <c r="I3" s="283"/>
    </row>
    <row r="4" spans="1:12" ht="21.75" customHeight="1" x14ac:dyDescent="0.15">
      <c r="A4" s="283"/>
      <c r="B4" s="285" t="s">
        <v>515</v>
      </c>
      <c r="C4" s="310">
        <v>6</v>
      </c>
      <c r="D4" s="286" t="s">
        <v>517</v>
      </c>
      <c r="E4" s="311" t="s">
        <v>843</v>
      </c>
      <c r="F4" s="283"/>
      <c r="G4" s="283"/>
      <c r="H4" s="283"/>
      <c r="I4" s="283"/>
      <c r="K4" s="288" t="str">
        <f>CONCATENATE(C4,E4)</f>
        <v>6######</v>
      </c>
      <c r="L4" s="288" t="str">
        <f>TEXT(K4,"00000000")</f>
        <v>6######</v>
      </c>
    </row>
    <row r="5" spans="1:12" x14ac:dyDescent="0.15">
      <c r="A5" s="283"/>
      <c r="B5" s="284"/>
      <c r="C5" s="283"/>
      <c r="D5" s="283"/>
      <c r="E5" s="283"/>
      <c r="F5" s="283"/>
      <c r="G5" s="283"/>
      <c r="H5" s="283"/>
      <c r="I5" s="283"/>
    </row>
    <row r="6" spans="1:12" ht="45" customHeight="1" x14ac:dyDescent="0.15">
      <c r="A6" s="283"/>
      <c r="B6" s="284" t="s">
        <v>0</v>
      </c>
      <c r="C6" s="514" t="s">
        <v>719</v>
      </c>
      <c r="D6" s="514"/>
      <c r="E6" s="514"/>
      <c r="F6" s="514"/>
      <c r="G6" s="514"/>
      <c r="H6" s="514"/>
      <c r="I6" s="283"/>
    </row>
    <row r="7" spans="1:12" x14ac:dyDescent="0.15">
      <c r="A7" s="283"/>
      <c r="B7" s="284"/>
      <c r="C7" s="283"/>
      <c r="D7" s="283"/>
      <c r="E7" s="283"/>
      <c r="F7" s="283"/>
      <c r="G7" s="283"/>
      <c r="H7" s="283"/>
      <c r="I7" s="283"/>
    </row>
    <row r="8" spans="1:12" ht="21.75" customHeight="1" x14ac:dyDescent="0.15">
      <c r="A8" s="283"/>
      <c r="B8" s="284" t="s">
        <v>518</v>
      </c>
      <c r="C8" s="512" t="s">
        <v>720</v>
      </c>
      <c r="D8" s="512"/>
      <c r="E8" s="512"/>
      <c r="F8" s="512"/>
      <c r="G8" s="512"/>
      <c r="H8" s="512"/>
      <c r="I8" s="283"/>
    </row>
    <row r="9" spans="1:12" x14ac:dyDescent="0.15">
      <c r="A9" s="283"/>
      <c r="B9" s="284"/>
      <c r="C9" s="283"/>
      <c r="D9" s="283"/>
      <c r="E9" s="283"/>
      <c r="F9" s="283"/>
      <c r="G9" s="283"/>
      <c r="H9" s="283"/>
      <c r="I9" s="283"/>
    </row>
    <row r="10" spans="1:12" ht="21.75" customHeight="1" x14ac:dyDescent="0.15">
      <c r="A10" s="283"/>
      <c r="B10" s="284" t="s">
        <v>288</v>
      </c>
      <c r="C10" s="512" t="s">
        <v>852</v>
      </c>
      <c r="D10" s="512"/>
      <c r="E10" s="512"/>
      <c r="F10" s="283"/>
      <c r="G10" s="283"/>
      <c r="H10" s="283"/>
      <c r="I10" s="283"/>
    </row>
    <row r="11" spans="1:12" x14ac:dyDescent="0.15">
      <c r="A11" s="283"/>
      <c r="B11" s="284"/>
      <c r="C11" s="283"/>
      <c r="D11" s="283"/>
      <c r="E11" s="283"/>
      <c r="F11" s="283"/>
      <c r="G11" s="283"/>
      <c r="H11" s="283"/>
      <c r="I11" s="283"/>
    </row>
    <row r="12" spans="1:12" ht="21.75" customHeight="1" x14ac:dyDescent="0.15">
      <c r="A12" s="396"/>
      <c r="B12" s="397" t="s">
        <v>842</v>
      </c>
      <c r="C12" s="518" t="s">
        <v>831</v>
      </c>
      <c r="D12" s="518"/>
      <c r="E12" s="396"/>
      <c r="F12" s="396"/>
      <c r="G12" s="396"/>
      <c r="H12" s="396"/>
      <c r="I12" s="396"/>
    </row>
    <row r="13" spans="1:12" x14ac:dyDescent="0.15">
      <c r="A13" s="396"/>
      <c r="B13" s="284"/>
      <c r="C13" s="396"/>
      <c r="D13" s="396"/>
      <c r="E13" s="396"/>
      <c r="F13" s="396"/>
      <c r="G13" s="396"/>
      <c r="H13" s="396"/>
      <c r="I13" s="396"/>
    </row>
    <row r="14" spans="1:12" ht="43.5" customHeight="1" x14ac:dyDescent="0.15">
      <c r="A14" s="283"/>
      <c r="B14" s="397" t="s">
        <v>858</v>
      </c>
      <c r="C14" s="517" t="s">
        <v>832</v>
      </c>
      <c r="D14" s="517"/>
      <c r="E14" s="517"/>
      <c r="F14" s="517"/>
      <c r="G14" s="517"/>
      <c r="H14" s="517"/>
      <c r="I14" s="283"/>
    </row>
    <row r="15" spans="1:12" x14ac:dyDescent="0.15">
      <c r="A15" s="283"/>
      <c r="B15" s="284"/>
      <c r="C15" s="365" t="s">
        <v>857</v>
      </c>
      <c r="D15" s="283"/>
      <c r="E15" s="283"/>
      <c r="F15" s="283"/>
      <c r="G15" s="283"/>
      <c r="H15" s="283"/>
      <c r="I15" s="283"/>
    </row>
    <row r="16" spans="1:12" ht="21.75" customHeight="1" x14ac:dyDescent="0.15">
      <c r="A16" s="283"/>
      <c r="B16" s="372" t="s">
        <v>734</v>
      </c>
      <c r="C16" s="518" t="s">
        <v>735</v>
      </c>
      <c r="D16" s="518"/>
      <c r="E16" s="518"/>
      <c r="F16" s="518"/>
      <c r="G16" s="518"/>
      <c r="H16" s="518"/>
      <c r="I16" s="283"/>
    </row>
    <row r="17" spans="1:9" x14ac:dyDescent="0.15">
      <c r="A17" s="283"/>
      <c r="B17" s="284"/>
      <c r="C17" s="283"/>
      <c r="D17" s="283"/>
      <c r="E17" s="283"/>
      <c r="F17" s="283"/>
      <c r="G17" s="283"/>
      <c r="H17" s="283"/>
      <c r="I17" s="283"/>
    </row>
    <row r="18" spans="1:9" ht="21.75" customHeight="1" x14ac:dyDescent="0.15">
      <c r="A18" s="283"/>
      <c r="B18" s="284" t="s">
        <v>99</v>
      </c>
      <c r="C18" s="512" t="s">
        <v>721</v>
      </c>
      <c r="D18" s="512"/>
      <c r="E18" s="512"/>
      <c r="F18" s="512"/>
      <c r="G18" s="512"/>
      <c r="H18" s="512"/>
      <c r="I18" s="283"/>
    </row>
    <row r="19" spans="1:9" x14ac:dyDescent="0.15">
      <c r="A19" s="283"/>
      <c r="B19" s="284"/>
      <c r="C19" s="283"/>
      <c r="D19" s="283"/>
      <c r="E19" s="283"/>
      <c r="F19" s="283"/>
      <c r="G19" s="283"/>
      <c r="H19" s="283"/>
      <c r="I19" s="283"/>
    </row>
    <row r="20" spans="1:9" ht="21.75" customHeight="1" x14ac:dyDescent="0.15">
      <c r="A20" s="283"/>
      <c r="B20" s="284" t="s">
        <v>516</v>
      </c>
      <c r="C20" s="512" t="s">
        <v>844</v>
      </c>
      <c r="D20" s="512"/>
      <c r="E20" s="512"/>
      <c r="F20" s="287"/>
      <c r="G20" s="287"/>
      <c r="H20" s="287"/>
      <c r="I20" s="283"/>
    </row>
    <row r="21" spans="1:9" x14ac:dyDescent="0.15">
      <c r="A21" s="283"/>
      <c r="B21" s="284"/>
      <c r="C21" s="283"/>
      <c r="D21" s="283"/>
      <c r="E21" s="283"/>
      <c r="F21" s="283"/>
      <c r="G21" s="283"/>
      <c r="H21" s="283"/>
      <c r="I21" s="283"/>
    </row>
    <row r="22" spans="1:9" x14ac:dyDescent="0.15">
      <c r="A22" s="283"/>
      <c r="B22" s="284"/>
      <c r="C22" s="283"/>
      <c r="D22" s="283"/>
      <c r="E22" s="283"/>
      <c r="F22" s="283"/>
      <c r="G22" s="283"/>
      <c r="H22" s="283"/>
      <c r="I22" s="283"/>
    </row>
    <row r="23" spans="1:9" x14ac:dyDescent="0.15">
      <c r="A23" s="283"/>
      <c r="B23" s="284"/>
      <c r="C23" s="283"/>
      <c r="D23" s="283"/>
      <c r="E23" s="283"/>
      <c r="F23" s="283"/>
      <c r="G23" s="283"/>
      <c r="H23" s="283"/>
      <c r="I23" s="283"/>
    </row>
    <row r="24" spans="1:9" x14ac:dyDescent="0.15">
      <c r="A24" s="283"/>
      <c r="B24" s="284"/>
      <c r="C24" s="283"/>
      <c r="D24" s="283"/>
      <c r="E24" s="283"/>
      <c r="F24" s="283"/>
      <c r="G24" s="283"/>
      <c r="H24" s="283"/>
      <c r="I24" s="283"/>
    </row>
    <row r="25" spans="1:9" x14ac:dyDescent="0.15">
      <c r="A25" s="283"/>
      <c r="B25" s="284"/>
      <c r="C25" s="283"/>
      <c r="D25" s="283"/>
      <c r="E25" s="283"/>
      <c r="F25" s="283"/>
      <c r="G25" s="283"/>
      <c r="H25" s="283"/>
      <c r="I25" s="283"/>
    </row>
  </sheetData>
  <sheetProtection selectLockedCells="1"/>
  <mergeCells count="10">
    <mergeCell ref="A1:J1"/>
    <mergeCell ref="C20:E20"/>
    <mergeCell ref="C2:D2"/>
    <mergeCell ref="C6:H6"/>
    <mergeCell ref="C8:H8"/>
    <mergeCell ref="C10:E10"/>
    <mergeCell ref="C14:H14"/>
    <mergeCell ref="C18:H18"/>
    <mergeCell ref="C16:H16"/>
    <mergeCell ref="C12:D12"/>
  </mergeCells>
  <phoneticPr fontId="3"/>
  <conditionalFormatting sqref="C4">
    <cfRule type="expression" dxfId="109" priority="10">
      <formula>IF($C$4="",TRUE)</formula>
    </cfRule>
  </conditionalFormatting>
  <conditionalFormatting sqref="E4">
    <cfRule type="expression" dxfId="108" priority="9">
      <formula>IF($E$4="",TRUE)</formula>
    </cfRule>
  </conditionalFormatting>
  <conditionalFormatting sqref="C6:H6">
    <cfRule type="expression" dxfId="107" priority="8">
      <formula>IF($C$6="",TRUE)</formula>
    </cfRule>
  </conditionalFormatting>
  <conditionalFormatting sqref="C8">
    <cfRule type="expression" dxfId="106" priority="7">
      <formula>IF($C$8="",TRUE)</formula>
    </cfRule>
  </conditionalFormatting>
  <conditionalFormatting sqref="C10:E10">
    <cfRule type="expression" dxfId="105" priority="6">
      <formula>IF($C$10="",TRUE)</formula>
    </cfRule>
  </conditionalFormatting>
  <conditionalFormatting sqref="C14:H14">
    <cfRule type="expression" dxfId="104" priority="5">
      <formula>IF($C$14="",TRUE)</formula>
    </cfRule>
  </conditionalFormatting>
  <conditionalFormatting sqref="C18:H18">
    <cfRule type="expression" dxfId="103" priority="4">
      <formula>IF($C$18="",TRUE)</formula>
    </cfRule>
  </conditionalFormatting>
  <conditionalFormatting sqref="C2:D2">
    <cfRule type="cellIs" dxfId="102" priority="2" operator="equal">
      <formula>""</formula>
    </cfRule>
    <cfRule type="cellIs" priority="3" operator="equal">
      <formula>""</formula>
    </cfRule>
  </conditionalFormatting>
  <conditionalFormatting sqref="C20:E20">
    <cfRule type="cellIs" dxfId="101" priority="1" operator="equal">
      <formula>""</formula>
    </cfRule>
  </conditionalFormatting>
  <dataValidations count="8">
    <dataValidation type="custom" operator="lessThanOrEqual" allowBlank="1" showInputMessage="1" showErrorMessage="1" prompt="全角のみ有効です" sqref="C18">
      <formula1>AND(C18=DBCS(C18))</formula1>
    </dataValidation>
    <dataValidation type="custom" operator="lessThanOrEqual" allowBlank="1" showInputMessage="1" showErrorMessage="1" prompt="全角で60文字以内です" sqref="C6">
      <formula1>AND(C6=DBCS(C6),LEN(C6)&lt;=60)</formula1>
    </dataValidation>
    <dataValidation type="textLength" imeMode="halfAlpha" operator="equal" allowBlank="1" showInputMessage="1" showErrorMessage="1" prompt="半角英数字で8文字です" sqref="C10:E10">
      <formula1>8</formula1>
    </dataValidation>
    <dataValidation type="whole" imeMode="halfAlpha" allowBlank="1" showInputMessage="1" showErrorMessage="1" prompt="半角数字で2桁です" sqref="C4">
      <formula1>0</formula1>
      <formula2>47</formula2>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30文字以内です" sqref="C14:H14">
      <formula1>AND(C14=DBCS(C14),LEN(C14)&lt;=30)</formula1>
    </dataValidation>
    <dataValidation type="textLength" imeMode="halfAlpha" operator="lessThanOrEqual" allowBlank="1" showInputMessage="1" showErrorMessage="1" prompt="半角英数字で12桁以内です" sqref="C20:E20">
      <formula1>12</formula1>
    </dataValidation>
    <dataValidation imeMode="halfAlpha" allowBlank="1" showInputMessage="1" showErrorMessage="1" prompt="半角数字で6桁です" sqref="E4"/>
  </dataValidations>
  <pageMargins left="0.7" right="0.7" top="0.75" bottom="0.75" header="0.3" footer="0.3"/>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リスト!$I$2:$I$3</xm:f>
          </x14:formula1>
          <xm:sqref>C2:D2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DT76"/>
  <sheetViews>
    <sheetView workbookViewId="0">
      <selection activeCell="E10" sqref="E10"/>
    </sheetView>
  </sheetViews>
  <sheetFormatPr defaultRowHeight="14.25" x14ac:dyDescent="0.15"/>
  <sheetData>
    <row r="1" spans="1:124" x14ac:dyDescent="0.15">
      <c r="A1" s="288" t="str">
        <f>E3</f>
        <v/>
      </c>
      <c r="B1" s="288" t="str">
        <f>E4</f>
        <v/>
      </c>
      <c r="C1" s="288">
        <f>E5</f>
        <v>0</v>
      </c>
      <c r="D1" s="288">
        <f>E6</f>
        <v>0</v>
      </c>
      <c r="E1" s="288">
        <f>E7</f>
        <v>0</v>
      </c>
      <c r="F1" s="288">
        <f>E8</f>
        <v>0</v>
      </c>
      <c r="G1" s="288" t="str">
        <f>E9</f>
        <v/>
      </c>
      <c r="H1" s="288">
        <f>E10</f>
        <v>0</v>
      </c>
      <c r="I1" s="288">
        <f>E11</f>
        <v>0</v>
      </c>
      <c r="J1" s="288" t="str">
        <f>""</f>
        <v/>
      </c>
      <c r="K1" s="288" t="str">
        <f>""</f>
        <v/>
      </c>
      <c r="L1" s="288" t="str">
        <f>""</f>
        <v/>
      </c>
      <c r="M1" s="288" t="str">
        <f>""</f>
        <v/>
      </c>
      <c r="N1" s="288" t="str">
        <f>""</f>
        <v/>
      </c>
      <c r="O1" s="288" t="str">
        <f>""</f>
        <v/>
      </c>
      <c r="P1" s="288" t="str">
        <f>""</f>
        <v/>
      </c>
      <c r="Q1" s="288" t="str">
        <f>E12</f>
        <v/>
      </c>
      <c r="R1" s="288" t="str">
        <f>E13</f>
        <v/>
      </c>
      <c r="S1" s="288" t="str">
        <f>E14</f>
        <v/>
      </c>
      <c r="T1" s="288">
        <f>E69</f>
        <v>0</v>
      </c>
      <c r="U1" s="288">
        <f>E15</f>
        <v>0</v>
      </c>
      <c r="V1" s="288">
        <f>E16</f>
        <v>0</v>
      </c>
      <c r="W1" s="288">
        <f>E17</f>
        <v>0</v>
      </c>
      <c r="X1" s="288">
        <f>E18</f>
        <v>0</v>
      </c>
      <c r="Y1" s="288">
        <f>E19</f>
        <v>0</v>
      </c>
      <c r="Z1" s="288" t="str">
        <f>E20</f>
        <v/>
      </c>
      <c r="AA1" s="288">
        <f>E21</f>
        <v>0</v>
      </c>
      <c r="AB1" s="288" t="str">
        <f>E22</f>
        <v/>
      </c>
      <c r="AC1" s="288">
        <f>E23</f>
        <v>0</v>
      </c>
      <c r="AD1" s="288" t="str">
        <f>E24</f>
        <v/>
      </c>
      <c r="AE1" s="288">
        <f>E25</f>
        <v>0</v>
      </c>
      <c r="AF1" s="288" t="str">
        <f>E26</f>
        <v/>
      </c>
      <c r="AG1" s="288">
        <f>E27</f>
        <v>0</v>
      </c>
      <c r="AH1" s="288" t="str">
        <f>E28</f>
        <v/>
      </c>
      <c r="AI1" s="288">
        <f>E29</f>
        <v>0</v>
      </c>
      <c r="AJ1" s="288" t="str">
        <f>E30</f>
        <v/>
      </c>
      <c r="AK1" s="288">
        <f>E31</f>
        <v>0</v>
      </c>
      <c r="AL1" s="288" t="str">
        <f>E32</f>
        <v/>
      </c>
      <c r="AM1" s="288">
        <f>E33</f>
        <v>0</v>
      </c>
      <c r="AN1" s="288" t="str">
        <f>E34</f>
        <v/>
      </c>
      <c r="AO1" s="288">
        <f>E35</f>
        <v>0</v>
      </c>
      <c r="AP1" s="288" t="str">
        <f>E36</f>
        <v/>
      </c>
      <c r="AQ1" s="288">
        <f>E37</f>
        <v>0</v>
      </c>
      <c r="AR1" s="288" t="str">
        <f>E38</f>
        <v/>
      </c>
      <c r="AS1" s="288">
        <f>E39</f>
        <v>0</v>
      </c>
      <c r="AT1" s="288" t="str">
        <f>E40</f>
        <v/>
      </c>
      <c r="AU1" s="288">
        <f>E41</f>
        <v>0</v>
      </c>
      <c r="AV1" s="288" t="str">
        <f>E42</f>
        <v/>
      </c>
      <c r="AW1" s="288">
        <f>E43</f>
        <v>0</v>
      </c>
      <c r="AX1" s="288" t="str">
        <f>E44</f>
        <v/>
      </c>
      <c r="AY1" s="288">
        <f>E45</f>
        <v>0</v>
      </c>
      <c r="AZ1" s="288" t="str">
        <f>E46</f>
        <v/>
      </c>
      <c r="BA1" s="288">
        <f>E47</f>
        <v>0</v>
      </c>
      <c r="BB1" s="288" t="str">
        <f>E48</f>
        <v/>
      </c>
      <c r="BC1" s="288">
        <f>E49</f>
        <v>0</v>
      </c>
      <c r="BD1" s="288" t="str">
        <f>E50</f>
        <v/>
      </c>
      <c r="BE1" s="288">
        <f>E51</f>
        <v>0</v>
      </c>
      <c r="BF1" s="288" t="str">
        <f>E52</f>
        <v/>
      </c>
      <c r="BG1" s="288">
        <f>E53</f>
        <v>0</v>
      </c>
      <c r="BH1" s="288" t="str">
        <f>E54</f>
        <v/>
      </c>
      <c r="BI1" s="288">
        <f>E55</f>
        <v>0</v>
      </c>
      <c r="BJ1" s="288" t="str">
        <f>E56</f>
        <v/>
      </c>
      <c r="BK1" s="288">
        <f>E57</f>
        <v>0</v>
      </c>
      <c r="BL1" s="288" t="str">
        <f>E58</f>
        <v/>
      </c>
      <c r="BM1" s="288">
        <f>E59</f>
        <v>0</v>
      </c>
      <c r="BN1" s="288" t="str">
        <f>E60</f>
        <v/>
      </c>
      <c r="BO1" s="288">
        <f>E61</f>
        <v>0</v>
      </c>
      <c r="BP1" s="288" t="str">
        <f>E62</f>
        <v/>
      </c>
      <c r="BQ1" s="288">
        <f>E63</f>
        <v>0</v>
      </c>
      <c r="BR1" s="288" t="str">
        <f>E64</f>
        <v/>
      </c>
      <c r="BS1" s="288">
        <f>E65</f>
        <v>0</v>
      </c>
      <c r="BT1" s="288" t="str">
        <f>E66</f>
        <v/>
      </c>
      <c r="BU1" s="288">
        <f>E67</f>
        <v>0</v>
      </c>
      <c r="BV1" s="288" t="str">
        <f>E68</f>
        <v/>
      </c>
      <c r="BW1" s="288">
        <f>K15</f>
        <v>0</v>
      </c>
      <c r="BX1" s="288" t="str">
        <f>K16</f>
        <v/>
      </c>
      <c r="BY1" s="288">
        <f>K17</f>
        <v>0</v>
      </c>
      <c r="BZ1" s="288" t="str">
        <f>K18</f>
        <v/>
      </c>
      <c r="CA1" s="288">
        <f>K19</f>
        <v>0</v>
      </c>
      <c r="CB1" s="288" t="str">
        <f>K20</f>
        <v/>
      </c>
      <c r="CC1" s="288">
        <f>K21</f>
        <v>0</v>
      </c>
      <c r="CD1" s="288" t="str">
        <f>K22</f>
        <v/>
      </c>
      <c r="CE1" s="288">
        <f>K23</f>
        <v>0</v>
      </c>
      <c r="CF1" s="288" t="str">
        <f>K24</f>
        <v/>
      </c>
      <c r="CG1" s="288">
        <f>K25</f>
        <v>0</v>
      </c>
      <c r="CH1" s="288" t="str">
        <f>K26</f>
        <v/>
      </c>
      <c r="CI1" s="288">
        <f>K27</f>
        <v>0</v>
      </c>
      <c r="CJ1" s="288" t="str">
        <f>K28</f>
        <v/>
      </c>
      <c r="CK1" s="288">
        <f>K29</f>
        <v>0</v>
      </c>
      <c r="CL1" s="288" t="str">
        <f>K30</f>
        <v/>
      </c>
      <c r="CM1" s="288">
        <f>K31</f>
        <v>0</v>
      </c>
      <c r="CN1" s="288" t="str">
        <f>K32</f>
        <v/>
      </c>
      <c r="CO1" s="288">
        <f>K33</f>
        <v>0</v>
      </c>
      <c r="CP1" s="288" t="str">
        <f>K34</f>
        <v/>
      </c>
      <c r="CQ1" s="288">
        <f>K35</f>
        <v>0</v>
      </c>
      <c r="CR1" s="288" t="str">
        <f>K36</f>
        <v/>
      </c>
      <c r="CS1" s="288">
        <f>K37</f>
        <v>0</v>
      </c>
      <c r="CT1" s="288" t="str">
        <f>K38</f>
        <v/>
      </c>
      <c r="CU1" s="288">
        <f>K39</f>
        <v>0</v>
      </c>
      <c r="CV1" s="288" t="str">
        <f>K40</f>
        <v/>
      </c>
      <c r="CW1" s="288">
        <f>K41</f>
        <v>0</v>
      </c>
      <c r="CX1" s="288" t="str">
        <f>K42</f>
        <v/>
      </c>
      <c r="CY1" s="288">
        <f>K43</f>
        <v>0</v>
      </c>
      <c r="CZ1" s="288" t="str">
        <f>K44</f>
        <v/>
      </c>
      <c r="DA1" s="288">
        <f>K45</f>
        <v>0</v>
      </c>
      <c r="DB1" s="288" t="str">
        <f>K46</f>
        <v/>
      </c>
      <c r="DC1" s="288">
        <f>K47</f>
        <v>0</v>
      </c>
      <c r="DD1" s="288" t="str">
        <f>K48</f>
        <v/>
      </c>
      <c r="DE1" s="288">
        <f>K49</f>
        <v>0</v>
      </c>
      <c r="DF1" s="288" t="str">
        <f>K50</f>
        <v/>
      </c>
      <c r="DG1" s="288">
        <f>K51</f>
        <v>0</v>
      </c>
      <c r="DH1" s="288" t="str">
        <f>K52</f>
        <v/>
      </c>
      <c r="DI1" s="288">
        <f>K53</f>
        <v>0</v>
      </c>
      <c r="DJ1" s="288" t="str">
        <f>K54</f>
        <v/>
      </c>
      <c r="DK1" s="288">
        <f>K55</f>
        <v>0</v>
      </c>
      <c r="DL1" s="288" t="str">
        <f>K56</f>
        <v/>
      </c>
      <c r="DM1" s="288">
        <f>K57</f>
        <v>0</v>
      </c>
      <c r="DN1" s="288" t="str">
        <f>K58</f>
        <v/>
      </c>
      <c r="DO1" s="288">
        <f>K59</f>
        <v>0</v>
      </c>
      <c r="DP1" s="288" t="str">
        <f>K60</f>
        <v/>
      </c>
      <c r="DQ1" s="288">
        <f>K61</f>
        <v>0</v>
      </c>
      <c r="DR1" s="288" t="str">
        <f>K62</f>
        <v/>
      </c>
      <c r="DS1" s="288">
        <f>K63</f>
        <v>0</v>
      </c>
      <c r="DT1" s="288" t="str">
        <f>K64</f>
        <v/>
      </c>
    </row>
    <row r="2" spans="1:124" ht="15" thickBot="1" x14ac:dyDescent="0.2">
      <c r="J2" s="390"/>
      <c r="K2" s="390"/>
      <c r="L2" s="390"/>
      <c r="M2" s="390"/>
      <c r="N2" s="390"/>
      <c r="O2" s="390"/>
      <c r="P2" s="390"/>
    </row>
    <row r="3" spans="1:124" ht="15" thickBot="1" x14ac:dyDescent="0.2">
      <c r="A3" s="528" t="s">
        <v>608</v>
      </c>
      <c r="B3" s="524" t="s">
        <v>744</v>
      </c>
      <c r="C3" s="525"/>
      <c r="D3" s="526"/>
      <c r="E3" s="338" t="str">
        <f>IF('０基礎データ入力シート【最初に記入】'!C2="県内","0",IF('０基礎データ入力シート【最初に記入】'!C2="県外","1",""))</f>
        <v/>
      </c>
    </row>
    <row r="4" spans="1:124" ht="15" thickBot="1" x14ac:dyDescent="0.2">
      <c r="A4" s="528"/>
      <c r="B4" s="524" t="s">
        <v>106</v>
      </c>
      <c r="C4" s="525"/>
      <c r="D4" s="526"/>
      <c r="E4" s="338" t="str">
        <f>'０基礎データ入力シート【最初に記入】'!L4</f>
        <v/>
      </c>
    </row>
    <row r="5" spans="1:124" ht="15" thickBot="1" x14ac:dyDescent="0.2">
      <c r="A5" s="528"/>
      <c r="B5" s="524" t="s">
        <v>609</v>
      </c>
      <c r="C5" s="525"/>
      <c r="D5" s="526"/>
      <c r="E5" s="338">
        <f>'０基礎データ入力シート【最初に記入】'!C6</f>
        <v>0</v>
      </c>
    </row>
    <row r="6" spans="1:124" ht="15" thickBot="1" x14ac:dyDescent="0.2">
      <c r="A6" s="528"/>
      <c r="B6" s="524" t="s">
        <v>610</v>
      </c>
      <c r="C6" s="525"/>
      <c r="D6" s="526"/>
      <c r="E6" s="338">
        <f>'０基礎データ入力シート【最初に記入】'!C8</f>
        <v>0</v>
      </c>
    </row>
    <row r="7" spans="1:124" ht="15" thickBot="1" x14ac:dyDescent="0.2">
      <c r="A7" s="528"/>
      <c r="B7" s="524" t="s">
        <v>611</v>
      </c>
      <c r="C7" s="525"/>
      <c r="D7" s="526"/>
      <c r="E7" s="338">
        <f>'4'!J9</f>
        <v>0</v>
      </c>
    </row>
    <row r="8" spans="1:124" ht="15" thickBot="1" x14ac:dyDescent="0.2">
      <c r="A8" s="528"/>
      <c r="B8" s="524" t="s">
        <v>612</v>
      </c>
      <c r="C8" s="525"/>
      <c r="D8" s="526"/>
      <c r="E8" s="338">
        <f>'０基礎データ入力シート【最初に記入】'!C18</f>
        <v>0</v>
      </c>
    </row>
    <row r="9" spans="1:124" ht="15" thickBot="1" x14ac:dyDescent="0.2">
      <c r="A9" s="528"/>
      <c r="B9" s="524" t="s">
        <v>745</v>
      </c>
      <c r="C9" s="525"/>
      <c r="D9" s="526"/>
      <c r="E9" s="338" t="str">
        <f>'０基礎データ入力シート【最初に記入】'!L14</f>
        <v/>
      </c>
    </row>
    <row r="10" spans="1:124" ht="15" thickBot="1" x14ac:dyDescent="0.2">
      <c r="A10" s="528"/>
      <c r="B10" s="524" t="s">
        <v>746</v>
      </c>
      <c r="C10" s="525"/>
      <c r="D10" s="526"/>
      <c r="E10" s="338">
        <f>'０基礎データ入力シート【最初に記入】'!C10</f>
        <v>0</v>
      </c>
    </row>
    <row r="11" spans="1:124" ht="15" thickBot="1" x14ac:dyDescent="0.2">
      <c r="A11" s="528"/>
      <c r="B11" s="524" t="s">
        <v>747</v>
      </c>
      <c r="C11" s="525"/>
      <c r="D11" s="526"/>
      <c r="E11" s="338">
        <f>'０基礎データ入力シート【最初に記入】'!C20</f>
        <v>0</v>
      </c>
    </row>
    <row r="12" spans="1:124" ht="15" thickBot="1" x14ac:dyDescent="0.2">
      <c r="A12" s="528"/>
      <c r="B12" s="524" t="s">
        <v>613</v>
      </c>
      <c r="C12" s="525"/>
      <c r="D12" s="526"/>
      <c r="E12" s="338" t="str">
        <f>'4'!AZ11</f>
        <v/>
      </c>
    </row>
    <row r="13" spans="1:124" ht="15" thickBot="1" x14ac:dyDescent="0.2">
      <c r="A13" s="528"/>
      <c r="B13" s="524" t="s">
        <v>614</v>
      </c>
      <c r="C13" s="525"/>
      <c r="D13" s="526"/>
      <c r="E13" s="338" t="str">
        <f>'4'!AZ12</f>
        <v/>
      </c>
    </row>
    <row r="14" spans="1:124" ht="15" thickBot="1" x14ac:dyDescent="0.2">
      <c r="A14" s="528"/>
      <c r="B14" s="524" t="s">
        <v>615</v>
      </c>
      <c r="C14" s="525"/>
      <c r="D14" s="526"/>
      <c r="E14" s="338" t="str">
        <f>'4'!AZ13</f>
        <v/>
      </c>
    </row>
    <row r="15" spans="1:124" ht="15" thickBot="1" x14ac:dyDescent="0.2">
      <c r="A15" s="528"/>
      <c r="B15" s="520" t="s">
        <v>617</v>
      </c>
      <c r="C15" s="520"/>
      <c r="D15" s="520"/>
      <c r="E15" s="338">
        <f>'4'!J17</f>
        <v>0</v>
      </c>
      <c r="H15" s="519" t="s">
        <v>669</v>
      </c>
      <c r="I15" s="519"/>
      <c r="J15" s="519"/>
      <c r="K15" s="338">
        <f>'4'!Y23</f>
        <v>0</v>
      </c>
    </row>
    <row r="16" spans="1:124" ht="15" thickBot="1" x14ac:dyDescent="0.2">
      <c r="A16" s="528"/>
      <c r="B16" s="520" t="s">
        <v>618</v>
      </c>
      <c r="C16" s="520"/>
      <c r="D16" s="520"/>
      <c r="E16" s="338">
        <f>'4'!AC17</f>
        <v>0</v>
      </c>
      <c r="H16" s="519" t="s">
        <v>670</v>
      </c>
      <c r="I16" s="519"/>
      <c r="J16" s="519"/>
      <c r="K16" s="338" t="str">
        <f>IF('4'!Z23="","",TEXT('4'!Z23,"00000000"))</f>
        <v/>
      </c>
    </row>
    <row r="17" spans="1:11" ht="15" thickBot="1" x14ac:dyDescent="0.2">
      <c r="A17" s="528"/>
      <c r="B17" s="520" t="s">
        <v>70</v>
      </c>
      <c r="C17" s="520"/>
      <c r="D17" s="520"/>
      <c r="E17" s="338">
        <f>'4'!J19</f>
        <v>0</v>
      </c>
      <c r="H17" s="519" t="s">
        <v>671</v>
      </c>
      <c r="I17" s="519"/>
      <c r="J17" s="519"/>
      <c r="K17" s="338">
        <f>'4'!Y24</f>
        <v>0</v>
      </c>
    </row>
    <row r="18" spans="1:11" ht="15" thickBot="1" x14ac:dyDescent="0.2">
      <c r="A18" s="528"/>
      <c r="B18" s="520" t="s">
        <v>71</v>
      </c>
      <c r="C18" s="520"/>
      <c r="D18" s="520"/>
      <c r="E18" s="338">
        <f>'4'!AC19</f>
        <v>0</v>
      </c>
      <c r="H18" s="519" t="s">
        <v>672</v>
      </c>
      <c r="I18" s="519"/>
      <c r="J18" s="519"/>
      <c r="K18" s="338" t="str">
        <f>IF('4'!Z24="","",TEXT('4'!Z24,"00000000"))</f>
        <v/>
      </c>
    </row>
    <row r="19" spans="1:11" ht="15" thickBot="1" x14ac:dyDescent="0.2">
      <c r="A19" s="528"/>
      <c r="B19" s="520" t="s">
        <v>619</v>
      </c>
      <c r="C19" s="520"/>
      <c r="D19" s="520"/>
      <c r="E19" s="338">
        <f>'4'!E23</f>
        <v>0</v>
      </c>
      <c r="H19" s="519" t="s">
        <v>673</v>
      </c>
      <c r="I19" s="519"/>
      <c r="J19" s="519"/>
      <c r="K19" s="338">
        <f>'4'!Y25</f>
        <v>0</v>
      </c>
    </row>
    <row r="20" spans="1:11" ht="15" thickBot="1" x14ac:dyDescent="0.2">
      <c r="A20" s="528"/>
      <c r="B20" s="520" t="s">
        <v>620</v>
      </c>
      <c r="C20" s="520"/>
      <c r="D20" s="520"/>
      <c r="E20" s="338" t="str">
        <f>IF('4'!F23="","",TEXT('4'!F23,"00000000"))</f>
        <v/>
      </c>
      <c r="H20" s="519" t="s">
        <v>674</v>
      </c>
      <c r="I20" s="519"/>
      <c r="J20" s="519"/>
      <c r="K20" s="338" t="str">
        <f>IF('4'!Z25="","",TEXT('4'!Z25,"00000000"))</f>
        <v/>
      </c>
    </row>
    <row r="21" spans="1:11" ht="15" thickBot="1" x14ac:dyDescent="0.2">
      <c r="A21" s="528"/>
      <c r="B21" s="520" t="s">
        <v>621</v>
      </c>
      <c r="C21" s="520"/>
      <c r="D21" s="520"/>
      <c r="E21" s="338">
        <f>'4'!E24</f>
        <v>0</v>
      </c>
      <c r="H21" s="519" t="s">
        <v>675</v>
      </c>
      <c r="I21" s="519"/>
      <c r="J21" s="519"/>
      <c r="K21" s="338">
        <f>'4'!Y26</f>
        <v>0</v>
      </c>
    </row>
    <row r="22" spans="1:11" ht="15" thickBot="1" x14ac:dyDescent="0.2">
      <c r="A22" s="528"/>
      <c r="B22" s="520" t="s">
        <v>622</v>
      </c>
      <c r="C22" s="520"/>
      <c r="D22" s="520"/>
      <c r="E22" s="338" t="str">
        <f>IF('4'!F24="","",TEXT('4'!F24,"00000000"))</f>
        <v/>
      </c>
      <c r="H22" s="519" t="s">
        <v>676</v>
      </c>
      <c r="I22" s="519"/>
      <c r="J22" s="519"/>
      <c r="K22" s="338" t="str">
        <f>IF('4'!Z26="","",TEXT('4'!Z26,"00000000"))</f>
        <v/>
      </c>
    </row>
    <row r="23" spans="1:11" ht="15" thickBot="1" x14ac:dyDescent="0.2">
      <c r="A23" s="528"/>
      <c r="B23" s="520" t="s">
        <v>623</v>
      </c>
      <c r="C23" s="520"/>
      <c r="D23" s="520"/>
      <c r="E23" s="338">
        <f>'4'!E25</f>
        <v>0</v>
      </c>
      <c r="H23" s="519" t="s">
        <v>677</v>
      </c>
      <c r="I23" s="519"/>
      <c r="J23" s="519"/>
      <c r="K23" s="338">
        <f>'4'!Y27</f>
        <v>0</v>
      </c>
    </row>
    <row r="24" spans="1:11" ht="15" thickBot="1" x14ac:dyDescent="0.2">
      <c r="A24" s="528"/>
      <c r="B24" s="521" t="s">
        <v>624</v>
      </c>
      <c r="C24" s="522"/>
      <c r="D24" s="523"/>
      <c r="E24" s="338" t="str">
        <f>IF('4'!F25="","",TEXT('4'!F25,"00000000"))</f>
        <v/>
      </c>
      <c r="H24" s="519" t="s">
        <v>678</v>
      </c>
      <c r="I24" s="519"/>
      <c r="J24" s="519"/>
      <c r="K24" s="338" t="str">
        <f>IF('4'!Z27="","",TEXT('4'!Z27,"00000000"))</f>
        <v/>
      </c>
    </row>
    <row r="25" spans="1:11" ht="15" thickBot="1" x14ac:dyDescent="0.2">
      <c r="A25" s="528"/>
      <c r="B25" s="521" t="s">
        <v>625</v>
      </c>
      <c r="C25" s="522"/>
      <c r="D25" s="523"/>
      <c r="E25" s="338">
        <f>'4'!E26</f>
        <v>0</v>
      </c>
      <c r="H25" s="519" t="s">
        <v>679</v>
      </c>
      <c r="I25" s="519"/>
      <c r="J25" s="519"/>
      <c r="K25" s="338">
        <f>'4'!Y28</f>
        <v>0</v>
      </c>
    </row>
    <row r="26" spans="1:11" ht="15" thickBot="1" x14ac:dyDescent="0.2">
      <c r="A26" s="528"/>
      <c r="B26" s="521" t="s">
        <v>626</v>
      </c>
      <c r="C26" s="522"/>
      <c r="D26" s="523"/>
      <c r="E26" s="338" t="str">
        <f>IF('4'!F26="","",TEXT('4'!F26,"00000000"))</f>
        <v/>
      </c>
      <c r="H26" s="519" t="s">
        <v>680</v>
      </c>
      <c r="I26" s="519"/>
      <c r="J26" s="519"/>
      <c r="K26" s="338" t="str">
        <f>IF('4'!Z28="","",TEXT('4'!Z28,"00000000"))</f>
        <v/>
      </c>
    </row>
    <row r="27" spans="1:11" ht="15" thickBot="1" x14ac:dyDescent="0.2">
      <c r="A27" s="528"/>
      <c r="B27" s="521" t="s">
        <v>627</v>
      </c>
      <c r="C27" s="522"/>
      <c r="D27" s="523"/>
      <c r="E27" s="338">
        <f>'4'!E27</f>
        <v>0</v>
      </c>
      <c r="H27" s="519" t="s">
        <v>681</v>
      </c>
      <c r="I27" s="519"/>
      <c r="J27" s="519"/>
      <c r="K27" s="338">
        <f>'4'!Y29</f>
        <v>0</v>
      </c>
    </row>
    <row r="28" spans="1:11" ht="15" thickBot="1" x14ac:dyDescent="0.2">
      <c r="A28" s="528"/>
      <c r="B28" s="521" t="s">
        <v>628</v>
      </c>
      <c r="C28" s="522"/>
      <c r="D28" s="523"/>
      <c r="E28" s="338" t="str">
        <f>IF('4'!F27="","",TEXT('4'!F27,"00000000"))</f>
        <v/>
      </c>
      <c r="H28" s="519" t="s">
        <v>682</v>
      </c>
      <c r="I28" s="519"/>
      <c r="J28" s="519"/>
      <c r="K28" s="338" t="str">
        <f>IF('4'!Z29="","",TEXT('4'!Z29,"00000000"))</f>
        <v/>
      </c>
    </row>
    <row r="29" spans="1:11" ht="15" thickBot="1" x14ac:dyDescent="0.2">
      <c r="A29" s="528"/>
      <c r="B29" s="521" t="s">
        <v>629</v>
      </c>
      <c r="C29" s="522"/>
      <c r="D29" s="523"/>
      <c r="E29" s="338">
        <f>'4'!E28</f>
        <v>0</v>
      </c>
      <c r="H29" s="519" t="s">
        <v>683</v>
      </c>
      <c r="I29" s="519"/>
      <c r="J29" s="519"/>
      <c r="K29" s="338">
        <f>'4'!Y30</f>
        <v>0</v>
      </c>
    </row>
    <row r="30" spans="1:11" ht="15" thickBot="1" x14ac:dyDescent="0.2">
      <c r="A30" s="528"/>
      <c r="B30" s="521" t="s">
        <v>630</v>
      </c>
      <c r="C30" s="522"/>
      <c r="D30" s="523"/>
      <c r="E30" s="338" t="str">
        <f>IF('4'!F28="","",TEXT('4'!F28,"00000000"))</f>
        <v/>
      </c>
      <c r="H30" s="519" t="s">
        <v>684</v>
      </c>
      <c r="I30" s="519"/>
      <c r="J30" s="519"/>
      <c r="K30" s="338" t="str">
        <f>IF('4'!Z30="","",TEXT('4'!Z30,"00000000"))</f>
        <v/>
      </c>
    </row>
    <row r="31" spans="1:11" ht="15" thickBot="1" x14ac:dyDescent="0.2">
      <c r="A31" s="528"/>
      <c r="B31" s="519" t="s">
        <v>631</v>
      </c>
      <c r="C31" s="519"/>
      <c r="D31" s="519"/>
      <c r="E31" s="338">
        <f>'4'!E29</f>
        <v>0</v>
      </c>
      <c r="H31" s="519" t="s">
        <v>685</v>
      </c>
      <c r="I31" s="519"/>
      <c r="J31" s="519"/>
      <c r="K31" s="338">
        <f>'4'!Y31</f>
        <v>0</v>
      </c>
    </row>
    <row r="32" spans="1:11" ht="15" thickBot="1" x14ac:dyDescent="0.2">
      <c r="A32" s="528"/>
      <c r="B32" s="519" t="s">
        <v>632</v>
      </c>
      <c r="C32" s="519"/>
      <c r="D32" s="519"/>
      <c r="E32" s="338" t="str">
        <f>IF('4'!F29="","",TEXT('4'!F29,"00000000"))</f>
        <v/>
      </c>
      <c r="H32" s="519" t="s">
        <v>686</v>
      </c>
      <c r="I32" s="519"/>
      <c r="J32" s="519"/>
      <c r="K32" s="338" t="str">
        <f>IF('4'!Z31="","",TEXT('4'!Z31,"00000000"))</f>
        <v/>
      </c>
    </row>
    <row r="33" spans="1:11" ht="15" thickBot="1" x14ac:dyDescent="0.2">
      <c r="A33" s="528"/>
      <c r="B33" s="519" t="s">
        <v>633</v>
      </c>
      <c r="C33" s="519"/>
      <c r="D33" s="519"/>
      <c r="E33" s="338">
        <f>'4'!E30</f>
        <v>0</v>
      </c>
      <c r="H33" s="519" t="s">
        <v>687</v>
      </c>
      <c r="I33" s="519"/>
      <c r="J33" s="519"/>
      <c r="K33" s="338">
        <f>'4'!Y32</f>
        <v>0</v>
      </c>
    </row>
    <row r="34" spans="1:11" ht="15" thickBot="1" x14ac:dyDescent="0.2">
      <c r="A34" s="528"/>
      <c r="B34" s="519" t="s">
        <v>634</v>
      </c>
      <c r="C34" s="519"/>
      <c r="D34" s="519"/>
      <c r="E34" s="338" t="str">
        <f>IF('4'!F30="","",TEXT('4'!F30,"00000000"))</f>
        <v/>
      </c>
      <c r="H34" s="519" t="s">
        <v>688</v>
      </c>
      <c r="I34" s="519"/>
      <c r="J34" s="519"/>
      <c r="K34" s="338" t="str">
        <f>IF('4'!Z32="","",TEXT('4'!Z32,"00000000"))</f>
        <v/>
      </c>
    </row>
    <row r="35" spans="1:11" ht="15" thickBot="1" x14ac:dyDescent="0.2">
      <c r="A35" s="528"/>
      <c r="B35" s="519" t="s">
        <v>635</v>
      </c>
      <c r="C35" s="519"/>
      <c r="D35" s="519"/>
      <c r="E35" s="338">
        <f>'4'!E31</f>
        <v>0</v>
      </c>
      <c r="H35" s="519" t="s">
        <v>689</v>
      </c>
      <c r="I35" s="519"/>
      <c r="J35" s="519"/>
      <c r="K35" s="338">
        <f>'4'!Y33</f>
        <v>0</v>
      </c>
    </row>
    <row r="36" spans="1:11" ht="15" thickBot="1" x14ac:dyDescent="0.2">
      <c r="A36" s="528"/>
      <c r="B36" s="519" t="s">
        <v>636</v>
      </c>
      <c r="C36" s="519"/>
      <c r="D36" s="519"/>
      <c r="E36" s="338" t="str">
        <f>IF('4'!F31="","",TEXT('4'!F31,"00000000"))</f>
        <v/>
      </c>
      <c r="H36" s="519" t="s">
        <v>690</v>
      </c>
      <c r="I36" s="519"/>
      <c r="J36" s="519"/>
      <c r="K36" s="338" t="str">
        <f>IF('4'!Z33="","",TEXT('4'!Z33,"00000000"))</f>
        <v/>
      </c>
    </row>
    <row r="37" spans="1:11" ht="15" thickBot="1" x14ac:dyDescent="0.2">
      <c r="A37" s="528"/>
      <c r="B37" s="519" t="s">
        <v>637</v>
      </c>
      <c r="C37" s="519"/>
      <c r="D37" s="519"/>
      <c r="E37" s="338">
        <f>'4'!E32</f>
        <v>0</v>
      </c>
      <c r="H37" s="519" t="s">
        <v>691</v>
      </c>
      <c r="I37" s="519"/>
      <c r="J37" s="519"/>
      <c r="K37" s="338">
        <f>'4'!Y34</f>
        <v>0</v>
      </c>
    </row>
    <row r="38" spans="1:11" ht="15" thickBot="1" x14ac:dyDescent="0.2">
      <c r="A38" s="528"/>
      <c r="B38" s="519" t="s">
        <v>638</v>
      </c>
      <c r="C38" s="519"/>
      <c r="D38" s="519"/>
      <c r="E38" s="338" t="str">
        <f>IF('4'!F32="","",TEXT('4'!F32,"00000000"))</f>
        <v/>
      </c>
      <c r="H38" s="519" t="s">
        <v>692</v>
      </c>
      <c r="I38" s="519"/>
      <c r="J38" s="519"/>
      <c r="K38" s="338" t="str">
        <f>IF('4'!Z34="","",TEXT('4'!Z34,"00000000"))</f>
        <v/>
      </c>
    </row>
    <row r="39" spans="1:11" ht="15" thickBot="1" x14ac:dyDescent="0.2">
      <c r="A39" s="528"/>
      <c r="B39" s="519" t="s">
        <v>639</v>
      </c>
      <c r="C39" s="519"/>
      <c r="D39" s="519"/>
      <c r="E39" s="338">
        <f>'4'!E33</f>
        <v>0</v>
      </c>
      <c r="H39" s="519" t="s">
        <v>693</v>
      </c>
      <c r="I39" s="519"/>
      <c r="J39" s="519"/>
      <c r="K39" s="338">
        <f>'4'!Y35</f>
        <v>0</v>
      </c>
    </row>
    <row r="40" spans="1:11" ht="15" thickBot="1" x14ac:dyDescent="0.2">
      <c r="A40" s="528"/>
      <c r="B40" s="519" t="s">
        <v>640</v>
      </c>
      <c r="C40" s="519"/>
      <c r="D40" s="519"/>
      <c r="E40" s="338" t="str">
        <f>IF('4'!F33="","",TEXT('4'!F33,"00000000"))</f>
        <v/>
      </c>
      <c r="H40" s="519" t="s">
        <v>694</v>
      </c>
      <c r="I40" s="519"/>
      <c r="J40" s="519"/>
      <c r="K40" s="338" t="str">
        <f>IF('4'!Z35="","",TEXT('4'!Z35,"00000000"))</f>
        <v/>
      </c>
    </row>
    <row r="41" spans="1:11" ht="15" thickBot="1" x14ac:dyDescent="0.2">
      <c r="A41" s="528"/>
      <c r="B41" s="519" t="s">
        <v>641</v>
      </c>
      <c r="C41" s="519"/>
      <c r="D41" s="519"/>
      <c r="E41" s="338">
        <f>'4'!E34</f>
        <v>0</v>
      </c>
      <c r="H41" s="519" t="s">
        <v>695</v>
      </c>
      <c r="I41" s="519"/>
      <c r="J41" s="519"/>
      <c r="K41" s="338">
        <f>'4'!Y36</f>
        <v>0</v>
      </c>
    </row>
    <row r="42" spans="1:11" ht="15" thickBot="1" x14ac:dyDescent="0.2">
      <c r="A42" s="528"/>
      <c r="B42" s="519" t="s">
        <v>642</v>
      </c>
      <c r="C42" s="519"/>
      <c r="D42" s="519"/>
      <c r="E42" s="338" t="str">
        <f>IF('4'!F34="","",TEXT('4'!F34,"00000000"))</f>
        <v/>
      </c>
      <c r="H42" s="519" t="s">
        <v>696</v>
      </c>
      <c r="I42" s="519"/>
      <c r="J42" s="519"/>
      <c r="K42" s="338" t="str">
        <f>IF('4'!Z36="","",TEXT('4'!Z36,"00000000"))</f>
        <v/>
      </c>
    </row>
    <row r="43" spans="1:11" ht="15" thickBot="1" x14ac:dyDescent="0.2">
      <c r="A43" s="528"/>
      <c r="B43" s="519" t="s">
        <v>643</v>
      </c>
      <c r="C43" s="519"/>
      <c r="D43" s="519"/>
      <c r="E43" s="338">
        <f>'4'!E35</f>
        <v>0</v>
      </c>
      <c r="H43" s="519" t="s">
        <v>697</v>
      </c>
      <c r="I43" s="519"/>
      <c r="J43" s="519"/>
      <c r="K43" s="338">
        <f>'4'!Y37</f>
        <v>0</v>
      </c>
    </row>
    <row r="44" spans="1:11" ht="15" thickBot="1" x14ac:dyDescent="0.2">
      <c r="A44" s="528"/>
      <c r="B44" s="519" t="s">
        <v>644</v>
      </c>
      <c r="C44" s="519"/>
      <c r="D44" s="519"/>
      <c r="E44" s="338" t="str">
        <f>IF('4'!F35="","",TEXT('4'!F35,"00000000"))</f>
        <v/>
      </c>
      <c r="H44" s="519" t="s">
        <v>698</v>
      </c>
      <c r="I44" s="519"/>
      <c r="J44" s="519"/>
      <c r="K44" s="338" t="str">
        <f>IF('4'!Z37="","",TEXT('4'!Z37,"00000000"))</f>
        <v/>
      </c>
    </row>
    <row r="45" spans="1:11" ht="15" thickBot="1" x14ac:dyDescent="0.2">
      <c r="A45" s="528"/>
      <c r="B45" s="519" t="s">
        <v>645</v>
      </c>
      <c r="C45" s="519"/>
      <c r="D45" s="519"/>
      <c r="E45" s="338">
        <f>'4'!E36</f>
        <v>0</v>
      </c>
      <c r="H45" s="519" t="s">
        <v>699</v>
      </c>
      <c r="I45" s="519"/>
      <c r="J45" s="519"/>
      <c r="K45" s="338">
        <f>'4'!Y38</f>
        <v>0</v>
      </c>
    </row>
    <row r="46" spans="1:11" ht="15" thickBot="1" x14ac:dyDescent="0.2">
      <c r="A46" s="528"/>
      <c r="B46" s="519" t="s">
        <v>646</v>
      </c>
      <c r="C46" s="519"/>
      <c r="D46" s="519"/>
      <c r="E46" s="338" t="str">
        <f>IF('4'!F36="","",TEXT('4'!F36,"00000000"))</f>
        <v/>
      </c>
      <c r="H46" s="519" t="s">
        <v>700</v>
      </c>
      <c r="I46" s="519"/>
      <c r="J46" s="519"/>
      <c r="K46" s="338" t="str">
        <f>IF('4'!Z38="","",TEXT('4'!Z38,"00000000"))</f>
        <v/>
      </c>
    </row>
    <row r="47" spans="1:11" ht="15" thickBot="1" x14ac:dyDescent="0.2">
      <c r="A47" s="528"/>
      <c r="B47" s="519" t="s">
        <v>647</v>
      </c>
      <c r="C47" s="519"/>
      <c r="D47" s="519"/>
      <c r="E47" s="338">
        <f>'4'!E37</f>
        <v>0</v>
      </c>
      <c r="H47" s="519" t="s">
        <v>701</v>
      </c>
      <c r="I47" s="519"/>
      <c r="J47" s="519"/>
      <c r="K47" s="338">
        <f>'4'!Y39</f>
        <v>0</v>
      </c>
    </row>
    <row r="48" spans="1:11" ht="15" thickBot="1" x14ac:dyDescent="0.2">
      <c r="A48" s="528"/>
      <c r="B48" s="519" t="s">
        <v>648</v>
      </c>
      <c r="C48" s="519"/>
      <c r="D48" s="519"/>
      <c r="E48" s="338" t="str">
        <f>IF('4'!F37="","",TEXT('4'!F37,"00000000"))</f>
        <v/>
      </c>
      <c r="H48" s="519" t="s">
        <v>702</v>
      </c>
      <c r="I48" s="519"/>
      <c r="J48" s="519"/>
      <c r="K48" s="338" t="str">
        <f>IF('4'!Z39="","",TEXT('4'!Z39,"00000000"))</f>
        <v/>
      </c>
    </row>
    <row r="49" spans="1:11" ht="15" thickBot="1" x14ac:dyDescent="0.2">
      <c r="A49" s="528"/>
      <c r="B49" s="519" t="s">
        <v>649</v>
      </c>
      <c r="C49" s="519"/>
      <c r="D49" s="519"/>
      <c r="E49" s="338">
        <f>'4'!E38</f>
        <v>0</v>
      </c>
      <c r="H49" s="519" t="s">
        <v>703</v>
      </c>
      <c r="I49" s="519"/>
      <c r="J49" s="519"/>
      <c r="K49" s="338">
        <f>'4'!Y40</f>
        <v>0</v>
      </c>
    </row>
    <row r="50" spans="1:11" ht="15" thickBot="1" x14ac:dyDescent="0.2">
      <c r="A50" s="528"/>
      <c r="B50" s="519" t="s">
        <v>650</v>
      </c>
      <c r="C50" s="519"/>
      <c r="D50" s="519"/>
      <c r="E50" s="338" t="str">
        <f>IF('4'!F38="","",TEXT('4'!F38,"00000000"))</f>
        <v/>
      </c>
      <c r="H50" s="519" t="s">
        <v>704</v>
      </c>
      <c r="I50" s="519"/>
      <c r="J50" s="519"/>
      <c r="K50" s="338" t="str">
        <f>IF('4'!Z40="","",TEXT('4'!Z40,"00000000"))</f>
        <v/>
      </c>
    </row>
    <row r="51" spans="1:11" ht="15" thickBot="1" x14ac:dyDescent="0.2">
      <c r="A51" s="528"/>
      <c r="B51" s="519" t="s">
        <v>651</v>
      </c>
      <c r="C51" s="519"/>
      <c r="D51" s="519"/>
      <c r="E51" s="338">
        <f>'4'!E39</f>
        <v>0</v>
      </c>
      <c r="H51" s="519" t="s">
        <v>705</v>
      </c>
      <c r="I51" s="519"/>
      <c r="J51" s="519"/>
      <c r="K51" s="338">
        <f>'4'!Y41</f>
        <v>0</v>
      </c>
    </row>
    <row r="52" spans="1:11" ht="15" thickBot="1" x14ac:dyDescent="0.2">
      <c r="A52" s="528"/>
      <c r="B52" s="519" t="s">
        <v>652</v>
      </c>
      <c r="C52" s="519"/>
      <c r="D52" s="519"/>
      <c r="E52" s="338" t="str">
        <f>IF('4'!F39="","",TEXT('4'!F39,"00000000"))</f>
        <v/>
      </c>
      <c r="H52" s="519" t="s">
        <v>706</v>
      </c>
      <c r="I52" s="519"/>
      <c r="J52" s="519"/>
      <c r="K52" s="338" t="str">
        <f>IF('4'!Z41="","",TEXT('4'!Z41,"00000000"))</f>
        <v/>
      </c>
    </row>
    <row r="53" spans="1:11" ht="15" thickBot="1" x14ac:dyDescent="0.2">
      <c r="A53" s="528"/>
      <c r="B53" s="519" t="s">
        <v>653</v>
      </c>
      <c r="C53" s="519"/>
      <c r="D53" s="519"/>
      <c r="E53" s="338">
        <f>'4'!E40</f>
        <v>0</v>
      </c>
      <c r="H53" s="519" t="s">
        <v>707</v>
      </c>
      <c r="I53" s="519"/>
      <c r="J53" s="519"/>
      <c r="K53" s="338">
        <f>'4'!Y42</f>
        <v>0</v>
      </c>
    </row>
    <row r="54" spans="1:11" ht="15" thickBot="1" x14ac:dyDescent="0.2">
      <c r="A54" s="528"/>
      <c r="B54" s="519" t="s">
        <v>654</v>
      </c>
      <c r="C54" s="519"/>
      <c r="D54" s="519"/>
      <c r="E54" s="338" t="str">
        <f>IF('4'!F40="","",TEXT('4'!F40,"00000000"))</f>
        <v/>
      </c>
      <c r="H54" s="519" t="s">
        <v>708</v>
      </c>
      <c r="I54" s="519"/>
      <c r="J54" s="519"/>
      <c r="K54" s="338" t="str">
        <f>IF('4'!Z42="","",TEXT('4'!Z42,"00000000"))</f>
        <v/>
      </c>
    </row>
    <row r="55" spans="1:11" ht="15" thickBot="1" x14ac:dyDescent="0.2">
      <c r="A55" s="528"/>
      <c r="B55" s="519" t="s">
        <v>655</v>
      </c>
      <c r="C55" s="519"/>
      <c r="D55" s="519"/>
      <c r="E55" s="338">
        <f>'4'!E41</f>
        <v>0</v>
      </c>
      <c r="H55" s="519" t="s">
        <v>709</v>
      </c>
      <c r="I55" s="519"/>
      <c r="J55" s="519"/>
      <c r="K55" s="338">
        <f>'4'!Y43</f>
        <v>0</v>
      </c>
    </row>
    <row r="56" spans="1:11" ht="15" thickBot="1" x14ac:dyDescent="0.2">
      <c r="A56" s="528"/>
      <c r="B56" s="519" t="s">
        <v>656</v>
      </c>
      <c r="C56" s="519"/>
      <c r="D56" s="519"/>
      <c r="E56" s="338" t="str">
        <f>IF('4'!F41="","",TEXT('4'!F41,"00000000"))</f>
        <v/>
      </c>
      <c r="H56" s="519" t="s">
        <v>710</v>
      </c>
      <c r="I56" s="519"/>
      <c r="J56" s="519"/>
      <c r="K56" s="338" t="str">
        <f>IF('4'!Z43="","",TEXT('4'!Z43,"00000000"))</f>
        <v/>
      </c>
    </row>
    <row r="57" spans="1:11" ht="15" thickBot="1" x14ac:dyDescent="0.2">
      <c r="A57" s="528"/>
      <c r="B57" s="519" t="s">
        <v>657</v>
      </c>
      <c r="C57" s="519"/>
      <c r="D57" s="519"/>
      <c r="E57" s="338">
        <f>'4'!E42</f>
        <v>0</v>
      </c>
      <c r="H57" s="519" t="s">
        <v>711</v>
      </c>
      <c r="I57" s="519"/>
      <c r="J57" s="519"/>
      <c r="K57" s="338">
        <f>'4'!Y44</f>
        <v>0</v>
      </c>
    </row>
    <row r="58" spans="1:11" ht="15" thickBot="1" x14ac:dyDescent="0.2">
      <c r="A58" s="528"/>
      <c r="B58" s="519" t="s">
        <v>658</v>
      </c>
      <c r="C58" s="519"/>
      <c r="D58" s="519"/>
      <c r="E58" s="338" t="str">
        <f>IF('4'!F42="","",TEXT('4'!F42,"00000000"))</f>
        <v/>
      </c>
      <c r="H58" s="519" t="s">
        <v>712</v>
      </c>
      <c r="I58" s="519"/>
      <c r="J58" s="519"/>
      <c r="K58" s="338" t="str">
        <f>IF('4'!Z44="","",TEXT('4'!Z44,"00000000"))</f>
        <v/>
      </c>
    </row>
    <row r="59" spans="1:11" ht="15" thickBot="1" x14ac:dyDescent="0.2">
      <c r="A59" s="528"/>
      <c r="B59" s="519" t="s">
        <v>659</v>
      </c>
      <c r="C59" s="519"/>
      <c r="D59" s="519"/>
      <c r="E59" s="338">
        <f>'4'!E43</f>
        <v>0</v>
      </c>
      <c r="H59" s="519" t="s">
        <v>713</v>
      </c>
      <c r="I59" s="519"/>
      <c r="J59" s="519"/>
      <c r="K59" s="338">
        <f>'4'!Y45</f>
        <v>0</v>
      </c>
    </row>
    <row r="60" spans="1:11" ht="15" thickBot="1" x14ac:dyDescent="0.2">
      <c r="A60" s="528"/>
      <c r="B60" s="519" t="s">
        <v>660</v>
      </c>
      <c r="C60" s="519"/>
      <c r="D60" s="519"/>
      <c r="E60" s="338" t="str">
        <f>IF('4'!F43="","",TEXT('4'!F43,"00000000"))</f>
        <v/>
      </c>
      <c r="H60" s="519" t="s">
        <v>714</v>
      </c>
      <c r="I60" s="519"/>
      <c r="J60" s="519"/>
      <c r="K60" s="338" t="str">
        <f>IF('4'!Z45="","",TEXT('4'!Z45,"00000000"))</f>
        <v/>
      </c>
    </row>
    <row r="61" spans="1:11" ht="15" thickBot="1" x14ac:dyDescent="0.2">
      <c r="A61" s="528"/>
      <c r="B61" s="519" t="s">
        <v>661</v>
      </c>
      <c r="C61" s="519"/>
      <c r="D61" s="519"/>
      <c r="E61" s="338">
        <f>'4'!E44</f>
        <v>0</v>
      </c>
      <c r="H61" s="519" t="s">
        <v>715</v>
      </c>
      <c r="I61" s="519"/>
      <c r="J61" s="519"/>
      <c r="K61" s="338">
        <f>'4'!Y46</f>
        <v>0</v>
      </c>
    </row>
    <row r="62" spans="1:11" ht="15" thickBot="1" x14ac:dyDescent="0.2">
      <c r="A62" s="528"/>
      <c r="B62" s="519" t="s">
        <v>662</v>
      </c>
      <c r="C62" s="519"/>
      <c r="D62" s="519"/>
      <c r="E62" s="338" t="str">
        <f>IF('4'!F44="","",TEXT('4'!F44,"00000000"))</f>
        <v/>
      </c>
      <c r="H62" s="519" t="s">
        <v>716</v>
      </c>
      <c r="I62" s="519"/>
      <c r="J62" s="519"/>
      <c r="K62" s="338" t="str">
        <f>IF('4'!Z46="","",TEXT('4'!Z46,"00000000"))</f>
        <v/>
      </c>
    </row>
    <row r="63" spans="1:11" ht="15" thickBot="1" x14ac:dyDescent="0.2">
      <c r="A63" s="528"/>
      <c r="B63" s="519" t="s">
        <v>663</v>
      </c>
      <c r="C63" s="519"/>
      <c r="D63" s="519"/>
      <c r="E63" s="338">
        <f>'4'!E45</f>
        <v>0</v>
      </c>
      <c r="H63" s="519" t="s">
        <v>717</v>
      </c>
      <c r="I63" s="519"/>
      <c r="J63" s="519"/>
      <c r="K63" s="338">
        <f>'4'!Y47</f>
        <v>0</v>
      </c>
    </row>
    <row r="64" spans="1:11" ht="15" thickBot="1" x14ac:dyDescent="0.2">
      <c r="A64" s="528"/>
      <c r="B64" s="519" t="s">
        <v>664</v>
      </c>
      <c r="C64" s="519"/>
      <c r="D64" s="519"/>
      <c r="E64" s="338" t="str">
        <f>IF('4'!F45="","",TEXT('4'!F45,"00000000"))</f>
        <v/>
      </c>
      <c r="H64" s="519" t="s">
        <v>718</v>
      </c>
      <c r="I64" s="519"/>
      <c r="J64" s="519"/>
      <c r="K64" s="338" t="str">
        <f>IF('4'!Z47="","",TEXT('4'!Z47,"00000000"))</f>
        <v/>
      </c>
    </row>
    <row r="65" spans="1:5" ht="15" thickBot="1" x14ac:dyDescent="0.2">
      <c r="A65" s="528"/>
      <c r="B65" s="519" t="s">
        <v>665</v>
      </c>
      <c r="C65" s="519"/>
      <c r="D65" s="519"/>
      <c r="E65" s="338">
        <f>'4'!E46</f>
        <v>0</v>
      </c>
    </row>
    <row r="66" spans="1:5" ht="15" thickBot="1" x14ac:dyDescent="0.2">
      <c r="A66" s="528"/>
      <c r="B66" s="519" t="s">
        <v>666</v>
      </c>
      <c r="C66" s="519"/>
      <c r="D66" s="519"/>
      <c r="E66" s="338" t="str">
        <f>IF('4'!F46="","",TEXT('4'!F46,"00000000"))</f>
        <v/>
      </c>
    </row>
    <row r="67" spans="1:5" ht="15" thickBot="1" x14ac:dyDescent="0.2">
      <c r="A67" s="528"/>
      <c r="B67" s="519" t="s">
        <v>667</v>
      </c>
      <c r="C67" s="519"/>
      <c r="D67" s="519"/>
      <c r="E67" s="338">
        <f>'4'!E47</f>
        <v>0</v>
      </c>
    </row>
    <row r="68" spans="1:5" ht="15" thickBot="1" x14ac:dyDescent="0.2">
      <c r="A68" s="528"/>
      <c r="B68" s="519" t="s">
        <v>668</v>
      </c>
      <c r="C68" s="519"/>
      <c r="D68" s="519"/>
      <c r="E68" s="338" t="str">
        <f>IF('4'!F47="","",TEXT('4'!F47,"00000000"))</f>
        <v/>
      </c>
    </row>
    <row r="69" spans="1:5" ht="15" thickBot="1" x14ac:dyDescent="0.2">
      <c r="A69" s="389" t="s">
        <v>748</v>
      </c>
      <c r="B69" s="527" t="s">
        <v>616</v>
      </c>
      <c r="C69" s="527"/>
      <c r="D69" s="527"/>
      <c r="E69" s="338">
        <f>'4'!J15</f>
        <v>0</v>
      </c>
    </row>
    <row r="70" spans="1:5" ht="15" thickBot="1" x14ac:dyDescent="0.2">
      <c r="A70" s="529" t="s">
        <v>749</v>
      </c>
      <c r="B70" s="531" t="s">
        <v>750</v>
      </c>
      <c r="C70" s="532"/>
      <c r="D70" s="533"/>
      <c r="E70" s="338" t="str">
        <f>""</f>
        <v/>
      </c>
    </row>
    <row r="71" spans="1:5" ht="15" thickBot="1" x14ac:dyDescent="0.2">
      <c r="A71" s="530"/>
      <c r="B71" s="531" t="s">
        <v>751</v>
      </c>
      <c r="C71" s="532"/>
      <c r="D71" s="533"/>
      <c r="E71" s="338" t="str">
        <f>""</f>
        <v/>
      </c>
    </row>
    <row r="72" spans="1:5" ht="15" thickBot="1" x14ac:dyDescent="0.2">
      <c r="A72" s="530"/>
      <c r="B72" s="531" t="s">
        <v>752</v>
      </c>
      <c r="C72" s="532"/>
      <c r="D72" s="533"/>
      <c r="E72" s="338" t="str">
        <f>""</f>
        <v/>
      </c>
    </row>
    <row r="73" spans="1:5" ht="15" thickBot="1" x14ac:dyDescent="0.2">
      <c r="A73" s="530"/>
      <c r="B73" s="531" t="s">
        <v>753</v>
      </c>
      <c r="C73" s="532"/>
      <c r="D73" s="533"/>
      <c r="E73" s="338" t="str">
        <f>""</f>
        <v/>
      </c>
    </row>
    <row r="74" spans="1:5" ht="15" thickBot="1" x14ac:dyDescent="0.2">
      <c r="A74" s="530"/>
      <c r="B74" s="531" t="s">
        <v>754</v>
      </c>
      <c r="C74" s="532"/>
      <c r="D74" s="533"/>
      <c r="E74" s="338" t="str">
        <f>""</f>
        <v/>
      </c>
    </row>
    <row r="75" spans="1:5" ht="15" thickBot="1" x14ac:dyDescent="0.2">
      <c r="A75" s="530"/>
      <c r="B75" s="531" t="s">
        <v>755</v>
      </c>
      <c r="C75" s="532"/>
      <c r="D75" s="533"/>
      <c r="E75" s="338" t="str">
        <f>""</f>
        <v/>
      </c>
    </row>
    <row r="76" spans="1:5" ht="15" thickBot="1" x14ac:dyDescent="0.2">
      <c r="A76" s="530"/>
      <c r="B76" s="531" t="s">
        <v>756</v>
      </c>
      <c r="C76" s="532"/>
      <c r="D76" s="533"/>
      <c r="E76" s="338" t="str">
        <f>""</f>
        <v/>
      </c>
    </row>
  </sheetData>
  <mergeCells count="126">
    <mergeCell ref="H64:J64"/>
    <mergeCell ref="H56:J56"/>
    <mergeCell ref="H57:J57"/>
    <mergeCell ref="H58:J58"/>
    <mergeCell ref="H59:J59"/>
    <mergeCell ref="H60:J60"/>
    <mergeCell ref="H54:J54"/>
    <mergeCell ref="H55:J55"/>
    <mergeCell ref="H46:J46"/>
    <mergeCell ref="H47:J47"/>
    <mergeCell ref="H48:J48"/>
    <mergeCell ref="H49:J49"/>
    <mergeCell ref="H61:J61"/>
    <mergeCell ref="H62:J62"/>
    <mergeCell ref="H63:J63"/>
    <mergeCell ref="B69:D69"/>
    <mergeCell ref="A3:A68"/>
    <mergeCell ref="A70:A76"/>
    <mergeCell ref="B70:D70"/>
    <mergeCell ref="B71:D71"/>
    <mergeCell ref="B72:D72"/>
    <mergeCell ref="B73:D73"/>
    <mergeCell ref="B74:D74"/>
    <mergeCell ref="B75:D75"/>
    <mergeCell ref="B76:D76"/>
    <mergeCell ref="B3:D3"/>
    <mergeCell ref="B9:D9"/>
    <mergeCell ref="B10:D10"/>
    <mergeCell ref="B11:D11"/>
    <mergeCell ref="B46:D46"/>
    <mergeCell ref="B47:D47"/>
    <mergeCell ref="B48:D48"/>
    <mergeCell ref="B41:D41"/>
    <mergeCell ref="B66:D66"/>
    <mergeCell ref="B67:D67"/>
    <mergeCell ref="B68:D68"/>
    <mergeCell ref="B65:D65"/>
    <mergeCell ref="B54:D54"/>
    <mergeCell ref="B55:D55"/>
    <mergeCell ref="H38:J38"/>
    <mergeCell ref="H39:J39"/>
    <mergeCell ref="H40:J40"/>
    <mergeCell ref="B53:D53"/>
    <mergeCell ref="B42:D42"/>
    <mergeCell ref="B43:D43"/>
    <mergeCell ref="B44:D44"/>
    <mergeCell ref="B49:D49"/>
    <mergeCell ref="B50:D50"/>
    <mergeCell ref="B51:D51"/>
    <mergeCell ref="B52:D52"/>
    <mergeCell ref="H50:J50"/>
    <mergeCell ref="B45:D45"/>
    <mergeCell ref="H51:J51"/>
    <mergeCell ref="H52:J52"/>
    <mergeCell ref="H53:J53"/>
    <mergeCell ref="B38:D38"/>
    <mergeCell ref="B39:D39"/>
    <mergeCell ref="B40:D40"/>
    <mergeCell ref="H41:J41"/>
    <mergeCell ref="H42:J42"/>
    <mergeCell ref="H43:J43"/>
    <mergeCell ref="H44:J44"/>
    <mergeCell ref="H45:J45"/>
    <mergeCell ref="B56:D56"/>
    <mergeCell ref="B57:D57"/>
    <mergeCell ref="B58:D58"/>
    <mergeCell ref="B59:D59"/>
    <mergeCell ref="B60:D60"/>
    <mergeCell ref="B61:D61"/>
    <mergeCell ref="B62:D62"/>
    <mergeCell ref="B63:D63"/>
    <mergeCell ref="B64:D64"/>
    <mergeCell ref="H15:J15"/>
    <mergeCell ref="B20:D20"/>
    <mergeCell ref="B4:D4"/>
    <mergeCell ref="B5:D5"/>
    <mergeCell ref="B6:D6"/>
    <mergeCell ref="B7:D7"/>
    <mergeCell ref="B15:D15"/>
    <mergeCell ref="B16:D16"/>
    <mergeCell ref="B17:D17"/>
    <mergeCell ref="B18:D18"/>
    <mergeCell ref="B19:D19"/>
    <mergeCell ref="B8:D8"/>
    <mergeCell ref="B12:D12"/>
    <mergeCell ref="B13:D13"/>
    <mergeCell ref="B14:D14"/>
    <mergeCell ref="H16:J16"/>
    <mergeCell ref="H17:J17"/>
    <mergeCell ref="H18:J18"/>
    <mergeCell ref="H19:J19"/>
    <mergeCell ref="H20:J20"/>
    <mergeCell ref="B34:D34"/>
    <mergeCell ref="B35:D35"/>
    <mergeCell ref="B36:D36"/>
    <mergeCell ref="B37:D37"/>
    <mergeCell ref="H26:J26"/>
    <mergeCell ref="H27:J27"/>
    <mergeCell ref="H28:J28"/>
    <mergeCell ref="H29:J29"/>
    <mergeCell ref="H30:J30"/>
    <mergeCell ref="H31:J31"/>
    <mergeCell ref="H32:J32"/>
    <mergeCell ref="H33:J33"/>
    <mergeCell ref="H34:J34"/>
    <mergeCell ref="H35:J35"/>
    <mergeCell ref="B30:D30"/>
    <mergeCell ref="B31:D31"/>
    <mergeCell ref="B32:D32"/>
    <mergeCell ref="B33:D33"/>
    <mergeCell ref="B26:D26"/>
    <mergeCell ref="B27:D27"/>
    <mergeCell ref="B28:D28"/>
    <mergeCell ref="B29:D29"/>
    <mergeCell ref="H36:J36"/>
    <mergeCell ref="H37:J37"/>
    <mergeCell ref="H21:J21"/>
    <mergeCell ref="H22:J22"/>
    <mergeCell ref="H23:J23"/>
    <mergeCell ref="H24:J24"/>
    <mergeCell ref="H25:J25"/>
    <mergeCell ref="B21:D21"/>
    <mergeCell ref="B22:D22"/>
    <mergeCell ref="B23:D23"/>
    <mergeCell ref="B24:D24"/>
    <mergeCell ref="B25:D2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K86"/>
  <sheetViews>
    <sheetView workbookViewId="0">
      <selection activeCell="G13" sqref="G13"/>
    </sheetView>
  </sheetViews>
  <sheetFormatPr defaultRowHeight="14.25" x14ac:dyDescent="0.15"/>
  <cols>
    <col min="3" max="3" width="9.5" bestFit="1" customWidth="1"/>
    <col min="4" max="4" width="13.875" bestFit="1" customWidth="1"/>
    <col min="5" max="6" width="13.5" customWidth="1"/>
    <col min="7" max="8" width="13.875" customWidth="1"/>
    <col min="9" max="9" width="23.375" customWidth="1"/>
    <col min="10" max="10" width="18.375" bestFit="1" customWidth="1"/>
  </cols>
  <sheetData>
    <row r="1" spans="1:11" x14ac:dyDescent="0.15">
      <c r="A1" t="s">
        <v>521</v>
      </c>
      <c r="B1" t="s">
        <v>581</v>
      </c>
      <c r="C1" t="s">
        <v>584</v>
      </c>
      <c r="D1" t="s">
        <v>604</v>
      </c>
      <c r="E1" t="s">
        <v>589</v>
      </c>
      <c r="F1" t="s">
        <v>729</v>
      </c>
      <c r="G1" t="s">
        <v>593</v>
      </c>
      <c r="H1" t="s">
        <v>728</v>
      </c>
      <c r="I1" t="s">
        <v>522</v>
      </c>
      <c r="J1" t="s">
        <v>523</v>
      </c>
    </row>
    <row r="2" spans="1:11" x14ac:dyDescent="0.15">
      <c r="A2" t="s">
        <v>379</v>
      </c>
      <c r="B2" t="s">
        <v>524</v>
      </c>
      <c r="C2" t="s">
        <v>585</v>
      </c>
      <c r="D2" t="s">
        <v>605</v>
      </c>
      <c r="E2" t="s">
        <v>386</v>
      </c>
      <c r="F2" t="s">
        <v>730</v>
      </c>
      <c r="G2" t="s">
        <v>221</v>
      </c>
      <c r="H2" s="342">
        <v>1</v>
      </c>
      <c r="I2" t="s">
        <v>525</v>
      </c>
      <c r="J2" t="s">
        <v>526</v>
      </c>
      <c r="K2" t="s">
        <v>527</v>
      </c>
    </row>
    <row r="3" spans="1:11" x14ac:dyDescent="0.15">
      <c r="A3" t="s">
        <v>528</v>
      </c>
      <c r="B3" t="s">
        <v>529</v>
      </c>
      <c r="C3" t="s">
        <v>586</v>
      </c>
      <c r="D3" s="307" t="str">
        <f>IF(AND('5'!C12="",'5'!H14="",'5'!H16="",'5'!H18="",'5'!H20="",'5'!H22="",'5'!H24="",'5'!J29="",'5'!P29="",'5'!V29="",'5'!AB29=""),"○","")</f>
        <v>○</v>
      </c>
      <c r="H3" s="342">
        <v>2</v>
      </c>
      <c r="I3" t="s">
        <v>530</v>
      </c>
      <c r="J3" t="s">
        <v>531</v>
      </c>
      <c r="K3" t="s">
        <v>532</v>
      </c>
    </row>
    <row r="4" spans="1:11" x14ac:dyDescent="0.15">
      <c r="E4" s="290">
        <v>1</v>
      </c>
      <c r="F4" s="350"/>
      <c r="G4" s="290"/>
      <c r="H4" s="342">
        <v>3</v>
      </c>
      <c r="J4" t="s">
        <v>533</v>
      </c>
      <c r="K4" t="s">
        <v>534</v>
      </c>
    </row>
    <row r="5" spans="1:11" x14ac:dyDescent="0.15">
      <c r="D5" t="s">
        <v>606</v>
      </c>
      <c r="G5" t="s">
        <v>409</v>
      </c>
      <c r="I5" t="s">
        <v>785</v>
      </c>
      <c r="J5" t="s">
        <v>535</v>
      </c>
      <c r="K5" t="s">
        <v>536</v>
      </c>
    </row>
    <row r="6" spans="1:11" x14ac:dyDescent="0.15">
      <c r="C6" s="290">
        <v>1</v>
      </c>
      <c r="D6" s="308" t="str">
        <f>IF('5'!C10="","○","")</f>
        <v>○</v>
      </c>
      <c r="E6" s="290" t="s">
        <v>590</v>
      </c>
      <c r="F6" s="350"/>
      <c r="G6" s="290" t="s">
        <v>410</v>
      </c>
      <c r="H6" s="342"/>
      <c r="I6" t="s">
        <v>786</v>
      </c>
      <c r="J6" t="s">
        <v>537</v>
      </c>
      <c r="K6" t="s">
        <v>538</v>
      </c>
    </row>
    <row r="7" spans="1:11" x14ac:dyDescent="0.15">
      <c r="C7" s="290">
        <v>2</v>
      </c>
      <c r="D7" s="306"/>
      <c r="E7" s="303">
        <f>IF('8'!T76=1,"",1)</f>
        <v>1</v>
      </c>
      <c r="F7" s="302"/>
      <c r="G7" s="302" t="s">
        <v>595</v>
      </c>
      <c r="H7" s="302"/>
      <c r="I7" t="s">
        <v>787</v>
      </c>
      <c r="J7" t="s">
        <v>539</v>
      </c>
      <c r="K7" t="s">
        <v>540</v>
      </c>
    </row>
    <row r="8" spans="1:11" x14ac:dyDescent="0.15">
      <c r="D8" t="s">
        <v>607</v>
      </c>
      <c r="G8" s="302" t="s">
        <v>596</v>
      </c>
      <c r="H8" s="302"/>
      <c r="I8" t="s">
        <v>788</v>
      </c>
      <c r="J8" t="s">
        <v>541</v>
      </c>
      <c r="K8" t="s">
        <v>542</v>
      </c>
    </row>
    <row r="9" spans="1:11" x14ac:dyDescent="0.15">
      <c r="D9" s="307" t="str">
        <f>IF('5'!C12="","","○")</f>
        <v/>
      </c>
      <c r="G9" s="302" t="s">
        <v>597</v>
      </c>
      <c r="H9" s="302"/>
      <c r="I9" t="s">
        <v>789</v>
      </c>
      <c r="J9" t="s">
        <v>543</v>
      </c>
    </row>
    <row r="10" spans="1:11" x14ac:dyDescent="0.15">
      <c r="C10" s="290">
        <v>1</v>
      </c>
      <c r="D10" s="306"/>
      <c r="E10" t="s">
        <v>591</v>
      </c>
      <c r="G10" s="302" t="s">
        <v>598</v>
      </c>
      <c r="H10" s="302"/>
      <c r="I10" t="s">
        <v>790</v>
      </c>
      <c r="J10" t="s">
        <v>544</v>
      </c>
    </row>
    <row r="11" spans="1:11" x14ac:dyDescent="0.15">
      <c r="E11" s="303">
        <f>IF('8'!T77=1,"",1)</f>
        <v>1</v>
      </c>
      <c r="F11" s="302"/>
      <c r="G11" s="302" t="s">
        <v>599</v>
      </c>
      <c r="H11" s="302"/>
      <c r="I11" t="s">
        <v>791</v>
      </c>
      <c r="J11" t="s">
        <v>545</v>
      </c>
    </row>
    <row r="12" spans="1:11" x14ac:dyDescent="0.15">
      <c r="G12" s="302" t="s">
        <v>600</v>
      </c>
      <c r="H12" s="302"/>
      <c r="I12" t="s">
        <v>792</v>
      </c>
    </row>
    <row r="13" spans="1:11" x14ac:dyDescent="0.15">
      <c r="C13" t="s">
        <v>546</v>
      </c>
      <c r="E13" s="353" t="s">
        <v>732</v>
      </c>
      <c r="G13" s="486" t="s">
        <v>957</v>
      </c>
      <c r="I13" t="s">
        <v>793</v>
      </c>
    </row>
    <row r="14" spans="1:11" x14ac:dyDescent="0.15">
      <c r="C14" t="s">
        <v>547</v>
      </c>
      <c r="E14" s="353">
        <v>1</v>
      </c>
      <c r="I14" t="s">
        <v>794</v>
      </c>
    </row>
    <row r="15" spans="1:11" x14ac:dyDescent="0.15">
      <c r="C15" t="s">
        <v>548</v>
      </c>
      <c r="E15" s="353">
        <v>2</v>
      </c>
      <c r="I15" t="s">
        <v>795</v>
      </c>
    </row>
    <row r="16" spans="1:11" x14ac:dyDescent="0.15">
      <c r="C16" t="s">
        <v>549</v>
      </c>
      <c r="I16" t="s">
        <v>796</v>
      </c>
    </row>
    <row r="17" spans="3:9" x14ac:dyDescent="0.15">
      <c r="C17" t="s">
        <v>550</v>
      </c>
      <c r="I17" t="s">
        <v>797</v>
      </c>
    </row>
    <row r="18" spans="3:9" x14ac:dyDescent="0.15">
      <c r="C18" t="s">
        <v>551</v>
      </c>
      <c r="I18" t="s">
        <v>798</v>
      </c>
    </row>
    <row r="19" spans="3:9" x14ac:dyDescent="0.15">
      <c r="C19" t="s">
        <v>552</v>
      </c>
      <c r="I19" t="s">
        <v>799</v>
      </c>
    </row>
    <row r="20" spans="3:9" x14ac:dyDescent="0.15">
      <c r="C20" t="s">
        <v>553</v>
      </c>
      <c r="I20" t="s">
        <v>800</v>
      </c>
    </row>
    <row r="21" spans="3:9" x14ac:dyDescent="0.15">
      <c r="C21" t="s">
        <v>554</v>
      </c>
      <c r="I21" t="s">
        <v>801</v>
      </c>
    </row>
    <row r="22" spans="3:9" x14ac:dyDescent="0.15">
      <c r="C22" t="s">
        <v>555</v>
      </c>
      <c r="I22" t="s">
        <v>802</v>
      </c>
    </row>
    <row r="23" spans="3:9" x14ac:dyDescent="0.15">
      <c r="C23" t="s">
        <v>556</v>
      </c>
      <c r="I23" t="s">
        <v>803</v>
      </c>
    </row>
    <row r="24" spans="3:9" x14ac:dyDescent="0.15">
      <c r="C24" t="s">
        <v>557</v>
      </c>
      <c r="I24" t="s">
        <v>804</v>
      </c>
    </row>
    <row r="25" spans="3:9" x14ac:dyDescent="0.15">
      <c r="C25" t="s">
        <v>558</v>
      </c>
      <c r="I25" t="s">
        <v>805</v>
      </c>
    </row>
    <row r="26" spans="3:9" x14ac:dyDescent="0.15">
      <c r="C26" t="s">
        <v>559</v>
      </c>
      <c r="I26" t="s">
        <v>806</v>
      </c>
    </row>
    <row r="27" spans="3:9" x14ac:dyDescent="0.15">
      <c r="C27" t="s">
        <v>560</v>
      </c>
      <c r="I27" t="s">
        <v>807</v>
      </c>
    </row>
    <row r="28" spans="3:9" x14ac:dyDescent="0.15">
      <c r="C28" t="s">
        <v>561</v>
      </c>
      <c r="I28" t="s">
        <v>808</v>
      </c>
    </row>
    <row r="29" spans="3:9" x14ac:dyDescent="0.15">
      <c r="C29" t="s">
        <v>562</v>
      </c>
      <c r="I29" t="s">
        <v>809</v>
      </c>
    </row>
    <row r="30" spans="3:9" x14ac:dyDescent="0.15">
      <c r="C30" t="s">
        <v>563</v>
      </c>
      <c r="I30" t="s">
        <v>810</v>
      </c>
    </row>
    <row r="31" spans="3:9" x14ac:dyDescent="0.15">
      <c r="C31" t="s">
        <v>564</v>
      </c>
      <c r="I31" t="s">
        <v>811</v>
      </c>
    </row>
    <row r="32" spans="3:9" x14ac:dyDescent="0.15">
      <c r="C32" t="s">
        <v>565</v>
      </c>
      <c r="I32" t="s">
        <v>812</v>
      </c>
    </row>
    <row r="33" spans="3:9" x14ac:dyDescent="0.15">
      <c r="C33" t="s">
        <v>566</v>
      </c>
      <c r="I33" t="s">
        <v>813</v>
      </c>
    </row>
    <row r="34" spans="3:9" x14ac:dyDescent="0.15">
      <c r="C34" t="s">
        <v>567</v>
      </c>
      <c r="I34" t="s">
        <v>814</v>
      </c>
    </row>
    <row r="35" spans="3:9" x14ac:dyDescent="0.15">
      <c r="C35" t="s">
        <v>568</v>
      </c>
      <c r="I35" t="s">
        <v>815</v>
      </c>
    </row>
    <row r="36" spans="3:9" x14ac:dyDescent="0.15">
      <c r="C36" t="s">
        <v>569</v>
      </c>
      <c r="I36" t="s">
        <v>816</v>
      </c>
    </row>
    <row r="37" spans="3:9" x14ac:dyDescent="0.15">
      <c r="C37" t="s">
        <v>570</v>
      </c>
      <c r="I37" t="s">
        <v>817</v>
      </c>
    </row>
    <row r="38" spans="3:9" x14ac:dyDescent="0.15">
      <c r="C38" t="s">
        <v>571</v>
      </c>
      <c r="I38" t="s">
        <v>818</v>
      </c>
    </row>
    <row r="39" spans="3:9" x14ac:dyDescent="0.15">
      <c r="C39" t="s">
        <v>572</v>
      </c>
      <c r="I39" t="s">
        <v>819</v>
      </c>
    </row>
    <row r="40" spans="3:9" x14ac:dyDescent="0.15">
      <c r="C40" t="s">
        <v>573</v>
      </c>
      <c r="I40" t="s">
        <v>820</v>
      </c>
    </row>
    <row r="41" spans="3:9" x14ac:dyDescent="0.15">
      <c r="C41" t="s">
        <v>574</v>
      </c>
      <c r="I41" t="s">
        <v>821</v>
      </c>
    </row>
    <row r="42" spans="3:9" x14ac:dyDescent="0.15">
      <c r="C42" t="s">
        <v>575</v>
      </c>
      <c r="I42" t="s">
        <v>822</v>
      </c>
    </row>
    <row r="43" spans="3:9" x14ac:dyDescent="0.15">
      <c r="C43" t="s">
        <v>576</v>
      </c>
      <c r="I43" t="s">
        <v>823</v>
      </c>
    </row>
    <row r="44" spans="3:9" x14ac:dyDescent="0.15">
      <c r="C44" t="s">
        <v>577</v>
      </c>
      <c r="I44" t="s">
        <v>824</v>
      </c>
    </row>
    <row r="45" spans="3:9" x14ac:dyDescent="0.15">
      <c r="C45" t="s">
        <v>578</v>
      </c>
      <c r="I45" t="s">
        <v>825</v>
      </c>
    </row>
    <row r="46" spans="3:9" x14ac:dyDescent="0.15">
      <c r="C46" t="s">
        <v>579</v>
      </c>
      <c r="I46" t="s">
        <v>826</v>
      </c>
    </row>
    <row r="47" spans="3:9" x14ac:dyDescent="0.15">
      <c r="C47" t="s">
        <v>580</v>
      </c>
      <c r="I47" t="s">
        <v>827</v>
      </c>
    </row>
    <row r="48" spans="3:9" x14ac:dyDescent="0.15">
      <c r="I48" t="s">
        <v>828</v>
      </c>
    </row>
    <row r="49" spans="9:9" x14ac:dyDescent="0.15">
      <c r="I49" t="s">
        <v>829</v>
      </c>
    </row>
    <row r="50" spans="9:9" x14ac:dyDescent="0.15">
      <c r="I50" t="s">
        <v>830</v>
      </c>
    </row>
    <row r="52" spans="9:9" x14ac:dyDescent="0.15">
      <c r="I52" t="s">
        <v>546</v>
      </c>
    </row>
    <row r="53" spans="9:9" x14ac:dyDescent="0.15">
      <c r="I53" t="s">
        <v>547</v>
      </c>
    </row>
    <row r="54" spans="9:9" x14ac:dyDescent="0.15">
      <c r="I54" t="s">
        <v>548</v>
      </c>
    </row>
    <row r="55" spans="9:9" x14ac:dyDescent="0.15">
      <c r="I55" t="s">
        <v>549</v>
      </c>
    </row>
    <row r="56" spans="9:9" x14ac:dyDescent="0.15">
      <c r="I56" t="s">
        <v>550</v>
      </c>
    </row>
    <row r="57" spans="9:9" x14ac:dyDescent="0.15">
      <c r="I57" t="s">
        <v>551</v>
      </c>
    </row>
    <row r="58" spans="9:9" x14ac:dyDescent="0.15">
      <c r="I58" t="s">
        <v>552</v>
      </c>
    </row>
    <row r="59" spans="9:9" x14ac:dyDescent="0.15">
      <c r="I59" t="s">
        <v>553</v>
      </c>
    </row>
    <row r="60" spans="9:9" x14ac:dyDescent="0.15">
      <c r="I60" t="s">
        <v>554</v>
      </c>
    </row>
    <row r="61" spans="9:9" x14ac:dyDescent="0.15">
      <c r="I61" t="s">
        <v>555</v>
      </c>
    </row>
    <row r="62" spans="9:9" x14ac:dyDescent="0.15">
      <c r="I62" t="s">
        <v>556</v>
      </c>
    </row>
    <row r="63" spans="9:9" x14ac:dyDescent="0.15">
      <c r="I63" t="s">
        <v>557</v>
      </c>
    </row>
    <row r="64" spans="9:9" x14ac:dyDescent="0.15">
      <c r="I64" t="s">
        <v>558</v>
      </c>
    </row>
    <row r="65" spans="9:9" x14ac:dyDescent="0.15">
      <c r="I65" t="s">
        <v>559</v>
      </c>
    </row>
    <row r="66" spans="9:9" x14ac:dyDescent="0.15">
      <c r="I66" t="s">
        <v>560</v>
      </c>
    </row>
    <row r="67" spans="9:9" x14ac:dyDescent="0.15">
      <c r="I67" t="s">
        <v>561</v>
      </c>
    </row>
    <row r="68" spans="9:9" x14ac:dyDescent="0.15">
      <c r="I68" t="s">
        <v>562</v>
      </c>
    </row>
    <row r="69" spans="9:9" x14ac:dyDescent="0.15">
      <c r="I69" t="s">
        <v>563</v>
      </c>
    </row>
    <row r="70" spans="9:9" x14ac:dyDescent="0.15">
      <c r="I70" t="s">
        <v>564</v>
      </c>
    </row>
    <row r="71" spans="9:9" x14ac:dyDescent="0.15">
      <c r="I71" t="s">
        <v>565</v>
      </c>
    </row>
    <row r="72" spans="9:9" x14ac:dyDescent="0.15">
      <c r="I72" t="s">
        <v>566</v>
      </c>
    </row>
    <row r="73" spans="9:9" x14ac:dyDescent="0.15">
      <c r="I73" t="s">
        <v>567</v>
      </c>
    </row>
    <row r="74" spans="9:9" x14ac:dyDescent="0.15">
      <c r="I74" t="s">
        <v>568</v>
      </c>
    </row>
    <row r="75" spans="9:9" x14ac:dyDescent="0.15">
      <c r="I75" t="s">
        <v>569</v>
      </c>
    </row>
    <row r="76" spans="9:9" x14ac:dyDescent="0.15">
      <c r="I76" t="s">
        <v>570</v>
      </c>
    </row>
    <row r="77" spans="9:9" x14ac:dyDescent="0.15">
      <c r="I77" t="s">
        <v>571</v>
      </c>
    </row>
    <row r="78" spans="9:9" x14ac:dyDescent="0.15">
      <c r="I78" t="s">
        <v>572</v>
      </c>
    </row>
    <row r="79" spans="9:9" x14ac:dyDescent="0.15">
      <c r="I79" t="s">
        <v>573</v>
      </c>
    </row>
    <row r="80" spans="9:9" x14ac:dyDescent="0.15">
      <c r="I80" t="s">
        <v>574</v>
      </c>
    </row>
    <row r="81" spans="9:9" x14ac:dyDescent="0.15">
      <c r="I81" t="s">
        <v>575</v>
      </c>
    </row>
    <row r="82" spans="9:9" x14ac:dyDescent="0.15">
      <c r="I82" t="s">
        <v>576</v>
      </c>
    </row>
    <row r="83" spans="9:9" x14ac:dyDescent="0.15">
      <c r="I83" t="s">
        <v>577</v>
      </c>
    </row>
    <row r="84" spans="9:9" x14ac:dyDescent="0.15">
      <c r="I84" t="s">
        <v>578</v>
      </c>
    </row>
    <row r="85" spans="9:9" x14ac:dyDescent="0.15">
      <c r="I85" t="s">
        <v>579</v>
      </c>
    </row>
    <row r="86" spans="9:9" x14ac:dyDescent="0.15">
      <c r="I86" t="s">
        <v>580</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15"/>
  <sheetViews>
    <sheetView workbookViewId="0">
      <selection activeCell="E4" sqref="E4"/>
    </sheetView>
  </sheetViews>
  <sheetFormatPr defaultRowHeight="14.25" x14ac:dyDescent="0.15"/>
  <cols>
    <col min="2" max="2" width="9.5" bestFit="1" customWidth="1"/>
    <col min="3" max="3" width="4" customWidth="1"/>
    <col min="4" max="4" width="25" bestFit="1" customWidth="1"/>
  </cols>
  <sheetData>
    <row r="1" spans="1:12" x14ac:dyDescent="0.15">
      <c r="A1" t="str">
        <f>E4</f>
        <v/>
      </c>
      <c r="B1" t="str">
        <f>E5</f>
        <v/>
      </c>
      <c r="C1" t="str">
        <f>E6</f>
        <v/>
      </c>
      <c r="D1" t="str">
        <f>E7</f>
        <v/>
      </c>
      <c r="E1" t="str">
        <f>E8</f>
        <v/>
      </c>
      <c r="F1" t="str">
        <f>E9</f>
        <v/>
      </c>
      <c r="G1" t="str">
        <f>E10</f>
        <v/>
      </c>
      <c r="H1" t="str">
        <f>E11</f>
        <v/>
      </c>
      <c r="I1" t="str">
        <f>E12</f>
        <v/>
      </c>
      <c r="J1" t="str">
        <f>E13</f>
        <v/>
      </c>
      <c r="K1" t="str">
        <f>E14</f>
        <v/>
      </c>
      <c r="L1" t="str">
        <f>E15</f>
        <v/>
      </c>
    </row>
    <row r="3" spans="1:12" ht="15" thickBot="1" x14ac:dyDescent="0.2"/>
    <row r="4" spans="1:12" ht="15" thickBot="1" x14ac:dyDescent="0.2">
      <c r="B4" s="534" t="s">
        <v>106</v>
      </c>
      <c r="C4" s="534"/>
      <c r="D4" s="534"/>
      <c r="E4" t="str">
        <f>IF('０基礎データ入力シート【最初に記入】'!L4="","",'０基礎データ入力シート【最初に記入】'!L4)</f>
        <v/>
      </c>
    </row>
    <row r="5" spans="1:12" ht="15" thickBot="1" x14ac:dyDescent="0.2">
      <c r="B5" s="534" t="s">
        <v>773</v>
      </c>
      <c r="C5" s="534"/>
      <c r="D5" s="534"/>
      <c r="E5" t="str">
        <f>IF('5'!C10="","",'5'!C10)</f>
        <v/>
      </c>
    </row>
    <row r="6" spans="1:12" ht="15" thickBot="1" x14ac:dyDescent="0.2">
      <c r="B6" s="534" t="s">
        <v>774</v>
      </c>
      <c r="C6" s="534" t="s">
        <v>775</v>
      </c>
      <c r="D6" s="534"/>
      <c r="E6" t="str">
        <f>IF('5'!H14="","",'5'!H14)</f>
        <v/>
      </c>
    </row>
    <row r="7" spans="1:12" ht="15" thickBot="1" x14ac:dyDescent="0.2">
      <c r="B7" s="534"/>
      <c r="C7" s="534" t="s">
        <v>776</v>
      </c>
      <c r="D7" s="534"/>
      <c r="E7" t="str">
        <f>IF('5'!H16="","",'5'!H16)</f>
        <v/>
      </c>
    </row>
    <row r="8" spans="1:12" ht="15" thickBot="1" x14ac:dyDescent="0.2">
      <c r="B8" s="534"/>
      <c r="C8" s="534" t="s">
        <v>777</v>
      </c>
      <c r="D8" s="534"/>
      <c r="E8" t="str">
        <f>IF('5'!H18="","",'5'!H18)</f>
        <v/>
      </c>
    </row>
    <row r="9" spans="1:12" ht="15" thickBot="1" x14ac:dyDescent="0.2">
      <c r="B9" s="534"/>
      <c r="C9" s="534" t="s">
        <v>778</v>
      </c>
      <c r="D9" s="534"/>
      <c r="E9" t="str">
        <f>IF('5'!H20="","",'5'!H20)</f>
        <v/>
      </c>
    </row>
    <row r="10" spans="1:12" ht="15" thickBot="1" x14ac:dyDescent="0.2">
      <c r="B10" s="534"/>
      <c r="C10" s="534" t="s">
        <v>779</v>
      </c>
      <c r="D10" s="534"/>
      <c r="E10" t="str">
        <f>IF('5'!H22="","",'5'!H22)</f>
        <v/>
      </c>
    </row>
    <row r="11" spans="1:12" ht="15" thickBot="1" x14ac:dyDescent="0.2">
      <c r="B11" s="534"/>
      <c r="C11" s="534" t="s">
        <v>780</v>
      </c>
      <c r="D11" s="534"/>
      <c r="E11" t="str">
        <f>IF('5'!H24="","",'5'!H24)</f>
        <v/>
      </c>
    </row>
    <row r="12" spans="1:12" ht="15" thickBot="1" x14ac:dyDescent="0.2">
      <c r="B12" s="534"/>
      <c r="C12" s="535"/>
      <c r="D12" s="395" t="s">
        <v>781</v>
      </c>
      <c r="E12" t="str">
        <f>IF('5'!J29="","",'5'!J29)</f>
        <v/>
      </c>
    </row>
    <row r="13" spans="1:12" ht="15" thickBot="1" x14ac:dyDescent="0.2">
      <c r="B13" s="534"/>
      <c r="C13" s="536"/>
      <c r="D13" s="395" t="s">
        <v>782</v>
      </c>
      <c r="E13" t="str">
        <f>IF('5'!P29="","",'5'!P29)</f>
        <v/>
      </c>
    </row>
    <row r="14" spans="1:12" ht="15" thickBot="1" x14ac:dyDescent="0.2">
      <c r="B14" s="534"/>
      <c r="C14" s="536"/>
      <c r="D14" s="395" t="s">
        <v>783</v>
      </c>
      <c r="E14" t="str">
        <f>IF('5'!V29="","",'5'!V29)</f>
        <v/>
      </c>
    </row>
    <row r="15" spans="1:12" ht="15" thickBot="1" x14ac:dyDescent="0.2">
      <c r="B15" s="534"/>
      <c r="C15" s="537"/>
      <c r="D15" s="395" t="s">
        <v>784</v>
      </c>
      <c r="E15" t="str">
        <f>IF('5'!AB29="","",'5'!AB29)</f>
        <v/>
      </c>
    </row>
  </sheetData>
  <mergeCells count="10">
    <mergeCell ref="B4:D4"/>
    <mergeCell ref="B5:D5"/>
    <mergeCell ref="B6:B15"/>
    <mergeCell ref="C6:D6"/>
    <mergeCell ref="C7:D7"/>
    <mergeCell ref="C8:D8"/>
    <mergeCell ref="C9:D9"/>
    <mergeCell ref="C10:D10"/>
    <mergeCell ref="C11:D11"/>
    <mergeCell ref="C12:C1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7"/>
    <pageSetUpPr fitToPage="1"/>
  </sheetPr>
  <dimension ref="A1:AL53"/>
  <sheetViews>
    <sheetView showGridLines="0" view="pageBreakPreview" topLeftCell="A16" zoomScale="60" zoomScaleNormal="90" workbookViewId="0">
      <selection activeCell="B24" sqref="B24"/>
    </sheetView>
  </sheetViews>
  <sheetFormatPr defaultColWidth="9" defaultRowHeight="14.25" x14ac:dyDescent="0.15"/>
  <cols>
    <col min="1" max="1" width="1.25" style="21" customWidth="1"/>
    <col min="2" max="2" width="9.625" style="21" customWidth="1"/>
    <col min="3" max="17" width="2.5" style="21" customWidth="1"/>
    <col min="18" max="18" width="2.625" style="21" customWidth="1"/>
    <col min="19" max="19" width="2.5" style="21" customWidth="1"/>
    <col min="20" max="20" width="4.375" style="21" customWidth="1"/>
    <col min="21" max="34" width="2.625" style="21" customWidth="1"/>
    <col min="35" max="35" width="1.25" style="21" customWidth="1"/>
    <col min="36" max="92" width="2.5" style="21" customWidth="1"/>
    <col min="93" max="16384" width="9" style="21"/>
  </cols>
  <sheetData>
    <row r="1" spans="1:38" ht="7.5" customHeight="1" x14ac:dyDescent="0.15"/>
    <row r="2" spans="1:38" s="52" customFormat="1" ht="26.25" customHeight="1" x14ac:dyDescent="0.15">
      <c r="A2" s="542" t="s">
        <v>57</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row>
    <row r="3" spans="1:38" s="49" customFormat="1" ht="13.5" x14ac:dyDescent="0.15">
      <c r="A3" s="53"/>
      <c r="B3" s="53"/>
      <c r="C3" s="53"/>
      <c r="D3" s="53"/>
      <c r="E3" s="53"/>
      <c r="F3" s="53"/>
      <c r="G3" s="53"/>
      <c r="H3" s="53"/>
      <c r="I3" s="53"/>
      <c r="J3" s="53"/>
      <c r="K3" s="53"/>
      <c r="L3" s="53"/>
      <c r="M3" s="53"/>
      <c r="N3" s="53"/>
      <c r="O3" s="53"/>
      <c r="P3" s="53"/>
      <c r="Q3" s="53"/>
      <c r="R3" s="53"/>
      <c r="U3" s="53"/>
      <c r="V3" s="53"/>
      <c r="W3" s="53"/>
      <c r="X3" s="53"/>
      <c r="Y3" s="53"/>
      <c r="Z3" s="552" t="s">
        <v>48</v>
      </c>
      <c r="AA3" s="552"/>
      <c r="AB3" s="552"/>
      <c r="AC3" s="552"/>
      <c r="AD3" s="552"/>
      <c r="AE3" s="552"/>
      <c r="AF3" s="552"/>
      <c r="AG3" s="53"/>
    </row>
    <row r="4" spans="1:38" ht="12" customHeight="1" x14ac:dyDescent="0.15">
      <c r="B4" s="2"/>
      <c r="C4" s="2"/>
      <c r="D4" s="2"/>
      <c r="E4" s="2"/>
      <c r="F4" s="2"/>
      <c r="G4" s="2"/>
      <c r="H4" s="2"/>
      <c r="I4" s="2"/>
      <c r="Z4" s="553"/>
      <c r="AA4" s="554"/>
      <c r="AB4" s="554"/>
      <c r="AC4" s="554"/>
      <c r="AD4" s="554"/>
      <c r="AE4" s="554"/>
      <c r="AF4" s="555"/>
      <c r="AL4" s="480"/>
    </row>
    <row r="5" spans="1:38" s="1" customFormat="1" ht="22.5" customHeight="1" x14ac:dyDescent="0.15">
      <c r="D5" s="19"/>
      <c r="E5" s="19"/>
      <c r="F5" s="57" t="s">
        <v>1</v>
      </c>
      <c r="G5" s="543"/>
      <c r="H5" s="544"/>
      <c r="I5" s="544"/>
      <c r="J5" s="544"/>
      <c r="K5" s="544"/>
      <c r="L5" s="544"/>
      <c r="M5" s="544"/>
      <c r="N5" s="545"/>
      <c r="Z5" s="556"/>
      <c r="AA5" s="557"/>
      <c r="AB5" s="557"/>
      <c r="AC5" s="557"/>
      <c r="AD5" s="557"/>
      <c r="AE5" s="557"/>
      <c r="AF5" s="558"/>
    </row>
    <row r="6" spans="1:38" s="20" customFormat="1" ht="7.5" customHeight="1" x14ac:dyDescent="0.15">
      <c r="D6" s="55"/>
      <c r="E6" s="55"/>
      <c r="F6" s="57"/>
      <c r="H6" s="55"/>
      <c r="I6" s="55"/>
      <c r="Z6" s="556"/>
      <c r="AA6" s="557"/>
      <c r="AB6" s="557"/>
      <c r="AC6" s="557"/>
      <c r="AD6" s="557"/>
      <c r="AE6" s="557"/>
      <c r="AF6" s="558"/>
    </row>
    <row r="7" spans="1:38" s="1" customFormat="1" ht="54.95" customHeight="1" x14ac:dyDescent="0.15">
      <c r="D7" s="19"/>
      <c r="E7" s="19"/>
      <c r="F7" s="57" t="s">
        <v>0</v>
      </c>
      <c r="G7" s="546" t="str">
        <f>IF('０基礎データ入力シート【最初に記入】'!C6="","",'０基礎データ入力シート【最初に記入】'!C6)</f>
        <v/>
      </c>
      <c r="H7" s="547"/>
      <c r="I7" s="547"/>
      <c r="J7" s="547"/>
      <c r="K7" s="547"/>
      <c r="L7" s="547"/>
      <c r="M7" s="547"/>
      <c r="N7" s="547"/>
      <c r="O7" s="547"/>
      <c r="P7" s="547"/>
      <c r="Q7" s="547"/>
      <c r="R7" s="547"/>
      <c r="S7" s="547"/>
      <c r="T7" s="547"/>
      <c r="U7" s="547"/>
      <c r="V7" s="547"/>
      <c r="W7" s="548"/>
      <c r="Y7" s="20"/>
      <c r="Z7" s="559"/>
      <c r="AA7" s="560"/>
      <c r="AB7" s="560"/>
      <c r="AC7" s="560"/>
      <c r="AD7" s="560"/>
      <c r="AE7" s="560"/>
      <c r="AF7" s="561"/>
      <c r="AG7" s="34"/>
      <c r="AH7" s="20"/>
    </row>
    <row r="8" spans="1:38" ht="12" customHeight="1" x14ac:dyDescent="0.15">
      <c r="B8" s="19"/>
      <c r="C8" s="19"/>
      <c r="D8" s="19"/>
      <c r="E8" s="19"/>
      <c r="F8" s="19"/>
      <c r="G8" s="19"/>
      <c r="H8" s="19"/>
      <c r="I8" s="19"/>
      <c r="J8" s="19"/>
      <c r="K8" s="19"/>
      <c r="AB8" s="295"/>
      <c r="AC8" s="295"/>
      <c r="AD8" s="295"/>
      <c r="AE8" s="295"/>
      <c r="AF8" s="295"/>
      <c r="AG8" s="421"/>
      <c r="AH8" s="421"/>
    </row>
    <row r="9" spans="1:38" x14ac:dyDescent="0.15">
      <c r="B9" s="19"/>
      <c r="C9" s="19"/>
      <c r="D9" s="19"/>
      <c r="E9" s="19"/>
      <c r="F9" s="19"/>
      <c r="G9" s="19"/>
      <c r="H9" s="19"/>
      <c r="I9" s="19"/>
      <c r="J9" s="19"/>
      <c r="K9" s="19"/>
      <c r="AB9" s="4"/>
      <c r="AC9" s="4"/>
      <c r="AD9" s="4"/>
      <c r="AE9" s="4"/>
      <c r="AF9" s="4"/>
      <c r="AG9" s="4"/>
      <c r="AH9" s="4"/>
    </row>
    <row r="10" spans="1:38" x14ac:dyDescent="0.15">
      <c r="A10" s="194" t="s">
        <v>284</v>
      </c>
      <c r="C10" s="19"/>
      <c r="D10" s="19"/>
      <c r="E10" s="19"/>
      <c r="F10" s="19"/>
      <c r="G10" s="19"/>
      <c r="H10" s="19"/>
      <c r="I10" s="19"/>
      <c r="J10" s="19"/>
      <c r="K10" s="19"/>
    </row>
    <row r="11" spans="1:38" s="19" customFormat="1" x14ac:dyDescent="0.15">
      <c r="A11" s="28"/>
      <c r="B11" s="568" t="s">
        <v>49</v>
      </c>
      <c r="C11" s="568"/>
      <c r="D11" s="55"/>
      <c r="S11" s="479"/>
      <c r="T11" s="479"/>
      <c r="X11" s="21"/>
    </row>
    <row r="12" spans="1:38" s="100" customFormat="1" ht="27" customHeight="1" thickBot="1" x14ac:dyDescent="0.2">
      <c r="B12" s="464" t="s">
        <v>914</v>
      </c>
      <c r="C12" s="569" t="s">
        <v>50</v>
      </c>
      <c r="D12" s="569"/>
      <c r="E12" s="422"/>
      <c r="F12" s="570" t="s">
        <v>46</v>
      </c>
      <c r="G12" s="571"/>
      <c r="H12" s="571"/>
      <c r="I12" s="571"/>
      <c r="J12" s="571"/>
      <c r="K12" s="571"/>
      <c r="L12" s="571"/>
      <c r="M12" s="571"/>
      <c r="N12" s="571"/>
      <c r="O12" s="571"/>
      <c r="P12" s="571"/>
      <c r="Q12" s="571"/>
      <c r="R12" s="571"/>
      <c r="S12" s="572" t="s">
        <v>937</v>
      </c>
      <c r="T12" s="573"/>
      <c r="U12" s="571" t="s">
        <v>47</v>
      </c>
      <c r="V12" s="571"/>
      <c r="W12" s="571"/>
      <c r="X12" s="571"/>
      <c r="Y12" s="571"/>
      <c r="Z12" s="571"/>
      <c r="AA12" s="571"/>
      <c r="AB12" s="571"/>
      <c r="AC12" s="571"/>
      <c r="AD12" s="571"/>
      <c r="AE12" s="571"/>
      <c r="AF12" s="571"/>
      <c r="AG12" s="571"/>
      <c r="AH12" s="571"/>
      <c r="AI12" s="571"/>
    </row>
    <row r="13" spans="1:38" s="100" customFormat="1" ht="45" customHeight="1" thickBot="1" x14ac:dyDescent="0.2">
      <c r="B13" s="465"/>
      <c r="C13" s="562"/>
      <c r="D13" s="563"/>
      <c r="E13" s="206" t="s">
        <v>282</v>
      </c>
      <c r="F13" s="565" t="s">
        <v>104</v>
      </c>
      <c r="G13" s="550"/>
      <c r="H13" s="550"/>
      <c r="I13" s="550"/>
      <c r="J13" s="550"/>
      <c r="K13" s="550"/>
      <c r="L13" s="550"/>
      <c r="M13" s="550"/>
      <c r="N13" s="550"/>
      <c r="O13" s="550"/>
      <c r="P13" s="550"/>
      <c r="Q13" s="550"/>
      <c r="R13" s="550"/>
      <c r="S13" s="538">
        <v>2</v>
      </c>
      <c r="T13" s="539"/>
      <c r="U13" s="551" t="s">
        <v>915</v>
      </c>
      <c r="V13" s="551"/>
      <c r="W13" s="551"/>
      <c r="X13" s="551"/>
      <c r="Y13" s="551"/>
      <c r="Z13" s="551"/>
      <c r="AA13" s="551"/>
      <c r="AB13" s="551"/>
      <c r="AC13" s="551"/>
      <c r="AD13" s="551"/>
      <c r="AE13" s="551"/>
      <c r="AF13" s="551"/>
      <c r="AG13" s="551"/>
      <c r="AH13" s="551"/>
      <c r="AI13" s="551"/>
    </row>
    <row r="14" spans="1:38" s="100" customFormat="1" ht="45" customHeight="1" thickBot="1" x14ac:dyDescent="0.2">
      <c r="B14" s="466"/>
      <c r="C14" s="566"/>
      <c r="D14" s="567"/>
      <c r="E14" s="206" t="s">
        <v>282</v>
      </c>
      <c r="F14" s="565" t="s">
        <v>339</v>
      </c>
      <c r="G14" s="550"/>
      <c r="H14" s="550"/>
      <c r="I14" s="550"/>
      <c r="J14" s="550"/>
      <c r="K14" s="550"/>
      <c r="L14" s="550"/>
      <c r="M14" s="550"/>
      <c r="N14" s="550"/>
      <c r="O14" s="550"/>
      <c r="P14" s="550"/>
      <c r="Q14" s="550"/>
      <c r="R14" s="550"/>
      <c r="S14" s="538">
        <v>3</v>
      </c>
      <c r="T14" s="539"/>
      <c r="U14" s="551"/>
      <c r="V14" s="551"/>
      <c r="W14" s="551"/>
      <c r="X14" s="551"/>
      <c r="Y14" s="551"/>
      <c r="Z14" s="551"/>
      <c r="AA14" s="551"/>
      <c r="AB14" s="551"/>
      <c r="AC14" s="551"/>
      <c r="AD14" s="551"/>
      <c r="AE14" s="551"/>
      <c r="AF14" s="551"/>
      <c r="AG14" s="551"/>
      <c r="AH14" s="551"/>
      <c r="AI14" s="551"/>
    </row>
    <row r="15" spans="1:38" s="100" customFormat="1" ht="45" customHeight="1" thickBot="1" x14ac:dyDescent="0.2">
      <c r="B15" s="466"/>
      <c r="C15" s="562"/>
      <c r="D15" s="563"/>
      <c r="E15" s="206" t="s">
        <v>282</v>
      </c>
      <c r="F15" s="565" t="s">
        <v>916</v>
      </c>
      <c r="G15" s="550"/>
      <c r="H15" s="550"/>
      <c r="I15" s="550"/>
      <c r="J15" s="550"/>
      <c r="K15" s="550"/>
      <c r="L15" s="550"/>
      <c r="M15" s="550"/>
      <c r="N15" s="550"/>
      <c r="O15" s="550"/>
      <c r="P15" s="550"/>
      <c r="Q15" s="550"/>
      <c r="R15" s="550"/>
      <c r="S15" s="538"/>
      <c r="T15" s="539"/>
      <c r="U15" s="551" t="s">
        <v>917</v>
      </c>
      <c r="V15" s="551"/>
      <c r="W15" s="551"/>
      <c r="X15" s="551"/>
      <c r="Y15" s="551"/>
      <c r="Z15" s="551"/>
      <c r="AA15" s="551"/>
      <c r="AB15" s="551"/>
      <c r="AC15" s="551"/>
      <c r="AD15" s="551"/>
      <c r="AE15" s="551"/>
      <c r="AF15" s="551"/>
      <c r="AG15" s="551"/>
      <c r="AH15" s="551"/>
      <c r="AI15" s="551"/>
    </row>
    <row r="16" spans="1:38" s="100" customFormat="1" ht="45" customHeight="1" thickBot="1" x14ac:dyDescent="0.2">
      <c r="B16" s="466"/>
      <c r="C16" s="562"/>
      <c r="D16" s="563"/>
      <c r="E16" s="206" t="s">
        <v>282</v>
      </c>
      <c r="F16" s="564" t="s">
        <v>225</v>
      </c>
      <c r="G16" s="550"/>
      <c r="H16" s="550"/>
      <c r="I16" s="550"/>
      <c r="J16" s="550"/>
      <c r="K16" s="550"/>
      <c r="L16" s="550"/>
      <c r="M16" s="550"/>
      <c r="N16" s="550"/>
      <c r="O16" s="550"/>
      <c r="P16" s="550"/>
      <c r="Q16" s="550"/>
      <c r="R16" s="550"/>
      <c r="S16" s="538"/>
      <c r="T16" s="539"/>
      <c r="U16" s="575" t="s">
        <v>918</v>
      </c>
      <c r="V16" s="575"/>
      <c r="W16" s="575"/>
      <c r="X16" s="575"/>
      <c r="Y16" s="575"/>
      <c r="Z16" s="575"/>
      <c r="AA16" s="575"/>
      <c r="AB16" s="575"/>
      <c r="AC16" s="575"/>
      <c r="AD16" s="575"/>
      <c r="AE16" s="575"/>
      <c r="AF16" s="575"/>
      <c r="AG16" s="575"/>
      <c r="AH16" s="575"/>
      <c r="AI16" s="575"/>
    </row>
    <row r="17" spans="2:35" s="100" customFormat="1" ht="45" customHeight="1" thickBot="1" x14ac:dyDescent="0.2">
      <c r="B17" s="466"/>
      <c r="C17" s="562"/>
      <c r="D17" s="563"/>
      <c r="E17" s="206" t="s">
        <v>282</v>
      </c>
      <c r="F17" s="564" t="s">
        <v>226</v>
      </c>
      <c r="G17" s="550"/>
      <c r="H17" s="550"/>
      <c r="I17" s="550"/>
      <c r="J17" s="550"/>
      <c r="K17" s="550"/>
      <c r="L17" s="550"/>
      <c r="M17" s="550"/>
      <c r="N17" s="550"/>
      <c r="O17" s="550"/>
      <c r="P17" s="550"/>
      <c r="Q17" s="550"/>
      <c r="R17" s="550"/>
      <c r="S17" s="538"/>
      <c r="T17" s="539"/>
      <c r="U17" s="576" t="s">
        <v>919</v>
      </c>
      <c r="V17" s="576"/>
      <c r="W17" s="576"/>
      <c r="X17" s="576"/>
      <c r="Y17" s="576"/>
      <c r="Z17" s="576"/>
      <c r="AA17" s="576"/>
      <c r="AB17" s="576"/>
      <c r="AC17" s="576"/>
      <c r="AD17" s="576"/>
      <c r="AE17" s="576"/>
      <c r="AF17" s="576"/>
      <c r="AG17" s="576"/>
      <c r="AH17" s="576"/>
      <c r="AI17" s="576"/>
    </row>
    <row r="18" spans="2:35" s="100" customFormat="1" ht="45" customHeight="1" thickBot="1" x14ac:dyDescent="0.2">
      <c r="B18" s="466"/>
      <c r="C18" s="574"/>
      <c r="D18" s="574"/>
      <c r="E18" s="207" t="s">
        <v>283</v>
      </c>
      <c r="F18" s="564" t="s">
        <v>267</v>
      </c>
      <c r="G18" s="550"/>
      <c r="H18" s="550"/>
      <c r="I18" s="550"/>
      <c r="J18" s="550"/>
      <c r="K18" s="550"/>
      <c r="L18" s="550"/>
      <c r="M18" s="550"/>
      <c r="N18" s="550"/>
      <c r="O18" s="550"/>
      <c r="P18" s="550"/>
      <c r="Q18" s="550"/>
      <c r="R18" s="550"/>
      <c r="S18" s="538"/>
      <c r="T18" s="539"/>
      <c r="U18" s="551" t="s">
        <v>268</v>
      </c>
      <c r="V18" s="551"/>
      <c r="W18" s="551"/>
      <c r="X18" s="551"/>
      <c r="Y18" s="551"/>
      <c r="Z18" s="551"/>
      <c r="AA18" s="551"/>
      <c r="AB18" s="551"/>
      <c r="AC18" s="551"/>
      <c r="AD18" s="551"/>
      <c r="AE18" s="551"/>
      <c r="AF18" s="551"/>
      <c r="AG18" s="551"/>
      <c r="AH18" s="551"/>
      <c r="AI18" s="551"/>
    </row>
    <row r="19" spans="2:35" s="100" customFormat="1" ht="45" customHeight="1" thickBot="1" x14ac:dyDescent="0.2">
      <c r="B19" s="466"/>
      <c r="C19" s="562"/>
      <c r="D19" s="563"/>
      <c r="E19" s="206" t="s">
        <v>282</v>
      </c>
      <c r="F19" s="564" t="s">
        <v>228</v>
      </c>
      <c r="G19" s="550"/>
      <c r="H19" s="550"/>
      <c r="I19" s="550"/>
      <c r="J19" s="550"/>
      <c r="K19" s="550"/>
      <c r="L19" s="550"/>
      <c r="M19" s="550"/>
      <c r="N19" s="550"/>
      <c r="O19" s="550"/>
      <c r="P19" s="550"/>
      <c r="Q19" s="550"/>
      <c r="R19" s="550"/>
      <c r="S19" s="538">
        <v>4</v>
      </c>
      <c r="T19" s="539"/>
      <c r="U19" s="551"/>
      <c r="V19" s="551"/>
      <c r="W19" s="551"/>
      <c r="X19" s="551"/>
      <c r="Y19" s="551"/>
      <c r="Z19" s="551"/>
      <c r="AA19" s="551"/>
      <c r="AB19" s="551"/>
      <c r="AC19" s="551"/>
      <c r="AD19" s="551"/>
      <c r="AE19" s="551"/>
      <c r="AF19" s="551"/>
      <c r="AG19" s="551"/>
      <c r="AH19" s="551"/>
      <c r="AI19" s="551"/>
    </row>
    <row r="20" spans="2:35" s="100" customFormat="1" ht="45" customHeight="1" thickBot="1" x14ac:dyDescent="0.2">
      <c r="B20" s="466"/>
      <c r="C20" s="562"/>
      <c r="D20" s="563"/>
      <c r="E20" s="206" t="s">
        <v>282</v>
      </c>
      <c r="F20" s="577" t="s">
        <v>742</v>
      </c>
      <c r="G20" s="577"/>
      <c r="H20" s="577"/>
      <c r="I20" s="577"/>
      <c r="J20" s="577"/>
      <c r="K20" s="577"/>
      <c r="L20" s="577"/>
      <c r="M20" s="577"/>
      <c r="N20" s="577"/>
      <c r="O20" s="577"/>
      <c r="P20" s="577"/>
      <c r="Q20" s="577"/>
      <c r="R20" s="578"/>
      <c r="S20" s="538">
        <v>8</v>
      </c>
      <c r="T20" s="539"/>
      <c r="U20" s="551" t="s">
        <v>920</v>
      </c>
      <c r="V20" s="551"/>
      <c r="W20" s="551"/>
      <c r="X20" s="551"/>
      <c r="Y20" s="551"/>
      <c r="Z20" s="551"/>
      <c r="AA20" s="551"/>
      <c r="AB20" s="551"/>
      <c r="AC20" s="551"/>
      <c r="AD20" s="551"/>
      <c r="AE20" s="551"/>
      <c r="AF20" s="551"/>
      <c r="AG20" s="551"/>
      <c r="AH20" s="551"/>
      <c r="AI20" s="551"/>
    </row>
    <row r="21" spans="2:35" s="100" customFormat="1" ht="45" customHeight="1" x14ac:dyDescent="0.15">
      <c r="B21" s="466"/>
      <c r="C21" s="579"/>
      <c r="D21" s="579"/>
      <c r="E21" s="467" t="s">
        <v>283</v>
      </c>
      <c r="F21" s="580" t="s">
        <v>930</v>
      </c>
      <c r="G21" s="580"/>
      <c r="H21" s="580"/>
      <c r="I21" s="580"/>
      <c r="J21" s="580"/>
      <c r="K21" s="580"/>
      <c r="L21" s="580"/>
      <c r="M21" s="580"/>
      <c r="N21" s="580"/>
      <c r="O21" s="580"/>
      <c r="P21" s="580"/>
      <c r="Q21" s="580"/>
      <c r="R21" s="581"/>
      <c r="S21" s="540" t="s">
        <v>938</v>
      </c>
      <c r="T21" s="541"/>
      <c r="U21" s="551" t="s">
        <v>227</v>
      </c>
      <c r="V21" s="551"/>
      <c r="W21" s="551"/>
      <c r="X21" s="551"/>
      <c r="Y21" s="551"/>
      <c r="Z21" s="551"/>
      <c r="AA21" s="551"/>
      <c r="AB21" s="551"/>
      <c r="AC21" s="551"/>
      <c r="AD21" s="551"/>
      <c r="AE21" s="551"/>
      <c r="AF21" s="551"/>
      <c r="AG21" s="551"/>
      <c r="AH21" s="551"/>
      <c r="AI21" s="551"/>
    </row>
    <row r="22" spans="2:35" s="100" customFormat="1" ht="45" customHeight="1" thickBot="1" x14ac:dyDescent="0.2">
      <c r="B22" s="466"/>
      <c r="C22" s="582"/>
      <c r="D22" s="582"/>
      <c r="E22" s="207" t="s">
        <v>283</v>
      </c>
      <c r="F22" s="577" t="s">
        <v>741</v>
      </c>
      <c r="G22" s="577"/>
      <c r="H22" s="577"/>
      <c r="I22" s="577"/>
      <c r="J22" s="577"/>
      <c r="K22" s="577"/>
      <c r="L22" s="577"/>
      <c r="M22" s="577"/>
      <c r="N22" s="577"/>
      <c r="O22" s="577"/>
      <c r="P22" s="577"/>
      <c r="Q22" s="577"/>
      <c r="R22" s="578"/>
      <c r="S22" s="538"/>
      <c r="T22" s="539"/>
      <c r="U22" s="551" t="s">
        <v>952</v>
      </c>
      <c r="V22" s="551"/>
      <c r="W22" s="551"/>
      <c r="X22" s="551"/>
      <c r="Y22" s="551"/>
      <c r="Z22" s="551"/>
      <c r="AA22" s="551"/>
      <c r="AB22" s="551"/>
      <c r="AC22" s="551"/>
      <c r="AD22" s="551"/>
      <c r="AE22" s="551"/>
      <c r="AF22" s="551"/>
      <c r="AG22" s="551"/>
      <c r="AH22" s="551"/>
      <c r="AI22" s="551"/>
    </row>
    <row r="23" spans="2:35" s="100" customFormat="1" ht="45" customHeight="1" thickBot="1" x14ac:dyDescent="0.2">
      <c r="B23" s="466"/>
      <c r="C23" s="562"/>
      <c r="D23" s="563"/>
      <c r="E23" s="206" t="s">
        <v>282</v>
      </c>
      <c r="F23" s="565" t="s">
        <v>921</v>
      </c>
      <c r="G23" s="550"/>
      <c r="H23" s="550"/>
      <c r="I23" s="550"/>
      <c r="J23" s="550"/>
      <c r="K23" s="550"/>
      <c r="L23" s="550"/>
      <c r="M23" s="550"/>
      <c r="N23" s="550"/>
      <c r="O23" s="550"/>
      <c r="P23" s="550"/>
      <c r="Q23" s="550"/>
      <c r="R23" s="550"/>
      <c r="S23" s="538">
        <v>5</v>
      </c>
      <c r="T23" s="539"/>
      <c r="U23" s="551" t="s">
        <v>135</v>
      </c>
      <c r="V23" s="551"/>
      <c r="W23" s="551"/>
      <c r="X23" s="551"/>
      <c r="Y23" s="551"/>
      <c r="Z23" s="551"/>
      <c r="AA23" s="551"/>
      <c r="AB23" s="551"/>
      <c r="AC23" s="551"/>
      <c r="AD23" s="551"/>
      <c r="AE23" s="551"/>
      <c r="AF23" s="551"/>
      <c r="AG23" s="551"/>
      <c r="AH23" s="551"/>
      <c r="AI23" s="551"/>
    </row>
    <row r="24" spans="2:35" s="100" customFormat="1" ht="45" customHeight="1" thickBot="1" x14ac:dyDescent="0.2">
      <c r="B24" s="468" t="s">
        <v>922</v>
      </c>
      <c r="C24" s="562"/>
      <c r="D24" s="563"/>
      <c r="E24" s="206" t="s">
        <v>282</v>
      </c>
      <c r="F24" s="565" t="s">
        <v>923</v>
      </c>
      <c r="G24" s="550"/>
      <c r="H24" s="550"/>
      <c r="I24" s="550"/>
      <c r="J24" s="550"/>
      <c r="K24" s="550"/>
      <c r="L24" s="550"/>
      <c r="M24" s="550"/>
      <c r="N24" s="550"/>
      <c r="O24" s="550"/>
      <c r="P24" s="550"/>
      <c r="Q24" s="550"/>
      <c r="R24" s="550"/>
      <c r="S24" s="538"/>
      <c r="T24" s="539"/>
      <c r="U24" s="551" t="s">
        <v>924</v>
      </c>
      <c r="V24" s="551"/>
      <c r="W24" s="551"/>
      <c r="X24" s="551"/>
      <c r="Y24" s="551"/>
      <c r="Z24" s="551"/>
      <c r="AA24" s="551"/>
      <c r="AB24" s="551"/>
      <c r="AC24" s="551"/>
      <c r="AD24" s="551"/>
      <c r="AE24" s="551"/>
      <c r="AF24" s="551"/>
      <c r="AG24" s="551"/>
      <c r="AH24" s="551"/>
      <c r="AI24" s="551"/>
    </row>
    <row r="25" spans="2:35" s="100" customFormat="1" ht="45" customHeight="1" x14ac:dyDescent="0.15">
      <c r="B25" s="468" t="s">
        <v>922</v>
      </c>
      <c r="C25" s="549"/>
      <c r="D25" s="549"/>
      <c r="E25" s="469" t="s">
        <v>283</v>
      </c>
      <c r="F25" s="550" t="s">
        <v>925</v>
      </c>
      <c r="G25" s="550"/>
      <c r="H25" s="550"/>
      <c r="I25" s="550"/>
      <c r="J25" s="550"/>
      <c r="K25" s="550"/>
      <c r="L25" s="550"/>
      <c r="M25" s="550"/>
      <c r="N25" s="550"/>
      <c r="O25" s="550"/>
      <c r="P25" s="550"/>
      <c r="Q25" s="550"/>
      <c r="R25" s="550"/>
      <c r="S25" s="538">
        <v>6</v>
      </c>
      <c r="T25" s="539"/>
      <c r="U25" s="551" t="s">
        <v>926</v>
      </c>
      <c r="V25" s="551"/>
      <c r="W25" s="551"/>
      <c r="X25" s="551"/>
      <c r="Y25" s="551"/>
      <c r="Z25" s="551"/>
      <c r="AA25" s="551"/>
      <c r="AB25" s="551"/>
      <c r="AC25" s="551"/>
      <c r="AD25" s="551"/>
      <c r="AE25" s="551"/>
      <c r="AF25" s="551"/>
      <c r="AG25" s="551"/>
      <c r="AH25" s="551"/>
      <c r="AI25" s="551"/>
    </row>
    <row r="26" spans="2:35" s="100" customFormat="1" ht="45" customHeight="1" x14ac:dyDescent="0.15">
      <c r="B26" s="466"/>
      <c r="C26" s="583"/>
      <c r="D26" s="583"/>
      <c r="E26" s="467" t="s">
        <v>283</v>
      </c>
      <c r="F26" s="584" t="s">
        <v>56</v>
      </c>
      <c r="G26" s="585"/>
      <c r="H26" s="585"/>
      <c r="I26" s="585"/>
      <c r="J26" s="585"/>
      <c r="K26" s="585"/>
      <c r="L26" s="585"/>
      <c r="M26" s="585"/>
      <c r="N26" s="585"/>
      <c r="O26" s="585"/>
      <c r="P26" s="585"/>
      <c r="Q26" s="585"/>
      <c r="R26" s="585"/>
      <c r="S26" s="538">
        <v>7</v>
      </c>
      <c r="T26" s="539"/>
      <c r="U26" s="551" t="s">
        <v>927</v>
      </c>
      <c r="V26" s="551"/>
      <c r="W26" s="551"/>
      <c r="X26" s="551"/>
      <c r="Y26" s="551"/>
      <c r="Z26" s="551"/>
      <c r="AA26" s="551"/>
      <c r="AB26" s="551"/>
      <c r="AC26" s="551"/>
      <c r="AD26" s="551"/>
      <c r="AE26" s="551"/>
      <c r="AF26" s="551"/>
      <c r="AG26" s="551"/>
      <c r="AH26" s="551"/>
      <c r="AI26" s="551"/>
    </row>
    <row r="27" spans="2:35" s="100" customFormat="1" ht="45" customHeight="1" x14ac:dyDescent="0.15">
      <c r="B27" s="466"/>
      <c r="C27" s="587"/>
      <c r="D27" s="586"/>
      <c r="E27" s="467" t="s">
        <v>283</v>
      </c>
      <c r="F27" s="584" t="s">
        <v>933</v>
      </c>
      <c r="G27" s="585"/>
      <c r="H27" s="585"/>
      <c r="I27" s="585"/>
      <c r="J27" s="585"/>
      <c r="K27" s="585"/>
      <c r="L27" s="585"/>
      <c r="M27" s="585"/>
      <c r="N27" s="585"/>
      <c r="O27" s="585"/>
      <c r="P27" s="585"/>
      <c r="Q27" s="585"/>
      <c r="R27" s="585"/>
      <c r="S27" s="538"/>
      <c r="T27" s="539"/>
      <c r="U27" s="551" t="s">
        <v>927</v>
      </c>
      <c r="V27" s="551"/>
      <c r="W27" s="551"/>
      <c r="X27" s="551"/>
      <c r="Y27" s="551"/>
      <c r="Z27" s="551"/>
      <c r="AA27" s="551"/>
      <c r="AB27" s="551"/>
      <c r="AC27" s="551"/>
      <c r="AD27" s="551"/>
      <c r="AE27" s="551"/>
      <c r="AF27" s="551"/>
      <c r="AG27" s="551"/>
      <c r="AH27" s="551"/>
      <c r="AI27" s="551"/>
    </row>
    <row r="28" spans="2:35" s="100" customFormat="1" ht="45" customHeight="1" x14ac:dyDescent="0.15">
      <c r="B28" s="470" t="s">
        <v>922</v>
      </c>
      <c r="C28" s="586"/>
      <c r="D28" s="549"/>
      <c r="E28" s="207" t="s">
        <v>283</v>
      </c>
      <c r="F28" s="565" t="s">
        <v>928</v>
      </c>
      <c r="G28" s="550"/>
      <c r="H28" s="550"/>
      <c r="I28" s="550"/>
      <c r="J28" s="550"/>
      <c r="K28" s="550"/>
      <c r="L28" s="550"/>
      <c r="M28" s="550"/>
      <c r="N28" s="550"/>
      <c r="O28" s="550"/>
      <c r="P28" s="550"/>
      <c r="Q28" s="550"/>
      <c r="R28" s="550"/>
      <c r="S28" s="538"/>
      <c r="T28" s="539"/>
      <c r="U28" s="551" t="s">
        <v>929</v>
      </c>
      <c r="V28" s="551"/>
      <c r="W28" s="551"/>
      <c r="X28" s="551"/>
      <c r="Y28" s="551"/>
      <c r="Z28" s="551"/>
      <c r="AA28" s="551"/>
      <c r="AB28" s="551"/>
      <c r="AC28" s="551"/>
      <c r="AD28" s="551"/>
      <c r="AE28" s="551"/>
      <c r="AF28" s="551"/>
      <c r="AG28" s="551"/>
      <c r="AH28" s="551"/>
      <c r="AI28" s="551"/>
    </row>
    <row r="29" spans="2:35" s="49" customFormat="1" ht="13.5" x14ac:dyDescent="0.15">
      <c r="B29" s="51"/>
      <c r="C29" s="51"/>
      <c r="D29" s="51"/>
      <c r="E29" s="51"/>
      <c r="F29" s="51"/>
      <c r="G29" s="51"/>
      <c r="H29" s="51"/>
      <c r="I29" s="51"/>
      <c r="J29" s="51"/>
      <c r="K29" s="51"/>
    </row>
    <row r="30" spans="2:35" s="49" customFormat="1" ht="13.5" x14ac:dyDescent="0.15">
      <c r="B30" s="51"/>
      <c r="C30" s="51"/>
      <c r="D30" s="51"/>
      <c r="E30" s="51"/>
      <c r="F30" s="51"/>
      <c r="G30" s="51"/>
      <c r="H30" s="51"/>
      <c r="I30" s="51"/>
      <c r="J30" s="51"/>
      <c r="K30" s="51"/>
    </row>
    <row r="31" spans="2:35" s="49" customFormat="1" ht="13.5" x14ac:dyDescent="0.15">
      <c r="B31" s="51"/>
      <c r="C31" s="51"/>
      <c r="D31" s="51"/>
      <c r="E31" s="51"/>
      <c r="F31" s="51"/>
      <c r="G31" s="51"/>
      <c r="H31" s="51"/>
      <c r="I31" s="51"/>
      <c r="J31" s="51"/>
      <c r="K31" s="51"/>
    </row>
    <row r="32" spans="2:35" s="49" customFormat="1" ht="13.5" x14ac:dyDescent="0.15">
      <c r="C32" s="51"/>
      <c r="D32" s="51"/>
      <c r="E32" s="51"/>
      <c r="F32" s="51"/>
      <c r="G32" s="51"/>
      <c r="H32" s="51"/>
      <c r="I32" s="51"/>
      <c r="J32" s="51"/>
      <c r="K32" s="51"/>
    </row>
    <row r="33" spans="1:35" s="51" customFormat="1" ht="13.5" x14ac:dyDescent="0.15">
      <c r="A33" s="50"/>
      <c r="B33" s="50"/>
      <c r="C33" s="50"/>
      <c r="D33" s="50"/>
      <c r="E33" s="50"/>
      <c r="F33" s="50"/>
      <c r="G33" s="50"/>
      <c r="H33" s="50"/>
      <c r="I33" s="50"/>
      <c r="J33" s="50"/>
      <c r="K33" s="50"/>
      <c r="L33" s="50"/>
      <c r="M33" s="50"/>
      <c r="N33" s="50"/>
      <c r="O33" s="50"/>
      <c r="P33" s="50"/>
      <c r="Q33" s="50"/>
      <c r="R33" s="50"/>
      <c r="U33" s="50"/>
      <c r="V33" s="50"/>
      <c r="W33" s="50"/>
      <c r="X33" s="50"/>
      <c r="Y33" s="50"/>
      <c r="Z33" s="50"/>
      <c r="AA33" s="50"/>
      <c r="AB33" s="50"/>
      <c r="AC33" s="50"/>
      <c r="AD33" s="50"/>
      <c r="AE33" s="50"/>
      <c r="AF33" s="50"/>
      <c r="AG33" s="50"/>
      <c r="AH33" s="50"/>
      <c r="AI33" s="50"/>
    </row>
    <row r="34" spans="1:35" s="49" customFormat="1" ht="13.5" x14ac:dyDescent="0.15"/>
    <row r="35" spans="1:35" s="49" customFormat="1" ht="13.5" x14ac:dyDescent="0.15"/>
    <row r="36" spans="1:35" s="49" customFormat="1" ht="13.5" x14ac:dyDescent="0.15"/>
    <row r="37" spans="1:35" s="49" customFormat="1" ht="13.5" x14ac:dyDescent="0.15"/>
    <row r="38" spans="1:35" s="49" customFormat="1" ht="13.5" x14ac:dyDescent="0.15"/>
    <row r="39" spans="1:35" s="49" customFormat="1" ht="13.5" x14ac:dyDescent="0.15"/>
    <row r="40" spans="1:35" s="49" customFormat="1" ht="13.5" x14ac:dyDescent="0.15"/>
    <row r="41" spans="1:35" s="49" customFormat="1" ht="13.5" x14ac:dyDescent="0.15"/>
    <row r="42" spans="1:35" s="49" customFormat="1" ht="13.5" x14ac:dyDescent="0.15">
      <c r="B42" s="191" t="s">
        <v>258</v>
      </c>
    </row>
    <row r="43" spans="1:35" s="49" customFormat="1" ht="13.5" x14ac:dyDescent="0.15">
      <c r="B43" s="192" t="s">
        <v>259</v>
      </c>
    </row>
    <row r="44" spans="1:35" s="49" customFormat="1" ht="13.5" x14ac:dyDescent="0.15"/>
    <row r="45" spans="1:35" s="49" customFormat="1" ht="13.5" x14ac:dyDescent="0.15">
      <c r="E45" s="51"/>
    </row>
    <row r="49" spans="3:8" x14ac:dyDescent="0.15">
      <c r="F49" s="19"/>
    </row>
    <row r="50" spans="3:8" x14ac:dyDescent="0.15">
      <c r="C50" s="19"/>
      <c r="D50" s="19"/>
    </row>
    <row r="51" spans="3:8" x14ac:dyDescent="0.15">
      <c r="H51" s="19"/>
    </row>
    <row r="52" spans="3:8" x14ac:dyDescent="0.15">
      <c r="H52" s="19"/>
    </row>
    <row r="53" spans="3:8" x14ac:dyDescent="0.15">
      <c r="H53" s="19"/>
    </row>
  </sheetData>
  <sheetProtection algorithmName="SHA-512" hashValue="LB8WsdC8GzoQrtkcHDwL13M3wU2IK9CGE04y9DsuP4OvZNm4Q6cyXexcraqbRAiD+38o1EAF+IKuygzWOmx0cw==" saltValue="pKj7V6YGm5zXyWzBg2510g==" spinCount="100000" sheet="1" selectLockedCells="1"/>
  <mergeCells count="74">
    <mergeCell ref="C26:D26"/>
    <mergeCell ref="F26:R26"/>
    <mergeCell ref="U26:AI26"/>
    <mergeCell ref="C28:D28"/>
    <mergeCell ref="F28:R28"/>
    <mergeCell ref="U28:AI28"/>
    <mergeCell ref="C27:D27"/>
    <mergeCell ref="F27:R27"/>
    <mergeCell ref="U27:AI27"/>
    <mergeCell ref="C22:D22"/>
    <mergeCell ref="F22:R22"/>
    <mergeCell ref="U22:AI22"/>
    <mergeCell ref="C23:D23"/>
    <mergeCell ref="F23:R23"/>
    <mergeCell ref="U23:AI23"/>
    <mergeCell ref="C20:D20"/>
    <mergeCell ref="F20:R20"/>
    <mergeCell ref="U20:AI20"/>
    <mergeCell ref="C21:D21"/>
    <mergeCell ref="F21:R21"/>
    <mergeCell ref="U21:AI21"/>
    <mergeCell ref="C18:D18"/>
    <mergeCell ref="F18:R18"/>
    <mergeCell ref="U18:AI18"/>
    <mergeCell ref="C16:D16"/>
    <mergeCell ref="F16:R16"/>
    <mergeCell ref="U16:AI16"/>
    <mergeCell ref="C17:D17"/>
    <mergeCell ref="F17:R17"/>
    <mergeCell ref="U17:AI17"/>
    <mergeCell ref="S16:T16"/>
    <mergeCell ref="S17:T17"/>
    <mergeCell ref="S18:T18"/>
    <mergeCell ref="F14:R14"/>
    <mergeCell ref="U14:AI14"/>
    <mergeCell ref="C15:D15"/>
    <mergeCell ref="F15:R15"/>
    <mergeCell ref="B11:C11"/>
    <mergeCell ref="C12:D12"/>
    <mergeCell ref="F12:R12"/>
    <mergeCell ref="U12:AI12"/>
    <mergeCell ref="C13:D13"/>
    <mergeCell ref="F13:R13"/>
    <mergeCell ref="U13:AI13"/>
    <mergeCell ref="S12:T12"/>
    <mergeCell ref="S13:T13"/>
    <mergeCell ref="S14:T14"/>
    <mergeCell ref="S15:T15"/>
    <mergeCell ref="A2:AI2"/>
    <mergeCell ref="G5:N5"/>
    <mergeCell ref="G7:W7"/>
    <mergeCell ref="C25:D25"/>
    <mergeCell ref="F25:R25"/>
    <mergeCell ref="U25:AI25"/>
    <mergeCell ref="Z3:AF3"/>
    <mergeCell ref="Z4:AF7"/>
    <mergeCell ref="U15:AI15"/>
    <mergeCell ref="C19:D19"/>
    <mergeCell ref="F19:R19"/>
    <mergeCell ref="U19:AI19"/>
    <mergeCell ref="C24:D24"/>
    <mergeCell ref="F24:R24"/>
    <mergeCell ref="U24:AI24"/>
    <mergeCell ref="C14:D14"/>
    <mergeCell ref="S19:T19"/>
    <mergeCell ref="S20:T20"/>
    <mergeCell ref="S21:T21"/>
    <mergeCell ref="S22:T22"/>
    <mergeCell ref="S23:T23"/>
    <mergeCell ref="S24:T24"/>
    <mergeCell ref="S25:T25"/>
    <mergeCell ref="S26:T26"/>
    <mergeCell ref="S27:T27"/>
    <mergeCell ref="S28:T28"/>
  </mergeCells>
  <phoneticPr fontId="5"/>
  <printOptions horizontalCentered="1"/>
  <pageMargins left="0.70866141732283472" right="0.70866141732283472" top="0.39370078740157483" bottom="0.39370078740157483" header="0.51181102362204722" footer="0.39370078740157483"/>
  <pageSetup paperSize="9" scale="84" orientation="portrait" cellComments="asDisplayed"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'\\DI011200\Common\【入札参加資格者名簿】\R7・8年度名簿\01 定期受付\05 様式\[(電子申請対応)7-8様式(建設工事)ver.2 .xlsx]リスト'!#REF!</xm:f>
          </x14:formula1>
          <xm:sqref>B13:B23 B26</xm:sqref>
        </x14:dataValidation>
        <x14:dataValidation type="list" allowBlank="1" showInputMessage="1" showErrorMessage="1">
          <x14:formula1>
            <xm:f>'\\DI011200\Common\【入札参加資格者名簿】\R7・8年度名簿\01 定期受付\05 様式\[(電子申請対応)7-8様式(建設工事)ver.2 .xlsx]リスト'!#REF!</xm:f>
          </x14:formula1>
          <xm:sqref>B27</xm:sqref>
        </x14:dataValidation>
        <x14:dataValidation type="list" allowBlank="1" showInputMessage="1" showErrorMessage="1">
          <x14:formula1>
            <xm:f>リスト!$A$2:$A$3</xm:f>
          </x14:formula1>
          <xm:sqref>C13:D28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U61"/>
  <sheetViews>
    <sheetView showGridLines="0" topLeftCell="A21" zoomScale="85" zoomScaleNormal="85" workbookViewId="0">
      <selection activeCell="A21" sqref="A21"/>
    </sheetView>
  </sheetViews>
  <sheetFormatPr defaultColWidth="9" defaultRowHeight="14.25" x14ac:dyDescent="0.15"/>
  <cols>
    <col min="1" max="1" width="4.75" style="105" customWidth="1"/>
    <col min="2" max="2" width="1.25" style="105" customWidth="1"/>
    <col min="3" max="4" width="8.75" style="105" customWidth="1"/>
    <col min="5" max="5" width="2.5" style="105" customWidth="1"/>
    <col min="6" max="6" width="15" style="105" customWidth="1"/>
    <col min="7" max="8" width="8.75" style="105" customWidth="1"/>
    <col min="9" max="18" width="2.5" style="105" customWidth="1"/>
    <col min="19" max="19" width="5.875" style="105" customWidth="1"/>
    <col min="20" max="16384" width="9" style="105"/>
  </cols>
  <sheetData>
    <row r="2" spans="1:21" x14ac:dyDescent="0.15">
      <c r="A2" s="477"/>
      <c r="B2" s="477" t="s">
        <v>934</v>
      </c>
    </row>
    <row r="3" spans="1:21" ht="16.5" customHeight="1" x14ac:dyDescent="0.15">
      <c r="C3" s="478" t="s">
        <v>6</v>
      </c>
      <c r="I3" s="475"/>
      <c r="J3" s="597" t="s">
        <v>519</v>
      </c>
      <c r="K3" s="598"/>
      <c r="L3" s="598"/>
      <c r="M3" s="598"/>
      <c r="N3" s="598"/>
      <c r="O3" s="598"/>
      <c r="P3" s="598"/>
      <c r="Q3" s="599"/>
      <c r="R3" s="474"/>
    </row>
    <row r="4" spans="1:21" ht="22.5" customHeight="1" x14ac:dyDescent="0.15">
      <c r="C4" s="478"/>
      <c r="I4" s="289"/>
      <c r="J4" s="600" t="str">
        <f>IF('０基礎データ入力シート【最初に記入】'!L4="","",'０基礎データ入力シート【最初に記入】'!L4)</f>
        <v/>
      </c>
      <c r="K4" s="601"/>
      <c r="L4" s="601"/>
      <c r="M4" s="601"/>
      <c r="N4" s="601"/>
      <c r="O4" s="601"/>
      <c r="P4" s="601"/>
      <c r="Q4" s="602"/>
      <c r="R4" s="221"/>
    </row>
    <row r="5" spans="1:21" ht="14.25" customHeight="1" x14ac:dyDescent="0.15">
      <c r="C5" s="476"/>
    </row>
    <row r="6" spans="1:21" ht="22.5" customHeight="1" x14ac:dyDescent="0.15">
      <c r="N6" s="603" t="s">
        <v>520</v>
      </c>
      <c r="O6" s="604"/>
      <c r="P6" s="604"/>
      <c r="Q6" s="605"/>
      <c r="R6" s="476"/>
    </row>
    <row r="7" spans="1:21" ht="22.5" customHeight="1" x14ac:dyDescent="0.15">
      <c r="N7" s="606"/>
      <c r="O7" s="607"/>
      <c r="P7" s="607"/>
      <c r="Q7" s="608"/>
      <c r="R7" s="476"/>
      <c r="T7"/>
      <c r="U7"/>
    </row>
    <row r="8" spans="1:21" ht="18" customHeight="1" x14ac:dyDescent="0.15"/>
    <row r="9" spans="1:21" ht="18" customHeight="1" x14ac:dyDescent="0.15"/>
    <row r="10" spans="1:21" ht="26.25" customHeight="1" x14ac:dyDescent="0.15">
      <c r="B10" s="609" t="s">
        <v>54</v>
      </c>
      <c r="C10" s="609"/>
      <c r="D10" s="609"/>
      <c r="E10" s="609"/>
      <c r="F10" s="609"/>
      <c r="G10" s="609"/>
      <c r="H10" s="609"/>
      <c r="I10" s="609"/>
      <c r="J10" s="609"/>
      <c r="K10" s="609"/>
      <c r="L10" s="609"/>
      <c r="M10" s="609"/>
      <c r="N10" s="609"/>
      <c r="O10" s="609"/>
      <c r="P10" s="609"/>
      <c r="Q10" s="609"/>
      <c r="R10" s="472"/>
    </row>
    <row r="11" spans="1:21" ht="18" customHeight="1" x14ac:dyDescent="0.15"/>
    <row r="12" spans="1:21" ht="18" customHeight="1" x14ac:dyDescent="0.15">
      <c r="C12" s="211" t="s">
        <v>887</v>
      </c>
    </row>
    <row r="13" spans="1:21" ht="18" customHeight="1" x14ac:dyDescent="0.15">
      <c r="C13" s="105" t="s">
        <v>136</v>
      </c>
    </row>
    <row r="14" spans="1:21" ht="18" customHeight="1" x14ac:dyDescent="0.15"/>
    <row r="15" spans="1:21" ht="18" customHeight="1" x14ac:dyDescent="0.15">
      <c r="G15" s="105" t="s">
        <v>7</v>
      </c>
    </row>
    <row r="16" spans="1:21" ht="18" customHeight="1" x14ac:dyDescent="0.15"/>
    <row r="17" spans="1:18" ht="18" customHeight="1" x14ac:dyDescent="0.15">
      <c r="C17" s="595" t="s">
        <v>10</v>
      </c>
      <c r="D17" s="595"/>
      <c r="E17" s="595"/>
      <c r="F17" s="91" t="s">
        <v>285</v>
      </c>
      <c r="G17" s="91"/>
      <c r="H17" s="91"/>
      <c r="I17" s="91"/>
    </row>
    <row r="18" spans="1:18" ht="18" customHeight="1" x14ac:dyDescent="0.15"/>
    <row r="19" spans="1:18" ht="18" customHeight="1" x14ac:dyDescent="0.15"/>
    <row r="20" spans="1:18" ht="18" customHeight="1" x14ac:dyDescent="0.15"/>
    <row r="21" spans="1:18" s="211" customFormat="1" ht="16.5" customHeight="1" x14ac:dyDescent="0.15">
      <c r="A21" s="364" t="s">
        <v>492</v>
      </c>
      <c r="B21" s="337"/>
      <c r="C21" s="337"/>
    </row>
    <row r="22" spans="1:18" ht="18" customHeight="1" x14ac:dyDescent="0.15"/>
    <row r="23" spans="1:18" ht="18" customHeight="1" x14ac:dyDescent="0.15"/>
    <row r="24" spans="1:18" ht="18" customHeight="1" x14ac:dyDescent="0.15"/>
    <row r="25" spans="1:18" ht="18" customHeight="1" x14ac:dyDescent="0.15">
      <c r="C25" s="105" t="s">
        <v>8</v>
      </c>
    </row>
    <row r="26" spans="1:18" ht="18" customHeight="1" x14ac:dyDescent="0.15"/>
    <row r="27" spans="1:18" ht="18" customHeight="1" x14ac:dyDescent="0.15">
      <c r="F27" s="590" t="s">
        <v>96</v>
      </c>
      <c r="G27" s="590"/>
      <c r="H27" s="596" t="str">
        <f>IF('０基礎データ入力シート【最初に記入】'!C10="","",'０基礎データ入力シート【最初に記入】'!C10)</f>
        <v/>
      </c>
      <c r="I27" s="596"/>
      <c r="J27" s="596"/>
      <c r="K27" s="596"/>
      <c r="L27" s="596"/>
      <c r="M27" s="596"/>
      <c r="N27" s="596"/>
      <c r="O27" s="596"/>
      <c r="P27" s="596"/>
      <c r="Q27" s="596"/>
      <c r="R27" s="473"/>
    </row>
    <row r="28" spans="1:18" ht="45" customHeight="1" x14ac:dyDescent="0.15">
      <c r="F28" s="590" t="s">
        <v>97</v>
      </c>
      <c r="G28" s="590"/>
      <c r="H28" s="596" t="str">
        <f>IF('０基礎データ入力シート【最初に記入】'!L14="","",'０基礎データ入力シート【最初に記入】'!L14)</f>
        <v/>
      </c>
      <c r="I28" s="596"/>
      <c r="J28" s="596"/>
      <c r="K28" s="596"/>
      <c r="L28" s="596"/>
      <c r="M28" s="596"/>
      <c r="N28" s="596"/>
      <c r="O28" s="596"/>
      <c r="P28" s="596"/>
      <c r="Q28" s="596"/>
    </row>
    <row r="29" spans="1:18" ht="42" customHeight="1" x14ac:dyDescent="0.15">
      <c r="F29" s="590" t="s">
        <v>98</v>
      </c>
      <c r="G29" s="590"/>
      <c r="H29" s="596" t="str">
        <f>IF('０基礎データ入力シート【最初に記入】'!C6="","",'０基礎データ入力シート【最初に記入】'!C6)</f>
        <v/>
      </c>
      <c r="I29" s="596"/>
      <c r="J29" s="596"/>
      <c r="K29" s="596"/>
      <c r="L29" s="596"/>
      <c r="M29" s="596"/>
      <c r="N29" s="596"/>
      <c r="O29" s="596"/>
      <c r="P29" s="596"/>
      <c r="Q29" s="596"/>
    </row>
    <row r="30" spans="1:18" ht="18" customHeight="1" x14ac:dyDescent="0.15">
      <c r="F30" s="590" t="s">
        <v>99</v>
      </c>
      <c r="G30" s="590"/>
      <c r="H30" s="596" t="str">
        <f>IF('０基礎データ入力シート【最初に記入】'!C18="","",'０基礎データ入力シート【最初に記入】'!C18)</f>
        <v/>
      </c>
      <c r="I30" s="596"/>
      <c r="J30" s="596"/>
      <c r="K30" s="596"/>
      <c r="L30" s="596"/>
      <c r="M30" s="596"/>
      <c r="N30" s="596"/>
      <c r="O30" s="596"/>
      <c r="P30" s="596"/>
      <c r="Q30" s="596"/>
      <c r="R30" s="357"/>
    </row>
    <row r="31" spans="1:18" ht="18" customHeight="1" x14ac:dyDescent="0.15">
      <c r="F31" s="590" t="s">
        <v>100</v>
      </c>
      <c r="G31" s="590"/>
      <c r="H31" s="610" t="str">
        <f>IF('０基礎データ入力シート【最初に記入】'!C20="","",'０基礎データ入力シート【最初に記入】'!C20)</f>
        <v/>
      </c>
      <c r="I31" s="610"/>
      <c r="J31" s="610"/>
      <c r="K31" s="610"/>
      <c r="L31" s="610"/>
      <c r="M31" s="610"/>
      <c r="N31" s="610"/>
      <c r="O31" s="610"/>
      <c r="P31" s="610"/>
      <c r="Q31" s="211"/>
    </row>
    <row r="32" spans="1:18" ht="18" customHeight="1" x14ac:dyDescent="0.15">
      <c r="F32" s="590" t="s">
        <v>101</v>
      </c>
      <c r="G32" s="590"/>
      <c r="H32" s="592"/>
      <c r="I32" s="592"/>
      <c r="J32" s="592"/>
      <c r="K32" s="592"/>
      <c r="L32" s="592"/>
      <c r="M32" s="592"/>
      <c r="N32" s="592"/>
      <c r="O32" s="592"/>
      <c r="P32" s="592"/>
      <c r="Q32" s="211"/>
    </row>
    <row r="33" spans="3:18" ht="18" customHeight="1" x14ac:dyDescent="0.15">
      <c r="H33" s="13"/>
      <c r="I33" s="13"/>
      <c r="J33" s="13"/>
      <c r="K33" s="13"/>
      <c r="L33" s="211"/>
      <c r="M33" s="211"/>
      <c r="N33" s="211"/>
      <c r="O33" s="211"/>
      <c r="P33" s="211"/>
      <c r="Q33" s="211"/>
    </row>
    <row r="34" spans="3:18" ht="18" customHeight="1" x14ac:dyDescent="0.15">
      <c r="F34" s="590" t="s">
        <v>102</v>
      </c>
      <c r="G34" s="590"/>
      <c r="H34" s="592"/>
      <c r="I34" s="592"/>
      <c r="J34" s="592"/>
      <c r="K34" s="592"/>
      <c r="L34" s="592"/>
      <c r="M34" s="592"/>
      <c r="N34" s="592"/>
      <c r="O34" s="592"/>
      <c r="P34" s="592"/>
      <c r="Q34" s="592"/>
      <c r="R34" s="201"/>
    </row>
    <row r="35" spans="3:18" ht="18" customHeight="1" x14ac:dyDescent="0.15">
      <c r="F35" s="590" t="s">
        <v>103</v>
      </c>
      <c r="G35" s="590"/>
      <c r="H35" s="592"/>
      <c r="I35" s="592"/>
      <c r="J35" s="592"/>
      <c r="K35" s="592"/>
      <c r="L35" s="592"/>
      <c r="M35" s="592"/>
      <c r="N35" s="592"/>
      <c r="O35" s="592"/>
      <c r="P35" s="592"/>
      <c r="Q35" s="592"/>
      <c r="R35" s="201"/>
    </row>
    <row r="36" spans="3:18" ht="18" customHeight="1" x14ac:dyDescent="0.15">
      <c r="F36" s="590" t="s">
        <v>137</v>
      </c>
      <c r="G36" s="590"/>
      <c r="H36" s="591"/>
      <c r="I36" s="592"/>
      <c r="J36" s="592"/>
      <c r="K36" s="592"/>
      <c r="L36" s="592"/>
      <c r="M36" s="592"/>
      <c r="N36" s="592"/>
      <c r="O36" s="592"/>
      <c r="P36" s="592"/>
      <c r="Q36" s="592"/>
      <c r="R36" s="201"/>
    </row>
    <row r="37" spans="3:18" ht="18" customHeight="1" x14ac:dyDescent="0.15">
      <c r="E37" s="373"/>
      <c r="F37" s="593"/>
      <c r="G37" s="593"/>
      <c r="H37" s="589"/>
      <c r="I37" s="589"/>
      <c r="J37" s="589"/>
      <c r="K37" s="589"/>
      <c r="L37" s="589"/>
      <c r="M37" s="589"/>
      <c r="N37" s="589"/>
      <c r="O37" s="589"/>
      <c r="P37" s="589"/>
      <c r="Q37" s="589"/>
      <c r="R37" s="473"/>
    </row>
    <row r="38" spans="3:18" ht="18" customHeight="1" x14ac:dyDescent="0.15">
      <c r="E38" s="374"/>
      <c r="F38" s="593"/>
      <c r="G38" s="593"/>
      <c r="H38" s="594"/>
      <c r="I38" s="594"/>
      <c r="J38" s="594"/>
      <c r="K38" s="594"/>
      <c r="L38" s="594"/>
      <c r="M38" s="594"/>
      <c r="N38" s="594"/>
      <c r="O38" s="594"/>
      <c r="P38" s="594"/>
      <c r="Q38" s="594"/>
      <c r="R38" s="108"/>
    </row>
    <row r="39" spans="3:18" ht="18" customHeight="1" x14ac:dyDescent="0.15">
      <c r="E39" s="471"/>
      <c r="F39" s="588"/>
      <c r="G39" s="588"/>
      <c r="H39" s="589"/>
      <c r="I39" s="589"/>
      <c r="J39" s="589"/>
      <c r="K39" s="589"/>
      <c r="L39" s="589"/>
      <c r="M39" s="589"/>
      <c r="N39" s="589"/>
      <c r="O39" s="589"/>
      <c r="P39" s="589"/>
      <c r="Q39" s="589"/>
      <c r="R39" s="201"/>
    </row>
    <row r="40" spans="3:18" ht="18" customHeight="1" x14ac:dyDescent="0.15">
      <c r="E40" s="471"/>
      <c r="F40" s="588"/>
      <c r="G40" s="588"/>
      <c r="H40" s="589"/>
      <c r="I40" s="589"/>
      <c r="J40" s="589"/>
      <c r="K40" s="589"/>
      <c r="L40" s="589"/>
      <c r="M40" s="589"/>
      <c r="N40" s="589"/>
      <c r="O40" s="589"/>
      <c r="P40" s="589"/>
      <c r="Q40" s="589"/>
      <c r="R40" s="201"/>
    </row>
    <row r="41" spans="3:18" ht="18" customHeight="1" x14ac:dyDescent="0.15">
      <c r="E41" s="373"/>
      <c r="F41" s="588"/>
      <c r="G41" s="588"/>
      <c r="H41" s="589"/>
      <c r="I41" s="589"/>
      <c r="J41" s="589"/>
      <c r="K41" s="589"/>
      <c r="L41" s="589"/>
      <c r="M41" s="589"/>
      <c r="N41" s="589"/>
      <c r="O41" s="589"/>
      <c r="P41" s="589"/>
      <c r="Q41" s="589"/>
      <c r="R41" s="357"/>
    </row>
    <row r="42" spans="3:18" ht="18" customHeight="1" x14ac:dyDescent="0.15">
      <c r="E42" s="373"/>
      <c r="F42" s="588"/>
      <c r="G42" s="588"/>
      <c r="H42" s="589"/>
      <c r="I42" s="589"/>
      <c r="J42" s="589"/>
      <c r="K42" s="589"/>
      <c r="L42" s="589"/>
      <c r="M42" s="589"/>
      <c r="N42" s="589"/>
      <c r="O42" s="589"/>
      <c r="P42" s="589"/>
      <c r="Q42" s="589"/>
      <c r="R42" s="201"/>
    </row>
    <row r="43" spans="3:18" ht="18" customHeight="1" x14ac:dyDescent="0.15">
      <c r="E43" s="373"/>
      <c r="F43" s="588"/>
      <c r="G43" s="588"/>
      <c r="H43" s="589"/>
      <c r="I43" s="589"/>
      <c r="J43" s="589"/>
      <c r="K43" s="589"/>
      <c r="L43" s="589"/>
      <c r="M43" s="589"/>
      <c r="N43" s="589"/>
      <c r="O43" s="589"/>
      <c r="P43" s="589"/>
      <c r="Q43" s="589"/>
      <c r="R43" s="201"/>
    </row>
    <row r="44" spans="3:18" ht="18" customHeight="1" x14ac:dyDescent="0.15">
      <c r="H44" s="108"/>
      <c r="I44" s="108"/>
      <c r="J44" s="108"/>
      <c r="K44" s="108"/>
      <c r="L44" s="108"/>
      <c r="M44" s="108"/>
      <c r="N44" s="108"/>
      <c r="O44" s="108"/>
      <c r="P44" s="108"/>
      <c r="Q44" s="108"/>
      <c r="R44" s="108"/>
    </row>
    <row r="45" spans="3:18" ht="18" customHeight="1" x14ac:dyDescent="0.15">
      <c r="C45" s="6"/>
    </row>
    <row r="46" spans="3:18" ht="18" customHeight="1" x14ac:dyDescent="0.15"/>
    <row r="47" spans="3:18" ht="18" customHeight="1" x14ac:dyDescent="0.15"/>
    <row r="48" spans="3:1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sheetProtection password="CC5B" sheet="1" selectLockedCells="1"/>
  <mergeCells count="38">
    <mergeCell ref="F29:G29"/>
    <mergeCell ref="H29:Q29"/>
    <mergeCell ref="F30:G30"/>
    <mergeCell ref="H30:Q30"/>
    <mergeCell ref="F31:G31"/>
    <mergeCell ref="H31:P31"/>
    <mergeCell ref="J3:Q3"/>
    <mergeCell ref="J4:Q4"/>
    <mergeCell ref="N6:Q6"/>
    <mergeCell ref="N7:Q7"/>
    <mergeCell ref="B10:Q10"/>
    <mergeCell ref="C17:E17"/>
    <mergeCell ref="F27:G27"/>
    <mergeCell ref="H27:Q27"/>
    <mergeCell ref="F28:G28"/>
    <mergeCell ref="H28:Q28"/>
    <mergeCell ref="F32:G32"/>
    <mergeCell ref="H32:P32"/>
    <mergeCell ref="F34:G34"/>
    <mergeCell ref="H34:Q34"/>
    <mergeCell ref="F35:G35"/>
    <mergeCell ref="H35:Q35"/>
    <mergeCell ref="F42:G42"/>
    <mergeCell ref="H42:Q42"/>
    <mergeCell ref="F43:G43"/>
    <mergeCell ref="H43:Q43"/>
    <mergeCell ref="F36:G36"/>
    <mergeCell ref="H36:Q36"/>
    <mergeCell ref="F37:G37"/>
    <mergeCell ref="H37:Q37"/>
    <mergeCell ref="F38:G38"/>
    <mergeCell ref="H38:Q38"/>
    <mergeCell ref="F39:G39"/>
    <mergeCell ref="H39:Q39"/>
    <mergeCell ref="F40:G40"/>
    <mergeCell ref="H40:Q40"/>
    <mergeCell ref="F41:G41"/>
    <mergeCell ref="H41:Q41"/>
  </mergeCells>
  <phoneticPr fontId="3"/>
  <conditionalFormatting sqref="N7:Q7">
    <cfRule type="expression" dxfId="100" priority="5">
      <formula>IF($N$7="",TRUE)</formula>
    </cfRule>
  </conditionalFormatting>
  <conditionalFormatting sqref="H32:P32">
    <cfRule type="expression" dxfId="99" priority="4">
      <formula>IF($H$32="",TRUE)</formula>
    </cfRule>
  </conditionalFormatting>
  <conditionalFormatting sqref="H34:Q34">
    <cfRule type="expression" dxfId="98" priority="3">
      <formula>IF($H$34="",TRUE)</formula>
    </cfRule>
  </conditionalFormatting>
  <conditionalFormatting sqref="H35:Q35">
    <cfRule type="expression" dxfId="97" priority="2">
      <formula>IF($H$35="",TRUE)</formula>
    </cfRule>
  </conditionalFormatting>
  <conditionalFormatting sqref="H36:Q36">
    <cfRule type="expression" dxfId="96" priority="1">
      <formula>IF($H$36="",TRUE)</formula>
    </cfRule>
  </conditionalFormatting>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'\\DI011200\Common\【入札参加資格者名簿】\R7・8年度名簿\01 定期受付\05 様式\[(電子申請対応)7-8様式(建設工事)ver.2 .xlsx]リスト'!#REF!</xm:f>
          </x14:formula1>
          <xm:sqref>N7:Q7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13</vt:i4>
      </vt:variant>
    </vt:vector>
  </HeadingPairs>
  <TitlesOfParts>
    <vt:vector size="44" baseType="lpstr">
      <vt:lpstr>初めにお読みください</vt:lpstr>
      <vt:lpstr>更新履歴</vt:lpstr>
      <vt:lpstr>０基礎データ入力シート【最初に記入】</vt:lpstr>
      <vt:lpstr>０基礎データ入力シート 例</vt:lpstr>
      <vt:lpstr>抽出データ</vt:lpstr>
      <vt:lpstr>リスト</vt:lpstr>
      <vt:lpstr>役務抽出データ</vt:lpstr>
      <vt:lpstr>1</vt:lpstr>
      <vt:lpstr>2</vt:lpstr>
      <vt:lpstr>2例</vt:lpstr>
      <vt:lpstr>2-2</vt:lpstr>
      <vt:lpstr>2-2例</vt:lpstr>
      <vt:lpstr>3</vt:lpstr>
      <vt:lpstr>4</vt:lpstr>
      <vt:lpstr>4例</vt:lpstr>
      <vt:lpstr>5</vt:lpstr>
      <vt:lpstr>5例</vt:lpstr>
      <vt:lpstr>6</vt:lpstr>
      <vt:lpstr>6例</vt:lpstr>
      <vt:lpstr>7</vt:lpstr>
      <vt:lpstr>7例</vt:lpstr>
      <vt:lpstr>発注者点データ</vt:lpstr>
      <vt:lpstr>8</vt:lpstr>
      <vt:lpstr>8例</vt:lpstr>
      <vt:lpstr>8-2</vt:lpstr>
      <vt:lpstr>9</vt:lpstr>
      <vt:lpstr>9例 </vt:lpstr>
      <vt:lpstr>10</vt:lpstr>
      <vt:lpstr>10例</vt:lpstr>
      <vt:lpstr>10注</vt:lpstr>
      <vt:lpstr>11</vt:lpstr>
      <vt:lpstr>'０基礎データ入力シート 例'!Print_Area</vt:lpstr>
      <vt:lpstr>'０基礎データ入力シート【最初に記入】'!Print_Area</vt:lpstr>
      <vt:lpstr>'1'!Print_Area</vt:lpstr>
      <vt:lpstr>'11'!Print_Area</vt:lpstr>
      <vt:lpstr>'5'!Print_Area</vt:lpstr>
      <vt:lpstr>'5例'!Print_Area</vt:lpstr>
      <vt:lpstr>'7'!Print_Area</vt:lpstr>
      <vt:lpstr>'7例'!Print_Area</vt:lpstr>
      <vt:lpstr>'8'!Print_Area</vt:lpstr>
      <vt:lpstr>'8例'!Print_Area</vt:lpstr>
      <vt:lpstr>更新履歴!Print_Area</vt:lpstr>
      <vt:lpstr>県外</vt:lpstr>
      <vt:lpstr>県内</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2024-10-11T04:20:38Z</cp:lastPrinted>
  <dcterms:created xsi:type="dcterms:W3CDTF">2008-01-11T07:38:49Z</dcterms:created>
  <dcterms:modified xsi:type="dcterms:W3CDTF">2024-10-11T04:43:47Z</dcterms:modified>
</cp:coreProperties>
</file>