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Data\oldpc\Drv_D\令和５年度財政\R5財政公表\R5財政状況資料集（R4決算分）（3.12正午）\0317疑義照会及び様式差替え②（国様式ＤＬして修正指示）\"/>
    </mc:Choice>
  </mc:AlternateContent>
  <xr:revisionPtr revIDLastSave="0" documentId="13_ncr:1_{3C834284-3AD7-4A9A-9C7D-0E0C12B52E1D}"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<sst xmlns="http://schemas.openxmlformats.org/spreadsheetml/2006/main" count="1141" uniqueCount="596">
  <si>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</si>
  <si>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</si>
  <si>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</si>
  <si>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</si>
  <si>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</si>
  <si>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</si>
  <si>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</si>
  <si>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</si>
  <si>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</si>
  <si>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</si>
  <si>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</si>
  <si>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</si>
  <si>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</si>
  <si>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</si>
  <si>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</si>
  <si>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</si>
  <si>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</si>
  <si>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</si>
  <si>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</si>
  <si>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</si>
  <si>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</si>
  <si>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</si>
  <si>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</si>
  <si>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</si>
  <si>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</si>
  <si>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</si>
  <si>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</si>
  <si>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</si>
  <si>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</si>
  <si>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</si>
  <si>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</si>
  <si>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</si>
  <si>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</si>
  <si>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</si>
  <si>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</si>
  <si>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</si>
  <si>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</si>
  <si>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</si>
  <si>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</si>
  <si>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</si>
  <si>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</si>
  <si>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</si>
  <si>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</si>
  <si>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</si>
  <si>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</si>
  <si>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</si>
  <si>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</si>
  <si>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</si>
  <si>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</si>
  <si>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</si>
  <si>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</si>
  <si>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</si>
  <si>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</si>
  <si>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</si>
  <si>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</si>
  <si>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</si>
  <si>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</si>
  <si>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</si>
  <si>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</si>
  <si>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</si>
  <si>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</si>
  <si>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</si>
  <si>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</si>
  <si>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</si>
  <si>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</si>
  <si>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</si>
  <si>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</si>
  <si>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</si>
  <si>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</si>
  <si>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</si>
  <si>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</si>
  <si>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</si>
  <si>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</si>
  <si>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</si>
  <si>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</si>
  <si>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</si>
  <si>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</si>
  <si>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</si>
  <si>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</si>
  <si>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</si>
  <si>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</si>
  <si>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</si>
  <si>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</si>
  <si>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</si>
  <si>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</si>
  <si>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</si>
  <si>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</si>
  <si>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</si>
  <si>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</si>
  <si>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</si>
  <si>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</si>
  <si>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</si>
  <si>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</si>
  <si>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</si>
  <si>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</si>
  <si>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</si>
  <si>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</si>
  <si>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</si>
  <si>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</si>
  <si>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</si>
  <si>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</si>
  <si>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</si>
  <si>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</si>
  <si>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</si>
  <si>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</si>
  <si>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</si>
  <si>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</si>
  <si>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</si>
  <si>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</si>
  <si>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</si>
  <si>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</si>
  <si>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</si>
  <si>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</si>
  <si>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</si>
  <si>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</si>
  <si>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</si>
  <si>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</si>
  <si>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</si>
  <si>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</si>
  <si>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</si>
  <si>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</si>
  <si>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</si>
  <si>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</si>
  <si>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</si>
  <si>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</si>
  <si>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</si>
  <si>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</si>
  <si>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</si>
  <si>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</si>
  <si>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</si>
  <si>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</si>
  <si>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</si>
  <si>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</si>
  <si>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</si>
  <si>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</si>
  <si>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</si>
  <si>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</si>
  <si>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</si>
  <si>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</si>
  <si>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</si>
  <si>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</si>
  <si>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</si>
  <si>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</si>
  <si>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</si>
  <si>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</si>
  <si>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</si>
  <si>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</si>
  <si>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</si>
  <si>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</si>
  <si>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</si>
  <si>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</si>
  <si>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</si>
  <si>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</si>
  <si>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</si>
  <si>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</si>
  <si>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</si>
  <si>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</si>
  <si>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</si>
  <si>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</si>
  <si>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</si>
  <si>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</si>
  <si>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</si>
  <si>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</si>
  <si>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</si>
  <si>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</si>
  <si>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</si>
  <si>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</si>
  <si>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</si>
  <si>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</si>
  <si>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</si>
  <si>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</si>
  <si>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</si>
  <si>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</si>
  <si>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</si>
  <si>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</si>
  <si>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</si>
  <si>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</si>
  <si>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</si>
  <si>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</si>
  <si>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</si>
  <si>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</si>
  <si>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</si>
  <si>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</si>
  <si>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</si>
  <si>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</si>
  <si>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</si>
  <si>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</si>
  <si>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</si>
  <si>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</si>
  <si>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</si>
  <si>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</si>
  <si>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</si>
  <si>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</si>
  <si>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</si>
  <si>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</si>
  <si>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</si>
  <si>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</si>
  <si>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</si>
  <si>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</si>
  <si>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</si>
  <si>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</si>
  <si>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</si>
  <si>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</si>
  <si>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</si>
  <si>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</si>
  <si>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</si>
  <si>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</si>
  <si>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</si>
  <si>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</si>
  <si>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</si>
  <si>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</si>
  <si>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</si>
  <si>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</si>
  <si>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</si>
  <si>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</si>
  <si>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</si>
  <si>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</si>
  <si>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</si>
  <si>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山形県遊佐町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</si>
  <si>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</si>
  <si>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</si>
  <si>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</si>
  <si>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</si>
  <si>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</si>
  <si>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</si>
  <si>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</si>
  <si>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</si>
  <si>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</si>
  <si>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</si>
  <si>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</si>
  <si>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</si>
  <si>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</si>
  <si>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</si>
  <si>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</si>
  <si>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</si>
  <si>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</si>
  <si>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</si>
  <si>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</si>
  <si>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</si>
  <si>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</si>
  <si>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</si>
  <si>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</si>
  <si>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</si>
  <si>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</si>
  <si>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</si>
  <si>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</si>
  <si>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</si>
  <si>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</si>
  <si>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</si>
  <si>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</si>
  <si>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</si>
  <si>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</si>
  <si>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</si>
  <si>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</si>
  <si>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</si>
  <si>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</si>
  <si>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</si>
  <si>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</si>
  <si>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</si>
  <si>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</si>
  <si>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</si>
  <si>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</si>
  <si>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</si>
  <si>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</si>
  <si>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</si>
  <si>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</si>
  <si>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</si>
  <si>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</si>
  <si>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</si>
  <si>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</si>
  <si>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</si>
  <si>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</si>
  <si>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</si>
  <si>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</si>
  <si>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</si>
  <si>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</si>
  <si>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</si>
  <si>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</si>
  <si>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</si>
  <si>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</si>
  <si>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</si>
  <si>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</si>
  <si>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</si>
  <si>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</si>
  <si>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</si>
  <si>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</si>
  <si>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</si>
  <si>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</si>
  <si>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</si>
  <si>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</si>
  <si>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</si>
  <si>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</si>
  <si>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</si>
  <si>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</si>
  <si>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</si>
  <si>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</si>
  <si>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</si>
  <si>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</si>
  <si>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</si>
  <si>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</si>
  <si>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</si>
  <si>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</si>
  <si>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</si>
  <si>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</si>
  <si>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</si>
  <si>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</si>
  <si>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</si>
  <si>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</si>
  <si>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</si>
  <si>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</si>
  <si>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</si>
  <si>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</si>
  <si>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</si>
  <si>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</si>
  <si>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</si>
  <si>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</si>
  <si>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</si>
  <si>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</si>
  <si>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</si>
  <si>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</si>
  <si>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</si>
  <si>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</si>
  <si>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</si>
  <si>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</si>
  <si>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</si>
  <si>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</si>
  <si>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</si>
  <si>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</si>
  <si>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</si>
  <si>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</si>
  <si>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</si>
  <si>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</si>
  <si>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</si>
  <si>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</si>
  <si>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</si>
  <si>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</si>
  <si>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</si>
  <si>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</si>
  <si>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</si>
  <si>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</si>
  <si>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</si>
  <si>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</si>
  <si>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</si>
  <si>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</si>
  <si>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</si>
  <si>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</si>
  <si>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</si>
  <si>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</si>
  <si>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</si>
  <si>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</si>
  <si>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</si>
  <si>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</si>
  <si>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</si>
  <si>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</si>
  <si>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</si>
  <si>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</si>
  <si>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</si>
  <si>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</si>
  <si>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</si>
  <si>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</si>
  <si>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</si>
  <si>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</si>
  <si>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</si>
  <si>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</si>
  <si>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</si>
  <si>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</si>
  <si>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</si>
  <si>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</si>
  <si>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</si>
  <si>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</si>
  <si>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山形県遊佐町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</si>
  <si>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</si>
  <si>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</si>
  <si>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</si>
  <si>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</si>
  <si>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</si>
  <si>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</si>
  <si>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</si>
  <si>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</si>
  <si>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</si>
  <si>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</si>
  <si>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</si>
  <si>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</si>
  <si>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</si>
  <si>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</si>
  <si>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</si>
  <si>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</si>
  <si>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</si>
  <si>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</si>
  <si>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</si>
  <si>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</si>
  <si>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</si>
  <si>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</si>
  <si>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</si>
  <si>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</si>
  <si>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</si>
  <si>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</si>
  <si>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</si>
  <si>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</si>
  <si>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</si>
  <si>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</si>
  <si>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</si>
  <si>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</si>
  <si>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</si>
  <si>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</si>
  <si>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</si>
  <si>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</si>
  <si>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</si>
  <si>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</si>
  <si>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</si>
  <si>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</si>
  <si>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</si>
  <si>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地域集落排水事業特別会計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</si>
  <si>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</si>
  <si>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</si>
  <si>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</si>
  <si>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</si>
  <si>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</si>
  <si>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</si>
  <si>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</si>
  <si>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</si>
  <si>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</si>
  <si>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</si>
  <si>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</si>
  <si>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</si>
  <si>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</si>
  <si>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</si>
  <si>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</si>
  <si>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</si>
  <si>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</si>
  <si>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</si>
  <si>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</si>
  <si>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</si>
  <si>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</si>
  <si>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</si>
  <si>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</si>
  <si>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</si>
  <si>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</si>
  <si>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</si>
  <si>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</si>
  <si>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</si>
  <si>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</si>
  <si>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</si>
  <si>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</si>
  <si>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</si>
  <si>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</si>
  <si>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</si>
  <si>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</si>
  <si>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</si>
  <si>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</si>
  <si>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</si>
  <si>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</si>
  <si>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</si>
  <si>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</si>
  <si>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</si>
  <si>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</si>
  <si>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</si>
  <si>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</si>
  <si>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</si>
  <si>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</si>
  <si>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</si>
  <si>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</si>
  <si>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</si>
  <si>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</si>
  <si>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</si>
  <si>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</si>
  <si>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</si>
  <si>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</si>
  <si>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</si>
  <si>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</si>
  <si>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</si>
  <si>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</si>
  <si>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</si>
  <si>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</si>
  <si>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地域集落排水事業特別会計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</si>
  <si>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</si>
  <si>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</si>
  <si>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</si>
  <si>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</si>
  <si>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</si>
  <si>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</si>
  <si>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</si>
  <si>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</si>
  <si>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</si>
  <si>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</si>
  <si>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</si>
  <si>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</si>
  <si>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</si>
  <si>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</si>
  <si>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</si>
  <si>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</si>
  <si>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</si>
  <si>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</si>
  <si>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</si>
  <si>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</si>
  <si>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</si>
  <si>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</si>
  <si>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</si>
  <si>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</si>
  <si>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</si>
  <si>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</si>
  <si>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</si>
  <si>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</si>
  <si>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</si>
  <si>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</si>
  <si>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</si>
  <si>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</si>
  <si>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</si>
  <si>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</si>
  <si>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</si>
  <si>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</si>
  <si>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</si>
  <si>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</si>
  <si>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</si>
  <si>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</si>
  <si>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</si>
  <si>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</si>
  <si>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</si>
  <si>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</si>
  <si>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</si>
  <si>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</si>
  <si>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</si>
  <si>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</si>
  <si>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</si>
  <si>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</si>
  <si>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</si>
  <si>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</si>
  <si>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</si>
  <si>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</si>
  <si>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</si>
  <si>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</si>
  <si>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</si>
  <si>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</si>
  <si>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</si>
  <si>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</si>
  <si>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</si>
  <si>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</si>
  <si>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</si>
  <si>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</si>
  <si>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</si>
  <si>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</si>
  <si>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</si>
  <si>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</si>
  <si>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</si>
  <si>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</si>
  <si>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</si>
  <si>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</si>
  <si>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</si>
  <si>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</si>
  <si>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</si>
  <si>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</si>
  <si>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</si>
  <si>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</si>
  <si>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</si>
  <si>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</si>
  <si>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</si>
  <si>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</si>
  <si>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</si>
  <si>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</si>
  <si>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</si>
  <si>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</si>
  <si>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1.87</t>
  </si>
  <si>
    <t>水道事業会計</t>
  </si>
  <si>
    <t>一般会計</t>
  </si>
  <si>
    <t>介護保険特別会計</t>
  </si>
  <si>
    <t>公共下水道事業特別会計</t>
  </si>
  <si>
    <t>国民健康保険特別会計</t>
  </si>
  <si>
    <t>地域集落排水事業特別会計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</si>
  <si>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</si>
  <si>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</si>
  <si>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</si>
  <si>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</si>
  <si>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</si>
  <si>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</si>
  <si>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</si>
  <si>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</si>
  <si>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</si>
  <si>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</si>
  <si>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酒田地区広域行政組合</t>
  </si>
  <si>
    <t>庄内広域行政組合（普通会計分）</t>
  </si>
  <si>
    <t>庄内広域行政組合（青果市場事業特別会計分）</t>
  </si>
  <si>
    <t>庄内広域行政組合（庄内食肉流通センター事業特別会計分）</t>
  </si>
  <si>
    <t>山形県消防補償等組合</t>
  </si>
  <si>
    <t>山形県自治会館管理組合</t>
  </si>
  <si>
    <t>山形県市町村職員退職手当組合</t>
  </si>
  <si>
    <t>山形県市町村交通災害共済組合</t>
  </si>
  <si>
    <t>山形県後期高齢者医療広域連合（普通会計分）</t>
  </si>
  <si>
    <t>山形県後期高齢者医療広域連合（事業会計分）</t>
  </si>
  <si>
    <t>遊佐町総合交流促進施設株式会社</t>
    <rPh sb="0" eb="3">
      <t>ユザマチ</t>
    </rPh>
    <rPh sb="3" eb="5">
      <t>ソウゴウ</t>
    </rPh>
    <rPh sb="5" eb="7">
      <t>コウリュウ</t>
    </rPh>
    <rPh sb="7" eb="9">
      <t>ソクシン</t>
    </rPh>
    <rPh sb="9" eb="11">
      <t>シセツ</t>
    </rPh>
    <rPh sb="11" eb="15">
      <t>カブシキガイシャ</t>
    </rPh>
    <phoneticPr fontId="2"/>
  </si>
  <si>
    <t>-</t>
    <phoneticPr fontId="2"/>
  </si>
  <si>
    <t>遊佐パーキングエリアタウン整備基金</t>
    <rPh sb="0" eb="2">
      <t>ユザ</t>
    </rPh>
    <rPh sb="13" eb="15">
      <t>セイビ</t>
    </rPh>
    <rPh sb="15" eb="17">
      <t>キキン</t>
    </rPh>
    <phoneticPr fontId="5"/>
  </si>
  <si>
    <t>ふるさと基金</t>
    <rPh sb="4" eb="6">
      <t>キキン</t>
    </rPh>
    <phoneticPr fontId="2"/>
  </si>
  <si>
    <t>義務教育施設整備基金</t>
    <rPh sb="0" eb="2">
      <t>ギム</t>
    </rPh>
    <rPh sb="2" eb="4">
      <t>キョウイク</t>
    </rPh>
    <rPh sb="4" eb="6">
      <t>シセツ</t>
    </rPh>
    <rPh sb="6" eb="8">
      <t>セイビ</t>
    </rPh>
    <rPh sb="8" eb="10">
      <t>キキン</t>
    </rPh>
    <phoneticPr fontId="2"/>
  </si>
  <si>
    <t>公共施設等総合管理基金</t>
    <rPh sb="0" eb="2">
      <t>コウキョウ</t>
    </rPh>
    <rPh sb="2" eb="4">
      <t>シセツ</t>
    </rPh>
    <rPh sb="4" eb="5">
      <t>トウ</t>
    </rPh>
    <rPh sb="5" eb="7">
      <t>ソウゴウ</t>
    </rPh>
    <rPh sb="7" eb="9">
      <t>カンリ</t>
    </rPh>
    <rPh sb="9" eb="11">
      <t>キキン</t>
    </rPh>
    <phoneticPr fontId="2"/>
  </si>
  <si>
    <t>観光施設整備基金</t>
    <rPh sb="0" eb="2">
      <t>カンコウ</t>
    </rPh>
    <rPh sb="2" eb="4">
      <t>シセツ</t>
    </rPh>
    <rPh sb="4" eb="6">
      <t>セイビ</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</si>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</sst>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1C20-4CEC-8AEA-0F5F17CDC3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62751</c:v>
                </c:pt>
                <c:pt idx="1">
                  <c:v>142755</c:v>
                </c:pt>
                <c:pt idx="2">
                  <c:v>119204</c:v>
                </c:pt>
                <c:pt idx="3">
                  <c:v>143564</c:v>
                </c:pt>
                <c:pt idx="4">
                  <c:v>86643</c:v>
                </c:pt>
              </c:numCache>
            </c:numRef>
          </c:val>
          <c:smooth val="0"/>
          <c:extLst>
            <c:ext xmlns:c16="http://schemas.microsoft.com/office/drawing/2014/chart" uri="{C3380CC4-5D6E-409C-BE32-E72D297353CC}">
              <c16:uniqueId val="{00000001-1C20-4CEC-8AEA-0F5F17CDC3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9.4600000000000009</c:v>
                </c:pt>
                <c:pt idx="1">
                  <c:v>10.39</c:v>
                </c:pt>
                <c:pt idx="2">
                  <c:v>10.15</c:v>
                </c:pt>
                <c:pt idx="3">
                  <c:v>10.08</c:v>
                </c:pt>
                <c:pt idx="4">
                  <c:v>10.210000000000001</c:v>
                </c:pt>
              </c:numCache>
            </c:numRef>
          </c:val>
          <c:extLst>
            <c:ext xmlns:c16="http://schemas.microsoft.com/office/drawing/2014/chart" uri="{C3380CC4-5D6E-409C-BE32-E72D297353CC}">
              <c16:uniqueId val="{00000000-EEB9-4309-9A57-B2CFFBEBDE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25.98</c:v>
                </c:pt>
                <c:pt idx="1">
                  <c:v>25.52</c:v>
                </c:pt>
                <c:pt idx="2">
                  <c:v>24.2</c:v>
                </c:pt>
                <c:pt idx="3">
                  <c:v>22.74</c:v>
                </c:pt>
                <c:pt idx="4">
                  <c:v>21.79</c:v>
                </c:pt>
              </c:numCache>
            </c:numRef>
          </c:val>
          <c:extLst>
            <c:ext xmlns:c16="http://schemas.microsoft.com/office/drawing/2014/chart" uri="{C3380CC4-5D6E-409C-BE32-E72D297353CC}">
              <c16:uniqueId val="{00000001-EEB9-4309-9A57-B2CFFBEBDE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5.0999999999999996</c:v>
                </c:pt>
                <c:pt idx="1">
                  <c:v>2.64</c:v>
                </c:pt>
                <c:pt idx="2">
                  <c:v>7.0000000000000007E-2</c:v>
                </c:pt>
                <c:pt idx="3">
                  <c:v>5.09</c:v>
                </c:pt>
                <c:pt idx="4">
                  <c:v>-1.87</c:v>
                </c:pt>
              </c:numCache>
            </c:numRef>
          </c:val>
          <c:smooth val="0"/>
          <c:extLst>
            <c:ext xmlns:c16="http://schemas.microsoft.com/office/drawing/2014/chart" uri="{C3380CC4-5D6E-409C-BE32-E72D297353CC}">
              <c16:uniqueId val="{00000002-EEB9-4309-9A57-B2CFFBEBDE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F4-471B-9DFD-524030DE0C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F4-471B-9DFD-524030DE0C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AF4-471B-9DFD-524030DE0C5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6AF4-471B-9DFD-524030DE0C57}"/>
            </c:ext>
          </c:extLst>
        </c:ser>
        <c:ser>
          <c:idx val="4"/>
          <c:order val="4"/>
          <c:tx>
            <c:strRef>
              <c:f>データシート!$A$31</c:f>
              <c:strCache>
                <c:ptCount val="1"/>
                <c:pt idx="0">
                  <c:v>地域集落排水事業特別会計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0.18</c:v>
                </c:pt>
                <c:pt idx="4">
                  <c:v>#N/A</c:v>
                </c:pt>
                <c:pt idx="5">
                  <c:v>0.19</c:v>
                </c:pt>
                <c:pt idx="6">
                  <c:v>#N/A</c:v>
                </c:pt>
                <c:pt idx="7">
                  <c:v>0.28000000000000003</c:v>
                </c:pt>
                <c:pt idx="8">
                  <c:v>#N/A</c:v>
                </c:pt>
                <c:pt idx="9">
                  <c:v>0.28999999999999998</c:v>
                </c:pt>
              </c:numCache>
            </c:numRef>
          </c:val>
          <c:extLst>
            <c:ext xmlns:c16="http://schemas.microsoft.com/office/drawing/2014/chart" uri="{C3380CC4-5D6E-409C-BE32-E72D297353CC}">
              <c16:uniqueId val="{00000004-6AF4-471B-9DFD-524030DE0C5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0.86</c:v>
                </c:pt>
                <c:pt idx="2">
                  <c:v>#N/A</c:v>
                </c:pt>
                <c:pt idx="3">
                  <c:v>0.85</c:v>
                </c:pt>
                <c:pt idx="4">
                  <c:v>#N/A</c:v>
                </c:pt>
                <c:pt idx="5">
                  <c:v>0.72</c:v>
                </c:pt>
                <c:pt idx="6">
                  <c:v>#N/A</c:v>
                </c:pt>
                <c:pt idx="7">
                  <c:v>1.0900000000000001</c:v>
                </c:pt>
                <c:pt idx="8">
                  <c:v>#N/A</c:v>
                </c:pt>
                <c:pt idx="9">
                  <c:v>0.88</c:v>
                </c:pt>
              </c:numCache>
            </c:numRef>
          </c:val>
          <c:extLst>
            <c:ext xmlns:c16="http://schemas.microsoft.com/office/drawing/2014/chart" uri="{C3380CC4-5D6E-409C-BE32-E72D297353CC}">
              <c16:uniqueId val="{00000005-6AF4-471B-9DFD-524030DE0C5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0.4</c:v>
                </c:pt>
                <c:pt idx="4">
                  <c:v>#N/A</c:v>
                </c:pt>
                <c:pt idx="5">
                  <c:v>1.04</c:v>
                </c:pt>
                <c:pt idx="6">
                  <c:v>#N/A</c:v>
                </c:pt>
                <c:pt idx="7">
                  <c:v>0.98</c:v>
                </c:pt>
                <c:pt idx="8">
                  <c:v>#N/A</c:v>
                </c:pt>
                <c:pt idx="9">
                  <c:v>1.03</c:v>
                </c:pt>
              </c:numCache>
            </c:numRef>
          </c:val>
          <c:extLst>
            <c:ext xmlns:c16="http://schemas.microsoft.com/office/drawing/2014/chart" uri="{C3380CC4-5D6E-409C-BE32-E72D297353CC}">
              <c16:uniqueId val="{00000006-6AF4-471B-9DFD-524030DE0C5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2.48</c:v>
                </c:pt>
                <c:pt idx="2">
                  <c:v>#N/A</c:v>
                </c:pt>
                <c:pt idx="3">
                  <c:v>1.4</c:v>
                </c:pt>
                <c:pt idx="4">
                  <c:v>#N/A</c:v>
                </c:pt>
                <c:pt idx="5">
                  <c:v>1.2</c:v>
                </c:pt>
                <c:pt idx="6">
                  <c:v>#N/A</c:v>
                </c:pt>
                <c:pt idx="7">
                  <c:v>1.22</c:v>
                </c:pt>
                <c:pt idx="8">
                  <c:v>#N/A</c:v>
                </c:pt>
                <c:pt idx="9">
                  <c:v>1.33</c:v>
                </c:pt>
              </c:numCache>
            </c:numRef>
          </c:val>
          <c:extLst>
            <c:ext xmlns:c16="http://schemas.microsoft.com/office/drawing/2014/chart" uri="{C3380CC4-5D6E-409C-BE32-E72D297353CC}">
              <c16:uniqueId val="{00000007-6AF4-471B-9DFD-524030DE0C5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9.4600000000000009</c:v>
                </c:pt>
                <c:pt idx="2">
                  <c:v>#N/A</c:v>
                </c:pt>
                <c:pt idx="3">
                  <c:v>10.38</c:v>
                </c:pt>
                <c:pt idx="4">
                  <c:v>#N/A</c:v>
                </c:pt>
                <c:pt idx="5">
                  <c:v>10.15</c:v>
                </c:pt>
                <c:pt idx="6">
                  <c:v>#N/A</c:v>
                </c:pt>
                <c:pt idx="7">
                  <c:v>10.08</c:v>
                </c:pt>
                <c:pt idx="8">
                  <c:v>#N/A</c:v>
                </c:pt>
                <c:pt idx="9">
                  <c:v>10.199999999999999</c:v>
                </c:pt>
              </c:numCache>
            </c:numRef>
          </c:val>
          <c:extLst>
            <c:ext xmlns:c16="http://schemas.microsoft.com/office/drawing/2014/chart" uri="{C3380CC4-5D6E-409C-BE32-E72D297353CC}">
              <c16:uniqueId val="{00000008-6AF4-471B-9DFD-524030DE0C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10.35</c:v>
                </c:pt>
                <c:pt idx="2">
                  <c:v>#N/A</c:v>
                </c:pt>
                <c:pt idx="3">
                  <c:v>10.210000000000001</c:v>
                </c:pt>
                <c:pt idx="4">
                  <c:v>#N/A</c:v>
                </c:pt>
                <c:pt idx="5">
                  <c:v>10.51</c:v>
                </c:pt>
                <c:pt idx="6">
                  <c:v>#N/A</c:v>
                </c:pt>
                <c:pt idx="7">
                  <c:v>10.83</c:v>
                </c:pt>
                <c:pt idx="8">
                  <c:v>#N/A</c:v>
                </c:pt>
                <c:pt idx="9">
                  <c:v>11.32</c:v>
                </c:pt>
              </c:numCache>
            </c:numRef>
          </c:val>
          <c:extLst>
            <c:ext xmlns:c16="http://schemas.microsoft.com/office/drawing/2014/chart" uri="{C3380CC4-5D6E-409C-BE32-E72D297353CC}">
              <c16:uniqueId val="{00000009-6AF4-471B-9DFD-524030DE0C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838</c:v>
                </c:pt>
                <c:pt idx="5">
                  <c:v>871</c:v>
                </c:pt>
                <c:pt idx="8">
                  <c:v>941</c:v>
                </c:pt>
                <c:pt idx="11">
                  <c:v>938</c:v>
                </c:pt>
                <c:pt idx="14">
                  <c:v>915</c:v>
                </c:pt>
              </c:numCache>
            </c:numRef>
          </c:val>
          <c:extLst>
            <c:ext xmlns:c16="http://schemas.microsoft.com/office/drawing/2014/chart" uri="{C3380CC4-5D6E-409C-BE32-E72D297353CC}">
              <c16:uniqueId val="{00000000-D7ED-4108-8BF8-A39688C5FF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ED-4108-8BF8-A39688C5FF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ED-4108-8BF8-A39688C5FF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D7ED-4108-8BF8-A39688C5FF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458</c:v>
                </c:pt>
                <c:pt idx="3">
                  <c:v>482</c:v>
                </c:pt>
                <c:pt idx="6">
                  <c:v>506</c:v>
                </c:pt>
                <c:pt idx="9">
                  <c:v>540</c:v>
                </c:pt>
                <c:pt idx="12">
                  <c:v>516</c:v>
                </c:pt>
              </c:numCache>
            </c:numRef>
          </c:val>
          <c:extLst>
            <c:ext xmlns:c16="http://schemas.microsoft.com/office/drawing/2014/chart" uri="{C3380CC4-5D6E-409C-BE32-E72D297353CC}">
              <c16:uniqueId val="{00000004-D7ED-4108-8BF8-A39688C5FF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ED-4108-8BF8-A39688C5FF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ED-4108-8BF8-A39688C5FF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736</c:v>
                </c:pt>
                <c:pt idx="3">
                  <c:v>777</c:v>
                </c:pt>
                <c:pt idx="6">
                  <c:v>842</c:v>
                </c:pt>
                <c:pt idx="9">
                  <c:v>857</c:v>
                </c:pt>
                <c:pt idx="12">
                  <c:v>918</c:v>
                </c:pt>
              </c:numCache>
            </c:numRef>
          </c:val>
          <c:extLst>
            <c:ext xmlns:c16="http://schemas.microsoft.com/office/drawing/2014/chart" uri="{C3380CC4-5D6E-409C-BE32-E72D297353CC}">
              <c16:uniqueId val="{00000007-D7ED-4108-8BF8-A39688C5FF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358</c:v>
                </c:pt>
                <c:pt idx="2">
                  <c:v>#N/A</c:v>
                </c:pt>
                <c:pt idx="3">
                  <c:v>#N/A</c:v>
                </c:pt>
                <c:pt idx="4">
                  <c:v>390</c:v>
                </c:pt>
                <c:pt idx="5">
                  <c:v>#N/A</c:v>
                </c:pt>
                <c:pt idx="6">
                  <c:v>#N/A</c:v>
                </c:pt>
                <c:pt idx="7">
                  <c:v>409</c:v>
                </c:pt>
                <c:pt idx="8">
                  <c:v>#N/A</c:v>
                </c:pt>
                <c:pt idx="9">
                  <c:v>#N/A</c:v>
                </c:pt>
                <c:pt idx="10">
                  <c:v>461</c:v>
                </c:pt>
                <c:pt idx="11">
                  <c:v>#N/A</c:v>
                </c:pt>
                <c:pt idx="12">
                  <c:v>#N/A</c:v>
                </c:pt>
                <c:pt idx="13">
                  <c:v>521</c:v>
                </c:pt>
                <c:pt idx="14">
                  <c:v>#N/A</c:v>
                </c:pt>
              </c:numCache>
            </c:numRef>
          </c:val>
          <c:smooth val="0"/>
          <c:extLst>
            <c:ext xmlns:c16="http://schemas.microsoft.com/office/drawing/2014/chart" uri="{C3380CC4-5D6E-409C-BE32-E72D297353CC}">
              <c16:uniqueId val="{00000008-D7ED-4108-8BF8-A39688C5FF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8565</c:v>
                </c:pt>
                <c:pt idx="5">
                  <c:v>8771</c:v>
                </c:pt>
                <c:pt idx="8">
                  <c:v>8500</c:v>
                </c:pt>
                <c:pt idx="11">
                  <c:v>8613</c:v>
                </c:pt>
                <c:pt idx="14">
                  <c:v>8064</c:v>
                </c:pt>
              </c:numCache>
            </c:numRef>
          </c:val>
          <c:extLst>
            <c:ext xmlns:c16="http://schemas.microsoft.com/office/drawing/2014/chart" uri="{C3380CC4-5D6E-409C-BE32-E72D297353CC}">
              <c16:uniqueId val="{00000000-507E-4157-8B82-4F822B28F8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106</c:v>
                </c:pt>
                <c:pt idx="5">
                  <c:v>2</c:v>
                </c:pt>
                <c:pt idx="8">
                  <c:v>2</c:v>
                </c:pt>
                <c:pt idx="11">
                  <c:v>0</c:v>
                </c:pt>
                <c:pt idx="14">
                  <c:v>0</c:v>
                </c:pt>
              </c:numCache>
            </c:numRef>
          </c:val>
          <c:extLst>
            <c:ext xmlns:c16="http://schemas.microsoft.com/office/drawing/2014/chart" uri="{C3380CC4-5D6E-409C-BE32-E72D297353CC}">
              <c16:uniqueId val="{00000001-507E-4157-8B82-4F822B28F8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3217</c:v>
                </c:pt>
                <c:pt idx="5">
                  <c:v>3104</c:v>
                </c:pt>
                <c:pt idx="8">
                  <c:v>3371</c:v>
                </c:pt>
                <c:pt idx="11">
                  <c:v>3573</c:v>
                </c:pt>
                <c:pt idx="14">
                  <c:v>3614</c:v>
                </c:pt>
              </c:numCache>
            </c:numRef>
          </c:val>
          <c:extLst>
            <c:ext xmlns:c16="http://schemas.microsoft.com/office/drawing/2014/chart" uri="{C3380CC4-5D6E-409C-BE32-E72D297353CC}">
              <c16:uniqueId val="{00000002-507E-4157-8B82-4F822B28F8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7E-4157-8B82-4F822B28F8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7E-4157-8B82-4F822B28F8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7E-4157-8B82-4F822B28F8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1119</c:v>
                </c:pt>
                <c:pt idx="3">
                  <c:v>1066</c:v>
                </c:pt>
                <c:pt idx="6">
                  <c:v>1097</c:v>
                </c:pt>
                <c:pt idx="9">
                  <c:v>1049</c:v>
                </c:pt>
                <c:pt idx="12">
                  <c:v>1042</c:v>
                </c:pt>
              </c:numCache>
            </c:numRef>
          </c:val>
          <c:extLst>
            <c:ext xmlns:c16="http://schemas.microsoft.com/office/drawing/2014/chart" uri="{C3380CC4-5D6E-409C-BE32-E72D297353CC}">
              <c16:uniqueId val="{00000006-507E-4157-8B82-4F822B28F8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c:v>
                </c:pt>
                <c:pt idx="3">
                  <c:v>8</c:v>
                </c:pt>
                <c:pt idx="6">
                  <c:v>7</c:v>
                </c:pt>
                <c:pt idx="9">
                  <c:v>6</c:v>
                </c:pt>
                <c:pt idx="12">
                  <c:v>6</c:v>
                </c:pt>
              </c:numCache>
            </c:numRef>
          </c:val>
          <c:extLst>
            <c:ext xmlns:c16="http://schemas.microsoft.com/office/drawing/2014/chart" uri="{C3380CC4-5D6E-409C-BE32-E72D297353CC}">
              <c16:uniqueId val="{00000007-507E-4157-8B82-4F822B28F8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4603</c:v>
                </c:pt>
                <c:pt idx="3">
                  <c:v>4478</c:v>
                </c:pt>
                <c:pt idx="6">
                  <c:v>4170</c:v>
                </c:pt>
                <c:pt idx="9">
                  <c:v>4033</c:v>
                </c:pt>
                <c:pt idx="12">
                  <c:v>3741</c:v>
                </c:pt>
              </c:numCache>
            </c:numRef>
          </c:val>
          <c:extLst>
            <c:ext xmlns:c16="http://schemas.microsoft.com/office/drawing/2014/chart" uri="{C3380CC4-5D6E-409C-BE32-E72D297353CC}">
              <c16:uniqueId val="{00000008-507E-4157-8B82-4F822B28F8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07E-4157-8B82-4F822B28F8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8149</c:v>
                </c:pt>
                <c:pt idx="3">
                  <c:v>8928</c:v>
                </c:pt>
                <c:pt idx="6">
                  <c:v>9499</c:v>
                </c:pt>
                <c:pt idx="9">
                  <c:v>9807</c:v>
                </c:pt>
                <c:pt idx="12">
                  <c:v>9537</c:v>
                </c:pt>
              </c:numCache>
            </c:numRef>
          </c:val>
          <c:extLst>
            <c:ext xmlns:c16="http://schemas.microsoft.com/office/drawing/2014/chart" uri="{C3380CC4-5D6E-409C-BE32-E72D297353CC}">
              <c16:uniqueId val="{0000000A-507E-4157-8B82-4F822B28F8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1993</c:v>
                </c:pt>
                <c:pt idx="2">
                  <c:v>#N/A</c:v>
                </c:pt>
                <c:pt idx="3">
                  <c:v>#N/A</c:v>
                </c:pt>
                <c:pt idx="4">
                  <c:v>2604</c:v>
                </c:pt>
                <c:pt idx="5">
                  <c:v>#N/A</c:v>
                </c:pt>
                <c:pt idx="6">
                  <c:v>#N/A</c:v>
                </c:pt>
                <c:pt idx="7">
                  <c:v>2901</c:v>
                </c:pt>
                <c:pt idx="8">
                  <c:v>#N/A</c:v>
                </c:pt>
                <c:pt idx="9">
                  <c:v>#N/A</c:v>
                </c:pt>
                <c:pt idx="10">
                  <c:v>2709</c:v>
                </c:pt>
                <c:pt idx="11">
                  <c:v>#N/A</c:v>
                </c:pt>
                <c:pt idx="12">
                  <c:v>#N/A</c:v>
                </c:pt>
                <c:pt idx="13">
                  <c:v>2649</c:v>
                </c:pt>
                <c:pt idx="14">
                  <c:v>#N/A</c:v>
                </c:pt>
              </c:numCache>
            </c:numRef>
          </c:val>
          <c:smooth val="0"/>
          <c:extLst>
            <c:ext xmlns:c16="http://schemas.microsoft.com/office/drawing/2014/chart" uri="{C3380CC4-5D6E-409C-BE32-E72D297353CC}">
              <c16:uniqueId val="{0000000B-507E-4157-8B82-4F822B28F8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1236</c:v>
                </c:pt>
                <c:pt idx="1">
                  <c:v>1226</c:v>
                </c:pt>
                <c:pt idx="2">
                  <c:v>1138</c:v>
                </c:pt>
              </c:numCache>
            </c:numRef>
          </c:val>
          <c:extLst>
            <c:ext xmlns:c16="http://schemas.microsoft.com/office/drawing/2014/chart" uri="{C3380CC4-5D6E-409C-BE32-E72D297353CC}">
              <c16:uniqueId val="{00000000-BFE7-4C83-9CD2-772AC2FF80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255</c:v>
                </c:pt>
                <c:pt idx="1">
                  <c:v>205</c:v>
                </c:pt>
                <c:pt idx="2">
                  <c:v>155</c:v>
                </c:pt>
              </c:numCache>
            </c:numRef>
          </c:val>
          <c:extLst>
            <c:ext xmlns:c16="http://schemas.microsoft.com/office/drawing/2014/chart" uri="{C3380CC4-5D6E-409C-BE32-E72D297353CC}">
              <c16:uniqueId val="{00000001-BFE7-4C83-9CD2-772AC2FF80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1497</c:v>
                </c:pt>
                <c:pt idx="1">
                  <c:v>1757</c:v>
                </c:pt>
                <c:pt idx="2">
                  <c:v>1912</c:v>
                </c:pt>
              </c:numCache>
            </c:numRef>
          </c:val>
          <c:extLst>
            <c:ext xmlns:c16="http://schemas.microsoft.com/office/drawing/2014/chart" uri="{C3380CC4-5D6E-409C-BE32-E72D297353CC}">
              <c16:uniqueId val="{00000002-BFE7-4C83-9CD2-772AC2FF80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元利償還金については、平成２２年度からの過疎債の借り入れにより平成２５年度から元金償還が始まり、以降過疎債の元金償還が続いている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。令和４年度は前年度比６１百万の増となっているが、これは令和３年度に繰上償還を行ったため結果的に比較すると増となったものである。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減少したものの、中長期的には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増加傾向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が続くと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思われる。令和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年度における算入公債費等については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９１５</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百万円で、対前年比</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２３</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令和元年度からの役場新庁舎建設に伴</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い増発した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元金償還が次々開始となる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ため、以降の年度においては元利償還額が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すると想定している。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満期一括償還地方債の借入に係る積み立てはない。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将来負担額の内訳をみると、一般会計等の地方債現在高は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令和４年度に減少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している。公営企業債等繰入見込額については、平成３０年度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以降減少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傾向にある。令和元年度、２年度には新庁舎建設事業にかかる地方債が加わり、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一時的に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将来負担比率の算定式における分子となる数値は増加し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財政調整基金や減債基金の取崩しによる増減幅はあるものの、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遊佐パーキングエリアタウン整備基金への積み増しや公共施設等総合管理基金の創設により充当可能基金は増加しており、令和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年度においては、将来負担比率の分子は前年比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今後は、繰上償還や基金積立に対応するための財源確保が厳しくなるものと想定されるが、現在の将来負担比率を維持していくため、可能な限り繰上償還や基金積立に取り組んでいく。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山形県遊佐町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一般財源として財政調整基金を４０９百万円、各種行政需要財源としてふるさと納税寄附金を原資としたふるさと基金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４５０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百万円取崩した。一方、</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令和３年度決算剰余金の１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２の２７２百万円を含む３２１百万円を財政調整基金に積立てたほか、ふるさと基金に４５０百万円、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遊佐パーキングエリアタウン整備事業に対応するため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同基金に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１５０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を積立てたことにより、基金全体としては１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３，２０６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・今後は、繰上償還や基金積立に対応するための財源確保が厳しくなるものと想定されるが、現在の将来負担比率を維持していくため、可能な限り繰上償還や基金積立に取り組んでいく。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・遊佐パーキングエリアタウン整備基金：遊佐パーキングエリアタウンの整備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・ふるさと基金：ふるさと納税の際の納税者の意向に沿う事業への財源充当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・義務教育施設整備基金：町内小中学校施設・設備の維持、改修、更新等</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・公共施設等総合管理基金：公共施設等の保全、更新、改修、修繕及び除却等</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・観光施設整備基金：観光産業の振興を目的とした観光施設の整備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・遊佐パーキングエリアタウン整備基金：令和７年度、８年度に予定されている遊佐パーキングエリアタウン整備事業の本体工事の着実な推進のため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１５０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令和３年度積立分４５０百万円を取崩したが、令和４年度に同額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で増減なし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・義務教育施設整備基金：学校設備１６百万円の取崩しによる減少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３１百万円の積み増しによる増加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・観光施設整備基金：観光施設の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修繕による３５百万円の取崩し、１０百万円の積立てによる２５百万円の減少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・遊佐パーキングエリアタウン整備基金：整備に向け積み立てていく。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今後想定される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公共施設等の保全、更新等に対応するため積み立てていく。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一般財源不足分として４０９百万円を取崩し、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令和３年度決算剰余金の１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２の２７２百万円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を含む３２１百万円を積立てた結果、８８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１，１３８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や景気低迷による町税の減収や自然災害の発生など不測の事態に備えるため、適切な人事管理や補助金の見直し等を行い収支の改善に努めるとともに、財政調整基金の残高は標準財政規模の２０パーセント程度を目途に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・起債償還のため、毎年５０百万円を取り崩し地域集落排水事業、公共下水道事業への繰出金に充当している。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・令和３年度に地域集落排水事業、公共下水道事業の地方債償還のピークを迎えるため、減債基金を活用していく。基金残高が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１５５</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百万円となっているため、財政状況を勘案しながら積み増しを図っていく。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B5DA95E-C722-4C1A-9E81-F6B249265EC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C56EBD5-33F6-41AF-B86A-7C1B19DD403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42F886B-34CB-41D7-B8DA-9490585F626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A4C3BC3-AFE2-443B-A876-27FB4BD8EF6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C350955-A162-4130-B360-73BB104A9CC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6DEB963-E699-4235-AA90-0BC00746A4B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9495ED4-A5B6-451C-A26E-DB698FEC361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D6CACE7-8C9F-4077-83F4-94EC91BB726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84641E3-46CB-435C-849E-5B674BEB005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672D4CA-18DD-49FB-A18D-A9779EA7B8D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12,796
12,727
208.39
10,542,572
9,908,514
533,231
5,224,467
9,537,325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7A7AA93-0035-4400-B315-389DA7A37C0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8F5A5B0-3692-4442-A896-4BB3EA9CC65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AA043C6-C6D6-4AF3-BA75-BAF849768AA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12B2F39-63A5-421B-BF81-1333F55BE72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E5B05BC-3D28-46B3-B95F-9DBDD4F9047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C2D8916-B1C2-408F-80F2-26FD6FAC302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8C860F9-DF23-48FD-967E-3300B0FCCE4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A059CB3-7570-4B6A-9926-3A919D48A15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3EC809F-567B-40DC-BE1B-9B007A184BE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F598AA2-21CF-491A-8918-A22DE791B91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83D59E5-AB05-47E6-8506-5BA7216FAE3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443FC4A-29F5-4178-B5E3-4C626B10B20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11A54BD-245D-456B-AC74-AB14BE475AF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1AAABEF-95C3-479D-A941-141EEB7230C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0B7308B-79FC-4E5F-A8F7-86A4AD954BC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8639916-DECC-44BC-93F5-C1309C81EB2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D0ACEAA-327E-46FB-8D36-41B1840AB02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DB27C58-5B4D-4973-BF6D-C8379EE4890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A1BD612-E60A-42EE-9571-F1048711A6B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3E2FA3D-FFA0-40E9-8E42-6F22146A9F9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1DF69FF-E955-4B8E-BE92-97E545EC4FB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3BED7B3-FB3E-42C3-B179-3F602D9EF9A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5977D62-D45D-42FF-8AF5-0976961DD51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63AA15D-D8E7-4A85-A29B-12AF8BA56DF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8BF6135-66D6-4FD2-A52E-6490D32EE40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946B35D-89C4-471C-BF46-0C8AD153496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B24450C-0803-4C89-B7B7-92BA57126C9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89AF096-F955-4E16-B155-8E1AEF338DE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FE6C1F2-658D-47E6-BE42-7B8CEC2D2EF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5772135-06EF-47C5-8E2B-33B8126C9EB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0062FB2-BB34-44ED-904A-614EBFA45C2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B3ED463-475C-4909-8101-506425146BA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32D51D9-D555-448E-BC38-0CBDA5B92B3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A90FF04-A0DC-41E2-B04B-452C31BA46F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B1F18AB-A0C4-48DE-B3E4-6F4EF40092A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C086F6F-9863-41E8-BFA8-B9D9A208927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4FBAF50-D86B-456B-A15C-7C5BD3326D0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急速に進む人口減少と高齢化率の上昇に加え、経済不況による個人所得の減少等により、自主財源の確保が難しく、財政基盤は依然として厳しい状況にある。このため、令和４年度における財政力指数については類似団体平均を０．１５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7719544-32DA-4450-8D22-823A915E0B4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85AC7318-AFCC-4C9E-A70B-09D605242091}"/>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A91F2595-1227-43F8-9D8F-48B3363EB372}"/>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48CE8F6C-30C2-43DB-A952-D85DD54C09AF}"/>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C5B65FC8-1D83-4CB0-AA2E-49BB5F5B88CC}"/>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96D4B4E3-D768-4897-90BA-51CE35D8B519}"/>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3019A446-8CD2-4288-A952-89AF6994F3EA}"/>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8CC0A6E0-804C-42D0-B58E-ED30A7C717A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AFEE656C-695F-48FD-8712-8D10A387EF6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6F3E6090-A574-455C-971D-B9ADE4D0459C}"/>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6B7E7550-7E2D-4420-BA21-4014C4C20509}"/>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41F80240-A21F-46CB-AAB3-98DF03EF6048}"/>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A1D9EDDD-AEF7-4835-95F8-5696D7CF14E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80359CD1-166A-4CB0-B39B-A67B58E7BEB6}"/>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C0243451-2F50-4491-B268-CB1D4B414A07}"/>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88345FCA-2C6A-4A05-A8B2-CDE783C903E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7F64914A-1F33-4F52-A442-97842C1DFDE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85A5A6B7-5BDE-4CB1-8C27-420DFCE6006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44E91606-8D64-432C-B7D8-6FB581724116}"/>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78B48D55-BE43-41BF-B34C-632733ACBE45}"/>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8E377FEE-D524-4DFD-8B2B-DC61971A94FB}"/>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58609507-3EC5-4B5E-ABDE-5EFAD2B84AB3}"/>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D6663AD3-EFFB-485F-A33D-415954D6DEFA}"/>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54504</xdr:rowOff>
    </xdr:to>
    <xdr:cxnSp macro="">
      <xdr:nvCxnSpPr>
        <xdr:cNvPr id="72" name="直線コネクタ 71">
          <a:extLst>
            <a:ext uri="{FF2B5EF4-FFF2-40B4-BE49-F238E27FC236}">
              <a16:creationId xmlns:a16="http://schemas.microsoft.com/office/drawing/2014/main" id="{B8A52C77-25C6-46B7-AF26-5675B5191396}"/>
            </a:ext>
          </a:extLst>
        </xdr:cNvPr>
        <xdr:cNvCxnSpPr/>
      </xdr:nvCxnSpPr>
      <xdr:spPr>
        <a:xfrm>
          <a:off x="4114800" y="75882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ED1CFFE1-90D7-4724-AE35-5312D5CB55F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F9F82108-583D-4877-93E4-9F6B1E02604F}"/>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34396</xdr:rowOff>
    </xdr:from>
    <xdr:to>
      <xdr:col>19</xdr:col>
      <xdr:colOff>133350</xdr:colOff>
      <xdr:row>44</xdr:row>
      <xdr:rowOff>44450</xdr:rowOff>
    </xdr:to>
    <xdr:cxnSp macro="">
      <xdr:nvCxnSpPr>
        <xdr:cNvPr id="75" name="直線コネクタ 74">
          <a:extLst>
            <a:ext uri="{FF2B5EF4-FFF2-40B4-BE49-F238E27FC236}">
              <a16:creationId xmlns:a16="http://schemas.microsoft.com/office/drawing/2014/main" id="{BC9A92A5-AB88-4231-889B-F50E07D24820}"/>
            </a:ext>
          </a:extLst>
        </xdr:cNvPr>
        <xdr:cNvCxnSpPr/>
      </xdr:nvCxnSpPr>
      <xdr:spPr>
        <a:xfrm>
          <a:off x="3225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12F98BB4-21CE-429F-ABC6-E326A4B53EDC}"/>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CDA1F074-2F8A-4D33-BDC9-626723791034}"/>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34396</xdr:rowOff>
    </xdr:from>
    <xdr:to>
      <xdr:col>15</xdr:col>
      <xdr:colOff>82550</xdr:colOff>
      <xdr:row>44</xdr:row>
      <xdr:rowOff>44450</xdr:rowOff>
    </xdr:to>
    <xdr:cxnSp macro="">
      <xdr:nvCxnSpPr>
        <xdr:cNvPr id="78" name="直線コネクタ 77">
          <a:extLst>
            <a:ext uri="{FF2B5EF4-FFF2-40B4-BE49-F238E27FC236}">
              <a16:creationId xmlns:a16="http://schemas.microsoft.com/office/drawing/2014/main" id="{7A5667C3-FAB0-46F7-9993-7F3395088B66}"/>
            </a:ext>
          </a:extLst>
        </xdr:cNvPr>
        <xdr:cNvCxnSpPr/>
      </xdr:nvCxnSpPr>
      <xdr:spPr>
        <a:xfrm flipV="1">
          <a:off x="2336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D661D143-5E19-4EAB-A34F-76630EDD7107}"/>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B53961F8-6B51-4533-8C8F-280CF6781187}"/>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1" name="直線コネクタ 80">
          <a:extLst>
            <a:ext uri="{FF2B5EF4-FFF2-40B4-BE49-F238E27FC236}">
              <a16:creationId xmlns:a16="http://schemas.microsoft.com/office/drawing/2014/main" id="{AC9B5379-C07B-44E7-B9FA-289890B2307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7FED95DF-3AEE-4907-9A82-8CD3404EE56F}"/>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11D89629-87E6-4C9C-9EAC-1CCDD32359CE}"/>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A4A6DCDC-DBAE-464F-90EF-1D82E6A55989}"/>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EDB0496C-ADDC-4EB8-94C7-B676041B6566}"/>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6D8CC04-52A9-4040-A597-0104F204DB9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B64C796-C41C-45AF-8200-CE7325FC903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F767B35-36E3-4B95-B8E3-55CDFE92689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56348F28-8EB2-44DE-A0EE-2CE0C70EA97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F5ABEACD-7EC8-4645-928C-661B568C042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3704</xdr:rowOff>
    </xdr:from>
    <xdr:to>
      <xdr:col>23</xdr:col>
      <xdr:colOff>184150</xdr:colOff>
      <xdr:row>44</xdr:row>
      <xdr:rowOff>105304</xdr:rowOff>
    </xdr:to>
    <xdr:sp macro="" textlink="">
      <xdr:nvSpPr>
        <xdr:cNvPr id="91" name="楕円 90">
          <a:extLst>
            <a:ext uri="{FF2B5EF4-FFF2-40B4-BE49-F238E27FC236}">
              <a16:creationId xmlns:a16="http://schemas.microsoft.com/office/drawing/2014/main" id="{1399B47C-B013-46A5-B35E-9B55ABF88B64}"/>
            </a:ext>
          </a:extLst>
        </xdr:cNvPr>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71031</xdr:rowOff>
    </xdr:from>
    <xdr:ext cx="762000" cy="259045"/>
    <xdr:sp macro="" textlink="">
      <xdr:nvSpPr>
        <xdr:cNvPr id="92" name="財政力該当値テキスト">
          <a:extLst>
            <a:ext uri="{FF2B5EF4-FFF2-40B4-BE49-F238E27FC236}">
              <a16:creationId xmlns:a16="http://schemas.microsoft.com/office/drawing/2014/main" id="{44BE723E-5FAE-4BE5-A365-E3038E249A30}"/>
            </a:ext>
          </a:extLst>
        </xdr:cNvPr>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3" name="楕円 92">
          <a:extLst>
            <a:ext uri="{FF2B5EF4-FFF2-40B4-BE49-F238E27FC236}">
              <a16:creationId xmlns:a16="http://schemas.microsoft.com/office/drawing/2014/main" id="{C06DE693-C201-4B12-B339-E8B32E6A4D11}"/>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4" name="テキスト ボックス 93">
          <a:extLst>
            <a:ext uri="{FF2B5EF4-FFF2-40B4-BE49-F238E27FC236}">
              <a16:creationId xmlns:a16="http://schemas.microsoft.com/office/drawing/2014/main" id="{D6B16CE3-E75F-42CC-9F44-D4F0D35F8514}"/>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155046</xdr:rowOff>
    </xdr:from>
    <xdr:to>
      <xdr:col>15</xdr:col>
      <xdr:colOff>133350</xdr:colOff>
      <xdr:row>44</xdr:row>
      <xdr:rowOff>85196</xdr:rowOff>
    </xdr:to>
    <xdr:sp macro="" textlink="">
      <xdr:nvSpPr>
        <xdr:cNvPr id="95" name="楕円 94">
          <a:extLst>
            <a:ext uri="{FF2B5EF4-FFF2-40B4-BE49-F238E27FC236}">
              <a16:creationId xmlns:a16="http://schemas.microsoft.com/office/drawing/2014/main" id="{C9378EA3-0180-40FE-A60C-7A306F99EE28}"/>
            </a:ext>
          </a:extLst>
        </xdr:cNvPr>
        <xdr:cNvSpPr/>
      </xdr:nvSpPr>
      <xdr:spPr>
        <a:xfrm>
          <a:off x="3175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69973</xdr:rowOff>
    </xdr:from>
    <xdr:ext cx="762000" cy="259045"/>
    <xdr:sp macro="" textlink="">
      <xdr:nvSpPr>
        <xdr:cNvPr id="96" name="テキスト ボックス 95">
          <a:extLst>
            <a:ext uri="{FF2B5EF4-FFF2-40B4-BE49-F238E27FC236}">
              <a16:creationId xmlns:a16="http://schemas.microsoft.com/office/drawing/2014/main" id="{0003EF01-2557-472A-96F9-F9D7CBD76C41}"/>
            </a:ext>
          </a:extLst>
        </xdr:cNvPr>
        <xdr:cNvSpPr txBox="1"/>
      </xdr:nvSpPr>
      <xdr:spPr>
        <a:xfrm>
          <a:off x="2844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7" name="楕円 96">
          <a:extLst>
            <a:ext uri="{FF2B5EF4-FFF2-40B4-BE49-F238E27FC236}">
              <a16:creationId xmlns:a16="http://schemas.microsoft.com/office/drawing/2014/main" id="{AACBDF22-A9C5-477A-BF74-648DD7E134DD}"/>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8" name="テキスト ボックス 97">
          <a:extLst>
            <a:ext uri="{FF2B5EF4-FFF2-40B4-BE49-F238E27FC236}">
              <a16:creationId xmlns:a16="http://schemas.microsoft.com/office/drawing/2014/main" id="{4C285B4C-8EB4-4918-B7BA-65ECE3FB272B}"/>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9" name="楕円 98">
          <a:extLst>
            <a:ext uri="{FF2B5EF4-FFF2-40B4-BE49-F238E27FC236}">
              <a16:creationId xmlns:a16="http://schemas.microsoft.com/office/drawing/2014/main" id="{5C67654A-A0F5-4CBB-8C45-5FA3A68EE4C8}"/>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100" name="テキスト ボックス 99">
          <a:extLst>
            <a:ext uri="{FF2B5EF4-FFF2-40B4-BE49-F238E27FC236}">
              <a16:creationId xmlns:a16="http://schemas.microsoft.com/office/drawing/2014/main" id="{1B6996C2-3180-45F5-AE67-DA64A5134EC7}"/>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7BA394AB-8C0D-4958-AA6A-9370D9B0AE9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B3C94462-C744-4857-A639-E16FEF6053D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A11F59A5-E46A-4DE6-9559-7845C1E99FD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92A4AA7-1F21-45CD-A409-56B40FBE072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D190D852-5D08-4C71-8831-6D33F404DFC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5EFDF7DF-A7CE-4BD0-BE30-20EFBD94330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5AEECB2B-752B-4B8F-94C7-AFFE6C8EDDB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E8D11C47-10AB-4830-BEF7-B4A2264888F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D5FAD5DB-AF65-4B33-851A-E0F3BFCFF23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9893E5F3-9A61-4B80-A5CE-43D8CF27431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91806D35-CE57-4018-A848-991447DAA19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975135AE-D84F-435B-BF26-9B729880D48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67C220E9-3364-47EC-B3ED-93C094127A9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急速に進む人口減少と高齢化率の上昇に加え、経済不況による個人所得の減少等により、自主財源の確保が難しく、財政基盤は依然として厳しい状況にある。このため、令和４年度における経常収支比率については類似団体平均を１．７ポイント上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19486978-8491-4179-B1C2-F0A4E5C38A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B941B808-5985-4021-80A8-7604AF5B5B6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51664DC0-DF35-4D81-A0A2-ED14382722B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E051D90A-52E8-42E5-B5C1-FB053CCDB2BE}"/>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52D666EA-C3F8-46CE-9C6C-795C7BDD1E85}"/>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C3C20F20-F82B-4440-B332-FC6EB5ED44A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524A60A5-3E61-4EAF-8E25-553CE21A27D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7CA78904-1702-4DFC-B6FC-5C4DE047F67E}"/>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C3AE8630-A914-40FD-A659-77A57E2F15B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FB8D8C14-9361-4E2B-B083-69EB5B6E49D1}"/>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4199C057-DA1A-4FD3-B3D4-1CFF8E59628E}"/>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133680D2-68A9-4599-B707-217ECE06ED9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E20F805-3EA5-46A1-8B2B-42C304ABEC0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CB89CE20-D494-4544-953C-BF70D711FD5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33BDA7F4-A761-4C76-BE24-634CBE4D337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2D3DEF4C-40AF-45EA-B19A-22871C9BA998}"/>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4FC95540-3633-4ADC-A803-75A4F4ED676E}"/>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FDAE40C6-8DBD-45BA-82C3-383399EE6934}"/>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9BB963C7-F534-4825-8FE7-DCE5B876F238}"/>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63</xdr:row>
      <xdr:rowOff>152908</xdr:rowOff>
    </xdr:to>
    <xdr:cxnSp macro="">
      <xdr:nvCxnSpPr>
        <xdr:cNvPr id="133" name="直線コネクタ 132">
          <a:extLst>
            <a:ext uri="{FF2B5EF4-FFF2-40B4-BE49-F238E27FC236}">
              <a16:creationId xmlns:a16="http://schemas.microsoft.com/office/drawing/2014/main" id="{925934E6-76E8-4927-8CBD-1F02CA735DF2}"/>
            </a:ext>
          </a:extLst>
        </xdr:cNvPr>
        <xdr:cNvCxnSpPr/>
      </xdr:nvCxnSpPr>
      <xdr:spPr>
        <a:xfrm>
          <a:off x="4114800" y="10679176"/>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DEA346B3-B27A-4A6A-B170-675E12CCE1D2}"/>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62AF06AC-595D-4210-99A4-CC9FC09853D8}"/>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63</xdr:row>
      <xdr:rowOff>99822</xdr:rowOff>
    </xdr:to>
    <xdr:cxnSp macro="">
      <xdr:nvCxnSpPr>
        <xdr:cNvPr id="136" name="直線コネクタ 135">
          <a:extLst>
            <a:ext uri="{FF2B5EF4-FFF2-40B4-BE49-F238E27FC236}">
              <a16:creationId xmlns:a16="http://schemas.microsoft.com/office/drawing/2014/main" id="{ED9991FB-737E-40C8-8BAE-4F74A5017480}"/>
            </a:ext>
          </a:extLst>
        </xdr:cNvPr>
        <xdr:cNvCxnSpPr/>
      </xdr:nvCxnSpPr>
      <xdr:spPr>
        <a:xfrm flipV="1">
          <a:off x="3225800" y="1067917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A79B4D2B-92A7-4F5A-9A61-FC0ACB8353A3}"/>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4DD6AD25-C00E-4626-99A1-4308CF89DFD6}"/>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63</xdr:row>
      <xdr:rowOff>133604</xdr:rowOff>
    </xdr:to>
    <xdr:cxnSp macro="">
      <xdr:nvCxnSpPr>
        <xdr:cNvPr id="139" name="直線コネクタ 138">
          <a:extLst>
            <a:ext uri="{FF2B5EF4-FFF2-40B4-BE49-F238E27FC236}">
              <a16:creationId xmlns:a16="http://schemas.microsoft.com/office/drawing/2014/main" id="{0DA48FA9-8B57-4051-813C-6001257FB294}"/>
            </a:ext>
          </a:extLst>
        </xdr:cNvPr>
        <xdr:cNvCxnSpPr/>
      </xdr:nvCxnSpPr>
      <xdr:spPr>
        <a:xfrm flipV="1">
          <a:off x="2336800" y="109011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CAB5BED-C8D4-4F0A-A6D2-3801FF74DA3F}"/>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18CEF42E-A05A-46B4-9A72-2E592274A481}"/>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63</xdr:row>
      <xdr:rowOff>133604</xdr:rowOff>
    </xdr:to>
    <xdr:cxnSp macro="">
      <xdr:nvCxnSpPr>
        <xdr:cNvPr id="142" name="直線コネクタ 141">
          <a:extLst>
            <a:ext uri="{FF2B5EF4-FFF2-40B4-BE49-F238E27FC236}">
              <a16:creationId xmlns:a16="http://schemas.microsoft.com/office/drawing/2014/main" id="{674B7D2F-2166-4E62-8F95-3A41D790E593}"/>
            </a:ext>
          </a:extLst>
        </xdr:cNvPr>
        <xdr:cNvCxnSpPr/>
      </xdr:nvCxnSpPr>
      <xdr:spPr>
        <a:xfrm>
          <a:off x="1447800" y="10934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1CF5696B-2705-4003-80A9-C0E2DA49332A}"/>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D8BEE3F3-0E57-4DD5-80E6-110D7BBA128D}"/>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2A7234B9-5F7A-4C70-9144-0425DB2CB116}"/>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004D4495-95EA-46EC-80B5-4228B52950C7}"/>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B0BB8AA-FBC4-4F40-8523-BC3D4FA878F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5BD3D55-8B4C-41C2-9967-0C897E60E86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7549B7B-FF6E-4FE9-B486-778C93CABA1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5E2CD5C-19C0-4C1D-B9E4-3C9BF58F919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1C49779F-6210-4439-AEA0-87CAD981875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52" name="楕円 151">
          <a:extLst>
            <a:ext uri="{FF2B5EF4-FFF2-40B4-BE49-F238E27FC236}">
              <a16:creationId xmlns:a16="http://schemas.microsoft.com/office/drawing/2014/main" id="{5D197047-3B36-41F5-831D-36DD022EEC22}"/>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74185</xdr:rowOff>
    </xdr:from>
    <xdr:ext cx="762000" cy="259045"/>
    <xdr:sp macro="" textlink="">
      <xdr:nvSpPr>
        <xdr:cNvPr id="153" name="財政構造の弾力性該当値テキスト">
          <a:extLst>
            <a:ext uri="{FF2B5EF4-FFF2-40B4-BE49-F238E27FC236}">
              <a16:creationId xmlns:a16="http://schemas.microsoft.com/office/drawing/2014/main" id="{9CF236C6-38CB-4609-B54C-602CFEAA927D}"/>
            </a:ext>
          </a:extLst>
        </xdr:cNvPr>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4" name="楕円 153">
          <a:extLst>
            <a:ext uri="{FF2B5EF4-FFF2-40B4-BE49-F238E27FC236}">
              <a16:creationId xmlns:a16="http://schemas.microsoft.com/office/drawing/2014/main" id="{05F32996-3E4B-4C45-8FD5-13F980FF92E4}"/>
            </a:ext>
          </a:extLst>
        </xdr:cNvPr>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5" name="テキスト ボックス 154">
          <a:extLst>
            <a:ext uri="{FF2B5EF4-FFF2-40B4-BE49-F238E27FC236}">
              <a16:creationId xmlns:a16="http://schemas.microsoft.com/office/drawing/2014/main" id="{085DE2D5-5DA3-4ACA-9173-69C352B312BA}"/>
            </a:ext>
          </a:extLst>
        </xdr:cNvPr>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6" name="楕円 155">
          <a:extLst>
            <a:ext uri="{FF2B5EF4-FFF2-40B4-BE49-F238E27FC236}">
              <a16:creationId xmlns:a16="http://schemas.microsoft.com/office/drawing/2014/main" id="{742B07C8-3938-4C59-B4FB-7CFF810F352D}"/>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7" name="テキスト ボックス 156">
          <a:extLst>
            <a:ext uri="{FF2B5EF4-FFF2-40B4-BE49-F238E27FC236}">
              <a16:creationId xmlns:a16="http://schemas.microsoft.com/office/drawing/2014/main" id="{1FE26657-2693-451F-A5E4-5308DC04C84B}"/>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8" name="楕円 157">
          <a:extLst>
            <a:ext uri="{FF2B5EF4-FFF2-40B4-BE49-F238E27FC236}">
              <a16:creationId xmlns:a16="http://schemas.microsoft.com/office/drawing/2014/main" id="{DA724A15-1699-4A12-BDD9-E31BD374AF4B}"/>
            </a:ext>
          </a:extLst>
        </xdr:cNvPr>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9" name="テキスト ボックス 158">
          <a:extLst>
            <a:ext uri="{FF2B5EF4-FFF2-40B4-BE49-F238E27FC236}">
              <a16:creationId xmlns:a16="http://schemas.microsoft.com/office/drawing/2014/main" id="{5E9B2440-D5F8-44F0-B3D1-313B78DF1E04}"/>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60" name="楕円 159">
          <a:extLst>
            <a:ext uri="{FF2B5EF4-FFF2-40B4-BE49-F238E27FC236}">
              <a16:creationId xmlns:a16="http://schemas.microsoft.com/office/drawing/2014/main" id="{81059526-586C-472A-BADB-4A86DE7FE68C}"/>
            </a:ext>
          </a:extLst>
        </xdr:cNvPr>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61" name="テキスト ボックス 160">
          <a:extLst>
            <a:ext uri="{FF2B5EF4-FFF2-40B4-BE49-F238E27FC236}">
              <a16:creationId xmlns:a16="http://schemas.microsoft.com/office/drawing/2014/main" id="{F56BD16B-AC3A-4F22-9FCA-0C62CD0064FC}"/>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34064DD6-5694-4225-B4E1-38BCF2A2E71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33A8CED-EEEA-4680-93A3-48806AD7B5E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3E3785D2-B062-44A8-A6CF-288CF0C1910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4BF85CFF-6E07-4AAF-9754-7A21D182B7A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31A92715-AFEB-4FD5-A54F-90EAFA3B9E0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8CADFA9A-0638-4B5E-B7B6-F7D8314EBE8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AB049C0F-131C-455D-91E1-CE11C021E7D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CAD8F6D3-26DB-4A08-83F1-688DBF56E5C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DF65C100-D93B-48A2-9596-9CE69511494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4441A3B6-340D-45D1-B312-E1D673D0897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981BC4E5-1DF6-4E1D-83AF-F7AC71E8301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218A2AA0-90E1-403D-B7B6-73A34D43095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51F5E2F1-5210-42AF-B776-A58D826B45C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の人件費削減に向けた取り組みに加え、町有施設の指定管理者制度による民間委託の実施や内部管理コストの削減を図ってきたが、令和４年度においてはキャッシュレス決済導入促進事業に係る経費等の増加により類似団体平均を５，７６０円上回った。公営企業会計への繰出金が増額傾向にあること、定住化対策をより強化していくための補助金等が増額される見込みもあり、更なる節減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335D071B-16A9-4F2A-8C9A-E4457B45D4A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BFE7CA0B-0718-4E00-9200-BEBCAC36A39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D3017C35-2FE8-4C87-9D12-D07128568A5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DBF7BD15-2F07-4E48-A83D-661E50370D34}"/>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AE201DA9-FB7C-4137-8BA8-DD7DB0973A2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FA7CE9D8-5EF7-4B9E-B5C3-743326A60274}"/>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B028B1FA-3E92-4976-AAFA-811AC4C943E1}"/>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23F68FB8-FC00-4CE7-A9D8-B1FB21D2794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7C6EE019-52D9-489A-B100-10FA9B926CFD}"/>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1A7F2EE2-387B-4C07-89A2-CFB8981FB80B}"/>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567CCB0F-988F-406C-96E2-C0036FF62B41}"/>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14A36F68-561E-498F-A629-28ABD8AEC978}"/>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817E2960-079F-44DE-B9A7-3C758823A50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E3F276DC-5E73-4D31-8196-746A86534B6C}"/>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B56ECEED-6115-4FE0-990C-4B4E49C68AF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BFDE51A9-7E3F-4619-9DD3-EB0E889EAB6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14692FCC-C60F-4ABA-B28D-481B929BA3A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D52E37CB-2CDF-4A12-80B4-AA722DD8E0D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69317ACA-E315-465C-95F9-E6D19C2202A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2E4E143E-8C13-4DB5-B68E-A37F6B40E443}"/>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9F223D93-8986-4771-96DA-68627CA9840C}"/>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46F264D0-E76C-49BD-A357-C336CB8A19AC}"/>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3E05910-3DA3-4166-A9AA-AFE33F22C62A}"/>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84328</xdr:rowOff>
    </xdr:from>
    <xdr:to>
      <xdr:col>23</xdr:col>
      <xdr:colOff>133350</xdr:colOff>
      <xdr:row>82</xdr:row>
      <xdr:rowOff>93514</xdr:rowOff>
    </xdr:to>
    <xdr:cxnSp macro="">
      <xdr:nvCxnSpPr>
        <xdr:cNvPr id="198" name="直線コネクタ 197">
          <a:extLst>
            <a:ext uri="{FF2B5EF4-FFF2-40B4-BE49-F238E27FC236}">
              <a16:creationId xmlns:a16="http://schemas.microsoft.com/office/drawing/2014/main" id="{A2E3F693-2E63-4A46-B2AE-4A26D6F91418}"/>
            </a:ext>
          </a:extLst>
        </xdr:cNvPr>
        <xdr:cNvCxnSpPr/>
      </xdr:nvCxnSpPr>
      <xdr:spPr>
        <a:xfrm>
          <a:off x="4114800" y="14143228"/>
          <a:ext cx="8382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6E62F53B-3748-45C7-A62A-CF389D7566DD}"/>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3264D16F-9446-412C-BF66-5A9F030AED51}"/>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4279</xdr:rowOff>
    </xdr:from>
    <xdr:to>
      <xdr:col>19</xdr:col>
      <xdr:colOff>133350</xdr:colOff>
      <xdr:row>82</xdr:row>
      <xdr:rowOff>84328</xdr:rowOff>
    </xdr:to>
    <xdr:cxnSp macro="">
      <xdr:nvCxnSpPr>
        <xdr:cNvPr id="201" name="直線コネクタ 200">
          <a:extLst>
            <a:ext uri="{FF2B5EF4-FFF2-40B4-BE49-F238E27FC236}">
              <a16:creationId xmlns:a16="http://schemas.microsoft.com/office/drawing/2014/main" id="{4C470B3D-D7DE-497D-9E2E-B25C57D7B661}"/>
            </a:ext>
          </a:extLst>
        </xdr:cNvPr>
        <xdr:cNvCxnSpPr/>
      </xdr:nvCxnSpPr>
      <xdr:spPr>
        <a:xfrm>
          <a:off x="3225800" y="14063179"/>
          <a:ext cx="889000" cy="8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21DF22BD-6E94-4697-BBE1-77B9F948FD2F}"/>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24635159-19D3-411E-8D69-FA7C9DC38671}"/>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78680</xdr:rowOff>
    </xdr:from>
    <xdr:to>
      <xdr:col>15</xdr:col>
      <xdr:colOff>82550</xdr:colOff>
      <xdr:row>82</xdr:row>
      <xdr:rowOff>4279</xdr:rowOff>
    </xdr:to>
    <xdr:cxnSp macro="">
      <xdr:nvCxnSpPr>
        <xdr:cNvPr id="204" name="直線コネクタ 203">
          <a:extLst>
            <a:ext uri="{FF2B5EF4-FFF2-40B4-BE49-F238E27FC236}">
              <a16:creationId xmlns:a16="http://schemas.microsoft.com/office/drawing/2014/main" id="{F08C9AEA-A965-42E3-B4FD-3C6B461F0AE3}"/>
            </a:ext>
          </a:extLst>
        </xdr:cNvPr>
        <xdr:cNvCxnSpPr/>
      </xdr:nvCxnSpPr>
      <xdr:spPr>
        <a:xfrm>
          <a:off x="2336800" y="13966130"/>
          <a:ext cx="889000" cy="9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996A812D-C12B-4E66-AA29-2B65B8CB3F13}"/>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8C55C6E7-C498-4FC5-AFF0-81446FAABC29}"/>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60018</xdr:rowOff>
    </xdr:from>
    <xdr:to>
      <xdr:col>11</xdr:col>
      <xdr:colOff>31750</xdr:colOff>
      <xdr:row>81</xdr:row>
      <xdr:rowOff>78680</xdr:rowOff>
    </xdr:to>
    <xdr:cxnSp macro="">
      <xdr:nvCxnSpPr>
        <xdr:cNvPr id="207" name="直線コネクタ 206">
          <a:extLst>
            <a:ext uri="{FF2B5EF4-FFF2-40B4-BE49-F238E27FC236}">
              <a16:creationId xmlns:a16="http://schemas.microsoft.com/office/drawing/2014/main" id="{C8BC3F32-E49F-4532-9CC1-DB0180D6B776}"/>
            </a:ext>
          </a:extLst>
        </xdr:cNvPr>
        <xdr:cNvCxnSpPr/>
      </xdr:nvCxnSpPr>
      <xdr:spPr>
        <a:xfrm>
          <a:off x="1447800" y="13947468"/>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B8E91783-0609-4AFD-8916-7B0F3D9CD2FC}"/>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54B153F2-75D7-4AC1-8BBA-782E8AEE06B4}"/>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AA4A58F5-6381-4DF0-9854-54953C9B65B3}"/>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7DF573F6-721D-45D2-8006-60C64A426FC3}"/>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4F71AA8-8E7F-4345-9C99-234D2B441F0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996B44F-AEAE-4DD3-8A88-42138A83CD9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A9CBBA2-B799-4C59-8A65-517F27C89AA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A64D8C09-2001-438C-BD77-6264CC2C9F1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E2181A95-A69B-4B5C-82F2-F20E9688791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42714</xdr:rowOff>
    </xdr:from>
    <xdr:to>
      <xdr:col>23</xdr:col>
      <xdr:colOff>184150</xdr:colOff>
      <xdr:row>82</xdr:row>
      <xdr:rowOff>144314</xdr:rowOff>
    </xdr:to>
    <xdr:sp macro="" textlink="">
      <xdr:nvSpPr>
        <xdr:cNvPr id="217" name="楕円 216">
          <a:extLst>
            <a:ext uri="{FF2B5EF4-FFF2-40B4-BE49-F238E27FC236}">
              <a16:creationId xmlns:a16="http://schemas.microsoft.com/office/drawing/2014/main" id="{577AE7C4-43AD-4025-BCC9-A793B2C2E795}"/>
            </a:ext>
          </a:extLst>
        </xdr:cNvPr>
        <xdr:cNvSpPr/>
      </xdr:nvSpPr>
      <xdr:spPr>
        <a:xfrm>
          <a:off x="4902200" y="141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14791</xdr:rowOff>
    </xdr:from>
    <xdr:ext cx="762000" cy="259045"/>
    <xdr:sp macro="" textlink="">
      <xdr:nvSpPr>
        <xdr:cNvPr id="218" name="人件費・物件費等の状況該当値テキスト">
          <a:extLst>
            <a:ext uri="{FF2B5EF4-FFF2-40B4-BE49-F238E27FC236}">
              <a16:creationId xmlns:a16="http://schemas.microsoft.com/office/drawing/2014/main" id="{306C86C3-8871-4376-A6DB-04E6FA8FC401}"/>
            </a:ext>
          </a:extLst>
        </xdr:cNvPr>
        <xdr:cNvSpPr txBox="1"/>
      </xdr:nvSpPr>
      <xdr:spPr>
        <a:xfrm>
          <a:off x="5041900" y="1407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33528</xdr:rowOff>
    </xdr:from>
    <xdr:to>
      <xdr:col>19</xdr:col>
      <xdr:colOff>184150</xdr:colOff>
      <xdr:row>82</xdr:row>
      <xdr:rowOff>135128</xdr:rowOff>
    </xdr:to>
    <xdr:sp macro="" textlink="">
      <xdr:nvSpPr>
        <xdr:cNvPr id="219" name="楕円 218">
          <a:extLst>
            <a:ext uri="{FF2B5EF4-FFF2-40B4-BE49-F238E27FC236}">
              <a16:creationId xmlns:a16="http://schemas.microsoft.com/office/drawing/2014/main" id="{FC27A9DB-5C55-4F3B-8648-FC12638A3EF5}"/>
            </a:ext>
          </a:extLst>
        </xdr:cNvPr>
        <xdr:cNvSpPr/>
      </xdr:nvSpPr>
      <xdr:spPr>
        <a:xfrm>
          <a:off x="4064000" y="140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119905</xdr:rowOff>
    </xdr:from>
    <xdr:ext cx="736600" cy="259045"/>
    <xdr:sp macro="" textlink="">
      <xdr:nvSpPr>
        <xdr:cNvPr id="220" name="テキスト ボックス 219">
          <a:extLst>
            <a:ext uri="{FF2B5EF4-FFF2-40B4-BE49-F238E27FC236}">
              <a16:creationId xmlns:a16="http://schemas.microsoft.com/office/drawing/2014/main" id="{B7271A34-19BE-4294-8287-D3EB3CFEF757}"/>
            </a:ext>
          </a:extLst>
        </xdr:cNvPr>
        <xdr:cNvSpPr txBox="1"/>
      </xdr:nvSpPr>
      <xdr:spPr>
        <a:xfrm>
          <a:off x="3733800" y="1417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124929</xdr:rowOff>
    </xdr:from>
    <xdr:to>
      <xdr:col>15</xdr:col>
      <xdr:colOff>133350</xdr:colOff>
      <xdr:row>82</xdr:row>
      <xdr:rowOff>55079</xdr:rowOff>
    </xdr:to>
    <xdr:sp macro="" textlink="">
      <xdr:nvSpPr>
        <xdr:cNvPr id="221" name="楕円 220">
          <a:extLst>
            <a:ext uri="{FF2B5EF4-FFF2-40B4-BE49-F238E27FC236}">
              <a16:creationId xmlns:a16="http://schemas.microsoft.com/office/drawing/2014/main" id="{2C210999-8C45-448F-8CBE-6A8A81730829}"/>
            </a:ext>
          </a:extLst>
        </xdr:cNvPr>
        <xdr:cNvSpPr/>
      </xdr:nvSpPr>
      <xdr:spPr>
        <a:xfrm>
          <a:off x="3175000" y="140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65256</xdr:rowOff>
    </xdr:from>
    <xdr:ext cx="762000" cy="259045"/>
    <xdr:sp macro="" textlink="">
      <xdr:nvSpPr>
        <xdr:cNvPr id="222" name="テキスト ボックス 221">
          <a:extLst>
            <a:ext uri="{FF2B5EF4-FFF2-40B4-BE49-F238E27FC236}">
              <a16:creationId xmlns:a16="http://schemas.microsoft.com/office/drawing/2014/main" id="{84BDF3C7-9C04-4722-9749-0F44B72092B4}"/>
            </a:ext>
          </a:extLst>
        </xdr:cNvPr>
        <xdr:cNvSpPr txBox="1"/>
      </xdr:nvSpPr>
      <xdr:spPr>
        <a:xfrm>
          <a:off x="2844800" y="1378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27880</xdr:rowOff>
    </xdr:from>
    <xdr:to>
      <xdr:col>11</xdr:col>
      <xdr:colOff>82550</xdr:colOff>
      <xdr:row>81</xdr:row>
      <xdr:rowOff>129480</xdr:rowOff>
    </xdr:to>
    <xdr:sp macro="" textlink="">
      <xdr:nvSpPr>
        <xdr:cNvPr id="223" name="楕円 222">
          <a:extLst>
            <a:ext uri="{FF2B5EF4-FFF2-40B4-BE49-F238E27FC236}">
              <a16:creationId xmlns:a16="http://schemas.microsoft.com/office/drawing/2014/main" id="{B690D744-9FBC-43E5-AA68-9C9270595A02}"/>
            </a:ext>
          </a:extLst>
        </xdr:cNvPr>
        <xdr:cNvSpPr/>
      </xdr:nvSpPr>
      <xdr:spPr>
        <a:xfrm>
          <a:off x="2286000" y="139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139657</xdr:rowOff>
    </xdr:from>
    <xdr:ext cx="762000" cy="259045"/>
    <xdr:sp macro="" textlink="">
      <xdr:nvSpPr>
        <xdr:cNvPr id="224" name="テキスト ボックス 223">
          <a:extLst>
            <a:ext uri="{FF2B5EF4-FFF2-40B4-BE49-F238E27FC236}">
              <a16:creationId xmlns:a16="http://schemas.microsoft.com/office/drawing/2014/main" id="{DAA9E996-48CF-40E0-93EB-4078DA1E0900}"/>
            </a:ext>
          </a:extLst>
        </xdr:cNvPr>
        <xdr:cNvSpPr txBox="1"/>
      </xdr:nvSpPr>
      <xdr:spPr>
        <a:xfrm>
          <a:off x="1955800" y="1368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9218</xdr:rowOff>
    </xdr:from>
    <xdr:to>
      <xdr:col>7</xdr:col>
      <xdr:colOff>31750</xdr:colOff>
      <xdr:row>81</xdr:row>
      <xdr:rowOff>110818</xdr:rowOff>
    </xdr:to>
    <xdr:sp macro="" textlink="">
      <xdr:nvSpPr>
        <xdr:cNvPr id="225" name="楕円 224">
          <a:extLst>
            <a:ext uri="{FF2B5EF4-FFF2-40B4-BE49-F238E27FC236}">
              <a16:creationId xmlns:a16="http://schemas.microsoft.com/office/drawing/2014/main" id="{9D85E6CE-E11E-4BB0-945F-04DF1A437429}"/>
            </a:ext>
          </a:extLst>
        </xdr:cNvPr>
        <xdr:cNvSpPr/>
      </xdr:nvSpPr>
      <xdr:spPr>
        <a:xfrm>
          <a:off x="1397000" y="138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120995</xdr:rowOff>
    </xdr:from>
    <xdr:ext cx="762000" cy="259045"/>
    <xdr:sp macro="" textlink="">
      <xdr:nvSpPr>
        <xdr:cNvPr id="226" name="テキスト ボックス 225">
          <a:extLst>
            <a:ext uri="{FF2B5EF4-FFF2-40B4-BE49-F238E27FC236}">
              <a16:creationId xmlns:a16="http://schemas.microsoft.com/office/drawing/2014/main" id="{88F4E21A-214E-4801-8C83-6B4AF01D2DA2}"/>
            </a:ext>
          </a:extLst>
        </xdr:cNvPr>
        <xdr:cNvSpPr txBox="1"/>
      </xdr:nvSpPr>
      <xdr:spPr>
        <a:xfrm>
          <a:off x="1066800" y="1366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6977AEEB-F080-4BAD-A006-98417375B35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B7AB914C-1D99-45D7-8FE5-C8A332BAE6D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D0116C2-CDD7-419C-8902-57F6EDC03B5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2D489E7C-13F0-4C3F-9CDB-2600EA40ABB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8089508A-304B-4759-8119-D2CF64F0CAE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CFE4E776-847E-4AC7-A842-B1956A454E4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F583F1C9-D451-4764-B540-DC997BAD1AF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2D5AD419-A978-4EBB-BD51-437DA400274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88EDB2EE-019F-48E4-8AAB-4E6F1E66BFE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74D18CB3-2AD9-4D61-900C-8907EDA3DB8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3EFB0383-21CE-4D3F-B77F-64DDA823767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6050CCEF-1610-408F-BAEE-C338D57DD0F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AC12F3D7-D97A-48BC-9294-2AE0AD6225D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類似団体平均を０．５ポイント上回っているものの、県内団体中最下位に近く、依然として低い水準で推移している。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E04068B9-8236-4B64-92B6-4BD9169BD04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4CA298A3-8A10-4AB8-BBB5-3A2CCBB2D3A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3326CB2-97FE-4896-95F9-E16094C5BF4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D8BE7210-B85F-43B5-8A8E-46003B7371A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7B783F55-D8CA-4ABE-B54F-B3976621C1E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3E58AEAF-6408-4A1D-9A96-FE000C4A87F9}"/>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1DA5A723-7D91-4F3B-AC0F-F66B67BB043F}"/>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3520B694-4CB7-4998-9159-0D9CE95AB70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11E8002D-42FF-4E56-BEAA-B4893785BE4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7A865711-97C9-418D-B065-5BB9427C535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EA0E6ACB-18C1-47E9-AD49-5B2EC86E658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B107A93E-6C39-457F-9761-36CB0102AF4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1A524A9B-15FD-4656-A8CC-F7AF66534EF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A210D673-1A05-4656-99C5-C28FB61DCBB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6C99E102-802C-4BA3-BAF7-4C828D87131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EF2A82DA-3D93-4312-BC26-01C21F775487}"/>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42541A3B-9399-448D-9461-6C1E64B6B53A}"/>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1D82418C-9F8D-4F23-A088-B8BA1089805E}"/>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F5EFE1A3-14FF-412C-8748-DF97ACFB82EA}"/>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1C8C6A38-8C6C-4C08-84C1-878C967CCA2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D929AB6C-8E51-41EB-B330-7C5EF5901F8D}"/>
            </a:ext>
          </a:extLst>
        </xdr:cNvPr>
        <xdr:cNvCxnSpPr/>
      </xdr:nvCxnSpPr>
      <xdr:spPr>
        <a:xfrm flipV="1">
          <a:off x="16179800" y="147792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73F7F901-EC55-4C01-A62C-AB2D2C863BC1}"/>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4D74E7D9-E2F4-41C9-8737-A0C2539A62E8}"/>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61384</xdr:rowOff>
    </xdr:to>
    <xdr:cxnSp macro="">
      <xdr:nvCxnSpPr>
        <xdr:cNvPr id="263" name="直線コネクタ 262">
          <a:extLst>
            <a:ext uri="{FF2B5EF4-FFF2-40B4-BE49-F238E27FC236}">
              <a16:creationId xmlns:a16="http://schemas.microsoft.com/office/drawing/2014/main" id="{E7E03A5E-F9D9-4A21-A474-0B81EEDE7854}"/>
            </a:ext>
          </a:extLst>
        </xdr:cNvPr>
        <xdr:cNvCxnSpPr/>
      </xdr:nvCxnSpPr>
      <xdr:spPr>
        <a:xfrm>
          <a:off x="15290800" y="147524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DF2A9D87-77D7-419A-8C30-C556F982F0E5}"/>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898773DD-A8C2-4F26-B41F-002F03243124}"/>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7761</xdr:rowOff>
    </xdr:to>
    <xdr:cxnSp macro="">
      <xdr:nvCxnSpPr>
        <xdr:cNvPr id="266" name="直線コネクタ 265">
          <a:extLst>
            <a:ext uri="{FF2B5EF4-FFF2-40B4-BE49-F238E27FC236}">
              <a16:creationId xmlns:a16="http://schemas.microsoft.com/office/drawing/2014/main" id="{0C045430-4ED9-4761-A75A-7EFC68C41C7E}"/>
            </a:ext>
          </a:extLst>
        </xdr:cNvPr>
        <xdr:cNvCxnSpPr/>
      </xdr:nvCxnSpPr>
      <xdr:spPr>
        <a:xfrm>
          <a:off x="14401800" y="1472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471EEBB9-6D65-42A9-AAF6-A615E31325C4}"/>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3774E883-6791-4335-8658-EA3D71698ECE}"/>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21166</xdr:rowOff>
    </xdr:to>
    <xdr:cxnSp macro="">
      <xdr:nvCxnSpPr>
        <xdr:cNvPr id="269" name="直線コネクタ 268">
          <a:extLst>
            <a:ext uri="{FF2B5EF4-FFF2-40B4-BE49-F238E27FC236}">
              <a16:creationId xmlns:a16="http://schemas.microsoft.com/office/drawing/2014/main" id="{4BF35C29-8419-42C8-BD3A-884C5494C69D}"/>
            </a:ext>
          </a:extLst>
        </xdr:cNvPr>
        <xdr:cNvCxnSpPr/>
      </xdr:nvCxnSpPr>
      <xdr:spPr>
        <a:xfrm flipV="1">
          <a:off x="13512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8E782830-9A83-4C17-88D2-E565ECDB7CE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983A5F36-7010-4D07-8227-89248205869D}"/>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A3BA9D2B-BA47-4E5D-8B89-24D664FBEBB8}"/>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90EE7380-C289-4E5F-94E8-B9EB0F9D0EB8}"/>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0F6CC46-F36B-4B80-B767-041BD5232EB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9B39922-B8F6-4454-8BEA-192F269EA32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DE9E1B4-A5B2-4C35-A160-961F6E916D7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2B205B6-4D2F-4DC2-9CC5-F91513C8F60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8AB41E1B-B0CE-448E-A473-2BD377B9E9C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9" name="楕円 278">
          <a:extLst>
            <a:ext uri="{FF2B5EF4-FFF2-40B4-BE49-F238E27FC236}">
              <a16:creationId xmlns:a16="http://schemas.microsoft.com/office/drawing/2014/main" id="{F716B5D4-F15B-42CC-954F-3B4D68737D29}"/>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80" name="給与水準   （国との比較）該当値テキスト">
          <a:extLst>
            <a:ext uri="{FF2B5EF4-FFF2-40B4-BE49-F238E27FC236}">
              <a16:creationId xmlns:a16="http://schemas.microsoft.com/office/drawing/2014/main" id="{7F476A9C-D4F7-436F-BEE5-B93E285F341C}"/>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8083ABCD-57CE-4B35-BD90-257233CFA265}"/>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76D450CB-136D-43FF-9FD8-B8870C6D1695}"/>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3" name="楕円 282">
          <a:extLst>
            <a:ext uri="{FF2B5EF4-FFF2-40B4-BE49-F238E27FC236}">
              <a16:creationId xmlns:a16="http://schemas.microsoft.com/office/drawing/2014/main" id="{705616E1-3C98-48C6-8106-AED24681A5AD}"/>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4" name="テキスト ボックス 283">
          <a:extLst>
            <a:ext uri="{FF2B5EF4-FFF2-40B4-BE49-F238E27FC236}">
              <a16:creationId xmlns:a16="http://schemas.microsoft.com/office/drawing/2014/main" id="{76F15095-DED7-4CCD-A20D-A76D2F4A68DE}"/>
            </a:ext>
          </a:extLst>
        </xdr:cNvPr>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a:extLst>
            <a:ext uri="{FF2B5EF4-FFF2-40B4-BE49-F238E27FC236}">
              <a16:creationId xmlns:a16="http://schemas.microsoft.com/office/drawing/2014/main" id="{1AC6BA5E-1F95-4DAA-865E-F7DB334A08D3}"/>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a:extLst>
            <a:ext uri="{FF2B5EF4-FFF2-40B4-BE49-F238E27FC236}">
              <a16:creationId xmlns:a16="http://schemas.microsoft.com/office/drawing/2014/main" id="{A459ECFD-EC7C-4346-92DF-349D5B33DE54}"/>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7" name="楕円 286">
          <a:extLst>
            <a:ext uri="{FF2B5EF4-FFF2-40B4-BE49-F238E27FC236}">
              <a16:creationId xmlns:a16="http://schemas.microsoft.com/office/drawing/2014/main" id="{42C80117-1C54-4585-933E-75BB92E03BCC}"/>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8" name="テキスト ボックス 287">
          <a:extLst>
            <a:ext uri="{FF2B5EF4-FFF2-40B4-BE49-F238E27FC236}">
              <a16:creationId xmlns:a16="http://schemas.microsoft.com/office/drawing/2014/main" id="{A10EC2BD-EFA5-4214-998F-479B25BEB843}"/>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D900DFF-9304-4949-859A-50F3E12D912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37793C06-B870-479E-94F4-12F07833216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F4518EA4-749A-4721-BE8F-0F10C8E7E69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7C3D1CB2-0A5E-4588-B1C9-5C39C7C3E80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9C1A8A3-BE57-4A96-A8A7-AB22BB07F38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B5ECB2DC-AEB0-42ED-8CF1-800CB654182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FF19518B-105B-4BF2-9938-EF5D51AFF87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CEFCB994-B6EB-4BE6-AA82-7975E01D614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2BB26B64-D5E3-4D66-B8B8-B0D1BB7C4F1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0407399-A2D1-43A2-8498-FECD18BA766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EB2E5882-77B6-46B0-B863-C3DB3619D2A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44DB82D1-9817-4230-9A84-73EBB8D4E61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1C897500-1035-4351-BF71-21970059EC9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における人口千人当たり職員数は、類似団体平均を０．４人下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令和４年度における一般職員数は１３０名であり、目標とする削減が図られてきたといえる。しかし、分母となる人口が急激に減少していることにより職員の削減数が効果として現われにくい状況に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3E026146-419A-4F27-8323-730355991CF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8F6DA30-BA84-4AD8-BDC0-3B6692357B2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6C99B7D3-E132-4673-88BF-7E27EC07168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B0F37A85-BA71-4A52-B1AA-F93CEFBF0626}"/>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EBB6D61C-8680-4709-B1DC-D7221016296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86A12DB3-EB4E-46F5-B110-36EFAC9BA4B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D8B37E11-9E87-4206-9D6D-10878630E9D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8C02E4C1-A4E7-459C-99FC-52BE4EE137C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60E3FC79-DEA1-4983-8DE5-97C125DBA63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D0D21B03-3299-4575-9304-E913CBE2605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57D50D8F-0DBC-47C8-A745-E508D2CAD99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D7CFBD9D-DAFB-4CB1-B900-F9EFF241A85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BBE31496-F16A-4B69-96A1-F2F3F9481B1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7A0A3D79-74E3-4867-8BAA-996DA2128255}"/>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40BC6B66-C57D-4C5D-8C90-A5C70FCA978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8039E71E-D80D-45AA-8E46-C1CBF87F92C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C48BC530-BECA-4806-917C-D9F5291899F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BD59FC96-4DE7-4C2A-A34C-14C72BD3B7F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3AE3D646-5B40-41BA-8E40-4B928E075726}"/>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56CDF115-E2ED-46D1-979D-7C5181526CC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1CDEABBB-5789-485A-B70C-87545D936AF7}"/>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F441AA7E-3838-4EE6-A333-242A6D615AC6}"/>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A19B7B13-7A79-4234-8035-A70880F89EA5}"/>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82852</xdr:rowOff>
    </xdr:from>
    <xdr:to>
      <xdr:col>81</xdr:col>
      <xdr:colOff>44450</xdr:colOff>
      <xdr:row>60</xdr:row>
      <xdr:rowOff>124218</xdr:rowOff>
    </xdr:to>
    <xdr:cxnSp macro="">
      <xdr:nvCxnSpPr>
        <xdr:cNvPr id="325" name="直線コネクタ 324">
          <a:extLst>
            <a:ext uri="{FF2B5EF4-FFF2-40B4-BE49-F238E27FC236}">
              <a16:creationId xmlns:a16="http://schemas.microsoft.com/office/drawing/2014/main" id="{E4E6D356-A65E-4B37-8CAE-C23EBFAD7CC6}"/>
            </a:ext>
          </a:extLst>
        </xdr:cNvPr>
        <xdr:cNvCxnSpPr/>
      </xdr:nvCxnSpPr>
      <xdr:spPr>
        <a:xfrm>
          <a:off x="16179800" y="10369852"/>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4AA8AAB9-FE87-4B20-8CD2-28C68500B531}"/>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B07D3BF3-6DEC-49F0-9F5D-0B2ADBD29A11}"/>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55275</xdr:rowOff>
    </xdr:from>
    <xdr:to>
      <xdr:col>77</xdr:col>
      <xdr:colOff>44450</xdr:colOff>
      <xdr:row>60</xdr:row>
      <xdr:rowOff>82852</xdr:rowOff>
    </xdr:to>
    <xdr:cxnSp macro="">
      <xdr:nvCxnSpPr>
        <xdr:cNvPr id="328" name="直線コネクタ 327">
          <a:extLst>
            <a:ext uri="{FF2B5EF4-FFF2-40B4-BE49-F238E27FC236}">
              <a16:creationId xmlns:a16="http://schemas.microsoft.com/office/drawing/2014/main" id="{0E2896E9-3317-4E7A-A110-CE720F6CE93C}"/>
            </a:ext>
          </a:extLst>
        </xdr:cNvPr>
        <xdr:cNvCxnSpPr/>
      </xdr:nvCxnSpPr>
      <xdr:spPr>
        <a:xfrm>
          <a:off x="15290800" y="1034227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449C4CF5-9AFE-492A-ACC6-47C31F95C401}"/>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8369B680-01D1-408C-8DC7-55A1B58952DD}"/>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55275</xdr:rowOff>
    </xdr:from>
    <xdr:to>
      <xdr:col>72</xdr:col>
      <xdr:colOff>203200</xdr:colOff>
      <xdr:row>60</xdr:row>
      <xdr:rowOff>75958</xdr:rowOff>
    </xdr:to>
    <xdr:cxnSp macro="">
      <xdr:nvCxnSpPr>
        <xdr:cNvPr id="331" name="直線コネクタ 330">
          <a:extLst>
            <a:ext uri="{FF2B5EF4-FFF2-40B4-BE49-F238E27FC236}">
              <a16:creationId xmlns:a16="http://schemas.microsoft.com/office/drawing/2014/main" id="{E0067801-7E86-4ABB-9EDA-FBC2D9EA7EEF}"/>
            </a:ext>
          </a:extLst>
        </xdr:cNvPr>
        <xdr:cNvCxnSpPr/>
      </xdr:nvCxnSpPr>
      <xdr:spPr>
        <a:xfrm flipV="1">
          <a:off x="14401800" y="1034227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73FDBAA2-7710-40F9-BF48-E48764A6B09D}"/>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4D739187-C1BA-48C3-B488-6CC1CB207B2C}"/>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79405</xdr:rowOff>
    </xdr:to>
    <xdr:cxnSp macro="">
      <xdr:nvCxnSpPr>
        <xdr:cNvPr id="334" name="直線コネクタ 333">
          <a:extLst>
            <a:ext uri="{FF2B5EF4-FFF2-40B4-BE49-F238E27FC236}">
              <a16:creationId xmlns:a16="http://schemas.microsoft.com/office/drawing/2014/main" id="{74303129-3120-4099-9925-028F9A4E08A6}"/>
            </a:ext>
          </a:extLst>
        </xdr:cNvPr>
        <xdr:cNvCxnSpPr/>
      </xdr:nvCxnSpPr>
      <xdr:spPr>
        <a:xfrm flipV="1">
          <a:off x="13512800" y="103629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2498C1F1-DFB6-4137-B746-6EC845A75BFA}"/>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72727CE5-40E6-4178-B5F0-BD1D63E0DF3B}"/>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A7AF1A71-9292-4EBE-9DEF-95491DF7AAE5}"/>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A23B381E-5A5B-4A48-9F13-F93CBF7977AF}"/>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B9FA6854-D704-417E-A7FC-E3654021ABF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EBBED15F-30BF-49C4-ADE6-74238F52142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20D2076-C774-4935-9355-1B492C0F6A1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11609C8B-B7F2-4841-B9AE-CCF7184C97D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1693DA57-ECBE-4753-AFA8-1693970F142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44" name="楕円 343">
          <a:extLst>
            <a:ext uri="{FF2B5EF4-FFF2-40B4-BE49-F238E27FC236}">
              <a16:creationId xmlns:a16="http://schemas.microsoft.com/office/drawing/2014/main" id="{80B49B87-D81C-4C8D-8C4A-1EA0E822744B}"/>
            </a:ext>
          </a:extLst>
        </xdr:cNvPr>
        <xdr:cNvSpPr/>
      </xdr:nvSpPr>
      <xdr:spPr>
        <a:xfrm>
          <a:off x="169672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89945</xdr:rowOff>
    </xdr:from>
    <xdr:ext cx="762000" cy="259045"/>
    <xdr:sp macro="" textlink="">
      <xdr:nvSpPr>
        <xdr:cNvPr id="345" name="定員管理の状況該当値テキスト">
          <a:extLst>
            <a:ext uri="{FF2B5EF4-FFF2-40B4-BE49-F238E27FC236}">
              <a16:creationId xmlns:a16="http://schemas.microsoft.com/office/drawing/2014/main" id="{4C391A54-4D55-4E49-A3AD-048AA2E7B3FC}"/>
            </a:ext>
          </a:extLst>
        </xdr:cNvPr>
        <xdr:cNvSpPr txBox="1"/>
      </xdr:nvSpPr>
      <xdr:spPr>
        <a:xfrm>
          <a:off x="17106900" y="102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32052</xdr:rowOff>
    </xdr:from>
    <xdr:to>
      <xdr:col>77</xdr:col>
      <xdr:colOff>95250</xdr:colOff>
      <xdr:row>60</xdr:row>
      <xdr:rowOff>133652</xdr:rowOff>
    </xdr:to>
    <xdr:sp macro="" textlink="">
      <xdr:nvSpPr>
        <xdr:cNvPr id="346" name="楕円 345">
          <a:extLst>
            <a:ext uri="{FF2B5EF4-FFF2-40B4-BE49-F238E27FC236}">
              <a16:creationId xmlns:a16="http://schemas.microsoft.com/office/drawing/2014/main" id="{E2918B82-0618-4D34-9DC4-99B76F48E995}"/>
            </a:ext>
          </a:extLst>
        </xdr:cNvPr>
        <xdr:cNvSpPr/>
      </xdr:nvSpPr>
      <xdr:spPr>
        <a:xfrm>
          <a:off x="16129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143829</xdr:rowOff>
    </xdr:from>
    <xdr:ext cx="736600" cy="259045"/>
    <xdr:sp macro="" textlink="">
      <xdr:nvSpPr>
        <xdr:cNvPr id="347" name="テキスト ボックス 346">
          <a:extLst>
            <a:ext uri="{FF2B5EF4-FFF2-40B4-BE49-F238E27FC236}">
              <a16:creationId xmlns:a16="http://schemas.microsoft.com/office/drawing/2014/main" id="{21D32724-D941-458D-8636-B9DF10DDF303}"/>
            </a:ext>
          </a:extLst>
        </xdr:cNvPr>
        <xdr:cNvSpPr txBox="1"/>
      </xdr:nvSpPr>
      <xdr:spPr>
        <a:xfrm>
          <a:off x="15798800" y="1008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4475</xdr:rowOff>
    </xdr:from>
    <xdr:to>
      <xdr:col>73</xdr:col>
      <xdr:colOff>44450</xdr:colOff>
      <xdr:row>60</xdr:row>
      <xdr:rowOff>106075</xdr:rowOff>
    </xdr:to>
    <xdr:sp macro="" textlink="">
      <xdr:nvSpPr>
        <xdr:cNvPr id="348" name="楕円 347">
          <a:extLst>
            <a:ext uri="{FF2B5EF4-FFF2-40B4-BE49-F238E27FC236}">
              <a16:creationId xmlns:a16="http://schemas.microsoft.com/office/drawing/2014/main" id="{2698B50F-D301-4B74-A05E-734FE018B7F8}"/>
            </a:ext>
          </a:extLst>
        </xdr:cNvPr>
        <xdr:cNvSpPr/>
      </xdr:nvSpPr>
      <xdr:spPr>
        <a:xfrm>
          <a:off x="15240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116252</xdr:rowOff>
    </xdr:from>
    <xdr:ext cx="762000" cy="259045"/>
    <xdr:sp macro="" textlink="">
      <xdr:nvSpPr>
        <xdr:cNvPr id="349" name="テキスト ボックス 348">
          <a:extLst>
            <a:ext uri="{FF2B5EF4-FFF2-40B4-BE49-F238E27FC236}">
              <a16:creationId xmlns:a16="http://schemas.microsoft.com/office/drawing/2014/main" id="{AADC7AE9-6A0F-4544-84BD-C8A7529EB5E1}"/>
            </a:ext>
          </a:extLst>
        </xdr:cNvPr>
        <xdr:cNvSpPr txBox="1"/>
      </xdr:nvSpPr>
      <xdr:spPr>
        <a:xfrm>
          <a:off x="14909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25158</xdr:rowOff>
    </xdr:from>
    <xdr:to>
      <xdr:col>68</xdr:col>
      <xdr:colOff>203200</xdr:colOff>
      <xdr:row>60</xdr:row>
      <xdr:rowOff>126758</xdr:rowOff>
    </xdr:to>
    <xdr:sp macro="" textlink="">
      <xdr:nvSpPr>
        <xdr:cNvPr id="350" name="楕円 349">
          <a:extLst>
            <a:ext uri="{FF2B5EF4-FFF2-40B4-BE49-F238E27FC236}">
              <a16:creationId xmlns:a16="http://schemas.microsoft.com/office/drawing/2014/main" id="{9BA75800-9734-4F1E-AF85-5A472EE917B1}"/>
            </a:ext>
          </a:extLst>
        </xdr:cNvPr>
        <xdr:cNvSpPr/>
      </xdr:nvSpPr>
      <xdr:spPr>
        <a:xfrm>
          <a:off x="14351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136935</xdr:rowOff>
    </xdr:from>
    <xdr:ext cx="762000" cy="259045"/>
    <xdr:sp macro="" textlink="">
      <xdr:nvSpPr>
        <xdr:cNvPr id="351" name="テキスト ボックス 350">
          <a:extLst>
            <a:ext uri="{FF2B5EF4-FFF2-40B4-BE49-F238E27FC236}">
              <a16:creationId xmlns:a16="http://schemas.microsoft.com/office/drawing/2014/main" id="{364D5D04-2396-4C01-8ECA-32FF384D8001}"/>
            </a:ext>
          </a:extLst>
        </xdr:cNvPr>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28605</xdr:rowOff>
    </xdr:from>
    <xdr:to>
      <xdr:col>64</xdr:col>
      <xdr:colOff>152400</xdr:colOff>
      <xdr:row>60</xdr:row>
      <xdr:rowOff>130205</xdr:rowOff>
    </xdr:to>
    <xdr:sp macro="" textlink="">
      <xdr:nvSpPr>
        <xdr:cNvPr id="352" name="楕円 351">
          <a:extLst>
            <a:ext uri="{FF2B5EF4-FFF2-40B4-BE49-F238E27FC236}">
              <a16:creationId xmlns:a16="http://schemas.microsoft.com/office/drawing/2014/main" id="{658315F8-AD46-4699-9FDB-94D356A63ABE}"/>
            </a:ext>
          </a:extLst>
        </xdr:cNvPr>
        <xdr:cNvSpPr/>
      </xdr:nvSpPr>
      <xdr:spPr>
        <a:xfrm>
          <a:off x="13462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140382</xdr:rowOff>
    </xdr:from>
    <xdr:ext cx="762000" cy="259045"/>
    <xdr:sp macro="" textlink="">
      <xdr:nvSpPr>
        <xdr:cNvPr id="353" name="テキスト ボックス 352">
          <a:extLst>
            <a:ext uri="{FF2B5EF4-FFF2-40B4-BE49-F238E27FC236}">
              <a16:creationId xmlns:a16="http://schemas.microsoft.com/office/drawing/2014/main" id="{CF1381C0-97B0-4D06-81A9-BBC477FFF31A}"/>
            </a:ext>
          </a:extLst>
        </xdr:cNvPr>
        <xdr:cNvSpPr txBox="1"/>
      </xdr:nvSpPr>
      <xdr:spPr>
        <a:xfrm>
          <a:off x="13131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255E389A-AFA8-4E29-BE95-E7D094403C2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15E67327-5CEF-47DE-ABD4-8A77A92C22A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EB324D53-946C-443A-8225-2B45ECB4A3E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790A94F1-65BB-4CA7-80BF-E3C75D1FD8C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48E21D4E-8D26-488D-BC4F-6CD4C05EC2C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889E8E57-CBB5-4AD4-9FAD-63C39DE964F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546A6E7B-0FA9-4C82-9A23-D9C2D9E0AA5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CEC5E41-B192-4BE3-AFF6-B9A70868BFD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867DDFC8-DF41-455A-8CD6-FD9EBD994D3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EB17E2AE-D8C1-4626-A315-C88D9F32961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F102D282-67C7-4DFF-AEFF-7417CFC9374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56872978-2B77-4A13-AA7C-EA43DD64DFC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7C77BF32-75BF-4A13-ADA8-1326F6E3B0F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８ポイント上昇し、類似団体平均より２．３ポイント上回っている。平成９年度～令和３年度で合わせて約４４億円の繰上償還を行ってきたことにより、将来的な公債費負担の軽減を図ることができたが、新庁舎建設等大型の建設事業実施による地方債の借り入れの額が大きくなっていることから、事業の精査により将来負担額を見据えた借入を行い、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3341B9CB-F525-4CD3-B38B-834211EAAD0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ED821F98-150A-459D-BD90-3CC19D749FE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A5BD9E20-EB8D-432B-91D0-2A868DA7E1D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12DA636D-DC5B-4C8A-8F32-E793E673032A}"/>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153240FD-0C4A-465C-86D4-4B518E35412B}"/>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C506577A-128A-49D0-89C6-18234087A1AA}"/>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4FBDE208-5E4F-4351-B4E0-F993953FD6C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A027B450-F9F7-4E3E-B6F5-6774772FC403}"/>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96AFAD1-0B5D-4332-AE22-DDDCC7980AE2}"/>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7FBEAE8B-5B5F-48DD-87B5-3BD29927499E}"/>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8B187B38-1F1C-4BFB-AB2D-2986A136306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7178EDA5-887A-425F-AB21-E8DC09AFF4F9}"/>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93E7A263-215C-4485-AA7C-A403A7BBDD44}"/>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C53591-7D42-4233-8BCD-CEA1BE507421}"/>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CCA58CD-E082-40B4-BACE-C5E2AFFFD23E}"/>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E90FF12F-30D7-4938-9AE0-143CF5078C8C}"/>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805746F2-E47C-4A08-8987-F624C931ED28}"/>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632093FD-D661-401F-9BF3-20BF508F774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A0016060-9E3B-46D6-8B3F-5BFB33CF6C1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522EF30A-7120-4920-B81F-E05A2B2AB0DE}"/>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D314DCDA-076E-414F-8382-56C64BA2DC44}"/>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98994BE-7FE2-4BE3-B37C-2ACD839195F7}"/>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B3ADF746-90BE-45D8-ABCE-FE8F3A50A02E}"/>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3E6D2C62-867F-4A7C-A5ED-606199045BE4}"/>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46038</xdr:rowOff>
    </xdr:from>
    <xdr:to>
      <xdr:col>81</xdr:col>
      <xdr:colOff>44450</xdr:colOff>
      <xdr:row>41</xdr:row>
      <xdr:rowOff>126471</xdr:rowOff>
    </xdr:to>
    <xdr:cxnSp macro="">
      <xdr:nvCxnSpPr>
        <xdr:cNvPr id="391" name="直線コネクタ 390">
          <a:extLst>
            <a:ext uri="{FF2B5EF4-FFF2-40B4-BE49-F238E27FC236}">
              <a16:creationId xmlns:a16="http://schemas.microsoft.com/office/drawing/2014/main" id="{19C3C31E-412C-4BAA-8214-4B9C9C7400FB}"/>
            </a:ext>
          </a:extLst>
        </xdr:cNvPr>
        <xdr:cNvCxnSpPr/>
      </xdr:nvCxnSpPr>
      <xdr:spPr>
        <a:xfrm>
          <a:off x="16179800" y="707548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8B5DB15F-97D3-4872-B2AC-6A572592C1A9}"/>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C412375F-93A9-42AC-B088-F647F049EAE5}"/>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46038</xdr:rowOff>
    </xdr:to>
    <xdr:cxnSp macro="">
      <xdr:nvCxnSpPr>
        <xdr:cNvPr id="394" name="直線コネクタ 393">
          <a:extLst>
            <a:ext uri="{FF2B5EF4-FFF2-40B4-BE49-F238E27FC236}">
              <a16:creationId xmlns:a16="http://schemas.microsoft.com/office/drawing/2014/main" id="{D77C8128-17F6-41BA-97B9-F152E505426B}"/>
            </a:ext>
          </a:extLst>
        </xdr:cNvPr>
        <xdr:cNvCxnSpPr/>
      </xdr:nvCxnSpPr>
      <xdr:spPr>
        <a:xfrm>
          <a:off x="15290800" y="7025217"/>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239A5816-AF43-44B3-A925-D714BA63424F}"/>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4AFE0FC3-9353-461A-A512-92263B78AE2C}"/>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167217</xdr:rowOff>
    </xdr:to>
    <xdr:cxnSp macro="">
      <xdr:nvCxnSpPr>
        <xdr:cNvPr id="397" name="直線コネクタ 396">
          <a:extLst>
            <a:ext uri="{FF2B5EF4-FFF2-40B4-BE49-F238E27FC236}">
              <a16:creationId xmlns:a16="http://schemas.microsoft.com/office/drawing/2014/main" id="{F2CF26EF-F8ED-4644-AE3F-9851343206A4}"/>
            </a:ext>
          </a:extLst>
        </xdr:cNvPr>
        <xdr:cNvCxnSpPr/>
      </xdr:nvCxnSpPr>
      <xdr:spPr>
        <a:xfrm>
          <a:off x="14401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6FE0C5C5-7E7C-4509-9B81-7700C49BF712}"/>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63014AA1-3582-44D1-8BE9-7017F9CB51DF}"/>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66675</xdr:rowOff>
    </xdr:from>
    <xdr:to>
      <xdr:col>68</xdr:col>
      <xdr:colOff>152400</xdr:colOff>
      <xdr:row>40</xdr:row>
      <xdr:rowOff>127000</xdr:rowOff>
    </xdr:to>
    <xdr:cxnSp macro="">
      <xdr:nvCxnSpPr>
        <xdr:cNvPr id="400" name="直線コネクタ 399">
          <a:extLst>
            <a:ext uri="{FF2B5EF4-FFF2-40B4-BE49-F238E27FC236}">
              <a16:creationId xmlns:a16="http://schemas.microsoft.com/office/drawing/2014/main" id="{AD00A6F9-911A-4838-B131-A27F6BA21DED}"/>
            </a:ext>
          </a:extLst>
        </xdr:cNvPr>
        <xdr:cNvCxnSpPr/>
      </xdr:nvCxnSpPr>
      <xdr:spPr>
        <a:xfrm>
          <a:off x="13512800" y="692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1434A67C-8B8A-4AD0-852B-93592D6C47F8}"/>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FF086820-E475-4E4D-95B5-77B6962EA45F}"/>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6CA6A2D-4303-4D80-9105-3E1E1305EA91}"/>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F532B543-0547-4899-B0E3-3E306ADFCA89}"/>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2B6CB1D2-9E78-4F35-9311-4E5BD768388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25EBABF7-40B9-47CF-B311-654134F47C8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484E33A3-A564-493D-A253-B5C6FBFF71D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2DEA5271-FFFE-4A78-8053-7A491CDAAB1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A408DB04-C18C-4901-A76E-361232AE063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75671</xdr:rowOff>
    </xdr:from>
    <xdr:to>
      <xdr:col>81</xdr:col>
      <xdr:colOff>95250</xdr:colOff>
      <xdr:row>42</xdr:row>
      <xdr:rowOff>5821</xdr:rowOff>
    </xdr:to>
    <xdr:sp macro="" textlink="">
      <xdr:nvSpPr>
        <xdr:cNvPr id="410" name="楕円 409">
          <a:extLst>
            <a:ext uri="{FF2B5EF4-FFF2-40B4-BE49-F238E27FC236}">
              <a16:creationId xmlns:a16="http://schemas.microsoft.com/office/drawing/2014/main" id="{E73D31C9-57F9-4D7B-92EB-018AAD0CB557}"/>
            </a:ext>
          </a:extLst>
        </xdr:cNvPr>
        <xdr:cNvSpPr/>
      </xdr:nvSpPr>
      <xdr:spPr>
        <a:xfrm>
          <a:off x="169672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47748</xdr:rowOff>
    </xdr:from>
    <xdr:ext cx="762000" cy="259045"/>
    <xdr:sp macro="" textlink="">
      <xdr:nvSpPr>
        <xdr:cNvPr id="411" name="公債費負担の状況該当値テキスト">
          <a:extLst>
            <a:ext uri="{FF2B5EF4-FFF2-40B4-BE49-F238E27FC236}">
              <a16:creationId xmlns:a16="http://schemas.microsoft.com/office/drawing/2014/main" id="{DB149192-0AAA-4EFF-A965-9783C75148A8}"/>
            </a:ext>
          </a:extLst>
        </xdr:cNvPr>
        <xdr:cNvSpPr txBox="1"/>
      </xdr:nvSpPr>
      <xdr:spPr>
        <a:xfrm>
          <a:off x="17106900" y="707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166688</xdr:rowOff>
    </xdr:from>
    <xdr:to>
      <xdr:col>77</xdr:col>
      <xdr:colOff>95250</xdr:colOff>
      <xdr:row>41</xdr:row>
      <xdr:rowOff>96838</xdr:rowOff>
    </xdr:to>
    <xdr:sp macro="" textlink="">
      <xdr:nvSpPr>
        <xdr:cNvPr id="412" name="楕円 411">
          <a:extLst>
            <a:ext uri="{FF2B5EF4-FFF2-40B4-BE49-F238E27FC236}">
              <a16:creationId xmlns:a16="http://schemas.microsoft.com/office/drawing/2014/main" id="{6BBC1655-F458-4211-8A7D-15C7B95F98F9}"/>
            </a:ext>
          </a:extLst>
        </xdr:cNvPr>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81615</xdr:rowOff>
    </xdr:from>
    <xdr:ext cx="736600" cy="259045"/>
    <xdr:sp macro="" textlink="">
      <xdr:nvSpPr>
        <xdr:cNvPr id="413" name="テキスト ボックス 412">
          <a:extLst>
            <a:ext uri="{FF2B5EF4-FFF2-40B4-BE49-F238E27FC236}">
              <a16:creationId xmlns:a16="http://schemas.microsoft.com/office/drawing/2014/main" id="{1A1D866B-294E-405A-906C-F32F873D3832}"/>
            </a:ext>
          </a:extLst>
        </xdr:cNvPr>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14" name="楕円 413">
          <a:extLst>
            <a:ext uri="{FF2B5EF4-FFF2-40B4-BE49-F238E27FC236}">
              <a16:creationId xmlns:a16="http://schemas.microsoft.com/office/drawing/2014/main" id="{772E6CC4-B2B8-47C5-957F-BAD25941C73D}"/>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15" name="テキスト ボックス 414">
          <a:extLst>
            <a:ext uri="{FF2B5EF4-FFF2-40B4-BE49-F238E27FC236}">
              <a16:creationId xmlns:a16="http://schemas.microsoft.com/office/drawing/2014/main" id="{9EAA0A11-BAFC-4DA2-9B92-C69F0FFA9BB7}"/>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6" name="楕円 415">
          <a:extLst>
            <a:ext uri="{FF2B5EF4-FFF2-40B4-BE49-F238E27FC236}">
              <a16:creationId xmlns:a16="http://schemas.microsoft.com/office/drawing/2014/main" id="{259DBC38-F2A6-4FB7-BEDA-854D46480EF3}"/>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7" name="テキスト ボックス 416">
          <a:extLst>
            <a:ext uri="{FF2B5EF4-FFF2-40B4-BE49-F238E27FC236}">
              <a16:creationId xmlns:a16="http://schemas.microsoft.com/office/drawing/2014/main" id="{261CDAC2-9295-466E-9E83-B17FF00F1594}"/>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15875</xdr:rowOff>
    </xdr:from>
    <xdr:to>
      <xdr:col>64</xdr:col>
      <xdr:colOff>152400</xdr:colOff>
      <xdr:row>40</xdr:row>
      <xdr:rowOff>117475</xdr:rowOff>
    </xdr:to>
    <xdr:sp macro="" textlink="">
      <xdr:nvSpPr>
        <xdr:cNvPr id="418" name="楕円 417">
          <a:extLst>
            <a:ext uri="{FF2B5EF4-FFF2-40B4-BE49-F238E27FC236}">
              <a16:creationId xmlns:a16="http://schemas.microsoft.com/office/drawing/2014/main" id="{BCFB6C67-3B36-414C-BF8A-A6E676EABC3A}"/>
            </a:ext>
          </a:extLst>
        </xdr:cNvPr>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127652</xdr:rowOff>
    </xdr:from>
    <xdr:ext cx="762000" cy="259045"/>
    <xdr:sp macro="" textlink="">
      <xdr:nvSpPr>
        <xdr:cNvPr id="419" name="テキスト ボックス 418">
          <a:extLst>
            <a:ext uri="{FF2B5EF4-FFF2-40B4-BE49-F238E27FC236}">
              <a16:creationId xmlns:a16="http://schemas.microsoft.com/office/drawing/2014/main" id="{0752AE9F-88CA-49B4-90B5-725B0A010059}"/>
            </a:ext>
          </a:extLst>
        </xdr:cNvPr>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36EA03DA-9B47-4654-AEE9-DD019F8A72B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77381D24-4CC1-45D5-BED4-F8664967612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1EE2787-9715-4B28-B428-58B74783CFC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758492AD-5110-41CE-8405-E1EF7D03483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BD61791A-F3BC-4E56-ACFB-AC6304F3784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C6435D0A-AC71-4EEF-A58F-F0B91DBBCEE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4C01B9D5-2163-460F-AC80-827DC311B95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A9BB64E4-2132-4198-A06B-2A1C7251EDA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FF2C27F9-F3B8-44E1-AD4F-DC51317FA5B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DFF1E7A9-81AF-4CE0-92BC-B00554EFA47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DB506B9E-E343-4E52-882A-1FC3F4D0B03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65AD19BC-3DD6-40DB-B46E-AD5CC73F0DF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21D3DCA-16FB-4407-A2D8-BF37880C59F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６ポイント上昇し、類似団体平均を６１．４ポイント上回っている。この要因として、将来負担すべき地方債の現在高の繰上償還に取り組んでいるものの、老朽化により更新時期を迎えた公共施設へ対応するため、また、令和元年度からは役場新庁舎建設、令和４年度単年度で見ても小学校統合に伴う町立遊佐小学校改築など、大型の建設事業実施に伴い地方債を増発せざるを得なかったことが要因と分析している。これまでも財政調整基金や各種特定目的基金への積立てを行ってきたところではあるが、より一層の積み増し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6722B77-9DD1-468F-B169-9F24A3AF35A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F3B4459-A685-4ECB-B920-6901CA7651F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8102FA68-3487-4CC2-A4F7-404B7469274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F1D2B668-67F9-49D0-9BE3-80FF6F9DA569}"/>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9AE72D8D-C00F-4E38-B3C1-334E37917E05}"/>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42975FAD-1A54-44EC-B3D4-36863309A156}"/>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A9C6052B-7E1C-4CA5-BF55-85BFD353E3C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6FE7F33E-7CC8-4029-818C-814AD3D7BE07}"/>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D976A22D-A5F2-4EA0-BE19-EBCD964A141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C1C9593F-E876-4F27-8D21-BC0D71D6480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6D0613C0-FAF9-47A6-B240-DF351102AA7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C4CD086D-2779-44B2-B27E-F68D12364E8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721972B4-69D3-432E-808C-B061AF6D947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9E797CF3-39E6-4030-95A0-4D11594D211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EE059C99-40C9-47EB-A6F1-48AC924630B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546F9F84-991F-4347-A096-D3275759469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AE37CE4A-CDDB-4200-880E-0F6703E6CEC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82385A74-67FD-4192-8385-918F6419B425}"/>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45AC770B-F591-4446-BE24-AB304EE4015E}"/>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89F1A19D-DA2B-48F7-B159-18A6D1D3E92B}"/>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6CB9F941-1471-42B8-9167-B21545492B5A}"/>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9FB9E3B0-D2AD-4BA0-8471-2E4627039E6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97185</xdr:rowOff>
    </xdr:from>
    <xdr:to>
      <xdr:col>81</xdr:col>
      <xdr:colOff>44450</xdr:colOff>
      <xdr:row>17</xdr:row>
      <xdr:rowOff>104079</xdr:rowOff>
    </xdr:to>
    <xdr:cxnSp macro="">
      <xdr:nvCxnSpPr>
        <xdr:cNvPr id="455" name="直線コネクタ 454">
          <a:extLst>
            <a:ext uri="{FF2B5EF4-FFF2-40B4-BE49-F238E27FC236}">
              <a16:creationId xmlns:a16="http://schemas.microsoft.com/office/drawing/2014/main" id="{DF082DAF-C528-4E01-B5B1-5808360ED489}"/>
            </a:ext>
          </a:extLst>
        </xdr:cNvPr>
        <xdr:cNvCxnSpPr/>
      </xdr:nvCxnSpPr>
      <xdr:spPr>
        <a:xfrm>
          <a:off x="16179800" y="301183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2B7DBD7B-7035-47FA-A553-E822DD400615}"/>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1F244158-3A80-4145-85AB-A9CAD74B10C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97185</xdr:rowOff>
    </xdr:from>
    <xdr:to>
      <xdr:col>77</xdr:col>
      <xdr:colOff>44450</xdr:colOff>
      <xdr:row>18</xdr:row>
      <xdr:rowOff>26851</xdr:rowOff>
    </xdr:to>
    <xdr:cxnSp macro="">
      <xdr:nvCxnSpPr>
        <xdr:cNvPr id="458" name="直線コネクタ 457">
          <a:extLst>
            <a:ext uri="{FF2B5EF4-FFF2-40B4-BE49-F238E27FC236}">
              <a16:creationId xmlns:a16="http://schemas.microsoft.com/office/drawing/2014/main" id="{AD0262D6-F94C-4811-8DD5-E54EB74FF43B}"/>
            </a:ext>
          </a:extLst>
        </xdr:cNvPr>
        <xdr:cNvCxnSpPr/>
      </xdr:nvCxnSpPr>
      <xdr:spPr>
        <a:xfrm flipV="1">
          <a:off x="15290800" y="3011835"/>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A6EF8A81-1712-4267-B120-1AE689C41F61}"/>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354A5731-155C-4AF8-AC75-6D42FC55F81E}"/>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144296</xdr:rowOff>
    </xdr:from>
    <xdr:to>
      <xdr:col>72</xdr:col>
      <xdr:colOff>203200</xdr:colOff>
      <xdr:row>18</xdr:row>
      <xdr:rowOff>26851</xdr:rowOff>
    </xdr:to>
    <xdr:cxnSp macro="">
      <xdr:nvCxnSpPr>
        <xdr:cNvPr id="461" name="直線コネクタ 460">
          <a:extLst>
            <a:ext uri="{FF2B5EF4-FFF2-40B4-BE49-F238E27FC236}">
              <a16:creationId xmlns:a16="http://schemas.microsoft.com/office/drawing/2014/main" id="{FE4EC065-7EE4-4580-A503-61DF4461C831}"/>
            </a:ext>
          </a:extLst>
        </xdr:cNvPr>
        <xdr:cNvCxnSpPr/>
      </xdr:nvCxnSpPr>
      <xdr:spPr>
        <a:xfrm>
          <a:off x="14401800" y="3058946"/>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1B6CC3DB-EB0C-49BB-84FC-23D358F1FCFF}"/>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3D7F65A2-5CDB-44C4-BA5C-7DC6EDDCA35C}"/>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136495</xdr:rowOff>
    </xdr:from>
    <xdr:to>
      <xdr:col>68</xdr:col>
      <xdr:colOff>152400</xdr:colOff>
      <xdr:row>17</xdr:row>
      <xdr:rowOff>144296</xdr:rowOff>
    </xdr:to>
    <xdr:cxnSp macro="">
      <xdr:nvCxnSpPr>
        <xdr:cNvPr id="464" name="直線コネクタ 463">
          <a:extLst>
            <a:ext uri="{FF2B5EF4-FFF2-40B4-BE49-F238E27FC236}">
              <a16:creationId xmlns:a16="http://schemas.microsoft.com/office/drawing/2014/main" id="{35C6A7EF-8447-4A42-B87B-F81E90D05EFA}"/>
            </a:ext>
          </a:extLst>
        </xdr:cNvPr>
        <xdr:cNvCxnSpPr/>
      </xdr:nvCxnSpPr>
      <xdr:spPr>
        <a:xfrm>
          <a:off x="13512800" y="2879695"/>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4259AB48-BA5C-49C4-BCAE-8ADBAAD305FD}"/>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5E8693D1-950D-4ABD-8B9A-CAE1ADD60F1F}"/>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B2772E09-5665-43A0-9FF0-60DAD865DA53}"/>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D82D7176-7AAA-4FAD-954F-BC564D68F5F9}"/>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2EAB5F3-4EDE-4A86-B538-3E07C8DDB0F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CB708BE0-BEFF-4366-A4FA-87F38ECB111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A567DEAA-3A4F-4D45-94E3-469255A7608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17E7D93A-4235-4F5F-86E7-6812659B0AD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7C10F251-A387-4C71-8A56-BF51027DC82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53279</xdr:rowOff>
    </xdr:from>
    <xdr:to>
      <xdr:col>81</xdr:col>
      <xdr:colOff>95250</xdr:colOff>
      <xdr:row>17</xdr:row>
      <xdr:rowOff>154879</xdr:rowOff>
    </xdr:to>
    <xdr:sp macro="" textlink="">
      <xdr:nvSpPr>
        <xdr:cNvPr id="474" name="楕円 473">
          <a:extLst>
            <a:ext uri="{FF2B5EF4-FFF2-40B4-BE49-F238E27FC236}">
              <a16:creationId xmlns:a16="http://schemas.microsoft.com/office/drawing/2014/main" id="{9DD2EC94-393B-46A1-8548-1D8C93C61681}"/>
            </a:ext>
          </a:extLst>
        </xdr:cNvPr>
        <xdr:cNvSpPr/>
      </xdr:nvSpPr>
      <xdr:spPr>
        <a:xfrm>
          <a:off x="16967200" y="29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25356</xdr:rowOff>
    </xdr:from>
    <xdr:ext cx="762000" cy="259045"/>
    <xdr:sp macro="" textlink="">
      <xdr:nvSpPr>
        <xdr:cNvPr id="475" name="将来負担の状況該当値テキスト">
          <a:extLst>
            <a:ext uri="{FF2B5EF4-FFF2-40B4-BE49-F238E27FC236}">
              <a16:creationId xmlns:a16="http://schemas.microsoft.com/office/drawing/2014/main" id="{3FA6C40B-B80C-47B5-8689-C1982C91D5FD}"/>
            </a:ext>
          </a:extLst>
        </xdr:cNvPr>
        <xdr:cNvSpPr txBox="1"/>
      </xdr:nvSpPr>
      <xdr:spPr>
        <a:xfrm>
          <a:off x="17106900" y="294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46385</xdr:rowOff>
    </xdr:from>
    <xdr:to>
      <xdr:col>77</xdr:col>
      <xdr:colOff>95250</xdr:colOff>
      <xdr:row>17</xdr:row>
      <xdr:rowOff>147985</xdr:rowOff>
    </xdr:to>
    <xdr:sp macro="" textlink="">
      <xdr:nvSpPr>
        <xdr:cNvPr id="476" name="楕円 475">
          <a:extLst>
            <a:ext uri="{FF2B5EF4-FFF2-40B4-BE49-F238E27FC236}">
              <a16:creationId xmlns:a16="http://schemas.microsoft.com/office/drawing/2014/main" id="{69A996AA-26CC-47CF-AE52-14C4E98702D6}"/>
            </a:ext>
          </a:extLst>
        </xdr:cNvPr>
        <xdr:cNvSpPr/>
      </xdr:nvSpPr>
      <xdr:spPr>
        <a:xfrm>
          <a:off x="16129000" y="29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132762</xdr:rowOff>
    </xdr:from>
    <xdr:ext cx="736600" cy="259045"/>
    <xdr:sp macro="" textlink="">
      <xdr:nvSpPr>
        <xdr:cNvPr id="477" name="テキスト ボックス 476">
          <a:extLst>
            <a:ext uri="{FF2B5EF4-FFF2-40B4-BE49-F238E27FC236}">
              <a16:creationId xmlns:a16="http://schemas.microsoft.com/office/drawing/2014/main" id="{382111AD-ADD6-4CB9-821F-41A059479670}"/>
            </a:ext>
          </a:extLst>
        </xdr:cNvPr>
        <xdr:cNvSpPr txBox="1"/>
      </xdr:nvSpPr>
      <xdr:spPr>
        <a:xfrm>
          <a:off x="15798800" y="304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147501</xdr:rowOff>
    </xdr:from>
    <xdr:to>
      <xdr:col>73</xdr:col>
      <xdr:colOff>44450</xdr:colOff>
      <xdr:row>18</xdr:row>
      <xdr:rowOff>77651</xdr:rowOff>
    </xdr:to>
    <xdr:sp macro="" textlink="">
      <xdr:nvSpPr>
        <xdr:cNvPr id="478" name="楕円 477">
          <a:extLst>
            <a:ext uri="{FF2B5EF4-FFF2-40B4-BE49-F238E27FC236}">
              <a16:creationId xmlns:a16="http://schemas.microsoft.com/office/drawing/2014/main" id="{96D0E008-B92E-4E64-BDF9-C47ECFD38898}"/>
            </a:ext>
          </a:extLst>
        </xdr:cNvPr>
        <xdr:cNvSpPr/>
      </xdr:nvSpPr>
      <xdr:spPr>
        <a:xfrm>
          <a:off x="15240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62428</xdr:rowOff>
    </xdr:from>
    <xdr:ext cx="762000" cy="259045"/>
    <xdr:sp macro="" textlink="">
      <xdr:nvSpPr>
        <xdr:cNvPr id="479" name="テキスト ボックス 478">
          <a:extLst>
            <a:ext uri="{FF2B5EF4-FFF2-40B4-BE49-F238E27FC236}">
              <a16:creationId xmlns:a16="http://schemas.microsoft.com/office/drawing/2014/main" id="{5D0C0529-3565-49B9-BAEF-6DF193473345}"/>
            </a:ext>
          </a:extLst>
        </xdr:cNvPr>
        <xdr:cNvSpPr txBox="1"/>
      </xdr:nvSpPr>
      <xdr:spPr>
        <a:xfrm>
          <a:off x="14909800" y="31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93496</xdr:rowOff>
    </xdr:from>
    <xdr:to>
      <xdr:col>68</xdr:col>
      <xdr:colOff>203200</xdr:colOff>
      <xdr:row>18</xdr:row>
      <xdr:rowOff>23646</xdr:rowOff>
    </xdr:to>
    <xdr:sp macro="" textlink="">
      <xdr:nvSpPr>
        <xdr:cNvPr id="480" name="楕円 479">
          <a:extLst>
            <a:ext uri="{FF2B5EF4-FFF2-40B4-BE49-F238E27FC236}">
              <a16:creationId xmlns:a16="http://schemas.microsoft.com/office/drawing/2014/main" id="{4663F635-FB42-4BD5-83A0-C00D4C1DA106}"/>
            </a:ext>
          </a:extLst>
        </xdr:cNvPr>
        <xdr:cNvSpPr/>
      </xdr:nvSpPr>
      <xdr:spPr>
        <a:xfrm>
          <a:off x="14351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8423</xdr:rowOff>
    </xdr:from>
    <xdr:ext cx="762000" cy="259045"/>
    <xdr:sp macro="" textlink="">
      <xdr:nvSpPr>
        <xdr:cNvPr id="481" name="テキスト ボックス 480">
          <a:extLst>
            <a:ext uri="{FF2B5EF4-FFF2-40B4-BE49-F238E27FC236}">
              <a16:creationId xmlns:a16="http://schemas.microsoft.com/office/drawing/2014/main" id="{31145247-FE4A-4F99-8BC7-4CBF976096A6}"/>
            </a:ext>
          </a:extLst>
        </xdr:cNvPr>
        <xdr:cNvSpPr txBox="1"/>
      </xdr:nvSpPr>
      <xdr:spPr>
        <a:xfrm>
          <a:off x="14020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85695</xdr:rowOff>
    </xdr:from>
    <xdr:to>
      <xdr:col>64</xdr:col>
      <xdr:colOff>152400</xdr:colOff>
      <xdr:row>17</xdr:row>
      <xdr:rowOff>15845</xdr:rowOff>
    </xdr:to>
    <xdr:sp macro="" textlink="">
      <xdr:nvSpPr>
        <xdr:cNvPr id="482" name="楕円 481">
          <a:extLst>
            <a:ext uri="{FF2B5EF4-FFF2-40B4-BE49-F238E27FC236}">
              <a16:creationId xmlns:a16="http://schemas.microsoft.com/office/drawing/2014/main" id="{C0EDBA4B-E82A-445B-B78D-48CDDE4DCDFC}"/>
            </a:ext>
          </a:extLst>
        </xdr:cNvPr>
        <xdr:cNvSpPr/>
      </xdr:nvSpPr>
      <xdr:spPr>
        <a:xfrm>
          <a:off x="13462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622</xdr:rowOff>
    </xdr:from>
    <xdr:ext cx="762000" cy="259045"/>
    <xdr:sp macro="" textlink="">
      <xdr:nvSpPr>
        <xdr:cNvPr id="483" name="テキスト ボックス 482">
          <a:extLst>
            <a:ext uri="{FF2B5EF4-FFF2-40B4-BE49-F238E27FC236}">
              <a16:creationId xmlns:a16="http://schemas.microsoft.com/office/drawing/2014/main" id="{B38F5E5D-CDBE-4C28-AF22-64A6AE847C08}"/>
            </a:ext>
          </a:extLst>
        </xdr:cNvPr>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12,796
12,727
208.39
10,542,572
9,908,514
533,231
5,224,467
9,537,325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平成１７年度に策定した「遊佐町まちづくり再編プラン」に基づき、職員数を以後１０年間で４０名以上削減するという目標に従い、これまでに目標値を超える削減が達成された。令和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年度においても、類似団体に比べ０．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ポイント低い数値を示しているが、今後は大幅な人員削減が見込めないことから、現状数値を維持できるよう行財政改革に努めていく。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年度は類似団体平均を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ポイント下回っているが、引き続き少子化対策と併せて定住化対策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、雇用対策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等を強力に推進していく予定であり、それらに係る委託料等が増加することにより数値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上昇していくものと想定されることから、経常経費の見直し・節減を図っていく。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81280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8442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155575</xdr:rowOff>
    </xdr:from>
    <xdr:to>
      <xdr:col>78</xdr:col>
      <xdr:colOff>69850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844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15</xdr:row>
      <xdr:rowOff>29845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3586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29845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150495</xdr:rowOff>
    </xdr:from>
    <xdr:to>
      <xdr:col>69</xdr:col>
      <xdr:colOff>142875</xdr:colOff>
      <xdr:row>15</xdr:row>
      <xdr:rowOff>80645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年度においては４．</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ポイントと、類似団体平均を０．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ポイント下回っている。今後は、障がい福祉対策経費や少子化対策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推進のための出産・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子育て支援対策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経費が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増加していくものと想定されることから、これらの施策に要する経費の財源の確保に努めていく必要がある。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年度は類似団体平均を８．</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り、類似団体内では下位の数値を示している。今後は特別会計の中でも特に国民健康保険特別会計への繰出金増額が避けられず、数値は上昇していくものと想定されることから、経常経費の節減とあわせて、国保税の適正化に向けた検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165100</xdr:rowOff>
    </xdr:from>
    <xdr:to>
      <xdr:col>82</xdr:col>
      <xdr:colOff>107950</xdr:colOff>
      <xdr:row>61</xdr:row>
      <xdr:rowOff>79375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4521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xdr:rowOff>
    </xdr:from>
    <xdr:to>
      <xdr:col>73</xdr:col>
      <xdr:colOff>180975</xdr:colOff>
      <xdr:row>61</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61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xdr:rowOff>
    </xdr:from>
    <xdr:to>
      <xdr:col>69</xdr:col>
      <xdr:colOff>92075</xdr:colOff>
      <xdr:row>61</xdr:row>
      <xdr:rowOff>3175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461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28575</xdr:rowOff>
    </xdr:from>
    <xdr:to>
      <xdr:col>82</xdr:col>
      <xdr:colOff>158750</xdr:colOff>
      <xdr:row>61</xdr:row>
      <xdr:rowOff>130175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4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108602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39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123825</xdr:rowOff>
    </xdr:from>
    <xdr:to>
      <xdr:col>69</xdr:col>
      <xdr:colOff>142875</xdr:colOff>
      <xdr:row>61</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38752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123825</xdr:rowOff>
    </xdr:from>
    <xdr:to>
      <xdr:col>65</xdr:col>
      <xdr:colOff>53975</xdr:colOff>
      <xdr:row>61</xdr:row>
      <xdr:rowOff>53975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38752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年度は類似団体平均を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５．４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ポイント下回っており、昨年度より１．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今後は重点施策である定住促進や子育て支援に係る経費が大きなウエイトを占めてくると考えられ、数値は上昇していくものと想定されることから、法人等各種団体等への補助については、平成１９年度に策定した「遊佐町補助金等の交付に関する見直し指針」により適正に対処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104140</xdr:rowOff>
    </xdr:from>
    <xdr:to>
      <xdr:col>82</xdr:col>
      <xdr:colOff>107950</xdr:colOff>
      <xdr:row>33</xdr:row>
      <xdr:rowOff>8890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590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104140</xdr:rowOff>
    </xdr:from>
    <xdr:to>
      <xdr:col>78</xdr:col>
      <xdr:colOff>69850</xdr:colOff>
      <xdr:row>33</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590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111760</xdr:rowOff>
    </xdr:from>
    <xdr:to>
      <xdr:col>73</xdr:col>
      <xdr:colOff>180975</xdr:colOff>
      <xdr:row>33</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598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104140</xdr:rowOff>
    </xdr:from>
    <xdr:to>
      <xdr:col>69</xdr:col>
      <xdr:colOff>92075</xdr:colOff>
      <xdr:row>32</xdr:row>
      <xdr:rowOff>111760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59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129540</xdr:rowOff>
    </xdr:from>
    <xdr:to>
      <xdr:col>82</xdr:col>
      <xdr:colOff>158750</xdr:colOff>
      <xdr:row>33</xdr:row>
      <xdr:rowOff>59690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38117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53340</xdr:rowOff>
    </xdr:from>
    <xdr:to>
      <xdr:col>78</xdr:col>
      <xdr:colOff>120650</xdr:colOff>
      <xdr:row>32</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165117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167640</xdr:rowOff>
    </xdr:from>
    <xdr:to>
      <xdr:col>74</xdr:col>
      <xdr:colOff>31750</xdr:colOff>
      <xdr:row>33</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107967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60960</xdr:rowOff>
    </xdr:from>
    <xdr:to>
      <xdr:col>69</xdr:col>
      <xdr:colOff>142875</xdr:colOff>
      <xdr:row>32</xdr:row>
      <xdr:rowOff>162560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1287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53340</xdr:rowOff>
    </xdr:from>
    <xdr:to>
      <xdr:col>65</xdr:col>
      <xdr:colOff>53975</xdr:colOff>
      <xdr:row>32</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165117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１７．３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ポイントと、類似団体平均を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た。これまで、地方債の繰上償還を重点的に実施してきた結果、繰上償還に伴う公債費としての元金が増大してきた一方で、後年度の公債費負担の平準化が図られてきたものと分析している。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町立遊佐小学校改築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に伴う地方債の償還が始まることから、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繰上償還に取り組んでいく。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78</xdr:row>
      <xdr:rowOff>3556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035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120142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120142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106426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76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公債費を除く経常収支比率は、これまで類似団体に比較して低い数値で推移してきており、令和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年度においては前年比で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類似団体平均との差が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０．５</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ポイントとなった。引き続き経常収支比率の改善に向け、歳入の確保、経費の節減に努めていく。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76</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0116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76</xdr:row>
      <xdr:rowOff>62992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011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108713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76</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163068</xdr:rowOff>
    </xdr:from>
    <xdr:to>
      <xdr:col>78</xdr:col>
      <xdr:colOff>120650</xdr:colOff>
      <xdr:row>75</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103395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87795</xdr:rowOff>
    </xdr:from>
    <xdr:to>
      <xdr:col>29</xdr:col>
      <xdr:colOff>127000</xdr:colOff>
      <xdr:row>17</xdr:row>
      <xdr:rowOff>121719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50070"/>
          <a:ext cx="647700" cy="3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121719</xdr:rowOff>
    </xdr:from>
    <xdr:to>
      <xdr:col>26</xdr:col>
      <xdr:colOff>50800</xdr:colOff>
      <xdr:row>17</xdr:row>
      <xdr:rowOff>138026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3994"/>
          <a:ext cx="6985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138026</xdr:rowOff>
    </xdr:from>
    <xdr:to>
      <xdr:col>22</xdr:col>
      <xdr:colOff>114300</xdr:colOff>
      <xdr:row>18</xdr:row>
      <xdr:rowOff>6299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0301"/>
          <a:ext cx="698500" cy="3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6299</xdr:rowOff>
    </xdr:from>
    <xdr:to>
      <xdr:col>18</xdr:col>
      <xdr:colOff>177800</xdr:colOff>
      <xdr:row>18</xdr:row>
      <xdr:rowOff>16883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0024"/>
          <a:ext cx="698500" cy="1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36995</xdr:rowOff>
    </xdr:from>
    <xdr:to>
      <xdr:col>29</xdr:col>
      <xdr:colOff>177800</xdr:colOff>
      <xdr:row>17</xdr:row>
      <xdr:rowOff>138595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9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70919</xdr:rowOff>
    </xdr:from>
    <xdr:to>
      <xdr:col>26</xdr:col>
      <xdr:colOff>101600</xdr:colOff>
      <xdr:row>18</xdr:row>
      <xdr:rowOff>1069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157296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87226</xdr:rowOff>
    </xdr:from>
    <xdr:to>
      <xdr:col>22</xdr:col>
      <xdr:colOff>165100</xdr:colOff>
      <xdr:row>18</xdr:row>
      <xdr:rowOff>17376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2153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3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126949</xdr:rowOff>
    </xdr:from>
    <xdr:to>
      <xdr:col>19</xdr:col>
      <xdr:colOff>38100</xdr:colOff>
      <xdr:row>18</xdr:row>
      <xdr:rowOff>57099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41876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137533</xdr:rowOff>
    </xdr:from>
    <xdr:to>
      <xdr:col>15</xdr:col>
      <xdr:colOff>101600</xdr:colOff>
      <xdr:row>18</xdr:row>
      <xdr:rowOff>67683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52460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169938</xdr:rowOff>
    </xdr:from>
    <xdr:to>
      <xdr:col>29</xdr:col>
      <xdr:colOff>127000</xdr:colOff>
      <xdr:row>35</xdr:row>
      <xdr:rowOff>272256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80288"/>
          <a:ext cx="647700" cy="10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272256</xdr:rowOff>
    </xdr:from>
    <xdr:to>
      <xdr:col>26</xdr:col>
      <xdr:colOff>50800</xdr:colOff>
      <xdr:row>36</xdr:row>
      <xdr:rowOff>21349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2606"/>
          <a:ext cx="698500" cy="91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21349</xdr:rowOff>
    </xdr:from>
    <xdr:to>
      <xdr:col>22</xdr:col>
      <xdr:colOff>114300</xdr:colOff>
      <xdr:row>36</xdr:row>
      <xdr:rowOff>57944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74599"/>
          <a:ext cx="698500" cy="3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57944</xdr:rowOff>
    </xdr:from>
    <xdr:to>
      <xdr:col>18</xdr:col>
      <xdr:colOff>177800</xdr:colOff>
      <xdr:row>36</xdr:row>
      <xdr:rowOff>111436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11194"/>
          <a:ext cx="6985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119138</xdr:rowOff>
    </xdr:from>
    <xdr:to>
      <xdr:col>29</xdr:col>
      <xdr:colOff>177800</xdr:colOff>
      <xdr:row>35</xdr:row>
      <xdr:rowOff>220738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2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307115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221456</xdr:rowOff>
    </xdr:from>
    <xdr:to>
      <xdr:col>26</xdr:col>
      <xdr:colOff>101600</xdr:colOff>
      <xdr:row>35</xdr:row>
      <xdr:rowOff>323056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333233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0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313449</xdr:rowOff>
    </xdr:from>
    <xdr:to>
      <xdr:col>22</xdr:col>
      <xdr:colOff>165100</xdr:colOff>
      <xdr:row>36</xdr:row>
      <xdr:rowOff>72149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2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82326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7144</xdr:rowOff>
    </xdr:from>
    <xdr:to>
      <xdr:col>19</xdr:col>
      <xdr:colOff>38100</xdr:colOff>
      <xdr:row>36</xdr:row>
      <xdr:rowOff>108744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118921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60636</xdr:rowOff>
    </xdr:from>
    <xdr:to>
      <xdr:col>15</xdr:col>
      <xdr:colOff>101600</xdr:colOff>
      <xdr:row>36</xdr:row>
      <xdr:rowOff>162236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147013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12,796
12,727
208.39
10,542,572
9,908,514
533,231
5,224,467
9,537,325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119431</xdr:rowOff>
    </xdr:from>
    <xdr:to>
      <xdr:col>24</xdr:col>
      <xdr:colOff>63500</xdr:colOff>
      <xdr:row>36</xdr:row>
      <xdr:rowOff>1994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0181"/>
          <a:ext cx="838200" cy="5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1994</xdr:rowOff>
    </xdr:from>
    <xdr:to>
      <xdr:col>19</xdr:col>
      <xdr:colOff>177800</xdr:colOff>
      <xdr:row>36</xdr:row>
      <xdr:rowOff>14288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4194"/>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14288</xdr:rowOff>
    </xdr:from>
    <xdr:to>
      <xdr:col>15</xdr:col>
      <xdr:colOff>50800</xdr:colOff>
      <xdr:row>36</xdr:row>
      <xdr:rowOff>166332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6488"/>
          <a:ext cx="889000" cy="1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166332</xdr:rowOff>
    </xdr:from>
    <xdr:to>
      <xdr:col>10</xdr:col>
      <xdr:colOff>114300</xdr:colOff>
      <xdr:row>36</xdr:row>
      <xdr:rowOff>169342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8532"/>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68631</xdr:rowOff>
    </xdr:from>
    <xdr:to>
      <xdr:col>24</xdr:col>
      <xdr:colOff>114300</xdr:colOff>
      <xdr:row>35</xdr:row>
      <xdr:rowOff>170231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91508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2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122644</xdr:rowOff>
    </xdr:from>
    <xdr:to>
      <xdr:col>20</xdr:col>
      <xdr:colOff>38100</xdr:colOff>
      <xdr:row>36</xdr:row>
      <xdr:rowOff>52794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69321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9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134938</xdr:rowOff>
    </xdr:from>
    <xdr:to>
      <xdr:col>15</xdr:col>
      <xdr:colOff>101600</xdr:colOff>
      <xdr:row>36</xdr:row>
      <xdr:rowOff>65088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81615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1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115532</xdr:rowOff>
    </xdr:from>
    <xdr:to>
      <xdr:col>10</xdr:col>
      <xdr:colOff>165100</xdr:colOff>
      <xdr:row>37</xdr:row>
      <xdr:rowOff>45682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62209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118542</xdr:rowOff>
    </xdr:from>
    <xdr:to>
      <xdr:col>6</xdr:col>
      <xdr:colOff>38100</xdr:colOff>
      <xdr:row>37</xdr:row>
      <xdr:rowOff>48692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65219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147232</xdr:rowOff>
    </xdr:from>
    <xdr:to>
      <xdr:col>24</xdr:col>
      <xdr:colOff>63500</xdr:colOff>
      <xdr:row>56</xdr:row>
      <xdr:rowOff>162015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48432"/>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162015</xdr:rowOff>
    </xdr:from>
    <xdr:to>
      <xdr:col>19</xdr:col>
      <xdr:colOff>177800</xdr:colOff>
      <xdr:row>57</xdr:row>
      <xdr:rowOff>56756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63215"/>
          <a:ext cx="889000" cy="6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56756</xdr:rowOff>
    </xdr:from>
    <xdr:to>
      <xdr:col>15</xdr:col>
      <xdr:colOff>50800</xdr:colOff>
      <xdr:row>57</xdr:row>
      <xdr:rowOff>101398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29406"/>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101398</xdr:rowOff>
    </xdr:from>
    <xdr:to>
      <xdr:col>10</xdr:col>
      <xdr:colOff>114300</xdr:colOff>
      <xdr:row>57</xdr:row>
      <xdr:rowOff>127634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74048"/>
          <a:ext cx="889000" cy="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96432</xdr:rowOff>
    </xdr:from>
    <xdr:to>
      <xdr:col>24</xdr:col>
      <xdr:colOff>114300</xdr:colOff>
      <xdr:row>57</xdr:row>
      <xdr:rowOff>26582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119309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111215</xdr:rowOff>
    </xdr:from>
    <xdr:to>
      <xdr:col>20</xdr:col>
      <xdr:colOff>38100</xdr:colOff>
      <xdr:row>57</xdr:row>
      <xdr:rowOff>41365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57892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5956</xdr:rowOff>
    </xdr:from>
    <xdr:to>
      <xdr:col>15</xdr:col>
      <xdr:colOff>101600</xdr:colOff>
      <xdr:row>57</xdr:row>
      <xdr:rowOff>107556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98683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50598</xdr:rowOff>
    </xdr:from>
    <xdr:to>
      <xdr:col>10</xdr:col>
      <xdr:colOff>165100</xdr:colOff>
      <xdr:row>57</xdr:row>
      <xdr:rowOff>152198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143325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1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76834</xdr:rowOff>
    </xdr:from>
    <xdr:to>
      <xdr:col>6</xdr:col>
      <xdr:colOff>38100</xdr:colOff>
      <xdr:row>58</xdr:row>
      <xdr:rowOff>6984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169561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4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119779</xdr:rowOff>
    </xdr:from>
    <xdr:to>
      <xdr:col>24</xdr:col>
      <xdr:colOff>63500</xdr:colOff>
      <xdr:row>77</xdr:row>
      <xdr:rowOff>119486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49979"/>
          <a:ext cx="838200" cy="17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119779</xdr:rowOff>
    </xdr:from>
    <xdr:to>
      <xdr:col>19</xdr:col>
      <xdr:colOff>177800</xdr:colOff>
      <xdr:row>77</xdr:row>
      <xdr:rowOff>97800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49979"/>
          <a:ext cx="889000" cy="14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97800</xdr:rowOff>
    </xdr:from>
    <xdr:to>
      <xdr:col>15</xdr:col>
      <xdr:colOff>50800</xdr:colOff>
      <xdr:row>78</xdr:row>
      <xdr:rowOff>76279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99450"/>
          <a:ext cx="889000" cy="14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5446</xdr:rowOff>
    </xdr:from>
    <xdr:to>
      <xdr:col>10</xdr:col>
      <xdr:colOff>114300</xdr:colOff>
      <xdr:row>78</xdr:row>
      <xdr:rowOff>76279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78546"/>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68686</xdr:rowOff>
    </xdr:from>
    <xdr:to>
      <xdr:col>24</xdr:col>
      <xdr:colOff>114300</xdr:colOff>
      <xdr:row>77</xdr:row>
      <xdr:rowOff>170286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91563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68979</xdr:rowOff>
    </xdr:from>
    <xdr:to>
      <xdr:col>20</xdr:col>
      <xdr:colOff>38100</xdr:colOff>
      <xdr:row>76</xdr:row>
      <xdr:rowOff>170579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15657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47000</xdr:rowOff>
    </xdr:from>
    <xdr:to>
      <xdr:col>15</xdr:col>
      <xdr:colOff>101600</xdr:colOff>
      <xdr:row>77</xdr:row>
      <xdr:rowOff>148600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165127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25479</xdr:rowOff>
    </xdr:from>
    <xdr:to>
      <xdr:col>10</xdr:col>
      <xdr:colOff>165100</xdr:colOff>
      <xdr:row>78</xdr:row>
      <xdr:rowOff>127079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118206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9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126096</xdr:rowOff>
    </xdr:from>
    <xdr:to>
      <xdr:col>6</xdr:col>
      <xdr:colOff>38100</xdr:colOff>
      <xdr:row>78</xdr:row>
      <xdr:rowOff>56246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72773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10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151833</xdr:rowOff>
    </xdr:from>
    <xdr:to>
      <xdr:col>24</xdr:col>
      <xdr:colOff>63500</xdr:colOff>
      <xdr:row>96</xdr:row>
      <xdr:rowOff>31604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268133"/>
          <a:ext cx="838200" cy="2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151833</xdr:rowOff>
    </xdr:from>
    <xdr:to>
      <xdr:col>19</xdr:col>
      <xdr:colOff>177800</xdr:colOff>
      <xdr:row>96</xdr:row>
      <xdr:rowOff>93458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68133"/>
          <a:ext cx="889000" cy="28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93458</xdr:rowOff>
    </xdr:from>
    <xdr:to>
      <xdr:col>15</xdr:col>
      <xdr:colOff>50800</xdr:colOff>
      <xdr:row>97</xdr:row>
      <xdr:rowOff>5234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52658"/>
          <a:ext cx="889000" cy="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5234</xdr:rowOff>
    </xdr:from>
    <xdr:to>
      <xdr:col>10</xd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35884"/>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152254</xdr:rowOff>
    </xdr:from>
    <xdr:to>
      <xdr:col>24</xdr:col>
      <xdr:colOff>114300</xdr:colOff>
      <xdr:row>96</xdr:row>
      <xdr:rowOff>82404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3681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101033</xdr:rowOff>
    </xdr:from>
    <xdr:to>
      <xdr:col>20</xdr:col>
      <xdr:colOff>38100</xdr:colOff>
      <xdr:row>95</xdr:row>
      <xdr:rowOff>31183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47710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9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42658</xdr:rowOff>
    </xdr:from>
    <xdr:to>
      <xdr:col>15</xdr:col>
      <xdr:colOff>101600</xdr:colOff>
      <xdr:row>96</xdr:row>
      <xdr:rowOff>144258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160785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125884</xdr:rowOff>
    </xdr:from>
    <xdr:to>
      <xdr:col>10</xdr:col>
      <xdr:colOff>165100</xdr:colOff>
      <xdr:row>97</xdr:row>
      <xdr:rowOff>56034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72561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165399</xdr:rowOff>
    </xdr:from>
    <xdr:to>
      <xdr:col>6</xdr:col>
      <xdr:colOff>38100</xdr:colOff>
      <xdr:row>97</xdr:row>
      <xdr:rowOff>95549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112076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63832</xdr:rowOff>
    </xdr:from>
    <xdr:to>
      <xdr:col>55</xdr:col>
      <xdr:colOff>0</xdr:colOff>
      <xdr:row>35</xdr:row>
      <xdr:rowOff>83359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64582"/>
          <a:ext cx="8382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146773</xdr:rowOff>
    </xdr:from>
    <xdr:to>
      <xdr:col>50</xdr:col>
      <xdr:colOff>114300</xdr:colOff>
      <xdr:row>35</xdr:row>
      <xdr:rowOff>83359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33173"/>
          <a:ext cx="889000" cy="45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146773</xdr:rowOff>
    </xdr:from>
    <xdr:to>
      <xdr:col>45</xdr:col>
      <xdr:colOff>177800</xdr:colOff>
      <xdr:row>36</xdr:row>
      <xdr:rowOff>46170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633173"/>
          <a:ext cx="889000" cy="58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26072</xdr:rowOff>
    </xdr:from>
    <xdr:to>
      <xdr:col>41</xdr:col>
      <xdr:colOff>50800</xdr:colOff>
      <xdr:row>36</xdr:row>
      <xdr:rowOff>46170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98272"/>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13032</xdr:rowOff>
    </xdr:from>
    <xdr:to>
      <xdr:col>55</xdr:col>
      <xdr:colOff>50800</xdr:colOff>
      <xdr:row>35</xdr:row>
      <xdr:rowOff>114632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1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35909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6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32559</xdr:rowOff>
    </xdr:from>
    <xdr:to>
      <xdr:col>50</xdr:col>
      <xdr:colOff>165100</xdr:colOff>
      <xdr:row>35</xdr:row>
      <xdr:rowOff>134159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150686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0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95973</xdr:rowOff>
    </xdr:from>
    <xdr:to>
      <xdr:col>46</xdr:col>
      <xdr:colOff>38100</xdr:colOff>
      <xdr:row>33</xdr:row>
      <xdr:rowOff>26123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42650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5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166820</xdr:rowOff>
    </xdr:from>
    <xdr:to>
      <xdr:col>41</xdr:col>
      <xdr:colOff>101600</xdr:colOff>
      <xdr:row>36</xdr:row>
      <xdr:rowOff>96970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113497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9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146722</xdr:rowOff>
    </xdr:from>
    <xdr:to>
      <xdr:col>36</xdr:col>
      <xdr:colOff>165100</xdr:colOff>
      <xdr:row>36</xdr:row>
      <xdr:rowOff>76872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93399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9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144390</xdr:rowOff>
    </xdr:from>
    <xdr:to>
      <xdr:col>55</xdr:col>
      <xdr:colOff>0</xdr:colOff>
      <xdr:row>57</xdr:row>
      <xdr:rowOff>158828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45590"/>
          <a:ext cx="838200" cy="1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144390</xdr:rowOff>
    </xdr:from>
    <xdr:to>
      <xdr:col>50</xdr:col>
      <xdr:colOff>114300</xdr:colOff>
      <xdr:row>57</xdr:row>
      <xdr:rowOff>52492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45590"/>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147031</xdr:rowOff>
    </xdr:from>
    <xdr:to>
      <xdr:col>45</xdr:col>
      <xdr:colOff>177800</xdr:colOff>
      <xdr:row>57</xdr:row>
      <xdr:rowOff>52492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48231"/>
          <a:ext cx="889000" cy="7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147031</xdr:rowOff>
    </xdr:from>
    <xdr:to>
      <xdr:col>41</xdr:col>
      <xdr:colOff>50800</xdr:colOff>
      <xdr:row>58</xdr:row>
      <xdr:rowOff>65401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48231"/>
          <a:ext cx="889000" cy="26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108028</xdr:rowOff>
    </xdr:from>
    <xdr:to>
      <xdr:col>55</xdr:col>
      <xdr:colOff>50800</xdr:colOff>
      <xdr:row>58</xdr:row>
      <xdr:rowOff>38178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86455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93590</xdr:rowOff>
    </xdr:from>
    <xdr:to>
      <xdr:col>50</xdr:col>
      <xdr:colOff>165100</xdr:colOff>
      <xdr:row>57</xdr:row>
      <xdr:rowOff>23740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40267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7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1692</xdr:rowOff>
    </xdr:from>
    <xdr:to>
      <xdr:col>46</xdr:col>
      <xdr:colOff>38100</xdr:colOff>
      <xdr:row>57</xdr:row>
      <xdr:rowOff>103292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119819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54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96231</xdr:rowOff>
    </xdr:from>
    <xdr:to>
      <xdr:col>41</xdr:col>
      <xdr:colOff>101600</xdr:colOff>
      <xdr:row>57</xdr:row>
      <xdr:rowOff>26381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42908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7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14601</xdr:rowOff>
    </xdr:from>
    <xdr:to>
      <xdr:col>36</xdr:col>
      <xdr:colOff>165100</xdr:colOff>
      <xdr:row>58</xdr:row>
      <xdr:rowOff>116201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107328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54190</xdr:rowOff>
    </xdr:from>
    <xdr:to>
      <xdr:col>55</xdr:col>
      <xdr:colOff>0</xdr:colOff>
      <xdr:row>78</xdr:row>
      <xdr:rowOff>61478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27290"/>
          <a:ext cx="8382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57614</xdr:rowOff>
    </xdr:from>
    <xdr:to>
      <xdr:col>50</xdr:col>
      <xdr:colOff>114300</xdr:colOff>
      <xdr:row>78</xdr:row>
      <xdr:rowOff>61478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30714"/>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132531</xdr:rowOff>
    </xdr:from>
    <xdr:to>
      <xdr:col>45</xdr:col>
      <xdr:colOff>177800</xdr:colOff>
      <xdr:row>78</xdr:row>
      <xdr:rowOff>57614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34181"/>
          <a:ext cx="889000" cy="9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132531</xdr:rowOff>
    </xdr:from>
    <xdr:to>
      <xdr:col>41</xdr:col>
      <xdr:colOff>50800</xdr:colOff>
      <xdr:row>78</xdr:row>
      <xdr:rowOff>61491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34181"/>
          <a:ext cx="889000" cy="10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3390</xdr:rowOff>
    </xdr:from>
    <xdr:to>
      <xdr:col>55</xdr:col>
      <xdr:colOff>50800</xdr:colOff>
      <xdr:row>78</xdr:row>
      <xdr:rowOff>104990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100611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10678</xdr:rowOff>
    </xdr:from>
    <xdr:to>
      <xdr:col>50</xdr:col>
      <xdr:colOff>165100</xdr:colOff>
      <xdr:row>78</xdr:row>
      <xdr:rowOff>112278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8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103405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7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6814</xdr:rowOff>
    </xdr:from>
    <xdr:to>
      <xdr:col>46</xdr:col>
      <xdr:colOff>38100</xdr:colOff>
      <xdr:row>78</xdr:row>
      <xdr:rowOff>108414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99541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81731</xdr:rowOff>
    </xdr:from>
    <xdr:to>
      <xdr:col>41</xdr:col>
      <xdr:colOff>101600</xdr:colOff>
      <xdr:row>78</xdr:row>
      <xdr:rowOff>11881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28408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10691</xdr:rowOff>
    </xdr:from>
    <xdr:to>
      <xdr:col>36</xdr:col>
      <xdr:colOff>165100</xdr:colOff>
      <xdr:row>78</xdr:row>
      <xdr:rowOff>112291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103418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129628</xdr:rowOff>
    </xdr:from>
    <xdr:to>
      <xdr:col>55</xdr:col>
      <xdr:colOff>0</xdr:colOff>
      <xdr:row>97</xdr:row>
      <xdr:rowOff>87241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417378"/>
          <a:ext cx="838200" cy="30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129628</xdr:rowOff>
    </xdr:from>
    <xdr:to>
      <xdr:col>50</xdr:col>
      <xdr:colOff>114300</xdr:colOff>
      <xdr:row>96</xdr:row>
      <xdr:rowOff>68377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17378"/>
          <a:ext cx="889000" cy="1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42225</xdr:rowOff>
    </xdr:from>
    <xdr:to>
      <xdr:col>45</xdr:col>
      <xdr:colOff>177800</xdr:colOff>
      <xdr:row>96</xdr:row>
      <xdr:rowOff>68377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01425"/>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42225</xdr:rowOff>
    </xdr:from>
    <xdr:to>
      <xdr:col>41</xdr:col>
      <xdr:colOff>50800</xdr:colOff>
      <xdr:row>97</xdr:row>
      <xdr:rowOff>122363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01425"/>
          <a:ext cx="889000" cy="2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36441</xdr:rowOff>
    </xdr:from>
    <xdr:to>
      <xdr:col>55</xdr:col>
      <xdr:colOff>50800</xdr:colOff>
      <xdr:row>97</xdr:row>
      <xdr:rowOff>138041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14868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78828</xdr:rowOff>
    </xdr:from>
    <xdr:to>
      <xdr:col>50</xdr:col>
      <xdr:colOff>165100</xdr:colOff>
      <xdr:row>96</xdr:row>
      <xdr:rowOff>8978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3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25505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14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17577</xdr:rowOff>
    </xdr:from>
    <xdr:to>
      <xdr:col>46</xdr:col>
      <xdr:colOff>38100</xdr:colOff>
      <xdr:row>96</xdr:row>
      <xdr:rowOff>119177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135704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162875</xdr:rowOff>
    </xdr:from>
    <xdr:to>
      <xdr:col>41</xdr:col>
      <xdr:colOff>101600</xdr:colOff>
      <xdr:row>96</xdr:row>
      <xdr:rowOff>93025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109552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2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71563</xdr:rowOff>
    </xdr:from>
    <xdr:to>
      <xdr:col>36</xdr:col>
      <xdr:colOff>165100</xdr:colOff>
      <xdr:row>98</xdr:row>
      <xdr:rowOff>1713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164290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78260</xdr:rowOff>
    </xdr:from>
    <xdr:to>
      <xdr:col>85</xdr:col>
      <xdr:colOff>127000</xdr:colOff>
      <xdr:row>76</xdr:row>
      <xdr:rowOff>12317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937010"/>
          <a:ext cx="838200" cy="10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78260</xdr:rowOff>
    </xdr:from>
    <xdr:to>
      <xdr:col>81</xdr:col>
      <xdr:colOff>50800</xdr:colOff>
      <xdr:row>76</xdr:row>
      <xdr:rowOff>79677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937010"/>
          <a:ext cx="889000" cy="1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66686</xdr:rowOff>
    </xdr:from>
    <xdr:to>
      <xdr:col>76</xdr:col>
      <xdr:colOff>114300</xdr:colOff>
      <xdr:row>76</xdr:row>
      <xdr:rowOff>79677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96886"/>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66686</xdr:rowOff>
    </xdr:from>
    <xdr:to>
      <xdr:col>71</xdr:col>
      <xdr:colOff>177800</xdr:colOff>
      <xdr:row>76</xdr:row>
      <xdr:rowOff>153888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96886"/>
          <a:ext cx="889000" cy="8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132966</xdr:rowOff>
    </xdr:from>
    <xdr:to>
      <xdr:col>85</xdr:col>
      <xdr:colOff>177800</xdr:colOff>
      <xdr:row>76</xdr:row>
      <xdr:rowOff>63116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155843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4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27460</xdr:rowOff>
    </xdr:from>
    <xdr:to>
      <xdr:col>81</xdr:col>
      <xdr:colOff>101600</xdr:colOff>
      <xdr:row>75</xdr:row>
      <xdr:rowOff>129060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8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145587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66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28877</xdr:rowOff>
    </xdr:from>
    <xdr:to>
      <xdr:col>76</xdr:col>
      <xdr:colOff>165100</xdr:colOff>
      <xdr:row>76</xdr:row>
      <xdr:rowOff>130477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147004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15886</xdr:rowOff>
    </xdr:from>
    <xdr:to>
      <xdr:col>72</xdr:col>
      <xdr:colOff>38100</xdr:colOff>
      <xdr:row>76</xdr:row>
      <xdr:rowOff>117486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134012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103088</xdr:rowOff>
    </xdr:from>
    <xdr:to>
      <xdr:col>67</xdr:col>
      <xdr:colOff>101600</xdr:colOff>
      <xdr:row>77</xdr:row>
      <xdr:rowOff>33238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24365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2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122692</xdr:rowOff>
    </xdr:from>
    <xdr:to>
      <xdr:col>85</xdr:col>
      <xdr:colOff>127000</xdr:colOff>
      <xdr:row>97</xdr:row>
      <xdr:rowOff>5087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581892"/>
          <a:ext cx="838200" cy="5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5087</xdr:rowOff>
    </xdr:from>
    <xdr:to>
      <xdr:col>81</xdr:col>
      <xdr:colOff>50800</xdr:colOff>
      <xdr:row>97</xdr:row>
      <xdr:rowOff>16869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35737"/>
          <a:ext cx="889000" cy="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16869</xdr:rowOff>
    </xdr:from>
    <xdr:to>
      <xdr:col>76</xdr:col>
      <xdr:colOff>114300</xdr:colOff>
      <xdr:row>97</xdr:row>
      <xdr:rowOff>158519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647519"/>
          <a:ext cx="889000" cy="1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158519</xdr:rowOff>
    </xdr:from>
    <xdr:to>
      <xdr:col>71</xdr:col>
      <xdr:colOff>177800</xdr:colOff>
      <xdr:row>98</xdr:row>
      <xdr:rowOff>32176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89169"/>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71892</xdr:rowOff>
    </xdr:from>
    <xdr:to>
      <xdr:col>85</xdr:col>
      <xdr:colOff>177800</xdr:colOff>
      <xdr:row>97</xdr:row>
      <xdr:rowOff>2042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3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94769</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3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125737</xdr:rowOff>
    </xdr:from>
    <xdr:to>
      <xdr:col>81</xdr:col>
      <xdr:colOff>101600</xdr:colOff>
      <xdr:row>97</xdr:row>
      <xdr:rowOff>55887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72414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137519</xdr:rowOff>
    </xdr:from>
    <xdr:to>
      <xdr:col>76</xdr:col>
      <xdr:colOff>165100</xdr:colOff>
      <xdr:row>97</xdr:row>
      <xdr:rowOff>67669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5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84196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37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107719</xdr:rowOff>
    </xdr:from>
    <xdr:to>
      <xdr:col>72</xdr:col>
      <xdr:colOff>38100</xdr:colOff>
      <xdr:row>98</xdr:row>
      <xdr:rowOff>37869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54396</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1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152826</xdr:rowOff>
    </xdr:from>
    <xdr:to>
      <xdr:col>67</xdr:col>
      <xdr:colOff>101600</xdr:colOff>
      <xdr:row>98</xdr:row>
      <xdr:rowOff>82976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74103</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7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139632</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732"/>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139632</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54732"/>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88832</xdr:rowOff>
    </xdr:from>
    <xdr:to>
      <xdr:col>112</xdr:col>
      <xdr:colOff>38100</xdr:colOff>
      <xdr:row>39</xdr:row>
      <xdr:rowOff>18982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10109</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6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90894</xdr:rowOff>
    </xdr:from>
    <xdr:to>
      <xdr:col>116</xdr:col>
      <xdr:colOff>63500</xdr:colOff>
      <xdr:row>56</xdr:row>
      <xdr:rowOff>168694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692094"/>
          <a:ext cx="838200" cy="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45555</xdr:rowOff>
    </xdr:from>
    <xdr:to>
      <xdr:col>111</xdr:col>
      <xdr:colOff>177800</xdr:colOff>
      <xdr:row>56</xdr:row>
      <xdr:rowOff>90894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646755"/>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9131</xdr:rowOff>
    </xdr:from>
    <xdr:to>
      <xdr:col>107</xdr:col>
      <xdr:colOff>50800</xdr:colOff>
      <xdr:row>56</xdr:row>
      <xdr:rowOff>45555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610331"/>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9131</xdr:rowOff>
    </xdr:from>
    <xdr:to>
      <xdr:col>102</xdr:col>
      <xdr:colOff>114300</xdr:colOff>
      <xdr:row>56</xdr:row>
      <xdr:rowOff>150444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610331"/>
          <a:ext cx="889000" cy="14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117894</xdr:rowOff>
    </xdr:from>
    <xdr:to>
      <xdr:col>116</xdr:col>
      <xdr:colOff>114300</xdr:colOff>
      <xdr:row>57</xdr:row>
      <xdr:rowOff>48044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7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140771</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5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40094</xdr:rowOff>
    </xdr:from>
    <xdr:to>
      <xdr:col>112</xdr:col>
      <xdr:colOff>38100</xdr:colOff>
      <xdr:row>56</xdr:row>
      <xdr:rowOff>141694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6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158221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41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166205</xdr:rowOff>
    </xdr:from>
    <xdr:to>
      <xdr:col>107</xdr:col>
      <xdr:colOff>101600</xdr:colOff>
      <xdr:row>56</xdr:row>
      <xdr:rowOff>96355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5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112882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3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129781</xdr:rowOff>
    </xdr:from>
    <xdr:to>
      <xdr:col>102</xdr:col>
      <xdr:colOff>165100</xdr:colOff>
      <xdr:row>56</xdr:row>
      <xdr:rowOff>59931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5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76458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3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99644</xdr:rowOff>
    </xdr:from>
    <xdr:to>
      <xdr:col>98</xdr:col>
      <xdr:colOff>38100</xdr:colOff>
      <xdr:row>57</xdr:row>
      <xdr:rowOff>29794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7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46321</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52767</xdr:rowOff>
    </xdr:from>
    <xdr:to>
      <xdr:col>116</xdr:col>
      <xdr:colOff>63500</xdr:colOff>
      <xdr:row>72</xdr:row>
      <xdr:rowOff>149367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397167"/>
          <a:ext cx="8382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149367</xdr:rowOff>
    </xdr:from>
    <xdr:to>
      <xdr:col>111</xdr:col>
      <xdr:colOff>177800</xdr:colOff>
      <xdr:row>73</xdr:row>
      <xdr:rowOff>14574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493767"/>
          <a:ext cx="889000" cy="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14574</xdr:rowOff>
    </xdr:from>
    <xdr:to>
      <xdr:col>107</xdr:col>
      <xdr:colOff>50800</xdr:colOff>
      <xdr:row>73</xdr:row>
      <xdr:rowOff>112040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530424"/>
          <a:ext cx="889000" cy="9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112040</xdr:rowOff>
    </xdr:from>
    <xdr:to>
      <xdr:col>102</xdr:col>
      <xdr:colOff>114300</xdr:colOff>
      <xdr:row>73</xdr:row>
      <xdr:rowOff>168994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627890"/>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1967</xdr:rowOff>
    </xdr:from>
    <xdr:to>
      <xdr:col>116</xdr:col>
      <xdr:colOff>114300</xdr:colOff>
      <xdr:row>72</xdr:row>
      <xdr:rowOff>103567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24844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98567</xdr:rowOff>
    </xdr:from>
    <xdr:to>
      <xdr:col>112</xdr:col>
      <xdr:colOff>38100</xdr:colOff>
      <xdr:row>73</xdr:row>
      <xdr:rowOff>28717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4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45244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2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135224</xdr:rowOff>
    </xdr:from>
    <xdr:to>
      <xdr:col>107</xdr:col>
      <xdr:colOff>101600</xdr:colOff>
      <xdr:row>73</xdr:row>
      <xdr:rowOff>65374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4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81901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2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61240</xdr:rowOff>
    </xdr:from>
    <xdr:to>
      <xdr:col>102</xdr:col>
      <xdr:colOff>165100</xdr:colOff>
      <xdr:row>73</xdr:row>
      <xdr:rowOff>162840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5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7917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3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118194</xdr:rowOff>
    </xdr:from>
    <xdr:to>
      <xdr:col>98</xdr:col>
      <xdr:colOff>38100</xdr:colOff>
      <xdr:row>74</xdr:row>
      <xdr:rowOff>48344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6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64871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4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８６，６４３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新庁舎建設事業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完了により、大幅に事業費が減少したためと考えられる。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今後、公共施設等の老朽化対策に要する経費が増加していくことが想定されるが、公共施設等総合管理計画の基本方針に基づき、事業の取捨選択を行うことにより事業費の減少をめざすこととしている。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貸付金は住民一人当たり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１０，２３９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これは、企業立地及び雇用の拡大を目的に取り組んできた、産業立地促進資金貸付事業によるところが大きく、貸付金総額の９割以上を占め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繰出金は住民一人当たり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９６，３２４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これは、特別会計（国民健康保険、介護保険、後期高齢者医療保険、簡易水道事業、公共下水道、地域集落排水事業）他への繰出金で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中でも公共下水道事業については、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起債償還額のピークを迎え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たが、令和４年度以降も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４億円を超える繰出金を見込んでいる。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CA2F11-2E17-440F-ADDF-120A0735B5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90E80BD-D35D-41E8-8202-C37DC2D8DF8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59EE83B-A49E-4110-A2FD-BE2A915205C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9716D60-CC0A-48B0-938C-477BDD73AAB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B7A63B-AF47-4B13-B4FC-FCEDF28848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B73EAD-9909-458F-B317-71A8C47249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3D5C75-1354-4D50-AD05-69F71E5DC7E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8DC66B-AC8F-4D36-9704-30084F3855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C40021-A101-46ED-B8D7-6910C9BEF02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2B36912-6A42-48B0-AECB-5BB0E6AA67A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12,796
12,727
208.39
10,542,572
9,908,514
533,231
5,224,467
9,537,325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4ADDA0-37C5-4C57-8C1A-9DFD956DDD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C71F27-DEA1-44EA-B5C4-B3248DBACF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CED766A-5FCA-4D29-84CD-3BB2FAE319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6DD8A40-D3D9-443F-B549-9DDFD88815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88B17A4-D037-4177-9AF6-700C7BEB79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680C34D-D84B-4D45-B5E4-B897C35F0F8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80EA484-7B24-46D3-94D0-9FB64F33F6B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8A37800-77DB-496B-AB71-BBF66984572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A623589-6659-4B79-B116-141AFD78168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6AF652-7E9F-4145-9685-1E1D5FD902B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C593BF9-C294-42EF-9D4F-C999CC5C864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E5600EE-FBA8-41D8-920D-EE76AF076DC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246D911-D19D-43FD-9007-0EBA16BCCFF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0945206-806E-4DF9-A7F0-A5E5872118A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4776A2-44AA-42D9-B9AD-D306ADCD353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77D9624-92F3-4BF9-944A-12700030D8F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76BB608-25E7-48FD-85CB-72031903428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6ED74F5-A844-4AB9-A078-769749D53E6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85A22F9-CC6D-4D0C-BDE8-64532F7F436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FA73D39-38CC-4F33-93AE-2DEF95D697BB}"/>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D1A8BD2-9F8B-4261-8FA8-115BB539DDB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5FB98A6-52EB-432F-A8DE-5E84B7FC8ED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B64E168-7EF7-4EED-BC81-FA085AAE1BC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1D9CFA1-D1B6-462B-BB53-30B50D01E23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C839608-4D81-49BF-8111-221D8D79BA3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28C31C4-9121-4A1C-A1F0-2A69169614D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A359970-729A-4566-8009-B518D545E4B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329BFB3-0C80-472C-97EC-F246E0C4312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B95BBD3-B7D0-4040-907E-2BBB169C89F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0809300-5F57-4955-9980-87B503BD7D8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6093F26E-1EA1-40EA-9F17-AFB840E488F8}"/>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2946EE33-C8FF-4B82-A4EC-08C733AD61F7}"/>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6AEA9BEA-258B-4410-9EF0-B03C2BD7A1CD}"/>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BF15F8A9-BB25-4747-B79D-32F6908D1534}"/>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FB719A16-6510-44EE-B68F-805C12BD4877}"/>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C15B6D0D-A6AE-45EB-B1C0-006344C66311}"/>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D63E9A16-0594-4EEA-8064-992FEFF2BE6B}"/>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4BB2A7FE-800D-41D3-AED6-AA4B7403A398}"/>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BB2FC7D8-C06B-4A27-802B-EA5A8C1DF756}"/>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E8B2A11C-5D36-43B6-8064-81F7B247C762}"/>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6EBEA25F-E89B-48BF-9FBB-C20FFAF99A0D}"/>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EDD01222-323B-4E65-83C1-87E9DE769EC4}"/>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8DF7D084-463A-47D6-9EC8-C5ABCD16FCD2}"/>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E2FA4534-E92E-481C-B73F-033F813114E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28DE74D7-A352-4F9B-A437-30565285ABCC}"/>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947BBE24-8FB3-4B49-B076-2F3625F31A1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A7D16893-945C-4C5C-9FF4-C226D871E9CD}"/>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187D3658-FB36-4131-956B-6FDCB7280B2E}"/>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61F861CF-1953-4FA8-B6E2-7287B756071B}"/>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7015F102-C577-4B6B-ACC8-8FE6D5B94083}"/>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5A6F6F92-6335-48E5-9B21-44241ADCF463}"/>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76019</xdr:rowOff>
    </xdr:from>
    <xdr:to>
      <xdr:col>24</xdr:col>
      <xdr:colOff>63500</xdr:colOff>
      <xdr:row>36</xdr:row>
      <xdr:rowOff>149334</xdr:rowOff>
    </xdr:to>
    <xdr:cxnSp macro="">
      <xdr:nvCxnSpPr>
        <xdr:cNvPr id="63" name="直線コネクタ 62">
          <a:extLst>
            <a:ext uri="{FF2B5EF4-FFF2-40B4-BE49-F238E27FC236}">
              <a16:creationId xmlns:a16="http://schemas.microsoft.com/office/drawing/2014/main" id="{EFA798B8-1E7A-481A-87DE-2D00416FABA9}"/>
            </a:ext>
          </a:extLst>
        </xdr:cNvPr>
        <xdr:cNvCxnSpPr/>
      </xdr:nvCxnSpPr>
      <xdr:spPr>
        <a:xfrm flipV="1">
          <a:off x="3797300" y="6248219"/>
          <a:ext cx="8382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4810040-F1A7-4D33-9530-50420D907F02}"/>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C08929F9-360D-4306-8C8E-48190B471F8B}"/>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149334</xdr:rowOff>
    </xdr:from>
    <xdr:to>
      <xdr:col>19</xdr:col>
      <xdr:colOff>177800</xdr:colOff>
      <xdr:row>37</xdr:row>
      <xdr:rowOff>43525</xdr:rowOff>
    </xdr:to>
    <xdr:cxnSp macro="">
      <xdr:nvCxnSpPr>
        <xdr:cNvPr id="66" name="直線コネクタ 65">
          <a:extLst>
            <a:ext uri="{FF2B5EF4-FFF2-40B4-BE49-F238E27FC236}">
              <a16:creationId xmlns:a16="http://schemas.microsoft.com/office/drawing/2014/main" id="{492059EC-6163-4DF4-B346-D65B6F78F883}"/>
            </a:ext>
          </a:extLst>
        </xdr:cNvPr>
        <xdr:cNvCxnSpPr/>
      </xdr:nvCxnSpPr>
      <xdr:spPr>
        <a:xfrm flipV="1">
          <a:off x="2908300" y="6321534"/>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B9AD186F-C1F4-4E18-B2BB-489F043DAD7A}"/>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4C63AED7-D061-4A1A-9F31-E7F057D9E625}"/>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43525</xdr:rowOff>
    </xdr:from>
    <xdr:to>
      <xdr:col>15</xdr:col>
      <xdr:colOff>50800</xdr:colOff>
      <xdr:row>37</xdr:row>
      <xdr:rowOff>82223</xdr:rowOff>
    </xdr:to>
    <xdr:cxnSp macro="">
      <xdr:nvCxnSpPr>
        <xdr:cNvPr id="69" name="直線コネクタ 68">
          <a:extLst>
            <a:ext uri="{FF2B5EF4-FFF2-40B4-BE49-F238E27FC236}">
              <a16:creationId xmlns:a16="http://schemas.microsoft.com/office/drawing/2014/main" id="{23B6FAC3-F0F2-40AE-B431-50EE7FCA7CCA}"/>
            </a:ext>
          </a:extLst>
        </xdr:cNvPr>
        <xdr:cNvCxnSpPr/>
      </xdr:nvCxnSpPr>
      <xdr:spPr>
        <a:xfrm flipV="1">
          <a:off x="2019300" y="6387175"/>
          <a:ext cx="889000" cy="3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8B460FF1-7871-4909-B9C9-B91F5429AE8C}"/>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4D7C5108-53EB-4B03-9966-A78050CB6C7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82223</xdr:rowOff>
    </xdr:from>
    <xdr:to>
      <xdr:col>10</xdr:col>
      <xdr:colOff>114300</xdr:colOff>
      <xdr:row>37</xdr:row>
      <xdr:rowOff>105900</xdr:rowOff>
    </xdr:to>
    <xdr:cxnSp macro="">
      <xdr:nvCxnSpPr>
        <xdr:cNvPr id="72" name="直線コネクタ 71">
          <a:extLst>
            <a:ext uri="{FF2B5EF4-FFF2-40B4-BE49-F238E27FC236}">
              <a16:creationId xmlns:a16="http://schemas.microsoft.com/office/drawing/2014/main" id="{1A9474B9-27D8-4407-92FE-4286CD7AE5D4}"/>
            </a:ext>
          </a:extLst>
        </xdr:cNvPr>
        <xdr:cNvCxnSpPr/>
      </xdr:nvCxnSpPr>
      <xdr:spPr>
        <a:xfrm flipV="1">
          <a:off x="1130300" y="6425873"/>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71D2EF32-F965-4D76-8051-AFD777D27842}"/>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D8D13155-A511-4568-B698-DBE014D2FF77}"/>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7765BC17-4EE4-4FDA-B3FF-FB7E3384BB2F}"/>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26DA1C90-20BC-4894-A7A8-BDFA373A7659}"/>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23DA613-8FF2-4468-9271-A57B3482DB9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47E233EB-0F81-414E-B998-6F31F7D8BE8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7F472DE-7AAC-4B61-B8B7-604CEECD0DE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3EB14E21-1989-4236-9578-C4F13E80C62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14962BD1-1638-43BE-93DD-F781685A10B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25219</xdr:rowOff>
    </xdr:from>
    <xdr:to>
      <xdr:col>24</xdr:col>
      <xdr:colOff>114300</xdr:colOff>
      <xdr:row>36</xdr:row>
      <xdr:rowOff>126819</xdr:rowOff>
    </xdr:to>
    <xdr:sp macro="" textlink="">
      <xdr:nvSpPr>
        <xdr:cNvPr id="82" name="楕円 81">
          <a:extLst>
            <a:ext uri="{FF2B5EF4-FFF2-40B4-BE49-F238E27FC236}">
              <a16:creationId xmlns:a16="http://schemas.microsoft.com/office/drawing/2014/main" id="{19A5251F-DB62-4AB6-8F94-A36D8F9C0F7C}"/>
            </a:ext>
          </a:extLst>
        </xdr:cNvPr>
        <xdr:cNvSpPr/>
      </xdr:nvSpPr>
      <xdr:spPr>
        <a:xfrm>
          <a:off x="4584700" y="61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48096</xdr:rowOff>
    </xdr:from>
    <xdr:ext cx="469744" cy="259045"/>
    <xdr:sp macro="" textlink="">
      <xdr:nvSpPr>
        <xdr:cNvPr id="83" name="議会費該当値テキスト">
          <a:extLst>
            <a:ext uri="{FF2B5EF4-FFF2-40B4-BE49-F238E27FC236}">
              <a16:creationId xmlns:a16="http://schemas.microsoft.com/office/drawing/2014/main" id="{76A7DCF1-DCA5-4CE8-9FF1-669574B6C440}"/>
            </a:ext>
          </a:extLst>
        </xdr:cNvPr>
        <xdr:cNvSpPr txBox="1"/>
      </xdr:nvSpPr>
      <xdr:spPr>
        <a:xfrm>
          <a:off x="4686300" y="604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98534</xdr:rowOff>
    </xdr:from>
    <xdr:to>
      <xdr:col>20</xdr:col>
      <xdr:colOff>38100</xdr:colOff>
      <xdr:row>37</xdr:row>
      <xdr:rowOff>28684</xdr:rowOff>
    </xdr:to>
    <xdr:sp macro="" textlink="">
      <xdr:nvSpPr>
        <xdr:cNvPr id="84" name="楕円 83">
          <a:extLst>
            <a:ext uri="{FF2B5EF4-FFF2-40B4-BE49-F238E27FC236}">
              <a16:creationId xmlns:a16="http://schemas.microsoft.com/office/drawing/2014/main" id="{BCF50735-84C0-499A-9243-F45C981B8671}"/>
            </a:ext>
          </a:extLst>
        </xdr:cNvPr>
        <xdr:cNvSpPr/>
      </xdr:nvSpPr>
      <xdr:spPr>
        <a:xfrm>
          <a:off x="3746500" y="62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45211</xdr:rowOff>
    </xdr:from>
    <xdr:ext cx="469744" cy="259045"/>
    <xdr:sp macro="" textlink="">
      <xdr:nvSpPr>
        <xdr:cNvPr id="85" name="テキスト ボックス 84">
          <a:extLst>
            <a:ext uri="{FF2B5EF4-FFF2-40B4-BE49-F238E27FC236}">
              <a16:creationId xmlns:a16="http://schemas.microsoft.com/office/drawing/2014/main" id="{094CB110-4F33-4731-A0ED-0F10243EDB12}"/>
            </a:ext>
          </a:extLst>
        </xdr:cNvPr>
        <xdr:cNvSpPr txBox="1"/>
      </xdr:nvSpPr>
      <xdr:spPr>
        <a:xfrm>
          <a:off x="3562428" y="604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164175</xdr:rowOff>
    </xdr:from>
    <xdr:to>
      <xdr:col>15</xdr:col>
      <xdr:colOff>101600</xdr:colOff>
      <xdr:row>37</xdr:row>
      <xdr:rowOff>94325</xdr:rowOff>
    </xdr:to>
    <xdr:sp macro="" textlink="">
      <xdr:nvSpPr>
        <xdr:cNvPr id="86" name="楕円 85">
          <a:extLst>
            <a:ext uri="{FF2B5EF4-FFF2-40B4-BE49-F238E27FC236}">
              <a16:creationId xmlns:a16="http://schemas.microsoft.com/office/drawing/2014/main" id="{C0B601AA-8EAA-4DFD-90C5-F76F33429970}"/>
            </a:ext>
          </a:extLst>
        </xdr:cNvPr>
        <xdr:cNvSpPr/>
      </xdr:nvSpPr>
      <xdr:spPr>
        <a:xfrm>
          <a:off x="2857500" y="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85452</xdr:rowOff>
    </xdr:from>
    <xdr:ext cx="469744" cy="259045"/>
    <xdr:sp macro="" textlink="">
      <xdr:nvSpPr>
        <xdr:cNvPr id="87" name="テキスト ボックス 86">
          <a:extLst>
            <a:ext uri="{FF2B5EF4-FFF2-40B4-BE49-F238E27FC236}">
              <a16:creationId xmlns:a16="http://schemas.microsoft.com/office/drawing/2014/main" id="{C6B81CA8-C841-4F0A-BC55-7F19B9C7C819}"/>
            </a:ext>
          </a:extLst>
        </xdr:cNvPr>
        <xdr:cNvSpPr txBox="1"/>
      </xdr:nvSpPr>
      <xdr:spPr>
        <a:xfrm>
          <a:off x="2673428" y="642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31423</xdr:rowOff>
    </xdr:from>
    <xdr:to>
      <xdr:col>10</xdr:col>
      <xdr:colOff>165100</xdr:colOff>
      <xdr:row>37</xdr:row>
      <xdr:rowOff>133023</xdr:rowOff>
    </xdr:to>
    <xdr:sp macro="" textlink="">
      <xdr:nvSpPr>
        <xdr:cNvPr id="88" name="楕円 87">
          <a:extLst>
            <a:ext uri="{FF2B5EF4-FFF2-40B4-BE49-F238E27FC236}">
              <a16:creationId xmlns:a16="http://schemas.microsoft.com/office/drawing/2014/main" id="{54393428-FAD4-418D-AE27-2319C5E0E490}"/>
            </a:ext>
          </a:extLst>
        </xdr:cNvPr>
        <xdr:cNvSpPr/>
      </xdr:nvSpPr>
      <xdr:spPr>
        <a:xfrm>
          <a:off x="1968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124150</xdr:rowOff>
    </xdr:from>
    <xdr:ext cx="469744" cy="259045"/>
    <xdr:sp macro="" textlink="">
      <xdr:nvSpPr>
        <xdr:cNvPr id="89" name="テキスト ボックス 88">
          <a:extLst>
            <a:ext uri="{FF2B5EF4-FFF2-40B4-BE49-F238E27FC236}">
              <a16:creationId xmlns:a16="http://schemas.microsoft.com/office/drawing/2014/main" id="{5DCE18E8-1F4E-4DCC-8F96-91EB1863B197}"/>
            </a:ext>
          </a:extLst>
        </xdr:cNvPr>
        <xdr:cNvSpPr txBox="1"/>
      </xdr:nvSpPr>
      <xdr:spPr>
        <a:xfrm>
          <a:off x="1784428" y="64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55100</xdr:rowOff>
    </xdr:from>
    <xdr:to>
      <xdr:col>6</xdr:col>
      <xdr:colOff>38100</xdr:colOff>
      <xdr:row>37</xdr:row>
      <xdr:rowOff>156700</xdr:rowOff>
    </xdr:to>
    <xdr:sp macro="" textlink="">
      <xdr:nvSpPr>
        <xdr:cNvPr id="90" name="楕円 89">
          <a:extLst>
            <a:ext uri="{FF2B5EF4-FFF2-40B4-BE49-F238E27FC236}">
              <a16:creationId xmlns:a16="http://schemas.microsoft.com/office/drawing/2014/main" id="{AFFCC131-5DB8-458A-B1BF-F22D901F2C17}"/>
            </a:ext>
          </a:extLst>
        </xdr:cNvPr>
        <xdr:cNvSpPr/>
      </xdr:nvSpPr>
      <xdr:spPr>
        <a:xfrm>
          <a:off x="1079500" y="6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147827</xdr:rowOff>
    </xdr:from>
    <xdr:ext cx="469744" cy="259045"/>
    <xdr:sp macro="" textlink="">
      <xdr:nvSpPr>
        <xdr:cNvPr id="91" name="テキスト ボックス 90">
          <a:extLst>
            <a:ext uri="{FF2B5EF4-FFF2-40B4-BE49-F238E27FC236}">
              <a16:creationId xmlns:a16="http://schemas.microsoft.com/office/drawing/2014/main" id="{1F6B5539-7831-4E87-AF51-5F1994AB778E}"/>
            </a:ext>
          </a:extLst>
        </xdr:cNvPr>
        <xdr:cNvSpPr txBox="1"/>
      </xdr:nvSpPr>
      <xdr:spPr>
        <a:xfrm>
          <a:off x="895428" y="649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AAFE4F6C-AA0A-496C-8D0B-52B148B9E03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EEDFA19D-D0EF-412F-82BA-8104BFB837F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DAD9C282-6D04-4213-9167-2A4B2541186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39154412-6CCB-444E-BB21-12CA9DBA4B8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89C27001-CC3E-4F18-A36B-5D50985D1AF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ED05E092-A60E-4016-A781-EDAA4B224DC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BAA34E62-DD13-4511-8716-DBAC9EC31D1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4C2506EC-C504-4C9A-8073-736E6A703B7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3D3A28B2-F487-4561-B504-8405044DF08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11BD9D56-1701-467C-A2DF-8A6CCFDFCC8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1C020BD5-8A2B-43E8-85C4-438ACE87301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99A28B00-3B96-47CE-86C6-E658BD50F05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CFC1C718-E848-4F43-ABE6-CC1AB8944583}"/>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34354BF9-3097-4D74-B7B1-A86509DCFCB3}"/>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1FBE5234-AEA0-441E-B02A-E5A73891285E}"/>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8FB3486E-610F-407A-843D-A87B81501CD8}"/>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735A610A-1328-4421-87F4-6FC765E3F213}"/>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4EBEC1BC-923D-4CF2-811E-24328F48197C}"/>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90A343AD-78B2-4477-BB1E-A544396609A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2B943007-1399-4262-B6C9-54F6E5384E81}"/>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3B6A073C-940D-48EE-85A0-29DAD3B17F1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9D39852E-25B5-4AD4-BF61-D894DC08F17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CDA6E93D-E1BC-4658-B4ED-D0215E0DB4A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6BD8BF16-9A0F-4D91-B1C9-394F51A2AFC1}"/>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F29D6A5-5B22-4BC0-9173-0E7A10809C61}"/>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BC620885-EFE6-442A-BC5E-2B707DA88F4C}"/>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83253A04-4D27-4E6A-AB99-55A82DA1D054}"/>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A2062C9B-FE2B-412E-BD06-9E3FCA58FDC1}"/>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64457</xdr:rowOff>
    </xdr:from>
    <xdr:to>
      <xdr:col>24</xdr:col>
      <xdr:colOff>63500</xdr:colOff>
      <xdr:row>54</xdr:row>
      <xdr:rowOff>157283</xdr:rowOff>
    </xdr:to>
    <xdr:cxnSp macro="">
      <xdr:nvCxnSpPr>
        <xdr:cNvPr id="120" name="直線コネクタ 119">
          <a:extLst>
            <a:ext uri="{FF2B5EF4-FFF2-40B4-BE49-F238E27FC236}">
              <a16:creationId xmlns:a16="http://schemas.microsoft.com/office/drawing/2014/main" id="{CEC020F5-EDBE-42A7-9F42-067C606B61B7}"/>
            </a:ext>
          </a:extLst>
        </xdr:cNvPr>
        <xdr:cNvCxnSpPr/>
      </xdr:nvCxnSpPr>
      <xdr:spPr>
        <a:xfrm>
          <a:off x="3797300" y="9322757"/>
          <a:ext cx="838200" cy="9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84BA4500-0C4C-4942-8ACF-3648D91680DB}"/>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21984BCA-DDA4-4A96-8795-7407B1329FE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80497</xdr:rowOff>
    </xdr:from>
    <xdr:to>
      <xdr:col>19</xdr:col>
      <xdr:colOff>177800</xdr:colOff>
      <xdr:row>54</xdr:row>
      <xdr:rowOff>64457</xdr:rowOff>
    </xdr:to>
    <xdr:cxnSp macro="">
      <xdr:nvCxnSpPr>
        <xdr:cNvPr id="123" name="直線コネクタ 122">
          <a:extLst>
            <a:ext uri="{FF2B5EF4-FFF2-40B4-BE49-F238E27FC236}">
              <a16:creationId xmlns:a16="http://schemas.microsoft.com/office/drawing/2014/main" id="{4B146B68-F402-4793-B384-95597A3A09FF}"/>
            </a:ext>
          </a:extLst>
        </xdr:cNvPr>
        <xdr:cNvCxnSpPr/>
      </xdr:nvCxnSpPr>
      <xdr:spPr>
        <a:xfrm>
          <a:off x="2908300" y="8995897"/>
          <a:ext cx="889000" cy="3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CFDA3114-B33F-4985-8695-88D779C57A3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D04554F3-D78A-40BC-BD48-D31BF2FC2E4C}"/>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80497</xdr:rowOff>
    </xdr:from>
    <xdr:to>
      <xdr:col>15</xdr:col>
      <xdr:colOff>50800</xdr:colOff>
      <xdr:row>55</xdr:row>
      <xdr:rowOff>157680</xdr:rowOff>
    </xdr:to>
    <xdr:cxnSp macro="">
      <xdr:nvCxnSpPr>
        <xdr:cNvPr id="126" name="直線コネクタ 125">
          <a:extLst>
            <a:ext uri="{FF2B5EF4-FFF2-40B4-BE49-F238E27FC236}">
              <a16:creationId xmlns:a16="http://schemas.microsoft.com/office/drawing/2014/main" id="{AE2C84D0-636F-4FB9-8887-ACE2398C5EF0}"/>
            </a:ext>
          </a:extLst>
        </xdr:cNvPr>
        <xdr:cNvCxnSpPr/>
      </xdr:nvCxnSpPr>
      <xdr:spPr>
        <a:xfrm flipV="1">
          <a:off x="2019300" y="8995897"/>
          <a:ext cx="889000" cy="59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D972E3EA-871B-4805-AD56-A5F940525311}"/>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5B03EA54-77BE-47FD-B0EC-8E96FF52A0CD}"/>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157680</xdr:rowOff>
    </xdr:from>
    <xdr:to>
      <xdr:col>10</xdr:col>
      <xdr:colOff>114300</xdr:colOff>
      <xdr:row>57</xdr:row>
      <xdr:rowOff>14172</xdr:rowOff>
    </xdr:to>
    <xdr:cxnSp macro="">
      <xdr:nvCxnSpPr>
        <xdr:cNvPr id="129" name="直線コネクタ 128">
          <a:extLst>
            <a:ext uri="{FF2B5EF4-FFF2-40B4-BE49-F238E27FC236}">
              <a16:creationId xmlns:a16="http://schemas.microsoft.com/office/drawing/2014/main" id="{C003B94B-55DB-48DB-9D0A-5C5B82B59D43}"/>
            </a:ext>
          </a:extLst>
        </xdr:cNvPr>
        <xdr:cNvCxnSpPr/>
      </xdr:nvCxnSpPr>
      <xdr:spPr>
        <a:xfrm flipV="1">
          <a:off x="1130300" y="9587430"/>
          <a:ext cx="889000" cy="19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1C12EA80-6575-4DDA-B97E-05182FE50BDF}"/>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281A5345-0091-4DC6-BA0A-1C6CFF5E1B30}"/>
            </a:ext>
          </a:extLst>
        </xdr:cNvPr>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8825E0E3-2050-4712-BB3B-AC5ADDA6F4BA}"/>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19E4F313-177B-4DFF-8E87-48E43FD2F3CF}"/>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D9E759E-83BF-43F4-B857-7487026FD44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3F2E91D2-A8AA-4FD8-BF17-CDF92B53E71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3F66D40-92CE-45AF-A89C-EEA266DD02B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C46B120B-868A-4F05-BCAA-16175CB7A1F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E0BDB297-9DEB-4DC1-B3ED-5D81574D09E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106483</xdr:rowOff>
    </xdr:from>
    <xdr:to>
      <xdr:col>24</xdr:col>
      <xdr:colOff>114300</xdr:colOff>
      <xdr:row>55</xdr:row>
      <xdr:rowOff>36633</xdr:rowOff>
    </xdr:to>
    <xdr:sp macro="" textlink="">
      <xdr:nvSpPr>
        <xdr:cNvPr id="139" name="楕円 138">
          <a:extLst>
            <a:ext uri="{FF2B5EF4-FFF2-40B4-BE49-F238E27FC236}">
              <a16:creationId xmlns:a16="http://schemas.microsoft.com/office/drawing/2014/main" id="{EC5A9E3C-F441-422F-B73E-C1C5A52CEC0F}"/>
            </a:ext>
          </a:extLst>
        </xdr:cNvPr>
        <xdr:cNvSpPr/>
      </xdr:nvSpPr>
      <xdr:spPr>
        <a:xfrm>
          <a:off x="4584700" y="93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129360</xdr:rowOff>
    </xdr:from>
    <xdr:ext cx="599010" cy="259045"/>
    <xdr:sp macro="" textlink="">
      <xdr:nvSpPr>
        <xdr:cNvPr id="140" name="総務費該当値テキスト">
          <a:extLst>
            <a:ext uri="{FF2B5EF4-FFF2-40B4-BE49-F238E27FC236}">
              <a16:creationId xmlns:a16="http://schemas.microsoft.com/office/drawing/2014/main" id="{67B38734-7D79-4370-AF74-B1116FC4F20A}"/>
            </a:ext>
          </a:extLst>
        </xdr:cNvPr>
        <xdr:cNvSpPr txBox="1"/>
      </xdr:nvSpPr>
      <xdr:spPr>
        <a:xfrm>
          <a:off x="4686300" y="921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13657</xdr:rowOff>
    </xdr:from>
    <xdr:to>
      <xdr:col>20</xdr:col>
      <xdr:colOff>38100</xdr:colOff>
      <xdr:row>54</xdr:row>
      <xdr:rowOff>115257</xdr:rowOff>
    </xdr:to>
    <xdr:sp macro="" textlink="">
      <xdr:nvSpPr>
        <xdr:cNvPr id="141" name="楕円 140">
          <a:extLst>
            <a:ext uri="{FF2B5EF4-FFF2-40B4-BE49-F238E27FC236}">
              <a16:creationId xmlns:a16="http://schemas.microsoft.com/office/drawing/2014/main" id="{C2573B5E-DA11-4C03-837B-6A54C831DEC7}"/>
            </a:ext>
          </a:extLst>
        </xdr:cNvPr>
        <xdr:cNvSpPr/>
      </xdr:nvSpPr>
      <xdr:spPr>
        <a:xfrm>
          <a:off x="3746500" y="92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131784</xdr:rowOff>
    </xdr:from>
    <xdr:ext cx="599010" cy="259045"/>
    <xdr:sp macro="" textlink="">
      <xdr:nvSpPr>
        <xdr:cNvPr id="142" name="テキスト ボックス 141">
          <a:extLst>
            <a:ext uri="{FF2B5EF4-FFF2-40B4-BE49-F238E27FC236}">
              <a16:creationId xmlns:a16="http://schemas.microsoft.com/office/drawing/2014/main" id="{3139F579-028A-4606-B0D5-9C772AD0C99A}"/>
            </a:ext>
          </a:extLst>
        </xdr:cNvPr>
        <xdr:cNvSpPr txBox="1"/>
      </xdr:nvSpPr>
      <xdr:spPr>
        <a:xfrm>
          <a:off x="3497795" y="904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29697</xdr:rowOff>
    </xdr:from>
    <xdr:to>
      <xdr:col>15</xdr:col>
      <xdr:colOff>101600</xdr:colOff>
      <xdr:row>52</xdr:row>
      <xdr:rowOff>131297</xdr:rowOff>
    </xdr:to>
    <xdr:sp macro="" textlink="">
      <xdr:nvSpPr>
        <xdr:cNvPr id="143" name="楕円 142">
          <a:extLst>
            <a:ext uri="{FF2B5EF4-FFF2-40B4-BE49-F238E27FC236}">
              <a16:creationId xmlns:a16="http://schemas.microsoft.com/office/drawing/2014/main" id="{9F52090D-96E3-45C0-AB1F-AAC8B716E708}"/>
            </a:ext>
          </a:extLst>
        </xdr:cNvPr>
        <xdr:cNvSpPr/>
      </xdr:nvSpPr>
      <xdr:spPr>
        <a:xfrm>
          <a:off x="2857500" y="89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147824</xdr:rowOff>
    </xdr:from>
    <xdr:ext cx="599010" cy="259045"/>
    <xdr:sp macro="" textlink="">
      <xdr:nvSpPr>
        <xdr:cNvPr id="144" name="テキスト ボックス 143">
          <a:extLst>
            <a:ext uri="{FF2B5EF4-FFF2-40B4-BE49-F238E27FC236}">
              <a16:creationId xmlns:a16="http://schemas.microsoft.com/office/drawing/2014/main" id="{B2089459-4408-4176-BDD8-29E77D89490D}"/>
            </a:ext>
          </a:extLst>
        </xdr:cNvPr>
        <xdr:cNvSpPr txBox="1"/>
      </xdr:nvSpPr>
      <xdr:spPr>
        <a:xfrm>
          <a:off x="2608795" y="87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106880</xdr:rowOff>
    </xdr:from>
    <xdr:to>
      <xdr:col>10</xdr:col>
      <xdr:colOff>165100</xdr:colOff>
      <xdr:row>56</xdr:row>
      <xdr:rowOff>37030</xdr:rowOff>
    </xdr:to>
    <xdr:sp macro="" textlink="">
      <xdr:nvSpPr>
        <xdr:cNvPr id="145" name="楕円 144">
          <a:extLst>
            <a:ext uri="{FF2B5EF4-FFF2-40B4-BE49-F238E27FC236}">
              <a16:creationId xmlns:a16="http://schemas.microsoft.com/office/drawing/2014/main" id="{C8800927-CB86-45A4-BACA-477DCD5E8739}"/>
            </a:ext>
          </a:extLst>
        </xdr:cNvPr>
        <xdr:cNvSpPr/>
      </xdr:nvSpPr>
      <xdr:spPr>
        <a:xfrm>
          <a:off x="1968500" y="95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53557</xdr:rowOff>
    </xdr:from>
    <xdr:ext cx="599010" cy="259045"/>
    <xdr:sp macro="" textlink="">
      <xdr:nvSpPr>
        <xdr:cNvPr id="146" name="テキスト ボックス 145">
          <a:extLst>
            <a:ext uri="{FF2B5EF4-FFF2-40B4-BE49-F238E27FC236}">
              <a16:creationId xmlns:a16="http://schemas.microsoft.com/office/drawing/2014/main" id="{C16BE047-6FAA-4C10-8768-3833F6573CDA}"/>
            </a:ext>
          </a:extLst>
        </xdr:cNvPr>
        <xdr:cNvSpPr txBox="1"/>
      </xdr:nvSpPr>
      <xdr:spPr>
        <a:xfrm>
          <a:off x="1719795" y="93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134822</xdr:rowOff>
    </xdr:from>
    <xdr:to>
      <xdr:col>6</xdr:col>
      <xdr:colOff>38100</xdr:colOff>
      <xdr:row>57</xdr:row>
      <xdr:rowOff>64972</xdr:rowOff>
    </xdr:to>
    <xdr:sp macro="" textlink="">
      <xdr:nvSpPr>
        <xdr:cNvPr id="147" name="楕円 146">
          <a:extLst>
            <a:ext uri="{FF2B5EF4-FFF2-40B4-BE49-F238E27FC236}">
              <a16:creationId xmlns:a16="http://schemas.microsoft.com/office/drawing/2014/main" id="{AF026467-C608-49F6-9093-B49CB65A448E}"/>
            </a:ext>
          </a:extLst>
        </xdr:cNvPr>
        <xdr:cNvSpPr/>
      </xdr:nvSpPr>
      <xdr:spPr>
        <a:xfrm>
          <a:off x="1079500" y="97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56099</xdr:rowOff>
    </xdr:from>
    <xdr:ext cx="534377" cy="259045"/>
    <xdr:sp macro="" textlink="">
      <xdr:nvSpPr>
        <xdr:cNvPr id="148" name="テキスト ボックス 147">
          <a:extLst>
            <a:ext uri="{FF2B5EF4-FFF2-40B4-BE49-F238E27FC236}">
              <a16:creationId xmlns:a16="http://schemas.microsoft.com/office/drawing/2014/main" id="{A6CEEE74-BA34-48E2-BC3E-2F41ADD9DE26}"/>
            </a:ext>
          </a:extLst>
        </xdr:cNvPr>
        <xdr:cNvSpPr txBox="1"/>
      </xdr:nvSpPr>
      <xdr:spPr>
        <a:xfrm>
          <a:off x="863111" y="98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F75FDD23-4115-491C-8C2B-A9CC6CB2B5B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2BDB3BE4-C73D-4E72-800E-6BE57096C88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4D18BB93-9D63-4541-8757-6A09012F41B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570BFF31-D5D9-4422-81D3-89E8AAC3C26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7A135847-21D9-4858-8678-4067A54CA6C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F8C5BD36-2526-40A4-B8F7-08E1D65F70A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E125D4E8-193B-41F3-AD06-3F944B1FC99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75EFCFCC-CCA8-4E41-943B-E2433D6E341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63816ADD-C2BF-40C2-8298-7B73D72C0C3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8F5F564D-7FB4-46E5-9024-E3F5B6B9BCC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94C2BCD8-D4FD-4BFD-AA1A-380013E83F8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2629C1B2-9E93-4165-B02D-16B99409FB15}"/>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2FB7DF03-596B-4085-8322-6BD300BCA756}"/>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1243ABCD-0D9D-41B5-9169-235AAB95014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4980CF2D-A765-4928-8C0D-491FAA25B5FC}"/>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D1906098-78FB-46A1-B74F-683BD92D29B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FE08435A-2C6B-4769-A048-854AF20BD58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DDB3D4E-91F7-4D6A-A207-10AD53F30A8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81BDF776-71CC-491B-8E39-E2C34FA58EB2}"/>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C06231CA-DBAE-42EA-B7D5-C90D31F8BD0A}"/>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E0687B9E-8C04-4E9F-BEB0-DB95085A42E9}"/>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379F200E-FE62-47A2-8A3C-3334FF22E01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731D5DFB-A501-4F33-B36B-207E37A901CD}"/>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C8CE0931-4154-4AA7-8839-7F882AE868B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647F9733-88F1-442E-9B47-BBB782317F6B}"/>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58EA316A-F856-4571-B123-51D1515595C6}"/>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EC74B109-A319-4086-B1D6-66000B635BB2}"/>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B43F787F-69EB-4954-9D25-10D3CC886B21}"/>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74AAFCB1-9D61-4A90-B844-9F7CDDE12FB9}"/>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55664</xdr:rowOff>
    </xdr:from>
    <xdr:to>
      <xdr:col>24</xdr:col>
      <xdr:colOff>63500</xdr:colOff>
      <xdr:row>75</xdr:row>
      <xdr:rowOff>155448</xdr:rowOff>
    </xdr:to>
    <xdr:cxnSp macro="">
      <xdr:nvCxnSpPr>
        <xdr:cNvPr id="178" name="直線コネクタ 177">
          <a:extLst>
            <a:ext uri="{FF2B5EF4-FFF2-40B4-BE49-F238E27FC236}">
              <a16:creationId xmlns:a16="http://schemas.microsoft.com/office/drawing/2014/main" id="{61672EC0-F2A9-4CBF-8D9C-588DC1718ADB}"/>
            </a:ext>
          </a:extLst>
        </xdr:cNvPr>
        <xdr:cNvCxnSpPr/>
      </xdr:nvCxnSpPr>
      <xdr:spPr>
        <a:xfrm>
          <a:off x="3797300" y="12914414"/>
          <a:ext cx="838200" cy="9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13688A39-DD6D-46E3-815B-3BCCC7BCA90E}"/>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51322850-DF1F-47D2-890D-21067C6DD9E4}"/>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55664</xdr:rowOff>
    </xdr:from>
    <xdr:to>
      <xdr:col>19</xdr:col>
      <xdr:colOff>177800</xdr:colOff>
      <xdr:row>76</xdr:row>
      <xdr:rowOff>153848</xdr:rowOff>
    </xdr:to>
    <xdr:cxnSp macro="">
      <xdr:nvCxnSpPr>
        <xdr:cNvPr id="181" name="直線コネクタ 180">
          <a:extLst>
            <a:ext uri="{FF2B5EF4-FFF2-40B4-BE49-F238E27FC236}">
              <a16:creationId xmlns:a16="http://schemas.microsoft.com/office/drawing/2014/main" id="{1810A07F-C604-4CC5-AC2F-029229AF2630}"/>
            </a:ext>
          </a:extLst>
        </xdr:cNvPr>
        <xdr:cNvCxnSpPr/>
      </xdr:nvCxnSpPr>
      <xdr:spPr>
        <a:xfrm flipV="1">
          <a:off x="2908300" y="12914414"/>
          <a:ext cx="889000" cy="2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42BAB5B0-B500-48EA-BA0C-908544B1031B}"/>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3E6DDE0D-B9F1-4872-9D33-CF218630098F}"/>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153848</xdr:rowOff>
    </xdr:from>
    <xdr:to>
      <xdr:col>15</xdr:col>
      <xdr:colOff>50800</xdr:colOff>
      <xdr:row>77</xdr:row>
      <xdr:rowOff>98552</xdr:rowOff>
    </xdr:to>
    <xdr:cxnSp macro="">
      <xdr:nvCxnSpPr>
        <xdr:cNvPr id="184" name="直線コネクタ 183">
          <a:extLst>
            <a:ext uri="{FF2B5EF4-FFF2-40B4-BE49-F238E27FC236}">
              <a16:creationId xmlns:a16="http://schemas.microsoft.com/office/drawing/2014/main" id="{69CAFB58-36E1-4C6D-9CBB-E2BC45620529}"/>
            </a:ext>
          </a:extLst>
        </xdr:cNvPr>
        <xdr:cNvCxnSpPr/>
      </xdr:nvCxnSpPr>
      <xdr:spPr>
        <a:xfrm flipV="1">
          <a:off x="2019300" y="13184048"/>
          <a:ext cx="889000" cy="1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84934010-53E0-460E-B055-C0C9EBCD1CE1}"/>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0B6F6DAB-C255-46EF-88E8-9C0BC4C55313}"/>
            </a:ext>
          </a:extLst>
        </xdr:cNvPr>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98552</xdr:rowOff>
    </xdr:from>
    <xdr:to>
      <xdr:col>10</xdr:col>
      <xdr:colOff>114300</xdr:colOff>
      <xdr:row>78</xdr:row>
      <xdr:rowOff>38900</xdr:rowOff>
    </xdr:to>
    <xdr:cxnSp macro="">
      <xdr:nvCxnSpPr>
        <xdr:cNvPr id="187" name="直線コネクタ 186">
          <a:extLst>
            <a:ext uri="{FF2B5EF4-FFF2-40B4-BE49-F238E27FC236}">
              <a16:creationId xmlns:a16="http://schemas.microsoft.com/office/drawing/2014/main" id="{FCD3AA26-D264-4296-9666-5FD7054E8BE6}"/>
            </a:ext>
          </a:extLst>
        </xdr:cNvPr>
        <xdr:cNvCxnSpPr/>
      </xdr:nvCxnSpPr>
      <xdr:spPr>
        <a:xfrm flipV="1">
          <a:off x="1130300" y="13300202"/>
          <a:ext cx="889000" cy="1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2B889ECF-4188-4E05-A643-7E4169C08E6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3CBA2122-5765-4444-A3CA-8C2FBB54625A}"/>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B962981F-D058-410D-A78A-B76066D0384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95FDB28E-B2EF-47BF-9581-098BFFA0D528}"/>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5642DE9-D2B0-4711-A8F2-8DA9155863A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A580EFF-1462-461E-81D8-C8ACD2F6884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FD2C6C4-D08B-4A28-8895-DD737128EA0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1B1B3346-D6EE-4B2C-AD56-06A66BFF43B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DC916043-3509-4523-AFBB-AFD962E308A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104648</xdr:rowOff>
    </xdr:from>
    <xdr:to>
      <xdr:col>24</xdr:col>
      <xdr:colOff>114300</xdr:colOff>
      <xdr:row>76</xdr:row>
      <xdr:rowOff>34798</xdr:rowOff>
    </xdr:to>
    <xdr:sp macro="" textlink="">
      <xdr:nvSpPr>
        <xdr:cNvPr id="197" name="楕円 196">
          <a:extLst>
            <a:ext uri="{FF2B5EF4-FFF2-40B4-BE49-F238E27FC236}">
              <a16:creationId xmlns:a16="http://schemas.microsoft.com/office/drawing/2014/main" id="{0B93DCF9-5EE0-47B4-9A73-ABAA80C87F5D}"/>
            </a:ext>
          </a:extLst>
        </xdr:cNvPr>
        <xdr:cNvSpPr/>
      </xdr:nvSpPr>
      <xdr:spPr>
        <a:xfrm>
          <a:off x="4584700" y="129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83075</xdr:rowOff>
    </xdr:from>
    <xdr:ext cx="599010" cy="259045"/>
    <xdr:sp macro="" textlink="">
      <xdr:nvSpPr>
        <xdr:cNvPr id="198" name="民生費該当値テキスト">
          <a:extLst>
            <a:ext uri="{FF2B5EF4-FFF2-40B4-BE49-F238E27FC236}">
              <a16:creationId xmlns:a16="http://schemas.microsoft.com/office/drawing/2014/main" id="{5A8DCB25-7C89-4DF7-9398-7B37217CE498}"/>
            </a:ext>
          </a:extLst>
        </xdr:cNvPr>
        <xdr:cNvSpPr txBox="1"/>
      </xdr:nvSpPr>
      <xdr:spPr>
        <a:xfrm>
          <a:off x="4686300" y="1294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4864</xdr:rowOff>
    </xdr:from>
    <xdr:to>
      <xdr:col>20</xdr:col>
      <xdr:colOff>38100</xdr:colOff>
      <xdr:row>75</xdr:row>
      <xdr:rowOff>106464</xdr:rowOff>
    </xdr:to>
    <xdr:sp macro="" textlink="">
      <xdr:nvSpPr>
        <xdr:cNvPr id="199" name="楕円 198">
          <a:extLst>
            <a:ext uri="{FF2B5EF4-FFF2-40B4-BE49-F238E27FC236}">
              <a16:creationId xmlns:a16="http://schemas.microsoft.com/office/drawing/2014/main" id="{32069C96-6316-4AC1-8E4D-02E1C8B6A7B7}"/>
            </a:ext>
          </a:extLst>
        </xdr:cNvPr>
        <xdr:cNvSpPr/>
      </xdr:nvSpPr>
      <xdr:spPr>
        <a:xfrm>
          <a:off x="3746500" y="128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97591</xdr:rowOff>
    </xdr:from>
    <xdr:ext cx="599010" cy="259045"/>
    <xdr:sp macro="" textlink="">
      <xdr:nvSpPr>
        <xdr:cNvPr id="200" name="テキスト ボックス 199">
          <a:extLst>
            <a:ext uri="{FF2B5EF4-FFF2-40B4-BE49-F238E27FC236}">
              <a16:creationId xmlns:a16="http://schemas.microsoft.com/office/drawing/2014/main" id="{DB0596FC-9EFC-470A-B40C-742268B9D938}"/>
            </a:ext>
          </a:extLst>
        </xdr:cNvPr>
        <xdr:cNvSpPr txBox="1"/>
      </xdr:nvSpPr>
      <xdr:spPr>
        <a:xfrm>
          <a:off x="3497795" y="1295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103048</xdr:rowOff>
    </xdr:from>
    <xdr:to>
      <xdr:col>15</xdr:col>
      <xdr:colOff>101600</xdr:colOff>
      <xdr:row>77</xdr:row>
      <xdr:rowOff>33198</xdr:rowOff>
    </xdr:to>
    <xdr:sp macro="" textlink="">
      <xdr:nvSpPr>
        <xdr:cNvPr id="201" name="楕円 200">
          <a:extLst>
            <a:ext uri="{FF2B5EF4-FFF2-40B4-BE49-F238E27FC236}">
              <a16:creationId xmlns:a16="http://schemas.microsoft.com/office/drawing/2014/main" id="{EEA01E67-EC7B-4AE4-B542-D3AD80191A96}"/>
            </a:ext>
          </a:extLst>
        </xdr:cNvPr>
        <xdr:cNvSpPr/>
      </xdr:nvSpPr>
      <xdr:spPr>
        <a:xfrm>
          <a:off x="2857500" y="131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49725</xdr:rowOff>
    </xdr:from>
    <xdr:ext cx="599010" cy="259045"/>
    <xdr:sp macro="" textlink="">
      <xdr:nvSpPr>
        <xdr:cNvPr id="202" name="テキスト ボックス 201">
          <a:extLst>
            <a:ext uri="{FF2B5EF4-FFF2-40B4-BE49-F238E27FC236}">
              <a16:creationId xmlns:a16="http://schemas.microsoft.com/office/drawing/2014/main" id="{04098CF6-6387-408D-AB3B-BD87C2819F30}"/>
            </a:ext>
          </a:extLst>
        </xdr:cNvPr>
        <xdr:cNvSpPr txBox="1"/>
      </xdr:nvSpPr>
      <xdr:spPr>
        <a:xfrm>
          <a:off x="2608795" y="1290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47752</xdr:rowOff>
    </xdr:from>
    <xdr:to>
      <xdr:col>10</xdr:col>
      <xdr:colOff>165100</xdr:colOff>
      <xdr:row>77</xdr:row>
      <xdr:rowOff>149352</xdr:rowOff>
    </xdr:to>
    <xdr:sp macro="" textlink="">
      <xdr:nvSpPr>
        <xdr:cNvPr id="203" name="楕円 202">
          <a:extLst>
            <a:ext uri="{FF2B5EF4-FFF2-40B4-BE49-F238E27FC236}">
              <a16:creationId xmlns:a16="http://schemas.microsoft.com/office/drawing/2014/main" id="{CE838BE5-A120-4C6C-B084-EAF0FD61B88B}"/>
            </a:ext>
          </a:extLst>
        </xdr:cNvPr>
        <xdr:cNvSpPr/>
      </xdr:nvSpPr>
      <xdr:spPr>
        <a:xfrm>
          <a:off x="1968500" y="132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140479</xdr:rowOff>
    </xdr:from>
    <xdr:ext cx="599010" cy="259045"/>
    <xdr:sp macro="" textlink="">
      <xdr:nvSpPr>
        <xdr:cNvPr id="204" name="テキスト ボックス 203">
          <a:extLst>
            <a:ext uri="{FF2B5EF4-FFF2-40B4-BE49-F238E27FC236}">
              <a16:creationId xmlns:a16="http://schemas.microsoft.com/office/drawing/2014/main" id="{BFE73D51-B315-456B-82E4-0C0569E1104E}"/>
            </a:ext>
          </a:extLst>
        </xdr:cNvPr>
        <xdr:cNvSpPr txBox="1"/>
      </xdr:nvSpPr>
      <xdr:spPr>
        <a:xfrm>
          <a:off x="1719795" y="1334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159550</xdr:rowOff>
    </xdr:from>
    <xdr:to>
      <xdr:col>6</xdr:col>
      <xdr:colOff>38100</xdr:colOff>
      <xdr:row>78</xdr:row>
      <xdr:rowOff>89700</xdr:rowOff>
    </xdr:to>
    <xdr:sp macro="" textlink="">
      <xdr:nvSpPr>
        <xdr:cNvPr id="205" name="楕円 204">
          <a:extLst>
            <a:ext uri="{FF2B5EF4-FFF2-40B4-BE49-F238E27FC236}">
              <a16:creationId xmlns:a16="http://schemas.microsoft.com/office/drawing/2014/main" id="{C5E96A55-57A6-43CE-9F74-D6E349ECE650}"/>
            </a:ext>
          </a:extLst>
        </xdr:cNvPr>
        <xdr:cNvSpPr/>
      </xdr:nvSpPr>
      <xdr:spPr>
        <a:xfrm>
          <a:off x="1079500" y="133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80827</xdr:rowOff>
    </xdr:from>
    <xdr:ext cx="599010" cy="259045"/>
    <xdr:sp macro="" textlink="">
      <xdr:nvSpPr>
        <xdr:cNvPr id="206" name="テキスト ボックス 205">
          <a:extLst>
            <a:ext uri="{FF2B5EF4-FFF2-40B4-BE49-F238E27FC236}">
              <a16:creationId xmlns:a16="http://schemas.microsoft.com/office/drawing/2014/main" id="{678BA30F-6765-4210-A51F-9D44500131BC}"/>
            </a:ext>
          </a:extLst>
        </xdr:cNvPr>
        <xdr:cNvSpPr txBox="1"/>
      </xdr:nvSpPr>
      <xdr:spPr>
        <a:xfrm>
          <a:off x="830795" y="1345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54E1B96C-5856-4FC1-BED8-D43A9FAD018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B630AD17-5CB6-4D96-A32F-D93F8D68D3F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2AFF1395-E7FC-4467-B725-873990A4AF3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18148A4-F454-4809-93AC-0FE8ADC91AF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25D4855-8BD7-469A-8840-5483EC68916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FD5BA7C3-AC6B-4EE9-8086-893F7687949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DA9AA6E5-9B95-4EF0-A4D3-90509837E71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5CF720A9-8EFD-48F3-B7AC-29C4413A10D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F6721FF1-9C53-4583-938E-CA82AB75D9C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A18CCBDA-B0B4-420F-A034-D0692C7EFAB4}"/>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12E170C2-7150-4D88-AE4D-5AF675D58C1A}"/>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EBDCC171-5FA8-40B5-B505-7EC09D5026A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3BFC533-E1A1-483E-A179-2B0D4D0B05D8}"/>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21FF34D8-989C-4C0E-A0D5-00E0FFB9FB2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56162E37-2F76-44A9-B194-4D6AA965B77B}"/>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4D82BFF9-BE17-4693-A15D-BC01F0CAA8A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2795369B-77B7-4ED5-B015-6503208426FE}"/>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DBDAD65F-9AC8-49B1-A699-8DF215AED2B8}"/>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38DBDFB1-0117-48E8-9402-434A98A51FBF}"/>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4C4A7C5C-FD61-40E3-9CB5-00DB9C52E5A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3731D46A-B6AD-4C19-990F-3EA9BFED99D2}"/>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F1B7B503-9B58-4371-B7C7-0637CD62D5D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53FBEB0B-D1EC-468E-BDE5-C6CEA2EB696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4BE2FD6A-2EC3-49E0-A903-3AD0C22C5305}"/>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471EFAE1-954A-451D-8B2C-940CDBF959E6}"/>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C54DAE40-19B5-439B-B120-CE5ECBA23F85}"/>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878E47D5-CA15-4532-8332-BA38A64425E5}"/>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E48071BB-1683-46DD-9A6F-7735419ABE73}"/>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FBD4923A-232D-4FBF-ADDE-7EF8B4089079}"/>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109525</xdr:rowOff>
    </xdr:from>
    <xdr:to>
      <xdr:col>24</xdr:col>
      <xdr:colOff>63500</xdr:colOff>
      <xdr:row>98</xdr:row>
      <xdr:rowOff>124854</xdr:rowOff>
    </xdr:to>
    <xdr:cxnSp macro="">
      <xdr:nvCxnSpPr>
        <xdr:cNvPr id="236" name="直線コネクタ 235">
          <a:extLst>
            <a:ext uri="{FF2B5EF4-FFF2-40B4-BE49-F238E27FC236}">
              <a16:creationId xmlns:a16="http://schemas.microsoft.com/office/drawing/2014/main" id="{D5D4FE32-C8EA-48F7-AE06-491239E3EDBC}"/>
            </a:ext>
          </a:extLst>
        </xdr:cNvPr>
        <xdr:cNvCxnSpPr/>
      </xdr:nvCxnSpPr>
      <xdr:spPr>
        <a:xfrm>
          <a:off x="3797300" y="16911625"/>
          <a:ext cx="8382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8AF33693-72AA-4AC5-AE1A-ACFFBE47704E}"/>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EC7F5D61-0DDE-4CD9-9A6E-B4DBA8AD4D25}"/>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109525</xdr:rowOff>
    </xdr:from>
    <xdr:to>
      <xdr:col>19</xdr:col>
      <xdr:colOff>177800</xdr:colOff>
      <xdr:row>99</xdr:row>
      <xdr:rowOff>3759</xdr:rowOff>
    </xdr:to>
    <xdr:cxnSp macro="">
      <xdr:nvCxnSpPr>
        <xdr:cNvPr id="239" name="直線コネクタ 238">
          <a:extLst>
            <a:ext uri="{FF2B5EF4-FFF2-40B4-BE49-F238E27FC236}">
              <a16:creationId xmlns:a16="http://schemas.microsoft.com/office/drawing/2014/main" id="{C41EA2A0-5740-4800-8515-0AB51F34EF44}"/>
            </a:ext>
          </a:extLst>
        </xdr:cNvPr>
        <xdr:cNvCxnSpPr/>
      </xdr:nvCxnSpPr>
      <xdr:spPr>
        <a:xfrm flipV="1">
          <a:off x="2908300" y="16911625"/>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FFC1F42F-110C-43F8-8FEB-0B6DAFC9A5CF}"/>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ACF70813-18AC-4B64-B9A4-C5D9B038F79F}"/>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3759</xdr:rowOff>
    </xdr:from>
    <xdr:to>
      <xdr:col>15</xdr:col>
      <xdr:colOff>50800</xdr:colOff>
      <xdr:row>99</xdr:row>
      <xdr:rowOff>23952</xdr:rowOff>
    </xdr:to>
    <xdr:cxnSp macro="">
      <xdr:nvCxnSpPr>
        <xdr:cNvPr id="242" name="直線コネクタ 241">
          <a:extLst>
            <a:ext uri="{FF2B5EF4-FFF2-40B4-BE49-F238E27FC236}">
              <a16:creationId xmlns:a16="http://schemas.microsoft.com/office/drawing/2014/main" id="{1B0E8A00-A039-42B7-A8F5-A370FB86A5FA}"/>
            </a:ext>
          </a:extLst>
        </xdr:cNvPr>
        <xdr:cNvCxnSpPr/>
      </xdr:nvCxnSpPr>
      <xdr:spPr>
        <a:xfrm flipV="1">
          <a:off x="2019300" y="1697730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6EDB52AB-E0E1-46D7-84CB-CD1D0DF8F981}"/>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90788F69-AC01-421D-8A34-60B95ADBBFCB}"/>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23952</xdr:rowOff>
    </xdr:from>
    <xdr:to>
      <xdr:col>10</xdr:col>
      <xdr:colOff>114300</xdr:colOff>
      <xdr:row>99</xdr:row>
      <xdr:rowOff>93345</xdr:rowOff>
    </xdr:to>
    <xdr:cxnSp macro="">
      <xdr:nvCxnSpPr>
        <xdr:cNvPr id="245" name="直線コネクタ 244">
          <a:extLst>
            <a:ext uri="{FF2B5EF4-FFF2-40B4-BE49-F238E27FC236}">
              <a16:creationId xmlns:a16="http://schemas.microsoft.com/office/drawing/2014/main" id="{D9045FE1-9B8D-4CC1-ADB1-190ECD88AB94}"/>
            </a:ext>
          </a:extLst>
        </xdr:cNvPr>
        <xdr:cNvCxnSpPr/>
      </xdr:nvCxnSpPr>
      <xdr:spPr>
        <a:xfrm flipV="1">
          <a:off x="1130300" y="16997502"/>
          <a:ext cx="889000" cy="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BC4AFDC5-5883-477C-B22F-B683D54DCF29}"/>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B207F8A6-C62E-4399-8A43-3C2DC25D8ECC}"/>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7E676CD0-AE22-41C3-8E01-8526B07AAC01}"/>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D1D033EB-8018-49AE-82AD-CC3DFF237132}"/>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E27EC95D-8669-4004-A27D-11ADEA120D1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F140F5FA-3984-4407-A59B-122D4216686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B935EAA-79B0-4B3F-9C43-A0DB50B39B0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9D4CBBE-72EE-4F00-B8FA-678AA42F77E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C9D0884E-7970-4312-879D-F959479C74A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74054</xdr:rowOff>
    </xdr:from>
    <xdr:to>
      <xdr:col>24</xdr:col>
      <xdr:colOff>114300</xdr:colOff>
      <xdr:row>99</xdr:row>
      <xdr:rowOff>4204</xdr:rowOff>
    </xdr:to>
    <xdr:sp macro="" textlink="">
      <xdr:nvSpPr>
        <xdr:cNvPr id="255" name="楕円 254">
          <a:extLst>
            <a:ext uri="{FF2B5EF4-FFF2-40B4-BE49-F238E27FC236}">
              <a16:creationId xmlns:a16="http://schemas.microsoft.com/office/drawing/2014/main" id="{A2D022DC-C33F-4FEC-8D2D-F8E226D49504}"/>
            </a:ext>
          </a:extLst>
        </xdr:cNvPr>
        <xdr:cNvSpPr/>
      </xdr:nvSpPr>
      <xdr:spPr>
        <a:xfrm>
          <a:off x="4584700" y="168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160431</xdr:rowOff>
    </xdr:from>
    <xdr:ext cx="534377" cy="259045"/>
    <xdr:sp macro="" textlink="">
      <xdr:nvSpPr>
        <xdr:cNvPr id="256" name="衛生費該当値テキスト">
          <a:extLst>
            <a:ext uri="{FF2B5EF4-FFF2-40B4-BE49-F238E27FC236}">
              <a16:creationId xmlns:a16="http://schemas.microsoft.com/office/drawing/2014/main" id="{6953575D-390B-406A-A9B8-23C939F4E799}"/>
            </a:ext>
          </a:extLst>
        </xdr:cNvPr>
        <xdr:cNvSpPr txBox="1"/>
      </xdr:nvSpPr>
      <xdr:spPr>
        <a:xfrm>
          <a:off x="4686300" y="167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58725</xdr:rowOff>
    </xdr:from>
    <xdr:to>
      <xdr:col>20</xdr:col>
      <xdr:colOff>38100</xdr:colOff>
      <xdr:row>98</xdr:row>
      <xdr:rowOff>160325</xdr:rowOff>
    </xdr:to>
    <xdr:sp macro="" textlink="">
      <xdr:nvSpPr>
        <xdr:cNvPr id="257" name="楕円 256">
          <a:extLst>
            <a:ext uri="{FF2B5EF4-FFF2-40B4-BE49-F238E27FC236}">
              <a16:creationId xmlns:a16="http://schemas.microsoft.com/office/drawing/2014/main" id="{5C9ED6AE-8379-4D94-AA0D-4861FB676883}"/>
            </a:ext>
          </a:extLst>
        </xdr:cNvPr>
        <xdr:cNvSpPr/>
      </xdr:nvSpPr>
      <xdr:spPr>
        <a:xfrm>
          <a:off x="3746500" y="168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151452</xdr:rowOff>
    </xdr:from>
    <xdr:ext cx="534377" cy="259045"/>
    <xdr:sp macro="" textlink="">
      <xdr:nvSpPr>
        <xdr:cNvPr id="258" name="テキスト ボックス 257">
          <a:extLst>
            <a:ext uri="{FF2B5EF4-FFF2-40B4-BE49-F238E27FC236}">
              <a16:creationId xmlns:a16="http://schemas.microsoft.com/office/drawing/2014/main" id="{943276C0-7CBB-4461-BD7E-AE4A23E612D1}"/>
            </a:ext>
          </a:extLst>
        </xdr:cNvPr>
        <xdr:cNvSpPr txBox="1"/>
      </xdr:nvSpPr>
      <xdr:spPr>
        <a:xfrm>
          <a:off x="3530111" y="169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124409</xdr:rowOff>
    </xdr:from>
    <xdr:to>
      <xdr:col>15</xdr:col>
      <xdr:colOff>101600</xdr:colOff>
      <xdr:row>99</xdr:row>
      <xdr:rowOff>54559</xdr:rowOff>
    </xdr:to>
    <xdr:sp macro="" textlink="">
      <xdr:nvSpPr>
        <xdr:cNvPr id="259" name="楕円 258">
          <a:extLst>
            <a:ext uri="{FF2B5EF4-FFF2-40B4-BE49-F238E27FC236}">
              <a16:creationId xmlns:a16="http://schemas.microsoft.com/office/drawing/2014/main" id="{F1E96FDE-F102-4290-9BFF-95C6FDFA92B2}"/>
            </a:ext>
          </a:extLst>
        </xdr:cNvPr>
        <xdr:cNvSpPr/>
      </xdr:nvSpPr>
      <xdr:spPr>
        <a:xfrm>
          <a:off x="2857500" y="16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45686</xdr:rowOff>
    </xdr:from>
    <xdr:ext cx="534377" cy="259045"/>
    <xdr:sp macro="" textlink="">
      <xdr:nvSpPr>
        <xdr:cNvPr id="260" name="テキスト ボックス 259">
          <a:extLst>
            <a:ext uri="{FF2B5EF4-FFF2-40B4-BE49-F238E27FC236}">
              <a16:creationId xmlns:a16="http://schemas.microsoft.com/office/drawing/2014/main" id="{2FF2DBDC-B693-457A-8A82-4367DE6DFE7A}"/>
            </a:ext>
          </a:extLst>
        </xdr:cNvPr>
        <xdr:cNvSpPr txBox="1"/>
      </xdr:nvSpPr>
      <xdr:spPr>
        <a:xfrm>
          <a:off x="2641111" y="170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144602</xdr:rowOff>
    </xdr:from>
    <xdr:to>
      <xdr:col>10</xdr:col>
      <xdr:colOff>165100</xdr:colOff>
      <xdr:row>99</xdr:row>
      <xdr:rowOff>74752</xdr:rowOff>
    </xdr:to>
    <xdr:sp macro="" textlink="">
      <xdr:nvSpPr>
        <xdr:cNvPr id="261" name="楕円 260">
          <a:extLst>
            <a:ext uri="{FF2B5EF4-FFF2-40B4-BE49-F238E27FC236}">
              <a16:creationId xmlns:a16="http://schemas.microsoft.com/office/drawing/2014/main" id="{44A4B479-E294-4438-835D-61DD18976747}"/>
            </a:ext>
          </a:extLst>
        </xdr:cNvPr>
        <xdr:cNvSpPr/>
      </xdr:nvSpPr>
      <xdr:spPr>
        <a:xfrm>
          <a:off x="1968500" y="1694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65879</xdr:rowOff>
    </xdr:from>
    <xdr:ext cx="534377" cy="259045"/>
    <xdr:sp macro="" textlink="">
      <xdr:nvSpPr>
        <xdr:cNvPr id="262" name="テキスト ボックス 261">
          <a:extLst>
            <a:ext uri="{FF2B5EF4-FFF2-40B4-BE49-F238E27FC236}">
              <a16:creationId xmlns:a16="http://schemas.microsoft.com/office/drawing/2014/main" id="{5B10728D-8C96-4400-A79C-4A32E621CB23}"/>
            </a:ext>
          </a:extLst>
        </xdr:cNvPr>
        <xdr:cNvSpPr txBox="1"/>
      </xdr:nvSpPr>
      <xdr:spPr>
        <a:xfrm>
          <a:off x="1752111" y="1703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42545</xdr:rowOff>
    </xdr:from>
    <xdr:to>
      <xdr:col>6</xdr:col>
      <xdr:colOff>38100</xdr:colOff>
      <xdr:row>99</xdr:row>
      <xdr:rowOff>144145</xdr:rowOff>
    </xdr:to>
    <xdr:sp macro="" textlink="">
      <xdr:nvSpPr>
        <xdr:cNvPr id="263" name="楕円 262">
          <a:extLst>
            <a:ext uri="{FF2B5EF4-FFF2-40B4-BE49-F238E27FC236}">
              <a16:creationId xmlns:a16="http://schemas.microsoft.com/office/drawing/2014/main" id="{A8E5A544-4179-412D-9591-3C9FDAFB5AAB}"/>
            </a:ext>
          </a:extLst>
        </xdr:cNvPr>
        <xdr:cNvSpPr/>
      </xdr:nvSpPr>
      <xdr:spPr>
        <a:xfrm>
          <a:off x="1079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135272</xdr:rowOff>
    </xdr:from>
    <xdr:ext cx="534377" cy="259045"/>
    <xdr:sp macro="" textlink="">
      <xdr:nvSpPr>
        <xdr:cNvPr id="264" name="テキスト ボックス 263">
          <a:extLst>
            <a:ext uri="{FF2B5EF4-FFF2-40B4-BE49-F238E27FC236}">
              <a16:creationId xmlns:a16="http://schemas.microsoft.com/office/drawing/2014/main" id="{6D7CAFCF-71DB-4192-8853-CA11AA141A37}"/>
            </a:ext>
          </a:extLst>
        </xdr:cNvPr>
        <xdr:cNvSpPr txBox="1"/>
      </xdr:nvSpPr>
      <xdr:spPr>
        <a:xfrm>
          <a:off x="863111" y="171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83276B5A-0BF4-4657-944F-8C11A46099E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19C8603C-87AA-4AC6-9713-B9295740598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24E2F88B-5F01-4FE0-B5EB-65E3CA15D8C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5D803DA4-EAC7-4523-8716-E338F5A6D7B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5B657947-0E4F-4C4D-8A73-9315B3032B9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40AF07C5-7796-42A2-85B2-7F1A72D9F2F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4C8AD9F3-2EA3-456B-B435-A544B77BE43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ADD6D93F-2FCB-4A18-92DE-988775598B5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CAD70EB4-A37F-41C7-90CF-47FA0CDE13E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DFA57234-6E80-4485-BA84-0E8EBC8DDCF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8A362B99-1619-467B-B1B8-3A977AA54A2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F3884651-0B60-4D5F-B18B-BDF1BECC2B53}"/>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637C5727-2F20-43C2-9E10-E2FE7FE2171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E26635D9-B0AA-4B54-8210-14103DA8D443}"/>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794E3734-F220-4F99-9634-A6085E053E38}"/>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7A07D737-855D-45B3-A44B-BAFB3FBC0782}"/>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9E2ACD58-29DB-489C-AA72-AAF552CE83B2}"/>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4625B183-9832-44FC-B088-E1C9C74A99EF}"/>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B2601CC0-2CED-4819-8148-17BAFDF8488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2959CA7A-201D-47DC-AD63-4F05D2A041F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9DEBA83A-51D6-4868-A1FB-D3D98356DF3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BBFA9DF5-C36D-4F89-BB49-93ECF0C0CD37}"/>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5688384F-E02B-4A19-82B7-AA5234BD9D0D}"/>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F67C0D53-F5A9-4F6D-AF31-0436B579C837}"/>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897D1D07-505A-49EA-9965-2E73C529C8A8}"/>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8D3D84D-9A43-4F99-B5DD-6A2529CD8FDE}"/>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121869</xdr:rowOff>
    </xdr:from>
    <xdr:to>
      <xdr:col>55</xdr:col>
      <xdr:colOff>0</xdr:colOff>
      <xdr:row>36</xdr:row>
      <xdr:rowOff>130099</xdr:rowOff>
    </xdr:to>
    <xdr:cxnSp macro="">
      <xdr:nvCxnSpPr>
        <xdr:cNvPr id="291" name="直線コネクタ 290">
          <a:extLst>
            <a:ext uri="{FF2B5EF4-FFF2-40B4-BE49-F238E27FC236}">
              <a16:creationId xmlns:a16="http://schemas.microsoft.com/office/drawing/2014/main" id="{0681372F-ABEE-40EB-8786-68D26C48363D}"/>
            </a:ext>
          </a:extLst>
        </xdr:cNvPr>
        <xdr:cNvCxnSpPr/>
      </xdr:nvCxnSpPr>
      <xdr:spPr>
        <a:xfrm flipV="1">
          <a:off x="9639300" y="629406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7BB0D133-ACDC-4444-8787-973EF665CD4C}"/>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FA718B55-3889-48E6-A37E-D219F38AB2E5}"/>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52832</xdr:rowOff>
    </xdr:from>
    <xdr:to>
      <xdr:col>50</xdr:col>
      <xdr:colOff>114300</xdr:colOff>
      <xdr:row>36</xdr:row>
      <xdr:rowOff>130099</xdr:rowOff>
    </xdr:to>
    <xdr:cxnSp macro="">
      <xdr:nvCxnSpPr>
        <xdr:cNvPr id="294" name="直線コネクタ 293">
          <a:extLst>
            <a:ext uri="{FF2B5EF4-FFF2-40B4-BE49-F238E27FC236}">
              <a16:creationId xmlns:a16="http://schemas.microsoft.com/office/drawing/2014/main" id="{FD038541-0904-4E95-9E39-E883436AAA39}"/>
            </a:ext>
          </a:extLst>
        </xdr:cNvPr>
        <xdr:cNvCxnSpPr/>
      </xdr:nvCxnSpPr>
      <xdr:spPr>
        <a:xfrm>
          <a:off x="8750300" y="6225032"/>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73E2F84C-6213-4D93-AA5E-8E4D6D8D435B}"/>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5792828F-B33C-4E7F-999D-15399C07C9E5}"/>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52832</xdr:rowOff>
    </xdr:from>
    <xdr:to>
      <xdr:col>45</xdr:col>
      <xdr:colOff>177800</xdr:colOff>
      <xdr:row>36</xdr:row>
      <xdr:rowOff>61976</xdr:rowOff>
    </xdr:to>
    <xdr:cxnSp macro="">
      <xdr:nvCxnSpPr>
        <xdr:cNvPr id="297" name="直線コネクタ 296">
          <a:extLst>
            <a:ext uri="{FF2B5EF4-FFF2-40B4-BE49-F238E27FC236}">
              <a16:creationId xmlns:a16="http://schemas.microsoft.com/office/drawing/2014/main" id="{65180D45-EA01-47DF-B5D7-9A34B8FA9117}"/>
            </a:ext>
          </a:extLst>
        </xdr:cNvPr>
        <xdr:cNvCxnSpPr/>
      </xdr:nvCxnSpPr>
      <xdr:spPr>
        <a:xfrm flipV="1">
          <a:off x="7861300" y="6225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852A2479-C84E-4E4E-A090-06CAD593FCFA}"/>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9703CDB8-0C94-4185-9713-3F8DDD5C0287}"/>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61976</xdr:rowOff>
    </xdr:from>
    <xdr:to>
      <xdr:col>41</xdr:col>
      <xdr:colOff>50800</xdr:colOff>
      <xdr:row>36</xdr:row>
      <xdr:rowOff>66548</xdr:rowOff>
    </xdr:to>
    <xdr:cxnSp macro="">
      <xdr:nvCxnSpPr>
        <xdr:cNvPr id="300" name="直線コネクタ 299">
          <a:extLst>
            <a:ext uri="{FF2B5EF4-FFF2-40B4-BE49-F238E27FC236}">
              <a16:creationId xmlns:a16="http://schemas.microsoft.com/office/drawing/2014/main" id="{0CE883EA-6B86-4B28-9676-9274432634B1}"/>
            </a:ext>
          </a:extLst>
        </xdr:cNvPr>
        <xdr:cNvCxnSpPr/>
      </xdr:nvCxnSpPr>
      <xdr:spPr>
        <a:xfrm flipV="1">
          <a:off x="6972300" y="6234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759AFB59-72C5-4222-AE4B-07B72B20FE66}"/>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69FBE12E-A11F-40B8-8E49-B579B9983793}"/>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C75AD446-11AD-43C9-8438-346D9E633579}"/>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D44707E6-88D5-41A9-9A3A-7BF7CB632D4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BEF9032-CBD3-4DA0-B40A-C74C04C317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AC7DA209-B6AC-4859-A7B3-43F212CD450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B9C052B3-8BDD-4A1E-B928-BFA87777686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3D70403-7721-4C04-B965-7FF6CA0AE6A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71DCF2A5-BD87-4B53-B67B-E799469AFDE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71069</xdr:rowOff>
    </xdr:from>
    <xdr:to>
      <xdr:col>55</xdr:col>
      <xdr:colOff>50800</xdr:colOff>
      <xdr:row>37</xdr:row>
      <xdr:rowOff>1219</xdr:rowOff>
    </xdr:to>
    <xdr:sp macro="" textlink="">
      <xdr:nvSpPr>
        <xdr:cNvPr id="310" name="楕円 309">
          <a:extLst>
            <a:ext uri="{FF2B5EF4-FFF2-40B4-BE49-F238E27FC236}">
              <a16:creationId xmlns:a16="http://schemas.microsoft.com/office/drawing/2014/main" id="{DF7555F7-EA78-4EFF-94B0-AC3ABA7C24F6}"/>
            </a:ext>
          </a:extLst>
        </xdr:cNvPr>
        <xdr:cNvSpPr/>
      </xdr:nvSpPr>
      <xdr:spPr>
        <a:xfrm>
          <a:off x="104267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93946</xdr:rowOff>
    </xdr:from>
    <xdr:ext cx="378565" cy="259045"/>
    <xdr:sp macro="" textlink="">
      <xdr:nvSpPr>
        <xdr:cNvPr id="311" name="労働費該当値テキスト">
          <a:extLst>
            <a:ext uri="{FF2B5EF4-FFF2-40B4-BE49-F238E27FC236}">
              <a16:creationId xmlns:a16="http://schemas.microsoft.com/office/drawing/2014/main" id="{F6B53FDF-6CE1-4618-BDA6-68145F5C35DE}"/>
            </a:ext>
          </a:extLst>
        </xdr:cNvPr>
        <xdr:cNvSpPr txBox="1"/>
      </xdr:nvSpPr>
      <xdr:spPr>
        <a:xfrm>
          <a:off x="10528300" y="609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79299</xdr:rowOff>
    </xdr:from>
    <xdr:to>
      <xdr:col>50</xdr:col>
      <xdr:colOff>165100</xdr:colOff>
      <xdr:row>37</xdr:row>
      <xdr:rowOff>9449</xdr:rowOff>
    </xdr:to>
    <xdr:sp macro="" textlink="">
      <xdr:nvSpPr>
        <xdr:cNvPr id="312" name="楕円 311">
          <a:extLst>
            <a:ext uri="{FF2B5EF4-FFF2-40B4-BE49-F238E27FC236}">
              <a16:creationId xmlns:a16="http://schemas.microsoft.com/office/drawing/2014/main" id="{BE162272-46C5-410C-A20F-EC931A8B2EAC}"/>
            </a:ext>
          </a:extLst>
        </xdr:cNvPr>
        <xdr:cNvSpPr/>
      </xdr:nvSpPr>
      <xdr:spPr>
        <a:xfrm>
          <a:off x="9588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25976</xdr:rowOff>
    </xdr:from>
    <xdr:ext cx="378565" cy="259045"/>
    <xdr:sp macro="" textlink="">
      <xdr:nvSpPr>
        <xdr:cNvPr id="313" name="テキスト ボックス 312">
          <a:extLst>
            <a:ext uri="{FF2B5EF4-FFF2-40B4-BE49-F238E27FC236}">
              <a16:creationId xmlns:a16="http://schemas.microsoft.com/office/drawing/2014/main" id="{0EF58F76-1822-4E63-AEDA-620934CEFF5B}"/>
            </a:ext>
          </a:extLst>
        </xdr:cNvPr>
        <xdr:cNvSpPr txBox="1"/>
      </xdr:nvSpPr>
      <xdr:spPr>
        <a:xfrm>
          <a:off x="9450017" y="6026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2032</xdr:rowOff>
    </xdr:from>
    <xdr:to>
      <xdr:col>46</xdr:col>
      <xdr:colOff>38100</xdr:colOff>
      <xdr:row>36</xdr:row>
      <xdr:rowOff>103632</xdr:rowOff>
    </xdr:to>
    <xdr:sp macro="" textlink="">
      <xdr:nvSpPr>
        <xdr:cNvPr id="314" name="楕円 313">
          <a:extLst>
            <a:ext uri="{FF2B5EF4-FFF2-40B4-BE49-F238E27FC236}">
              <a16:creationId xmlns:a16="http://schemas.microsoft.com/office/drawing/2014/main" id="{2E0AC23D-577D-4172-9954-10BA659168BC}"/>
            </a:ext>
          </a:extLst>
        </xdr:cNvPr>
        <xdr:cNvSpPr/>
      </xdr:nvSpPr>
      <xdr:spPr>
        <a:xfrm>
          <a:off x="8699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120159</xdr:rowOff>
    </xdr:from>
    <xdr:ext cx="378565" cy="259045"/>
    <xdr:sp macro="" textlink="">
      <xdr:nvSpPr>
        <xdr:cNvPr id="315" name="テキスト ボックス 314">
          <a:extLst>
            <a:ext uri="{FF2B5EF4-FFF2-40B4-BE49-F238E27FC236}">
              <a16:creationId xmlns:a16="http://schemas.microsoft.com/office/drawing/2014/main" id="{C8AC3AFB-5294-43F1-B0BA-3A84379CD2D1}"/>
            </a:ext>
          </a:extLst>
        </xdr:cNvPr>
        <xdr:cNvSpPr txBox="1"/>
      </xdr:nvSpPr>
      <xdr:spPr>
        <a:xfrm>
          <a:off x="8561017" y="594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11176</xdr:rowOff>
    </xdr:from>
    <xdr:to>
      <xdr:col>41</xdr:col>
      <xdr:colOff>101600</xdr:colOff>
      <xdr:row>36</xdr:row>
      <xdr:rowOff>112776</xdr:rowOff>
    </xdr:to>
    <xdr:sp macro="" textlink="">
      <xdr:nvSpPr>
        <xdr:cNvPr id="316" name="楕円 315">
          <a:extLst>
            <a:ext uri="{FF2B5EF4-FFF2-40B4-BE49-F238E27FC236}">
              <a16:creationId xmlns:a16="http://schemas.microsoft.com/office/drawing/2014/main" id="{97500E85-6269-4C83-A413-D0B18FB4E080}"/>
            </a:ext>
          </a:extLst>
        </xdr:cNvPr>
        <xdr:cNvSpPr/>
      </xdr:nvSpPr>
      <xdr:spPr>
        <a:xfrm>
          <a:off x="7810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129303</xdr:rowOff>
    </xdr:from>
    <xdr:ext cx="378565" cy="259045"/>
    <xdr:sp macro="" textlink="">
      <xdr:nvSpPr>
        <xdr:cNvPr id="317" name="テキスト ボックス 316">
          <a:extLst>
            <a:ext uri="{FF2B5EF4-FFF2-40B4-BE49-F238E27FC236}">
              <a16:creationId xmlns:a16="http://schemas.microsoft.com/office/drawing/2014/main" id="{C567C740-2B0D-41BA-8D10-5DC3F0694A90}"/>
            </a:ext>
          </a:extLst>
        </xdr:cNvPr>
        <xdr:cNvSpPr txBox="1"/>
      </xdr:nvSpPr>
      <xdr:spPr>
        <a:xfrm>
          <a:off x="7672017" y="595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15748</xdr:rowOff>
    </xdr:from>
    <xdr:to>
      <xdr:col>36</xdr:col>
      <xdr:colOff>165100</xdr:colOff>
      <xdr:row>36</xdr:row>
      <xdr:rowOff>117348</xdr:rowOff>
    </xdr:to>
    <xdr:sp macro="" textlink="">
      <xdr:nvSpPr>
        <xdr:cNvPr id="318" name="楕円 317">
          <a:extLst>
            <a:ext uri="{FF2B5EF4-FFF2-40B4-BE49-F238E27FC236}">
              <a16:creationId xmlns:a16="http://schemas.microsoft.com/office/drawing/2014/main" id="{9F8AC7CC-F1C1-4668-A796-B3B0E594DE9F}"/>
            </a:ext>
          </a:extLst>
        </xdr:cNvPr>
        <xdr:cNvSpPr/>
      </xdr:nvSpPr>
      <xdr:spPr>
        <a:xfrm>
          <a:off x="6921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133875</xdr:rowOff>
    </xdr:from>
    <xdr:ext cx="378565" cy="259045"/>
    <xdr:sp macro="" textlink="">
      <xdr:nvSpPr>
        <xdr:cNvPr id="319" name="テキスト ボックス 318">
          <a:extLst>
            <a:ext uri="{FF2B5EF4-FFF2-40B4-BE49-F238E27FC236}">
              <a16:creationId xmlns:a16="http://schemas.microsoft.com/office/drawing/2014/main" id="{A052FD39-7B3E-4DAF-A45D-40E67B8F06C0}"/>
            </a:ext>
          </a:extLst>
        </xdr:cNvPr>
        <xdr:cNvSpPr txBox="1"/>
      </xdr:nvSpPr>
      <xdr:spPr>
        <a:xfrm>
          <a:off x="6783017" y="596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AF31676D-6996-46A3-8344-4BDD2B901E9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A8C47132-CCB1-4257-8794-272E8F8C6F1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165F4AC0-C6C5-4747-9741-BFD39E3EBBE8}"/>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D25F908-53C1-4AB4-86C4-CE6C58534D5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410C1585-D28E-4856-8D87-4D5F5E85530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2F324E62-3CF1-4D83-A9FB-46418311B3E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16AF340E-E18E-43DD-B515-2E87193FB54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B642C09B-ACAC-477D-826A-542C908B29D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FBA61ECF-3DAC-4342-AF42-368E52C9915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FDF89F1C-3D39-4C94-B37C-2C9FD239D0E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B003A8D9-0FB1-4CB4-8196-322E3B94806C}"/>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7816ABFF-FBC4-4B05-A7A7-FBD8D852BF86}"/>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71335240-A549-4F80-92C4-BFF237F1EC7A}"/>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B68B6AB2-E72E-4C40-B586-C40B419B003B}"/>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85AC28DC-C7F8-4626-92F8-58E596302EC2}"/>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B9756AB6-AA15-41F2-8441-7E9D20D2BBB5}"/>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95F1F8E7-16FA-4AC6-90EE-6E4645CB9FBC}"/>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D9D38FBD-163C-4894-9146-632AE8963E31}"/>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E79D5C19-6CDD-4405-8306-13F87B8C065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976E68DC-FE82-43C4-AB8A-FB93993430DF}"/>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C217FD-A615-4708-A908-EC9AB7AB22C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73FF4875-ACA8-4D37-AA4D-82ACD1FBB62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53CC7F59-EF7D-44A7-971F-C0454A5FF26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FF95D9CD-8B77-4B5C-9C25-B3EC74DA3155}"/>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9EC638-B53C-4F78-825F-5D4F73B82D36}"/>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644970E2-B1D8-4338-A5C5-85ED582BDB61}"/>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69A999F3-D249-4279-AEDD-D45676EBE86F}"/>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B4118F57-A97C-4C10-9B57-77E177C65B35}"/>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86847</xdr:rowOff>
    </xdr:from>
    <xdr:to>
      <xdr:col>55</xdr:col>
      <xdr:colOff>0</xdr:colOff>
      <xdr:row>56</xdr:row>
      <xdr:rowOff>136972</xdr:rowOff>
    </xdr:to>
    <xdr:cxnSp macro="">
      <xdr:nvCxnSpPr>
        <xdr:cNvPr id="348" name="直線コネクタ 347">
          <a:extLst>
            <a:ext uri="{FF2B5EF4-FFF2-40B4-BE49-F238E27FC236}">
              <a16:creationId xmlns:a16="http://schemas.microsoft.com/office/drawing/2014/main" id="{072176F0-150E-4E07-ABAA-E4C7C8CE0F9D}"/>
            </a:ext>
          </a:extLst>
        </xdr:cNvPr>
        <xdr:cNvCxnSpPr/>
      </xdr:nvCxnSpPr>
      <xdr:spPr>
        <a:xfrm flipV="1">
          <a:off x="9639300" y="9688047"/>
          <a:ext cx="838200" cy="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D9B4AA25-357F-4DE4-91D4-646255F49616}"/>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C8A2B23C-9AD3-4B20-B256-E8F54A0040CE}"/>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136972</xdr:rowOff>
    </xdr:from>
    <xdr:to>
      <xdr:col>50</xdr:col>
      <xdr:colOff>114300</xdr:colOff>
      <xdr:row>56</xdr:row>
      <xdr:rowOff>149507</xdr:rowOff>
    </xdr:to>
    <xdr:cxnSp macro="">
      <xdr:nvCxnSpPr>
        <xdr:cNvPr id="351" name="直線コネクタ 350">
          <a:extLst>
            <a:ext uri="{FF2B5EF4-FFF2-40B4-BE49-F238E27FC236}">
              <a16:creationId xmlns:a16="http://schemas.microsoft.com/office/drawing/2014/main" id="{75CDBB0C-0D2C-4C44-8138-992D25FAFEE5}"/>
            </a:ext>
          </a:extLst>
        </xdr:cNvPr>
        <xdr:cNvCxnSpPr/>
      </xdr:nvCxnSpPr>
      <xdr:spPr>
        <a:xfrm flipV="1">
          <a:off x="8750300" y="9738172"/>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B21FDF46-30CE-4AF1-BA2B-0993EA277BAC}"/>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918FC4CC-CC35-4436-A0A8-EE6BFF633BA1}"/>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149507</xdr:rowOff>
    </xdr:from>
    <xdr:to>
      <xdr:col>45</xdr:col>
      <xdr:colOff>177800</xdr:colOff>
      <xdr:row>57</xdr:row>
      <xdr:rowOff>14351</xdr:rowOff>
    </xdr:to>
    <xdr:cxnSp macro="">
      <xdr:nvCxnSpPr>
        <xdr:cNvPr id="354" name="直線コネクタ 353">
          <a:extLst>
            <a:ext uri="{FF2B5EF4-FFF2-40B4-BE49-F238E27FC236}">
              <a16:creationId xmlns:a16="http://schemas.microsoft.com/office/drawing/2014/main" id="{213A0547-1166-4F5D-8B48-B52F7D04F849}"/>
            </a:ext>
          </a:extLst>
        </xdr:cNvPr>
        <xdr:cNvCxnSpPr/>
      </xdr:nvCxnSpPr>
      <xdr:spPr>
        <a:xfrm flipV="1">
          <a:off x="7861300" y="9750707"/>
          <a:ext cx="889000" cy="3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F643E12D-0A31-4F37-8A5A-A37BDB4EC05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9F77857E-D89D-42E5-8640-9199C4BB8139}"/>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152509</xdr:rowOff>
    </xdr:from>
    <xdr:to>
      <xdr:col>41</xdr:col>
      <xdr:colOff>50800</xdr:colOff>
      <xdr:row>57</xdr:row>
      <xdr:rowOff>14351</xdr:rowOff>
    </xdr:to>
    <xdr:cxnSp macro="">
      <xdr:nvCxnSpPr>
        <xdr:cNvPr id="357" name="直線コネクタ 356">
          <a:extLst>
            <a:ext uri="{FF2B5EF4-FFF2-40B4-BE49-F238E27FC236}">
              <a16:creationId xmlns:a16="http://schemas.microsoft.com/office/drawing/2014/main" id="{0A300A74-6EA7-4B80-9CC4-A78EAD25F508}"/>
            </a:ext>
          </a:extLst>
        </xdr:cNvPr>
        <xdr:cNvCxnSpPr/>
      </xdr:nvCxnSpPr>
      <xdr:spPr>
        <a:xfrm>
          <a:off x="6972300" y="9753709"/>
          <a:ext cx="889000" cy="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B13CB6AF-AE76-48ED-97F7-99E637E96187}"/>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31DC0243-53DB-4EE9-A030-5BA8FE24E98C}"/>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BF05166D-EC50-49FE-BD8E-45FCCAA7E585}"/>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a:extLst>
            <a:ext uri="{FF2B5EF4-FFF2-40B4-BE49-F238E27FC236}">
              <a16:creationId xmlns:a16="http://schemas.microsoft.com/office/drawing/2014/main" id="{CC89BDD8-A600-4374-9935-3C3650371A85}"/>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CE89940-20CF-446E-AFAA-0C209920B1E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FE8625E3-DD26-4A8E-B3EE-1768C411191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30B2CDBC-148C-4C3E-B085-A8AF7D89B6D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1AB7EB5B-A9CE-4A3A-BB68-B0F22F0227D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D948EBF3-EFE2-4FB1-8E29-6C8DE465539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36047</xdr:rowOff>
    </xdr:from>
    <xdr:to>
      <xdr:col>55</xdr:col>
      <xdr:colOff>50800</xdr:colOff>
      <xdr:row>56</xdr:row>
      <xdr:rowOff>137647</xdr:rowOff>
    </xdr:to>
    <xdr:sp macro="" textlink="">
      <xdr:nvSpPr>
        <xdr:cNvPr id="367" name="楕円 366">
          <a:extLst>
            <a:ext uri="{FF2B5EF4-FFF2-40B4-BE49-F238E27FC236}">
              <a16:creationId xmlns:a16="http://schemas.microsoft.com/office/drawing/2014/main" id="{21CFFDB9-A6B9-4D3A-8141-0A6A038B9DA0}"/>
            </a:ext>
          </a:extLst>
        </xdr:cNvPr>
        <xdr:cNvSpPr/>
      </xdr:nvSpPr>
      <xdr:spPr>
        <a:xfrm>
          <a:off x="10426700" y="96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58924</xdr:rowOff>
    </xdr:from>
    <xdr:ext cx="534377" cy="259045"/>
    <xdr:sp macro="" textlink="">
      <xdr:nvSpPr>
        <xdr:cNvPr id="368" name="農林水産業費該当値テキスト">
          <a:extLst>
            <a:ext uri="{FF2B5EF4-FFF2-40B4-BE49-F238E27FC236}">
              <a16:creationId xmlns:a16="http://schemas.microsoft.com/office/drawing/2014/main" id="{88AC4B94-EFD0-4AC6-AE9E-7D567E193914}"/>
            </a:ext>
          </a:extLst>
        </xdr:cNvPr>
        <xdr:cNvSpPr txBox="1"/>
      </xdr:nvSpPr>
      <xdr:spPr>
        <a:xfrm>
          <a:off x="10528300" y="948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86172</xdr:rowOff>
    </xdr:from>
    <xdr:to>
      <xdr:col>50</xdr:col>
      <xdr:colOff>165100</xdr:colOff>
      <xdr:row>57</xdr:row>
      <xdr:rowOff>16322</xdr:rowOff>
    </xdr:to>
    <xdr:sp macro="" textlink="">
      <xdr:nvSpPr>
        <xdr:cNvPr id="369" name="楕円 368">
          <a:extLst>
            <a:ext uri="{FF2B5EF4-FFF2-40B4-BE49-F238E27FC236}">
              <a16:creationId xmlns:a16="http://schemas.microsoft.com/office/drawing/2014/main" id="{6500EFE9-12FC-401A-AEB9-862CDE062E4F}"/>
            </a:ext>
          </a:extLst>
        </xdr:cNvPr>
        <xdr:cNvSpPr/>
      </xdr:nvSpPr>
      <xdr:spPr>
        <a:xfrm>
          <a:off x="9588500" y="96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32849</xdr:rowOff>
    </xdr:from>
    <xdr:ext cx="534377" cy="259045"/>
    <xdr:sp macro="" textlink="">
      <xdr:nvSpPr>
        <xdr:cNvPr id="370" name="テキスト ボックス 369">
          <a:extLst>
            <a:ext uri="{FF2B5EF4-FFF2-40B4-BE49-F238E27FC236}">
              <a16:creationId xmlns:a16="http://schemas.microsoft.com/office/drawing/2014/main" id="{AEF797E9-1A0A-436C-ABE5-ACA5CC5B880F}"/>
            </a:ext>
          </a:extLst>
        </xdr:cNvPr>
        <xdr:cNvSpPr txBox="1"/>
      </xdr:nvSpPr>
      <xdr:spPr>
        <a:xfrm>
          <a:off x="9372111" y="946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98707</xdr:rowOff>
    </xdr:from>
    <xdr:to>
      <xdr:col>46</xdr:col>
      <xdr:colOff>38100</xdr:colOff>
      <xdr:row>57</xdr:row>
      <xdr:rowOff>28857</xdr:rowOff>
    </xdr:to>
    <xdr:sp macro="" textlink="">
      <xdr:nvSpPr>
        <xdr:cNvPr id="371" name="楕円 370">
          <a:extLst>
            <a:ext uri="{FF2B5EF4-FFF2-40B4-BE49-F238E27FC236}">
              <a16:creationId xmlns:a16="http://schemas.microsoft.com/office/drawing/2014/main" id="{EB02D33B-E8E4-42B5-B057-DFFCA6DDD691}"/>
            </a:ext>
          </a:extLst>
        </xdr:cNvPr>
        <xdr:cNvSpPr/>
      </xdr:nvSpPr>
      <xdr:spPr>
        <a:xfrm>
          <a:off x="8699500" y="96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45384</xdr:rowOff>
    </xdr:from>
    <xdr:ext cx="534377" cy="259045"/>
    <xdr:sp macro="" textlink="">
      <xdr:nvSpPr>
        <xdr:cNvPr id="372" name="テキスト ボックス 371">
          <a:extLst>
            <a:ext uri="{FF2B5EF4-FFF2-40B4-BE49-F238E27FC236}">
              <a16:creationId xmlns:a16="http://schemas.microsoft.com/office/drawing/2014/main" id="{90AF770F-411C-466C-AF07-215574834B9C}"/>
            </a:ext>
          </a:extLst>
        </xdr:cNvPr>
        <xdr:cNvSpPr txBox="1"/>
      </xdr:nvSpPr>
      <xdr:spPr>
        <a:xfrm>
          <a:off x="8483111" y="947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135001</xdr:rowOff>
    </xdr:from>
    <xdr:to>
      <xdr:col>41</xdr:col>
      <xdr:colOff>101600</xdr:colOff>
      <xdr:row>57</xdr:row>
      <xdr:rowOff>65151</xdr:rowOff>
    </xdr:to>
    <xdr:sp macro="" textlink="">
      <xdr:nvSpPr>
        <xdr:cNvPr id="373" name="楕円 372">
          <a:extLst>
            <a:ext uri="{FF2B5EF4-FFF2-40B4-BE49-F238E27FC236}">
              <a16:creationId xmlns:a16="http://schemas.microsoft.com/office/drawing/2014/main" id="{C6B7A7B8-B525-4B87-975B-CAC9EC7F63CE}"/>
            </a:ext>
          </a:extLst>
        </xdr:cNvPr>
        <xdr:cNvSpPr/>
      </xdr:nvSpPr>
      <xdr:spPr>
        <a:xfrm>
          <a:off x="7810500" y="97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81678</xdr:rowOff>
    </xdr:from>
    <xdr:ext cx="534377" cy="259045"/>
    <xdr:sp macro="" textlink="">
      <xdr:nvSpPr>
        <xdr:cNvPr id="374" name="テキスト ボックス 373">
          <a:extLst>
            <a:ext uri="{FF2B5EF4-FFF2-40B4-BE49-F238E27FC236}">
              <a16:creationId xmlns:a16="http://schemas.microsoft.com/office/drawing/2014/main" id="{3E813FBF-F2DD-4F00-B4B8-178AC370232A}"/>
            </a:ext>
          </a:extLst>
        </xdr:cNvPr>
        <xdr:cNvSpPr txBox="1"/>
      </xdr:nvSpPr>
      <xdr:spPr>
        <a:xfrm>
          <a:off x="7594111" y="951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101709</xdr:rowOff>
    </xdr:from>
    <xdr:to>
      <xdr:col>36</xdr:col>
      <xdr:colOff>165100</xdr:colOff>
      <xdr:row>57</xdr:row>
      <xdr:rowOff>31859</xdr:rowOff>
    </xdr:to>
    <xdr:sp macro="" textlink="">
      <xdr:nvSpPr>
        <xdr:cNvPr id="375" name="楕円 374">
          <a:extLst>
            <a:ext uri="{FF2B5EF4-FFF2-40B4-BE49-F238E27FC236}">
              <a16:creationId xmlns:a16="http://schemas.microsoft.com/office/drawing/2014/main" id="{9FBE658A-C010-4AF6-BD2C-BA51EE3DD489}"/>
            </a:ext>
          </a:extLst>
        </xdr:cNvPr>
        <xdr:cNvSpPr/>
      </xdr:nvSpPr>
      <xdr:spPr>
        <a:xfrm>
          <a:off x="6921500" y="97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48386</xdr:rowOff>
    </xdr:from>
    <xdr:ext cx="534377" cy="259045"/>
    <xdr:sp macro="" textlink="">
      <xdr:nvSpPr>
        <xdr:cNvPr id="376" name="テキスト ボックス 375">
          <a:extLst>
            <a:ext uri="{FF2B5EF4-FFF2-40B4-BE49-F238E27FC236}">
              <a16:creationId xmlns:a16="http://schemas.microsoft.com/office/drawing/2014/main" id="{62B97B0F-0274-472A-B923-B6ABDD06F93D}"/>
            </a:ext>
          </a:extLst>
        </xdr:cNvPr>
        <xdr:cNvSpPr txBox="1"/>
      </xdr:nvSpPr>
      <xdr:spPr>
        <a:xfrm>
          <a:off x="6705111" y="94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1BEFA1AD-49F4-4D2F-AED1-CEFD428D2F3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376BB354-CD4C-483F-8593-3AFB3A23E9D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7245A763-5158-40EB-AF4D-B5BD424FED4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F7E65298-A733-4E0A-9467-2DD802795D4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319800FC-6B20-4F57-8793-DC6FC5E8DAC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F5920B84-36E2-44D5-8ED6-A9F441621E0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4E8AC1E3-F3A6-4E4B-8096-D35575E3CFC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C9692A0C-DA21-456E-A82C-D0E168844F6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B22EA407-5B76-4D8C-88E2-6DED4518A1B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BF81DA71-4071-47D1-9345-CE334CF9073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F2339027-3B08-4CB7-B769-38D1F0D90941}"/>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1ECC4900-E02F-43A6-BF5C-A553EA929637}"/>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5C1DBCA7-F0F5-4751-AE0A-4FD59EB4DBD7}"/>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DB5619BC-1A17-4923-8E98-4FBC3127621F}"/>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C420341C-31EF-44E0-8C61-EC94474412CD}"/>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A5D8B059-DB93-49DA-8351-E770376B70DF}"/>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85F54A2E-6B60-4719-9114-0BF1FCC1F01B}"/>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AEE51299-381C-4877-97B4-C638FD1C30D7}"/>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EA16BB36-16ED-497D-9DD1-18ACE4A90709}"/>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ECC78D5A-C6B9-4856-A915-580E48CE906B}"/>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B4C991E0-3C85-4592-B229-9D3F01BFF602}"/>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DB04D28A-263F-4A89-A648-D974CE1E6161}"/>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BB30E741-72DA-4651-9FBC-8BED0D11E0D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C3DB6555-FE40-4376-B474-FCDC896ABF8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B93EB606-5035-4903-8CDE-C64D011F693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D30E564E-6F0B-4636-ACB5-0BF5EC33A7C1}"/>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84B707F1-4934-4310-8D2B-4F841AEE5BB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932CA6D3-2AE4-4874-BFB1-D92CF3AF9163}"/>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9EDC3FCD-3EA2-4648-B3D8-B693F31D2E16}"/>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AE319F6D-801E-48BB-917C-C12C09B3EB21}"/>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165908</xdr:rowOff>
    </xdr:from>
    <xdr:to>
      <xdr:col>55</xdr:col>
      <xdr:colOff>0</xdr:colOff>
      <xdr:row>74</xdr:row>
      <xdr:rowOff>166870</xdr:rowOff>
    </xdr:to>
    <xdr:cxnSp macro="">
      <xdr:nvCxnSpPr>
        <xdr:cNvPr id="407" name="直線コネクタ 406">
          <a:extLst>
            <a:ext uri="{FF2B5EF4-FFF2-40B4-BE49-F238E27FC236}">
              <a16:creationId xmlns:a16="http://schemas.microsoft.com/office/drawing/2014/main" id="{1549A28F-BF46-48E5-AF68-424674479EC7}"/>
            </a:ext>
          </a:extLst>
        </xdr:cNvPr>
        <xdr:cNvCxnSpPr/>
      </xdr:nvCxnSpPr>
      <xdr:spPr>
        <a:xfrm flipV="1">
          <a:off x="9639300" y="12681758"/>
          <a:ext cx="838200" cy="17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9EAD012F-97CC-4BB7-8999-7439DE04EBD4}"/>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60CD3458-E99F-49C9-923D-CDF9298A8DD9}"/>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36226</xdr:rowOff>
    </xdr:from>
    <xdr:to>
      <xdr:col>50</xdr:col>
      <xdr:colOff>114300</xdr:colOff>
      <xdr:row>74</xdr:row>
      <xdr:rowOff>166870</xdr:rowOff>
    </xdr:to>
    <xdr:cxnSp macro="">
      <xdr:nvCxnSpPr>
        <xdr:cNvPr id="410" name="直線コネクタ 409">
          <a:extLst>
            <a:ext uri="{FF2B5EF4-FFF2-40B4-BE49-F238E27FC236}">
              <a16:creationId xmlns:a16="http://schemas.microsoft.com/office/drawing/2014/main" id="{D14ACCEC-6AAB-4961-8116-C3452D31825A}"/>
            </a:ext>
          </a:extLst>
        </xdr:cNvPr>
        <xdr:cNvCxnSpPr/>
      </xdr:nvCxnSpPr>
      <xdr:spPr>
        <a:xfrm>
          <a:off x="8750300" y="12723526"/>
          <a:ext cx="889000" cy="1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DBC5001E-3C66-4867-A9FD-0A85BF35EED6}"/>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2528F6B0-A331-49B6-8F5C-D83B572ADF81}"/>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36226</xdr:rowOff>
    </xdr:from>
    <xdr:to>
      <xdr:col>45</xdr:col>
      <xdr:colOff>177800</xdr:colOff>
      <xdr:row>75</xdr:row>
      <xdr:rowOff>128401</xdr:rowOff>
    </xdr:to>
    <xdr:cxnSp macro="">
      <xdr:nvCxnSpPr>
        <xdr:cNvPr id="413" name="直線コネクタ 412">
          <a:extLst>
            <a:ext uri="{FF2B5EF4-FFF2-40B4-BE49-F238E27FC236}">
              <a16:creationId xmlns:a16="http://schemas.microsoft.com/office/drawing/2014/main" id="{B3FCF9FB-F666-409A-8A34-8988BC058B39}"/>
            </a:ext>
          </a:extLst>
        </xdr:cNvPr>
        <xdr:cNvCxnSpPr/>
      </xdr:nvCxnSpPr>
      <xdr:spPr>
        <a:xfrm flipV="1">
          <a:off x="7861300" y="12723526"/>
          <a:ext cx="889000" cy="26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B51A4C91-29A6-4AF3-943C-C23AE0C250E7}"/>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118E3C76-1C64-4A82-83F3-D8D0BA28A779}"/>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109459</xdr:rowOff>
    </xdr:from>
    <xdr:to>
      <xdr:col>41</xdr:col>
      <xdr:colOff>50800</xdr:colOff>
      <xdr:row>75</xdr:row>
      <xdr:rowOff>128401</xdr:rowOff>
    </xdr:to>
    <xdr:cxnSp macro="">
      <xdr:nvCxnSpPr>
        <xdr:cNvPr id="416" name="直線コネクタ 415">
          <a:extLst>
            <a:ext uri="{FF2B5EF4-FFF2-40B4-BE49-F238E27FC236}">
              <a16:creationId xmlns:a16="http://schemas.microsoft.com/office/drawing/2014/main" id="{50C979DA-BDF6-4D46-AA24-D9F902533D71}"/>
            </a:ext>
          </a:extLst>
        </xdr:cNvPr>
        <xdr:cNvCxnSpPr/>
      </xdr:nvCxnSpPr>
      <xdr:spPr>
        <a:xfrm>
          <a:off x="6972300" y="1296820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55B43D15-FB5B-4891-B9FE-6158E20863A7}"/>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6AD6EAF4-8840-4A79-B7DC-CBD8E79002DA}"/>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BAC08B2F-04F6-43BF-9781-0D3FF0564738}"/>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A409079B-1073-4CF5-AB8D-07CF79587C63}"/>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EA90FCD2-F496-4086-B198-4C3E081194C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FAAF631B-1842-4929-B9E4-98614CC878F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C671F5CD-C048-4148-BF8C-D4AC589A687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3C92D4EA-F87C-4CF6-835B-94B557FB859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9D5556D3-622F-4527-B3EB-C03157A14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115108</xdr:rowOff>
    </xdr:from>
    <xdr:to>
      <xdr:col>55</xdr:col>
      <xdr:colOff>50800</xdr:colOff>
      <xdr:row>74</xdr:row>
      <xdr:rowOff>45258</xdr:rowOff>
    </xdr:to>
    <xdr:sp macro="" textlink="">
      <xdr:nvSpPr>
        <xdr:cNvPr id="426" name="楕円 425">
          <a:extLst>
            <a:ext uri="{FF2B5EF4-FFF2-40B4-BE49-F238E27FC236}">
              <a16:creationId xmlns:a16="http://schemas.microsoft.com/office/drawing/2014/main" id="{5EE6E6F9-503E-44DD-8CCA-55335BF12A42}"/>
            </a:ext>
          </a:extLst>
        </xdr:cNvPr>
        <xdr:cNvSpPr/>
      </xdr:nvSpPr>
      <xdr:spPr>
        <a:xfrm>
          <a:off x="10426700" y="12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137985</xdr:rowOff>
    </xdr:from>
    <xdr:ext cx="534377" cy="259045"/>
    <xdr:sp macro="" textlink="">
      <xdr:nvSpPr>
        <xdr:cNvPr id="427" name="商工費該当値テキスト">
          <a:extLst>
            <a:ext uri="{FF2B5EF4-FFF2-40B4-BE49-F238E27FC236}">
              <a16:creationId xmlns:a16="http://schemas.microsoft.com/office/drawing/2014/main" id="{C194DF54-CAF7-464F-AD58-D8100A5F33FC}"/>
            </a:ext>
          </a:extLst>
        </xdr:cNvPr>
        <xdr:cNvSpPr txBox="1"/>
      </xdr:nvSpPr>
      <xdr:spPr>
        <a:xfrm>
          <a:off x="10528300" y="124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116070</xdr:rowOff>
    </xdr:from>
    <xdr:to>
      <xdr:col>50</xdr:col>
      <xdr:colOff>165100</xdr:colOff>
      <xdr:row>75</xdr:row>
      <xdr:rowOff>46220</xdr:rowOff>
    </xdr:to>
    <xdr:sp macro="" textlink="">
      <xdr:nvSpPr>
        <xdr:cNvPr id="428" name="楕円 427">
          <a:extLst>
            <a:ext uri="{FF2B5EF4-FFF2-40B4-BE49-F238E27FC236}">
              <a16:creationId xmlns:a16="http://schemas.microsoft.com/office/drawing/2014/main" id="{4CF1B3D1-25AC-4A26-B2D7-6FAB01CDF4C2}"/>
            </a:ext>
          </a:extLst>
        </xdr:cNvPr>
        <xdr:cNvSpPr/>
      </xdr:nvSpPr>
      <xdr:spPr>
        <a:xfrm>
          <a:off x="9588500" y="12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62747</xdr:rowOff>
    </xdr:from>
    <xdr:ext cx="534377" cy="259045"/>
    <xdr:sp macro="" textlink="">
      <xdr:nvSpPr>
        <xdr:cNvPr id="429" name="テキスト ボックス 428">
          <a:extLst>
            <a:ext uri="{FF2B5EF4-FFF2-40B4-BE49-F238E27FC236}">
              <a16:creationId xmlns:a16="http://schemas.microsoft.com/office/drawing/2014/main" id="{5DED02E9-E204-4A14-97F6-576ABEA1A53B}"/>
            </a:ext>
          </a:extLst>
        </xdr:cNvPr>
        <xdr:cNvSpPr txBox="1"/>
      </xdr:nvSpPr>
      <xdr:spPr>
        <a:xfrm>
          <a:off x="9372111" y="125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156876</xdr:rowOff>
    </xdr:from>
    <xdr:to>
      <xdr:col>46</xdr:col>
      <xdr:colOff>38100</xdr:colOff>
      <xdr:row>74</xdr:row>
      <xdr:rowOff>87026</xdr:rowOff>
    </xdr:to>
    <xdr:sp macro="" textlink="">
      <xdr:nvSpPr>
        <xdr:cNvPr id="430" name="楕円 429">
          <a:extLst>
            <a:ext uri="{FF2B5EF4-FFF2-40B4-BE49-F238E27FC236}">
              <a16:creationId xmlns:a16="http://schemas.microsoft.com/office/drawing/2014/main" id="{65C661AC-88B4-42AB-9504-8936F5536349}"/>
            </a:ext>
          </a:extLst>
        </xdr:cNvPr>
        <xdr:cNvSpPr/>
      </xdr:nvSpPr>
      <xdr:spPr>
        <a:xfrm>
          <a:off x="8699500" y="126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103553</xdr:rowOff>
    </xdr:from>
    <xdr:ext cx="534377" cy="259045"/>
    <xdr:sp macro="" textlink="">
      <xdr:nvSpPr>
        <xdr:cNvPr id="431" name="テキスト ボックス 430">
          <a:extLst>
            <a:ext uri="{FF2B5EF4-FFF2-40B4-BE49-F238E27FC236}">
              <a16:creationId xmlns:a16="http://schemas.microsoft.com/office/drawing/2014/main" id="{B3FFC2EB-0AB3-4CEB-AD98-01021B00242D}"/>
            </a:ext>
          </a:extLst>
        </xdr:cNvPr>
        <xdr:cNvSpPr txBox="1"/>
      </xdr:nvSpPr>
      <xdr:spPr>
        <a:xfrm>
          <a:off x="8483111" y="124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77601</xdr:rowOff>
    </xdr:from>
    <xdr:to>
      <xdr:col>41</xdr:col>
      <xdr:colOff>101600</xdr:colOff>
      <xdr:row>76</xdr:row>
      <xdr:rowOff>7751</xdr:rowOff>
    </xdr:to>
    <xdr:sp macro="" textlink="">
      <xdr:nvSpPr>
        <xdr:cNvPr id="432" name="楕円 431">
          <a:extLst>
            <a:ext uri="{FF2B5EF4-FFF2-40B4-BE49-F238E27FC236}">
              <a16:creationId xmlns:a16="http://schemas.microsoft.com/office/drawing/2014/main" id="{3E2F1816-EADC-4BA4-918A-24BBD0D6BE23}"/>
            </a:ext>
          </a:extLst>
        </xdr:cNvPr>
        <xdr:cNvSpPr/>
      </xdr:nvSpPr>
      <xdr:spPr>
        <a:xfrm>
          <a:off x="7810500" y="129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24278</xdr:rowOff>
    </xdr:from>
    <xdr:ext cx="534377" cy="259045"/>
    <xdr:sp macro="" textlink="">
      <xdr:nvSpPr>
        <xdr:cNvPr id="433" name="テキスト ボックス 432">
          <a:extLst>
            <a:ext uri="{FF2B5EF4-FFF2-40B4-BE49-F238E27FC236}">
              <a16:creationId xmlns:a16="http://schemas.microsoft.com/office/drawing/2014/main" id="{4F69F93A-95FD-4484-958B-8D04796F4DF1}"/>
            </a:ext>
          </a:extLst>
        </xdr:cNvPr>
        <xdr:cNvSpPr txBox="1"/>
      </xdr:nvSpPr>
      <xdr:spPr>
        <a:xfrm>
          <a:off x="7594111" y="127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58659</xdr:rowOff>
    </xdr:from>
    <xdr:to>
      <xdr:col>36</xdr:col>
      <xdr:colOff>165100</xdr:colOff>
      <xdr:row>75</xdr:row>
      <xdr:rowOff>160260</xdr:rowOff>
    </xdr:to>
    <xdr:sp macro="" textlink="">
      <xdr:nvSpPr>
        <xdr:cNvPr id="434" name="楕円 433">
          <a:extLst>
            <a:ext uri="{FF2B5EF4-FFF2-40B4-BE49-F238E27FC236}">
              <a16:creationId xmlns:a16="http://schemas.microsoft.com/office/drawing/2014/main" id="{8AA4A2AD-8BF1-4122-80B7-E5D0207F0738}"/>
            </a:ext>
          </a:extLst>
        </xdr:cNvPr>
        <xdr:cNvSpPr/>
      </xdr:nvSpPr>
      <xdr:spPr>
        <a:xfrm>
          <a:off x="6921500" y="1291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5336</xdr:rowOff>
    </xdr:from>
    <xdr:ext cx="534377" cy="259045"/>
    <xdr:sp macro="" textlink="">
      <xdr:nvSpPr>
        <xdr:cNvPr id="435" name="テキスト ボックス 434">
          <a:extLst>
            <a:ext uri="{FF2B5EF4-FFF2-40B4-BE49-F238E27FC236}">
              <a16:creationId xmlns:a16="http://schemas.microsoft.com/office/drawing/2014/main" id="{AD6D786D-3980-47BC-BFCE-FFC694304278}"/>
            </a:ext>
          </a:extLst>
        </xdr:cNvPr>
        <xdr:cNvSpPr txBox="1"/>
      </xdr:nvSpPr>
      <xdr:spPr>
        <a:xfrm>
          <a:off x="6705111" y="126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3516E81F-D378-4109-AD06-F95F0D3C51D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FDF61D82-04F3-493C-AB17-955E06A2C46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7B00B2A8-CFBB-4F15-9CAC-14D4F8A87E6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643252A8-4929-4DDA-A7E6-0ACF764EC0E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80B0228E-794A-453C-B617-203C16727B6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6C736275-CBAB-49B2-A341-B816447B0A7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BE9AAC65-662B-4D38-8A12-207A07294B2B}"/>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DF1CE90F-A137-466F-8C93-8EB42629AB0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4CB1EB38-7285-460B-A6F4-4BBF0FF745F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87B93540-E109-4BE7-9C52-F9261D61330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201943F9-F37B-45D6-B9D1-55E0D6095ECF}"/>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3D9D73AC-C09C-41CE-9A20-33A9AB25697C}"/>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83C847F8-5F36-4DCC-BE84-0EFAD7942097}"/>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F7C9A7C3-CF1B-42AA-ACB7-4232356ACC9A}"/>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B682D105-CA10-4516-9FD2-1CC1A8320AA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AE783145-4977-4607-8777-0BE00ED42BCC}"/>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348F6B2C-3946-4D99-B08A-CC067E244FE4}"/>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5B811AF3-6D13-4F63-9182-D8807AC137F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159CF214-8DA6-4E53-AAD3-871547A8E55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9D3D9ACF-DFAE-45FD-A9FE-D2C54134EB25}"/>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678A5A25-224E-4DA0-8C9B-D0F461FCB13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1AB5C2E8-C32E-4103-A0C5-EE8FD2D6BA9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AA7C42C0-A43A-42CA-BCCF-95D33E7E053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16D1F4D9-5C56-4E16-9A1D-169404669EA1}"/>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28C3540E-A4A8-43FD-B795-121DF61E38D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DC994936-6319-4BE1-826E-8FD59A1C867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2AF2281-26CB-4E58-9DE0-FE039271F6A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5D67A4F3-DA1A-4768-B264-BEC9EF10596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18386</xdr:rowOff>
    </xdr:from>
    <xdr:to>
      <xdr:col>55</xdr:col>
      <xdr:colOff>0</xdr:colOff>
      <xdr:row>97</xdr:row>
      <xdr:rowOff>99867</xdr:rowOff>
    </xdr:to>
    <xdr:cxnSp macro="">
      <xdr:nvCxnSpPr>
        <xdr:cNvPr id="464" name="直線コネクタ 463">
          <a:extLst>
            <a:ext uri="{FF2B5EF4-FFF2-40B4-BE49-F238E27FC236}">
              <a16:creationId xmlns:a16="http://schemas.microsoft.com/office/drawing/2014/main" id="{A96F7CDB-954E-4A85-A8FB-D4AE20C231E6}"/>
            </a:ext>
          </a:extLst>
        </xdr:cNvPr>
        <xdr:cNvCxnSpPr/>
      </xdr:nvCxnSpPr>
      <xdr:spPr>
        <a:xfrm>
          <a:off x="9639300" y="16649036"/>
          <a:ext cx="838200" cy="8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54362F61-4745-4307-BEE7-C99D06D1C98C}"/>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E0A029B8-3DF6-4489-B967-2CC658B6A0E4}"/>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18386</xdr:rowOff>
    </xdr:from>
    <xdr:to>
      <xdr:col>50</xdr:col>
      <xdr:colOff>114300</xdr:colOff>
      <xdr:row>97</xdr:row>
      <xdr:rowOff>101814</xdr:rowOff>
    </xdr:to>
    <xdr:cxnSp macro="">
      <xdr:nvCxnSpPr>
        <xdr:cNvPr id="467" name="直線コネクタ 466">
          <a:extLst>
            <a:ext uri="{FF2B5EF4-FFF2-40B4-BE49-F238E27FC236}">
              <a16:creationId xmlns:a16="http://schemas.microsoft.com/office/drawing/2014/main" id="{879D7222-48E6-4F1E-B022-B750E828848A}"/>
            </a:ext>
          </a:extLst>
        </xdr:cNvPr>
        <xdr:cNvCxnSpPr/>
      </xdr:nvCxnSpPr>
      <xdr:spPr>
        <a:xfrm flipV="1">
          <a:off x="8750300" y="16649036"/>
          <a:ext cx="889000" cy="8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A9CCD3F0-A542-4497-970B-D480267366F5}"/>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715F97C3-65FE-476C-9DE7-ED638AF0549D}"/>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48478</xdr:rowOff>
    </xdr:from>
    <xdr:to>
      <xdr:col>45</xdr:col>
      <xdr:colOff>177800</xdr:colOff>
      <xdr:row>97</xdr:row>
      <xdr:rowOff>101814</xdr:rowOff>
    </xdr:to>
    <xdr:cxnSp macro="">
      <xdr:nvCxnSpPr>
        <xdr:cNvPr id="470" name="直線コネクタ 469">
          <a:extLst>
            <a:ext uri="{FF2B5EF4-FFF2-40B4-BE49-F238E27FC236}">
              <a16:creationId xmlns:a16="http://schemas.microsoft.com/office/drawing/2014/main" id="{9BF2A8FF-3D73-43D5-BC63-2E74C69428C9}"/>
            </a:ext>
          </a:extLst>
        </xdr:cNvPr>
        <xdr:cNvCxnSpPr/>
      </xdr:nvCxnSpPr>
      <xdr:spPr>
        <a:xfrm>
          <a:off x="7861300" y="16679128"/>
          <a:ext cx="889000" cy="5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983CF554-5CD7-4D72-915C-8E2F129015B9}"/>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A0597ADF-88C5-42A4-A10E-2F84042AA70F}"/>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48478</xdr:rowOff>
    </xdr:from>
    <xdr:to>
      <xdr:col>41</xdr:col>
      <xdr:colOff>50800</xdr:colOff>
      <xdr:row>97</xdr:row>
      <xdr:rowOff>131962</xdr:rowOff>
    </xdr:to>
    <xdr:cxnSp macro="">
      <xdr:nvCxnSpPr>
        <xdr:cNvPr id="473" name="直線コネクタ 472">
          <a:extLst>
            <a:ext uri="{FF2B5EF4-FFF2-40B4-BE49-F238E27FC236}">
              <a16:creationId xmlns:a16="http://schemas.microsoft.com/office/drawing/2014/main" id="{5B49CA80-1944-456A-B7AD-0D299D2CD1D9}"/>
            </a:ext>
          </a:extLst>
        </xdr:cNvPr>
        <xdr:cNvCxnSpPr/>
      </xdr:nvCxnSpPr>
      <xdr:spPr>
        <a:xfrm flipV="1">
          <a:off x="6972300" y="16679128"/>
          <a:ext cx="889000" cy="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58F266D1-1EB2-44A4-82B9-90D3A0C5F069}"/>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5" name="テキスト ボックス 474">
          <a:extLst>
            <a:ext uri="{FF2B5EF4-FFF2-40B4-BE49-F238E27FC236}">
              <a16:creationId xmlns:a16="http://schemas.microsoft.com/office/drawing/2014/main" id="{96A5205D-A883-4C57-B68B-C7AED337CC83}"/>
            </a:ext>
          </a:extLst>
        </xdr:cNvPr>
        <xdr:cNvSpPr txBox="1"/>
      </xdr:nvSpPr>
      <xdr:spPr>
        <a:xfrm>
          <a:off x="7594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249D3AFE-748A-42B7-8525-8E29A30F101D}"/>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F8E3FF18-9CA5-455C-993B-12E01E09956A}"/>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46ABD94F-F2E9-47B4-837A-772276EC884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90886318-4EAB-44D4-9C8C-5D290CDD4EC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C5DB45BA-62A7-4E19-9481-D1835DC2073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C66BE951-483E-4A90-BE47-5DE5DDE11B5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2C4339A1-97A1-4192-BB4B-F6C3E220CE5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49067</xdr:rowOff>
    </xdr:from>
    <xdr:to>
      <xdr:col>55</xdr:col>
      <xdr:colOff>50800</xdr:colOff>
      <xdr:row>97</xdr:row>
      <xdr:rowOff>150667</xdr:rowOff>
    </xdr:to>
    <xdr:sp macro="" textlink="">
      <xdr:nvSpPr>
        <xdr:cNvPr id="483" name="楕円 482">
          <a:extLst>
            <a:ext uri="{FF2B5EF4-FFF2-40B4-BE49-F238E27FC236}">
              <a16:creationId xmlns:a16="http://schemas.microsoft.com/office/drawing/2014/main" id="{4E04A81C-9CE4-46E2-A6E4-D1F1C7E00569}"/>
            </a:ext>
          </a:extLst>
        </xdr:cNvPr>
        <xdr:cNvSpPr/>
      </xdr:nvSpPr>
      <xdr:spPr>
        <a:xfrm>
          <a:off x="10426700" y="166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27494</xdr:rowOff>
    </xdr:from>
    <xdr:ext cx="534377" cy="259045"/>
    <xdr:sp macro="" textlink="">
      <xdr:nvSpPr>
        <xdr:cNvPr id="484" name="土木費該当値テキスト">
          <a:extLst>
            <a:ext uri="{FF2B5EF4-FFF2-40B4-BE49-F238E27FC236}">
              <a16:creationId xmlns:a16="http://schemas.microsoft.com/office/drawing/2014/main" id="{0464DC40-8507-4E72-818A-4EAF9761B837}"/>
            </a:ext>
          </a:extLst>
        </xdr:cNvPr>
        <xdr:cNvSpPr txBox="1"/>
      </xdr:nvSpPr>
      <xdr:spPr>
        <a:xfrm>
          <a:off x="10528300" y="166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139036</xdr:rowOff>
    </xdr:from>
    <xdr:to>
      <xdr:col>50</xdr:col>
      <xdr:colOff>165100</xdr:colOff>
      <xdr:row>97</xdr:row>
      <xdr:rowOff>69186</xdr:rowOff>
    </xdr:to>
    <xdr:sp macro="" textlink="">
      <xdr:nvSpPr>
        <xdr:cNvPr id="485" name="楕円 484">
          <a:extLst>
            <a:ext uri="{FF2B5EF4-FFF2-40B4-BE49-F238E27FC236}">
              <a16:creationId xmlns:a16="http://schemas.microsoft.com/office/drawing/2014/main" id="{1636A471-D116-41AC-B2C0-354CCAF729DB}"/>
            </a:ext>
          </a:extLst>
        </xdr:cNvPr>
        <xdr:cNvSpPr/>
      </xdr:nvSpPr>
      <xdr:spPr>
        <a:xfrm>
          <a:off x="9588500" y="165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85713</xdr:rowOff>
    </xdr:from>
    <xdr:ext cx="534377" cy="259045"/>
    <xdr:sp macro="" textlink="">
      <xdr:nvSpPr>
        <xdr:cNvPr id="486" name="テキスト ボックス 485">
          <a:extLst>
            <a:ext uri="{FF2B5EF4-FFF2-40B4-BE49-F238E27FC236}">
              <a16:creationId xmlns:a16="http://schemas.microsoft.com/office/drawing/2014/main" id="{B80DFE14-5FFA-4700-944C-FC5E7F5DC6A5}"/>
            </a:ext>
          </a:extLst>
        </xdr:cNvPr>
        <xdr:cNvSpPr txBox="1"/>
      </xdr:nvSpPr>
      <xdr:spPr>
        <a:xfrm>
          <a:off x="9372111" y="163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51014</xdr:rowOff>
    </xdr:from>
    <xdr:to>
      <xdr:col>46</xdr:col>
      <xdr:colOff>38100</xdr:colOff>
      <xdr:row>97</xdr:row>
      <xdr:rowOff>152614</xdr:rowOff>
    </xdr:to>
    <xdr:sp macro="" textlink="">
      <xdr:nvSpPr>
        <xdr:cNvPr id="487" name="楕円 486">
          <a:extLst>
            <a:ext uri="{FF2B5EF4-FFF2-40B4-BE49-F238E27FC236}">
              <a16:creationId xmlns:a16="http://schemas.microsoft.com/office/drawing/2014/main" id="{B616AA5F-78E1-42D1-9B76-DBF6F412A92A}"/>
            </a:ext>
          </a:extLst>
        </xdr:cNvPr>
        <xdr:cNvSpPr/>
      </xdr:nvSpPr>
      <xdr:spPr>
        <a:xfrm>
          <a:off x="8699500" y="166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169141</xdr:rowOff>
    </xdr:from>
    <xdr:ext cx="534377" cy="259045"/>
    <xdr:sp macro="" textlink="">
      <xdr:nvSpPr>
        <xdr:cNvPr id="488" name="テキスト ボックス 487">
          <a:extLst>
            <a:ext uri="{FF2B5EF4-FFF2-40B4-BE49-F238E27FC236}">
              <a16:creationId xmlns:a16="http://schemas.microsoft.com/office/drawing/2014/main" id="{612F29F4-B189-403C-911F-9463D3BA21D5}"/>
            </a:ext>
          </a:extLst>
        </xdr:cNvPr>
        <xdr:cNvSpPr txBox="1"/>
      </xdr:nvSpPr>
      <xdr:spPr>
        <a:xfrm>
          <a:off x="8483111" y="164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169128</xdr:rowOff>
    </xdr:from>
    <xdr:to>
      <xdr:col>41</xdr:col>
      <xdr:colOff>101600</xdr:colOff>
      <xdr:row>97</xdr:row>
      <xdr:rowOff>99278</xdr:rowOff>
    </xdr:to>
    <xdr:sp macro="" textlink="">
      <xdr:nvSpPr>
        <xdr:cNvPr id="489" name="楕円 488">
          <a:extLst>
            <a:ext uri="{FF2B5EF4-FFF2-40B4-BE49-F238E27FC236}">
              <a16:creationId xmlns:a16="http://schemas.microsoft.com/office/drawing/2014/main" id="{B7F66F09-2B1C-469A-941B-542712541826}"/>
            </a:ext>
          </a:extLst>
        </xdr:cNvPr>
        <xdr:cNvSpPr/>
      </xdr:nvSpPr>
      <xdr:spPr>
        <a:xfrm>
          <a:off x="7810500" y="166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115805</xdr:rowOff>
    </xdr:from>
    <xdr:ext cx="534377" cy="259045"/>
    <xdr:sp macro="" textlink="">
      <xdr:nvSpPr>
        <xdr:cNvPr id="490" name="テキスト ボックス 489">
          <a:extLst>
            <a:ext uri="{FF2B5EF4-FFF2-40B4-BE49-F238E27FC236}">
              <a16:creationId xmlns:a16="http://schemas.microsoft.com/office/drawing/2014/main" id="{34D9D0BF-0AF5-44BB-B369-A29753180586}"/>
            </a:ext>
          </a:extLst>
        </xdr:cNvPr>
        <xdr:cNvSpPr txBox="1"/>
      </xdr:nvSpPr>
      <xdr:spPr>
        <a:xfrm>
          <a:off x="7594111" y="164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81162</xdr:rowOff>
    </xdr:from>
    <xdr:to>
      <xdr:col>36</xdr:col>
      <xdr:colOff>165100</xdr:colOff>
      <xdr:row>98</xdr:row>
      <xdr:rowOff>11312</xdr:rowOff>
    </xdr:to>
    <xdr:sp macro="" textlink="">
      <xdr:nvSpPr>
        <xdr:cNvPr id="491" name="楕円 490">
          <a:extLst>
            <a:ext uri="{FF2B5EF4-FFF2-40B4-BE49-F238E27FC236}">
              <a16:creationId xmlns:a16="http://schemas.microsoft.com/office/drawing/2014/main" id="{64166D0B-8B4A-4290-9138-BCE849D68239}"/>
            </a:ext>
          </a:extLst>
        </xdr:cNvPr>
        <xdr:cNvSpPr/>
      </xdr:nvSpPr>
      <xdr:spPr>
        <a:xfrm>
          <a:off x="6921500" y="167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2439</xdr:rowOff>
    </xdr:from>
    <xdr:ext cx="534377" cy="259045"/>
    <xdr:sp macro="" textlink="">
      <xdr:nvSpPr>
        <xdr:cNvPr id="492" name="テキスト ボックス 491">
          <a:extLst>
            <a:ext uri="{FF2B5EF4-FFF2-40B4-BE49-F238E27FC236}">
              <a16:creationId xmlns:a16="http://schemas.microsoft.com/office/drawing/2014/main" id="{3074E98E-70B8-448F-8782-FC1A7EFFA06D}"/>
            </a:ext>
          </a:extLst>
        </xdr:cNvPr>
        <xdr:cNvSpPr txBox="1"/>
      </xdr:nvSpPr>
      <xdr:spPr>
        <a:xfrm>
          <a:off x="6705111" y="168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6E0AE775-7C93-4E50-AE43-8FA28754F5E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8D943C2D-7898-4893-99E8-E4659A4B05B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2601CDE0-521B-48BF-BD94-71B6DD3E934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92711E1F-61F7-4BCB-8514-961A619A2F1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9D87DA07-44A7-4F11-83AF-5D1C28A1112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2B269333-8BA9-4B87-8BAC-E7F7A083864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AFA68E8D-DC32-49F8-8B68-8DA0AAA938C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7090C719-0974-45E7-A383-8D5AE04E4A0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675DC6FF-9445-44C0-A532-56C9DFF1884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630501FB-2F3E-4766-9F75-B630C5B8FCA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9C867D0A-690C-4EC0-AADB-88244CFAD5F8}"/>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A26F623D-3238-43A3-AF91-51F5AF868A38}"/>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401DC231-E485-46FA-8F0D-5318A1F18B1F}"/>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4BDAA3F8-1955-49A9-80D3-56923DD9EF61}"/>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98214D40-E61E-440E-A9DA-0BDE034D6B94}"/>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9A296151-BB97-4879-B64B-D4A47BC1FB6A}"/>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ACAA83B8-A82D-4F27-A95F-D8330DB2ADA1}"/>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695A0B52-2B65-4FAC-86E3-02DB6189B2D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F6EEC55D-BA9D-45C0-ACFA-37D3B7592DF7}"/>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4CBCFC22-DBC9-4387-9073-7BCC1D4C5AFB}"/>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C67F5559-4C29-4A7E-B591-66836693D6C5}"/>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E1F63545-FD9B-4E9A-B0F9-9299F85BC22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A6FD7B9C-A2CF-4AFF-A0CB-BE828FF067CC}"/>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6C42620-596F-40D4-9D53-AD019957E03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66897B84-236F-4FE1-BFC0-47EBC2F5110F}"/>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5DA17A43-6CE0-48DB-A401-8596379BDBD9}"/>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B1D27EF7-9B28-4024-A5BA-2A730902FD2F}"/>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44C5A4E3-DD83-4A91-BE23-42A799B8BED2}"/>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43DDCAA4-2FFA-4B4F-A7AE-D53B76243119}"/>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127336</xdr:rowOff>
    </xdr:from>
    <xdr:to>
      <xdr:col>85</xdr:col>
      <xdr:colOff>127000</xdr:colOff>
      <xdr:row>38</xdr:row>
      <xdr:rowOff>110820</xdr:rowOff>
    </xdr:to>
    <xdr:cxnSp macro="">
      <xdr:nvCxnSpPr>
        <xdr:cNvPr id="522" name="直線コネクタ 521">
          <a:extLst>
            <a:ext uri="{FF2B5EF4-FFF2-40B4-BE49-F238E27FC236}">
              <a16:creationId xmlns:a16="http://schemas.microsoft.com/office/drawing/2014/main" id="{919E125A-87D8-4CA8-AD3D-6E8C93C4603B}"/>
            </a:ext>
          </a:extLst>
        </xdr:cNvPr>
        <xdr:cNvCxnSpPr/>
      </xdr:nvCxnSpPr>
      <xdr:spPr>
        <a:xfrm>
          <a:off x="15481300" y="6470986"/>
          <a:ext cx="838200" cy="15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4E4C6B61-0567-4070-9C5C-FB033311D087}"/>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AB44F250-9E46-438B-A5D2-A233371C4422}"/>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127336</xdr:rowOff>
    </xdr:from>
    <xdr:to>
      <xdr:col>81</xdr:col>
      <xdr:colOff>50800</xdr:colOff>
      <xdr:row>38</xdr:row>
      <xdr:rowOff>69558</xdr:rowOff>
    </xdr:to>
    <xdr:cxnSp macro="">
      <xdr:nvCxnSpPr>
        <xdr:cNvPr id="525" name="直線コネクタ 524">
          <a:extLst>
            <a:ext uri="{FF2B5EF4-FFF2-40B4-BE49-F238E27FC236}">
              <a16:creationId xmlns:a16="http://schemas.microsoft.com/office/drawing/2014/main" id="{6225C66A-2C7B-41ED-BC74-F265C146AB21}"/>
            </a:ext>
          </a:extLst>
        </xdr:cNvPr>
        <xdr:cNvCxnSpPr/>
      </xdr:nvCxnSpPr>
      <xdr:spPr>
        <a:xfrm flipV="1">
          <a:off x="14592300" y="6470986"/>
          <a:ext cx="889000" cy="1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8DD7CB5D-3325-48D9-ACCB-25A89DF518C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7" name="テキスト ボックス 526">
          <a:extLst>
            <a:ext uri="{FF2B5EF4-FFF2-40B4-BE49-F238E27FC236}">
              <a16:creationId xmlns:a16="http://schemas.microsoft.com/office/drawing/2014/main" id="{AD356206-D4F8-4CB2-8674-284B996890A9}"/>
            </a:ext>
          </a:extLst>
        </xdr:cNvPr>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69558</xdr:rowOff>
    </xdr:from>
    <xdr:to>
      <xdr:col>76</xdr:col>
      <xdr:colOff>114300</xdr:colOff>
      <xdr:row>38</xdr:row>
      <xdr:rowOff>88474</xdr:rowOff>
    </xdr:to>
    <xdr:cxnSp macro="">
      <xdr:nvCxnSpPr>
        <xdr:cNvPr id="528" name="直線コネクタ 527">
          <a:extLst>
            <a:ext uri="{FF2B5EF4-FFF2-40B4-BE49-F238E27FC236}">
              <a16:creationId xmlns:a16="http://schemas.microsoft.com/office/drawing/2014/main" id="{8EB59605-4572-4E08-85F1-2BDB35986055}"/>
            </a:ext>
          </a:extLst>
        </xdr:cNvPr>
        <xdr:cNvCxnSpPr/>
      </xdr:nvCxnSpPr>
      <xdr:spPr>
        <a:xfrm flipV="1">
          <a:off x="13703300" y="6584658"/>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5A01B32C-44A5-4455-80AA-FB6656768DBF}"/>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F68285D9-2E0D-459C-8B8A-73D630C83447}"/>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88474</xdr:rowOff>
    </xdr:from>
    <xdr:to>
      <xdr:col>71</xdr:col>
      <xdr:colOff>177800</xdr:colOff>
      <xdr:row>38</xdr:row>
      <xdr:rowOff>105048</xdr:rowOff>
    </xdr:to>
    <xdr:cxnSp macro="">
      <xdr:nvCxnSpPr>
        <xdr:cNvPr id="531" name="直線コネクタ 530">
          <a:extLst>
            <a:ext uri="{FF2B5EF4-FFF2-40B4-BE49-F238E27FC236}">
              <a16:creationId xmlns:a16="http://schemas.microsoft.com/office/drawing/2014/main" id="{0E7E484F-1B49-4048-B9A8-8418BA995BD6}"/>
            </a:ext>
          </a:extLst>
        </xdr:cNvPr>
        <xdr:cNvCxnSpPr/>
      </xdr:nvCxnSpPr>
      <xdr:spPr>
        <a:xfrm flipV="1">
          <a:off x="12814300" y="660357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2791193-875C-4A2A-9EF4-10DD136C56E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379131DA-7072-4A48-AAAC-A6E1F4D9E27B}"/>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295EBCD4-C7F5-467D-B211-8079AA8B6ADA}"/>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5" name="テキスト ボックス 534">
          <a:extLst>
            <a:ext uri="{FF2B5EF4-FFF2-40B4-BE49-F238E27FC236}">
              <a16:creationId xmlns:a16="http://schemas.microsoft.com/office/drawing/2014/main" id="{0FF5AC15-19A8-4CD9-91AB-AF01B2E7DF66}"/>
            </a:ext>
          </a:extLst>
        </xdr:cNvPr>
        <xdr:cNvSpPr txBox="1"/>
      </xdr:nvSpPr>
      <xdr:spPr>
        <a:xfrm>
          <a:off x="12547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C3754879-F87E-439A-9B16-40DA32C069E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CC8394E8-F6FA-4271-B947-708A90C0B19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B5A5B5B3-FBBA-4094-A699-4080007DDCE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DF47056F-2E9E-4F9D-BE37-178FDE00EB4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1023BCDD-9118-4767-B99B-06240B13D1A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60020</xdr:rowOff>
    </xdr:from>
    <xdr:to>
      <xdr:col>85</xdr:col>
      <xdr:colOff>177800</xdr:colOff>
      <xdr:row>38</xdr:row>
      <xdr:rowOff>161620</xdr:rowOff>
    </xdr:to>
    <xdr:sp macro="" textlink="">
      <xdr:nvSpPr>
        <xdr:cNvPr id="541" name="楕円 540">
          <a:extLst>
            <a:ext uri="{FF2B5EF4-FFF2-40B4-BE49-F238E27FC236}">
              <a16:creationId xmlns:a16="http://schemas.microsoft.com/office/drawing/2014/main" id="{E3E9A72A-8157-46FD-82AD-B276AACEE414}"/>
            </a:ext>
          </a:extLst>
        </xdr:cNvPr>
        <xdr:cNvSpPr/>
      </xdr:nvSpPr>
      <xdr:spPr>
        <a:xfrm>
          <a:off x="16268700" y="65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38447</xdr:rowOff>
    </xdr:from>
    <xdr:ext cx="534377" cy="259045"/>
    <xdr:sp macro="" textlink="">
      <xdr:nvSpPr>
        <xdr:cNvPr id="542" name="消防費該当値テキスト">
          <a:extLst>
            <a:ext uri="{FF2B5EF4-FFF2-40B4-BE49-F238E27FC236}">
              <a16:creationId xmlns:a16="http://schemas.microsoft.com/office/drawing/2014/main" id="{BDF5FFC6-0598-448B-874E-11D88C2978C6}"/>
            </a:ext>
          </a:extLst>
        </xdr:cNvPr>
        <xdr:cNvSpPr txBox="1"/>
      </xdr:nvSpPr>
      <xdr:spPr>
        <a:xfrm>
          <a:off x="16370300" y="6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76536</xdr:rowOff>
    </xdr:from>
    <xdr:to>
      <xdr:col>81</xdr:col>
      <xdr:colOff>101600</xdr:colOff>
      <xdr:row>38</xdr:row>
      <xdr:rowOff>6686</xdr:rowOff>
    </xdr:to>
    <xdr:sp macro="" textlink="">
      <xdr:nvSpPr>
        <xdr:cNvPr id="543" name="楕円 542">
          <a:extLst>
            <a:ext uri="{FF2B5EF4-FFF2-40B4-BE49-F238E27FC236}">
              <a16:creationId xmlns:a16="http://schemas.microsoft.com/office/drawing/2014/main" id="{6D28AAE2-E56C-48A4-9B22-CB3E32D5557E}"/>
            </a:ext>
          </a:extLst>
        </xdr:cNvPr>
        <xdr:cNvSpPr/>
      </xdr:nvSpPr>
      <xdr:spPr>
        <a:xfrm>
          <a:off x="15430500" y="64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23213</xdr:rowOff>
    </xdr:from>
    <xdr:ext cx="534377" cy="259045"/>
    <xdr:sp macro="" textlink="">
      <xdr:nvSpPr>
        <xdr:cNvPr id="544" name="テキスト ボックス 543">
          <a:extLst>
            <a:ext uri="{FF2B5EF4-FFF2-40B4-BE49-F238E27FC236}">
              <a16:creationId xmlns:a16="http://schemas.microsoft.com/office/drawing/2014/main" id="{FF21F28E-7194-40B3-985C-38B7B4FC2FCB}"/>
            </a:ext>
          </a:extLst>
        </xdr:cNvPr>
        <xdr:cNvSpPr txBox="1"/>
      </xdr:nvSpPr>
      <xdr:spPr>
        <a:xfrm>
          <a:off x="15214111" y="61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18758</xdr:rowOff>
    </xdr:from>
    <xdr:to>
      <xdr:col>76</xdr:col>
      <xdr:colOff>165100</xdr:colOff>
      <xdr:row>38</xdr:row>
      <xdr:rowOff>120358</xdr:rowOff>
    </xdr:to>
    <xdr:sp macro="" textlink="">
      <xdr:nvSpPr>
        <xdr:cNvPr id="545" name="楕円 544">
          <a:extLst>
            <a:ext uri="{FF2B5EF4-FFF2-40B4-BE49-F238E27FC236}">
              <a16:creationId xmlns:a16="http://schemas.microsoft.com/office/drawing/2014/main" id="{5A2DF2CA-6CE3-4890-87B2-C60C86219AAA}"/>
            </a:ext>
          </a:extLst>
        </xdr:cNvPr>
        <xdr:cNvSpPr/>
      </xdr:nvSpPr>
      <xdr:spPr>
        <a:xfrm>
          <a:off x="14541500" y="65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111485</xdr:rowOff>
    </xdr:from>
    <xdr:ext cx="534377" cy="259045"/>
    <xdr:sp macro="" textlink="">
      <xdr:nvSpPr>
        <xdr:cNvPr id="546" name="テキスト ボックス 545">
          <a:extLst>
            <a:ext uri="{FF2B5EF4-FFF2-40B4-BE49-F238E27FC236}">
              <a16:creationId xmlns:a16="http://schemas.microsoft.com/office/drawing/2014/main" id="{72C150AF-F946-489A-BB16-AE59BA3B1C71}"/>
            </a:ext>
          </a:extLst>
        </xdr:cNvPr>
        <xdr:cNvSpPr txBox="1"/>
      </xdr:nvSpPr>
      <xdr:spPr>
        <a:xfrm>
          <a:off x="14325111" y="66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37674</xdr:rowOff>
    </xdr:from>
    <xdr:to>
      <xdr:col>72</xdr:col>
      <xdr:colOff>38100</xdr:colOff>
      <xdr:row>38</xdr:row>
      <xdr:rowOff>139274</xdr:rowOff>
    </xdr:to>
    <xdr:sp macro="" textlink="">
      <xdr:nvSpPr>
        <xdr:cNvPr id="547" name="楕円 546">
          <a:extLst>
            <a:ext uri="{FF2B5EF4-FFF2-40B4-BE49-F238E27FC236}">
              <a16:creationId xmlns:a16="http://schemas.microsoft.com/office/drawing/2014/main" id="{F041F15F-F59D-4836-ABFB-B03B2768638C}"/>
            </a:ext>
          </a:extLst>
        </xdr:cNvPr>
        <xdr:cNvSpPr/>
      </xdr:nvSpPr>
      <xdr:spPr>
        <a:xfrm>
          <a:off x="13652500" y="65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130401</xdr:rowOff>
    </xdr:from>
    <xdr:ext cx="534377" cy="259045"/>
    <xdr:sp macro="" textlink="">
      <xdr:nvSpPr>
        <xdr:cNvPr id="548" name="テキスト ボックス 547">
          <a:extLst>
            <a:ext uri="{FF2B5EF4-FFF2-40B4-BE49-F238E27FC236}">
              <a16:creationId xmlns:a16="http://schemas.microsoft.com/office/drawing/2014/main" id="{32307183-B6A1-45E6-9454-8990C48DF6DA}"/>
            </a:ext>
          </a:extLst>
        </xdr:cNvPr>
        <xdr:cNvSpPr txBox="1"/>
      </xdr:nvSpPr>
      <xdr:spPr>
        <a:xfrm>
          <a:off x="13436111" y="66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54248</xdr:rowOff>
    </xdr:from>
    <xdr:to>
      <xdr:col>67</xdr:col>
      <xdr:colOff>101600</xdr:colOff>
      <xdr:row>38</xdr:row>
      <xdr:rowOff>155848</xdr:rowOff>
    </xdr:to>
    <xdr:sp macro="" textlink="">
      <xdr:nvSpPr>
        <xdr:cNvPr id="549" name="楕円 548">
          <a:extLst>
            <a:ext uri="{FF2B5EF4-FFF2-40B4-BE49-F238E27FC236}">
              <a16:creationId xmlns:a16="http://schemas.microsoft.com/office/drawing/2014/main" id="{BE8C9097-E02C-4A25-A939-9253D78B950B}"/>
            </a:ext>
          </a:extLst>
        </xdr:cNvPr>
        <xdr:cNvSpPr/>
      </xdr:nvSpPr>
      <xdr:spPr>
        <a:xfrm>
          <a:off x="12763500" y="65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925</xdr:rowOff>
    </xdr:from>
    <xdr:ext cx="534377" cy="259045"/>
    <xdr:sp macro="" textlink="">
      <xdr:nvSpPr>
        <xdr:cNvPr id="550" name="テキスト ボックス 549">
          <a:extLst>
            <a:ext uri="{FF2B5EF4-FFF2-40B4-BE49-F238E27FC236}">
              <a16:creationId xmlns:a16="http://schemas.microsoft.com/office/drawing/2014/main" id="{BF6365C9-D957-44D0-9226-2D89788CC171}"/>
            </a:ext>
          </a:extLst>
        </xdr:cNvPr>
        <xdr:cNvSpPr txBox="1"/>
      </xdr:nvSpPr>
      <xdr:spPr>
        <a:xfrm>
          <a:off x="12547111" y="63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EA75E2E4-905E-4777-A5CF-DD93BC3E30C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7C74705C-DA50-4DB2-9E58-EE5307A944A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812DB673-3314-4A79-9FF2-F867A1898702}"/>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1F513B40-E58D-48C5-B84F-2F0962064CF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C1E9D371-4EC3-449F-AED6-86C76C6B915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3C3B0371-82FC-4E48-9AE2-19913A56E9A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A4DB9976-366D-4A3C-BEFB-BFC3315563E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2FE27ADD-4317-4981-96D1-7761EBBEFC7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F3C88D88-4FBA-491B-94E4-EBCA2708F8C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29F4AF78-318B-4004-99B0-5087B32FDE0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84018BB1-7FE2-45E9-93EF-FDE272D7203E}"/>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6D3DD37F-A413-4AD4-B0C8-F50B7EC3D60E}"/>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D66ABC27-4801-4C28-BFD5-D63125A40282}"/>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73D2AA39-7027-41D3-B67B-F40831FFD6AE}"/>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D8CC6A97-3BDF-480B-AFB8-78906EC2FE43}"/>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B9C8A964-18E0-472D-8FFC-1ADCAB905448}"/>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49FAC6A8-E963-4EBF-AB89-FFD7CB6CF93D}"/>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3528DD55-DBDE-4755-B7BA-9A20F126A181}"/>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5CE36C46-D38D-4212-A348-AC54877DDCA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2F1B9C45-BDA0-4465-8DEA-E65D2D154EAC}"/>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67297117-376B-425D-A937-8F40790FA1B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302C64B1-7F87-4ECC-8328-0C16BCB4E5F7}"/>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AE656106-B7E4-4691-B920-53F9E180B9C3}"/>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67DFF9EE-E8EE-4950-8F8F-E3B4B13A89A9}"/>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7D33B61C-0BD7-4DA3-A40E-BFF15386509E}"/>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31E5D61E-3741-4EE5-AF6D-8AC0CD26B20B}"/>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129020</xdr:rowOff>
    </xdr:from>
    <xdr:to>
      <xdr:col>85</xdr:col>
      <xdr:colOff>127000</xdr:colOff>
      <xdr:row>56</xdr:row>
      <xdr:rowOff>140006</xdr:rowOff>
    </xdr:to>
    <xdr:cxnSp macro="">
      <xdr:nvCxnSpPr>
        <xdr:cNvPr id="577" name="直線コネクタ 576">
          <a:extLst>
            <a:ext uri="{FF2B5EF4-FFF2-40B4-BE49-F238E27FC236}">
              <a16:creationId xmlns:a16="http://schemas.microsoft.com/office/drawing/2014/main" id="{2C685F9C-5967-40DB-9369-0B205509B331}"/>
            </a:ext>
          </a:extLst>
        </xdr:cNvPr>
        <xdr:cNvCxnSpPr/>
      </xdr:nvCxnSpPr>
      <xdr:spPr>
        <a:xfrm>
          <a:off x="15481300" y="9730220"/>
          <a:ext cx="8382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8" name="教育費平均値テキスト">
          <a:extLst>
            <a:ext uri="{FF2B5EF4-FFF2-40B4-BE49-F238E27FC236}">
              <a16:creationId xmlns:a16="http://schemas.microsoft.com/office/drawing/2014/main" id="{6A3779D6-C8F1-4D12-9062-F60FBB1910EA}"/>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E15574E-7909-47FD-9808-973779DD4997}"/>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129020</xdr:rowOff>
    </xdr:from>
    <xdr:to>
      <xdr:col>81</xdr:col>
      <xdr:colOff>50800</xdr:colOff>
      <xdr:row>56</xdr:row>
      <xdr:rowOff>162647</xdr:rowOff>
    </xdr:to>
    <xdr:cxnSp macro="">
      <xdr:nvCxnSpPr>
        <xdr:cNvPr id="580" name="直線コネクタ 579">
          <a:extLst>
            <a:ext uri="{FF2B5EF4-FFF2-40B4-BE49-F238E27FC236}">
              <a16:creationId xmlns:a16="http://schemas.microsoft.com/office/drawing/2014/main" id="{1FD51D25-0320-46A7-84E0-1DF00E3D14AC}"/>
            </a:ext>
          </a:extLst>
        </xdr:cNvPr>
        <xdr:cNvCxnSpPr/>
      </xdr:nvCxnSpPr>
      <xdr:spPr>
        <a:xfrm flipV="1">
          <a:off x="14592300" y="9730220"/>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B1E71DDA-7E57-456B-AAE1-F5B803B12EA5}"/>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4636B547-34B3-499C-AE8F-A7BA9966D1E1}"/>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161106</xdr:rowOff>
    </xdr:from>
    <xdr:to>
      <xdr:col>76</xdr:col>
      <xdr:colOff>114300</xdr:colOff>
      <xdr:row>56</xdr:row>
      <xdr:rowOff>162647</xdr:rowOff>
    </xdr:to>
    <xdr:cxnSp macro="">
      <xdr:nvCxnSpPr>
        <xdr:cNvPr id="583" name="直線コネクタ 582">
          <a:extLst>
            <a:ext uri="{FF2B5EF4-FFF2-40B4-BE49-F238E27FC236}">
              <a16:creationId xmlns:a16="http://schemas.microsoft.com/office/drawing/2014/main" id="{107C30B4-12DB-48BB-9354-6ACE8B294782}"/>
            </a:ext>
          </a:extLst>
        </xdr:cNvPr>
        <xdr:cNvCxnSpPr/>
      </xdr:nvCxnSpPr>
      <xdr:spPr>
        <a:xfrm>
          <a:off x="13703300" y="9762306"/>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FDD8FE4F-E8A2-4773-BB15-06E1FF774AA3}"/>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39642895-1010-43DE-9FEE-2E5771FC475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161106</xdr:rowOff>
    </xdr:from>
    <xdr:to>
      <xdr:col>71</xdr:col>
      <xdr:colOff>177800</xdr:colOff>
      <xdr:row>57</xdr:row>
      <xdr:rowOff>62978</xdr:rowOff>
    </xdr:to>
    <xdr:cxnSp macro="">
      <xdr:nvCxnSpPr>
        <xdr:cNvPr id="586" name="直線コネクタ 585">
          <a:extLst>
            <a:ext uri="{FF2B5EF4-FFF2-40B4-BE49-F238E27FC236}">
              <a16:creationId xmlns:a16="http://schemas.microsoft.com/office/drawing/2014/main" id="{4FE4D118-BBDA-4A74-8328-5ECD7D926536}"/>
            </a:ext>
          </a:extLst>
        </xdr:cNvPr>
        <xdr:cNvCxnSpPr/>
      </xdr:nvCxnSpPr>
      <xdr:spPr>
        <a:xfrm flipV="1">
          <a:off x="12814300" y="9762306"/>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F15AF870-46F9-462B-8312-603D7E3A1BE1}"/>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8" name="テキスト ボックス 587">
          <a:extLst>
            <a:ext uri="{FF2B5EF4-FFF2-40B4-BE49-F238E27FC236}">
              <a16:creationId xmlns:a16="http://schemas.microsoft.com/office/drawing/2014/main" id="{07CD5E06-EDFD-4C22-BB6E-0842D54BC5A3}"/>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838CCA63-3AE9-47C9-8563-E08061514647}"/>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5F6D121F-6D52-4E57-9658-73200F13D2DF}"/>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8F3BCCE1-6EB7-4655-B295-2DCA84EEC3B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1141AD52-053A-4224-8DBC-F11FA2CAC87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A5781820-3EC9-4F99-BA53-5D0C9B77F6E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37389F8F-0968-47E7-9295-B35174F78B3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F7150060-D84E-4580-BD62-D4D6C85F088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89206</xdr:rowOff>
    </xdr:from>
    <xdr:to>
      <xdr:col>85</xdr:col>
      <xdr:colOff>177800</xdr:colOff>
      <xdr:row>57</xdr:row>
      <xdr:rowOff>19356</xdr:rowOff>
    </xdr:to>
    <xdr:sp macro="" textlink="">
      <xdr:nvSpPr>
        <xdr:cNvPr id="596" name="楕円 595">
          <a:extLst>
            <a:ext uri="{FF2B5EF4-FFF2-40B4-BE49-F238E27FC236}">
              <a16:creationId xmlns:a16="http://schemas.microsoft.com/office/drawing/2014/main" id="{67AFBCCC-3CAE-4C5B-828B-DCC42F7843C5}"/>
            </a:ext>
          </a:extLst>
        </xdr:cNvPr>
        <xdr:cNvSpPr/>
      </xdr:nvSpPr>
      <xdr:spPr>
        <a:xfrm>
          <a:off x="16268700" y="96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112083</xdr:rowOff>
    </xdr:from>
    <xdr:ext cx="534377" cy="259045"/>
    <xdr:sp macro="" textlink="">
      <xdr:nvSpPr>
        <xdr:cNvPr id="597" name="教育費該当値テキスト">
          <a:extLst>
            <a:ext uri="{FF2B5EF4-FFF2-40B4-BE49-F238E27FC236}">
              <a16:creationId xmlns:a16="http://schemas.microsoft.com/office/drawing/2014/main" id="{8AEFA71A-7991-47DA-ADB9-E49E9BCA3F6D}"/>
            </a:ext>
          </a:extLst>
        </xdr:cNvPr>
        <xdr:cNvSpPr txBox="1"/>
      </xdr:nvSpPr>
      <xdr:spPr>
        <a:xfrm>
          <a:off x="16370300" y="95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78220</xdr:rowOff>
    </xdr:from>
    <xdr:to>
      <xdr:col>81</xdr:col>
      <xdr:colOff>101600</xdr:colOff>
      <xdr:row>57</xdr:row>
      <xdr:rowOff>8370</xdr:rowOff>
    </xdr:to>
    <xdr:sp macro="" textlink="">
      <xdr:nvSpPr>
        <xdr:cNvPr id="598" name="楕円 597">
          <a:extLst>
            <a:ext uri="{FF2B5EF4-FFF2-40B4-BE49-F238E27FC236}">
              <a16:creationId xmlns:a16="http://schemas.microsoft.com/office/drawing/2014/main" id="{85377C0F-D28E-4DFB-AAC1-DC50493E1611}"/>
            </a:ext>
          </a:extLst>
        </xdr:cNvPr>
        <xdr:cNvSpPr/>
      </xdr:nvSpPr>
      <xdr:spPr>
        <a:xfrm>
          <a:off x="15430500" y="96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24897</xdr:rowOff>
    </xdr:from>
    <xdr:ext cx="534377" cy="259045"/>
    <xdr:sp macro="" textlink="">
      <xdr:nvSpPr>
        <xdr:cNvPr id="599" name="テキスト ボックス 598">
          <a:extLst>
            <a:ext uri="{FF2B5EF4-FFF2-40B4-BE49-F238E27FC236}">
              <a16:creationId xmlns:a16="http://schemas.microsoft.com/office/drawing/2014/main" id="{7810E703-E008-4380-BE6A-943F81FC5F3C}"/>
            </a:ext>
          </a:extLst>
        </xdr:cNvPr>
        <xdr:cNvSpPr txBox="1"/>
      </xdr:nvSpPr>
      <xdr:spPr>
        <a:xfrm>
          <a:off x="15214111" y="945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111847</xdr:rowOff>
    </xdr:from>
    <xdr:to>
      <xdr:col>76</xdr:col>
      <xdr:colOff>165100</xdr:colOff>
      <xdr:row>57</xdr:row>
      <xdr:rowOff>41997</xdr:rowOff>
    </xdr:to>
    <xdr:sp macro="" textlink="">
      <xdr:nvSpPr>
        <xdr:cNvPr id="600" name="楕円 599">
          <a:extLst>
            <a:ext uri="{FF2B5EF4-FFF2-40B4-BE49-F238E27FC236}">
              <a16:creationId xmlns:a16="http://schemas.microsoft.com/office/drawing/2014/main" id="{0CF17D2D-5733-491A-9741-E2C504FC8502}"/>
            </a:ext>
          </a:extLst>
        </xdr:cNvPr>
        <xdr:cNvSpPr/>
      </xdr:nvSpPr>
      <xdr:spPr>
        <a:xfrm>
          <a:off x="14541500" y="971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33124</xdr:rowOff>
    </xdr:from>
    <xdr:ext cx="534377" cy="259045"/>
    <xdr:sp macro="" textlink="">
      <xdr:nvSpPr>
        <xdr:cNvPr id="601" name="テキスト ボックス 600">
          <a:extLst>
            <a:ext uri="{FF2B5EF4-FFF2-40B4-BE49-F238E27FC236}">
              <a16:creationId xmlns:a16="http://schemas.microsoft.com/office/drawing/2014/main" id="{F362C81F-8F49-4CEE-8F7A-58297BBD8B52}"/>
            </a:ext>
          </a:extLst>
        </xdr:cNvPr>
        <xdr:cNvSpPr txBox="1"/>
      </xdr:nvSpPr>
      <xdr:spPr>
        <a:xfrm>
          <a:off x="14325111" y="98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110306</xdr:rowOff>
    </xdr:from>
    <xdr:to>
      <xdr:col>72</xdr:col>
      <xdr:colOff>38100</xdr:colOff>
      <xdr:row>57</xdr:row>
      <xdr:rowOff>40456</xdr:rowOff>
    </xdr:to>
    <xdr:sp macro="" textlink="">
      <xdr:nvSpPr>
        <xdr:cNvPr id="602" name="楕円 601">
          <a:extLst>
            <a:ext uri="{FF2B5EF4-FFF2-40B4-BE49-F238E27FC236}">
              <a16:creationId xmlns:a16="http://schemas.microsoft.com/office/drawing/2014/main" id="{35F43C10-8177-4C51-AD0C-D381DF2E106D}"/>
            </a:ext>
          </a:extLst>
        </xdr:cNvPr>
        <xdr:cNvSpPr/>
      </xdr:nvSpPr>
      <xdr:spPr>
        <a:xfrm>
          <a:off x="13652500" y="97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56983</xdr:rowOff>
    </xdr:from>
    <xdr:ext cx="534377" cy="259045"/>
    <xdr:sp macro="" textlink="">
      <xdr:nvSpPr>
        <xdr:cNvPr id="603" name="テキスト ボックス 602">
          <a:extLst>
            <a:ext uri="{FF2B5EF4-FFF2-40B4-BE49-F238E27FC236}">
              <a16:creationId xmlns:a16="http://schemas.microsoft.com/office/drawing/2014/main" id="{E64998FD-82F6-4D9F-A850-C2B62D6EBE3E}"/>
            </a:ext>
          </a:extLst>
        </xdr:cNvPr>
        <xdr:cNvSpPr txBox="1"/>
      </xdr:nvSpPr>
      <xdr:spPr>
        <a:xfrm>
          <a:off x="13436111" y="94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12178</xdr:rowOff>
    </xdr:from>
    <xdr:to>
      <xdr:col>67</xdr:col>
      <xdr:colOff>101600</xdr:colOff>
      <xdr:row>57</xdr:row>
      <xdr:rowOff>113778</xdr:rowOff>
    </xdr:to>
    <xdr:sp macro="" textlink="">
      <xdr:nvSpPr>
        <xdr:cNvPr id="604" name="楕円 603">
          <a:extLst>
            <a:ext uri="{FF2B5EF4-FFF2-40B4-BE49-F238E27FC236}">
              <a16:creationId xmlns:a16="http://schemas.microsoft.com/office/drawing/2014/main" id="{2883533B-1972-40B5-87BC-048F7D7DA358}"/>
            </a:ext>
          </a:extLst>
        </xdr:cNvPr>
        <xdr:cNvSpPr/>
      </xdr:nvSpPr>
      <xdr:spPr>
        <a:xfrm>
          <a:off x="12763500" y="97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104905</xdr:rowOff>
    </xdr:from>
    <xdr:ext cx="534377" cy="259045"/>
    <xdr:sp macro="" textlink="">
      <xdr:nvSpPr>
        <xdr:cNvPr id="605" name="テキスト ボックス 604">
          <a:extLst>
            <a:ext uri="{FF2B5EF4-FFF2-40B4-BE49-F238E27FC236}">
              <a16:creationId xmlns:a16="http://schemas.microsoft.com/office/drawing/2014/main" id="{2FCD2A51-C540-4F8C-A603-04AA76FCD452}"/>
            </a:ext>
          </a:extLst>
        </xdr:cNvPr>
        <xdr:cNvSpPr txBox="1"/>
      </xdr:nvSpPr>
      <xdr:spPr>
        <a:xfrm>
          <a:off x="12547111" y="98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E269F639-44A1-4067-A9B4-2A7A5C99564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1C2188F5-BD41-4ABD-92F0-5FDB71CAB94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A5C587F2-1740-4E92-852D-038D9A55D4F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20F71BBA-3536-41D2-AB62-41147E31B3D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6BD04A90-8CFB-42FA-938B-14E5449DF34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CD722FDC-EFD1-452F-83BE-32272AA6988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88C7B2EA-4438-49EE-8E5A-A1D7FD641B2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40C58881-697D-40A7-959F-AC27D44B615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C3629EF-5B1B-40E0-ABC2-0AA75FEBBC9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7102C01A-E5A4-4D0D-B41B-92E7EE854B2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E98B2238-404D-49CA-9682-88B4E660A33B}"/>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C865E88F-3357-46CE-BAA3-F8E081CF0393}"/>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4E87E72C-F3FA-4323-B982-3BF90D62A2A6}"/>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EBAE7D0-43D3-45AD-8F31-01302627353F}"/>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84F80346-BEF0-4167-A4E0-2169E9FF32F1}"/>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89444B51-4BA7-409D-B687-C60054FECB89}"/>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FB71F7CC-BAB6-43FF-BC23-B0ADE3C406DF}"/>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A1434CD1-42C4-4322-91BE-E421AD451F89}"/>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8DAD35AA-A083-4579-8A47-AA120323347B}"/>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7A86DFA9-0B1A-45DD-BCB7-42925C9FA341}"/>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1BAAEA42-4467-4EEA-9DB9-8C98BBA8A91B}"/>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53AF8C70-5ABD-4D2C-A29C-0474869D40BE}"/>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583BE875-017C-40B8-8431-6E1FE584CD5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19489402-5A81-4BBD-9F9D-149EBECF091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3B04CDAA-2B1D-424A-B5C1-BBFAE8869EE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66815C4D-49A7-418C-BA85-83CD4304A762}"/>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3CCFFB4A-3F74-49AD-8792-EAF54A453F9C}"/>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90F3DAC1-4322-49D5-A18F-EE377BCA57A5}"/>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5271A5B8-1D53-4C08-9769-6D027826FCC8}"/>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DB6F0988-C2F2-4E56-B1EC-FCD78A045353}"/>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CEB36142-7629-4B97-BD55-5906CCF2F8D5}"/>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294736FE-B29C-44DF-91F6-BA7AAD902CB3}"/>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EAAA63BD-CA12-4E10-A68E-1E58BCA3AAB4}"/>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7B4A8E05-68C6-4335-A6F0-0D935C7ED84D}"/>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6541F37F-1D86-4553-9DAB-39DE18EBAE1C}"/>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79DDBDF3-20B2-4FC2-9411-183CCFC75602}"/>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FE34724D-F949-4B95-9CDF-180049E860F6}"/>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89A1129F-6BC5-4556-A592-715BD859A46A}"/>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86F1B94F-2987-4A5E-93F8-9F33DDB82A0B}"/>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B584B4C2-6B49-471A-87A9-C067C8B36E52}"/>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106D93CE-5B1F-4C7A-B888-266D7F3106E7}"/>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8AAE12D4-B05E-485E-815E-9890ACAA96F5}"/>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86BD9DF4-CEFB-4886-826C-4E88EF781DE1}"/>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48E0531E-B6B9-4EA7-B62F-C32A4652400B}"/>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DB7BAEBF-4495-492C-82FA-C971B94CB4B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23402DFB-0575-41B8-8686-F2145AEFA5B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D210A8CE-4DA4-40A9-833E-4A87D79C02C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E8369735-F92F-4AD1-8A29-955659920AC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81F04A05-7A3D-4A48-88B2-DC6D0FE35EE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ADF13C60-6811-44D0-8D64-549032371AE6}"/>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1638A97D-79EC-47EB-BA8A-01DD8D648EC4}"/>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9AC42CFB-8A03-4481-8B8C-197B75AE7D67}"/>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A4DE7787-57FD-48C5-905D-387AF33A46D6}"/>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F449E4F9-E9FF-4C3B-8256-1D7510C69275}"/>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2AF86DDA-5970-4205-98D6-FBF157D4ABF3}"/>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B474F4B7-793B-487F-A53B-2101F58EAD3D}"/>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B163ABC8-327C-4281-A336-91D575FD99A4}"/>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E4825F67-351C-459E-8357-6919969E3627}"/>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BF6D4DFF-E183-40CC-8DE4-830B1234C1F4}"/>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A7EFC8BC-0D66-448B-B623-7441BE0B76F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B691CD05-C94D-43AD-8289-24FD6100810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D27BA5C1-0D96-4CBA-AE93-E86934F9702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CA3270A4-F5AB-48A6-B4C8-2AE671B8B55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3544E416-60A3-4272-8ED7-A0471A7E166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AB2C3F8-9510-4BC9-9F7F-45729133E1A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A5709806-5D59-454D-AC8E-5A3F106F0C1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A2E7BE39-E7A9-41D5-A92D-A993EE43B7D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AD0D63F2-BA95-4E64-87E0-919E7D58395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1F34163A-F4E1-400E-AAF8-56B6F305786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47F711CD-5C1B-4E34-B3BA-1FACD8C6FE2F}"/>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1EC720BF-5B59-4C73-BBB5-79DAC41E2A7E}"/>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4C0E1819-32EE-4590-86F4-63E8D877786C}"/>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F324A1ED-C07E-4DC9-82A3-E5E4533CBC18}"/>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C35D5666-498D-42B2-B9B4-7441B68489F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C6D1E23-E35B-4132-80F8-0A70621E9786}"/>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E07F14DA-C510-4C5D-81DC-8CFE4BDA308F}"/>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C0131144-107E-4F1D-9837-8A84194E3D7F}"/>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77DFE456-8ADB-461D-A687-18BE447B8788}"/>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8CBDF3E1-327E-4102-9EA7-C5DF7485B65D}"/>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394C95E8-329F-4AB5-9807-AC74572F90A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4D0615AD-08DA-4758-9061-C8FBEF2EA79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A1AD0CD1-BBE1-44BF-AB55-487B8C430BB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E5FB2BAF-E01D-4932-9D99-8F777E8BB711}"/>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EDB301E2-502A-4A36-92DF-13E23DAADF6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15FB6CE-3F11-4E58-B672-8C72CCD81547}"/>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DF255870-C651-4D74-9295-9175E72DDB05}"/>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7DF63156-6557-46E9-A72B-F946C90AAE23}"/>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78260</xdr:rowOff>
    </xdr:from>
    <xdr:to>
      <xdr:col>85</xdr:col>
      <xdr:colOff>127000</xdr:colOff>
      <xdr:row>96</xdr:row>
      <xdr:rowOff>12317</xdr:rowOff>
    </xdr:to>
    <xdr:cxnSp macro="">
      <xdr:nvCxnSpPr>
        <xdr:cNvPr id="693" name="直線コネクタ 692">
          <a:extLst>
            <a:ext uri="{FF2B5EF4-FFF2-40B4-BE49-F238E27FC236}">
              <a16:creationId xmlns:a16="http://schemas.microsoft.com/office/drawing/2014/main" id="{4F8E2E40-AAE9-4A94-A030-9139D3B8DFEA}"/>
            </a:ext>
          </a:extLst>
        </xdr:cNvPr>
        <xdr:cNvCxnSpPr/>
      </xdr:nvCxnSpPr>
      <xdr:spPr>
        <a:xfrm>
          <a:off x="15481300" y="16366010"/>
          <a:ext cx="838200" cy="10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04D7D517-4DEA-4CE1-9897-D480E7A3444B}"/>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E46A9A6E-ECB0-4CE1-B11C-8C36CA78FDFC}"/>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78260</xdr:rowOff>
    </xdr:from>
    <xdr:to>
      <xdr:col>81</xdr:col>
      <xdr:colOff>50800</xdr:colOff>
      <xdr:row>96</xdr:row>
      <xdr:rowOff>79677</xdr:rowOff>
    </xdr:to>
    <xdr:cxnSp macro="">
      <xdr:nvCxnSpPr>
        <xdr:cNvPr id="696" name="直線コネクタ 695">
          <a:extLst>
            <a:ext uri="{FF2B5EF4-FFF2-40B4-BE49-F238E27FC236}">
              <a16:creationId xmlns:a16="http://schemas.microsoft.com/office/drawing/2014/main" id="{AC1E5C54-AD7F-41F7-8CDC-0050EAFF44CE}"/>
            </a:ext>
          </a:extLst>
        </xdr:cNvPr>
        <xdr:cNvCxnSpPr/>
      </xdr:nvCxnSpPr>
      <xdr:spPr>
        <a:xfrm flipV="1">
          <a:off x="14592300" y="16366010"/>
          <a:ext cx="889000" cy="1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318EE55D-F538-41AB-A60F-824A7CA98DCF}"/>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a:extLst>
            <a:ext uri="{FF2B5EF4-FFF2-40B4-BE49-F238E27FC236}">
              <a16:creationId xmlns:a16="http://schemas.microsoft.com/office/drawing/2014/main" id="{FE1F873F-E7FA-4E2D-8156-BB311985329A}"/>
            </a:ext>
          </a:extLst>
        </xdr:cNvPr>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66686</xdr:rowOff>
    </xdr:from>
    <xdr:to>
      <xdr:col>76</xdr:col>
      <xdr:colOff>114300</xdr:colOff>
      <xdr:row>96</xdr:row>
      <xdr:rowOff>79677</xdr:rowOff>
    </xdr:to>
    <xdr:cxnSp macro="">
      <xdr:nvCxnSpPr>
        <xdr:cNvPr id="699" name="直線コネクタ 698">
          <a:extLst>
            <a:ext uri="{FF2B5EF4-FFF2-40B4-BE49-F238E27FC236}">
              <a16:creationId xmlns:a16="http://schemas.microsoft.com/office/drawing/2014/main" id="{6BC273C7-7267-4FA7-991C-A86281EB1563}"/>
            </a:ext>
          </a:extLst>
        </xdr:cNvPr>
        <xdr:cNvCxnSpPr/>
      </xdr:nvCxnSpPr>
      <xdr:spPr>
        <a:xfrm>
          <a:off x="13703300" y="16525886"/>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D89CD94-2EB4-40C4-A869-1AA460A7611D}"/>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a:extLst>
            <a:ext uri="{FF2B5EF4-FFF2-40B4-BE49-F238E27FC236}">
              <a16:creationId xmlns:a16="http://schemas.microsoft.com/office/drawing/2014/main" id="{C33A35C4-62AD-4328-A5B1-6C11DD759B52}"/>
            </a:ext>
          </a:extLst>
        </xdr:cNvPr>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66686</xdr:rowOff>
    </xdr:from>
    <xdr:to>
      <xdr:col>71</xdr:col>
      <xdr:colOff>177800</xdr:colOff>
      <xdr:row>96</xdr:row>
      <xdr:rowOff>153888</xdr:rowOff>
    </xdr:to>
    <xdr:cxnSp macro="">
      <xdr:nvCxnSpPr>
        <xdr:cNvPr id="702" name="直線コネクタ 701">
          <a:extLst>
            <a:ext uri="{FF2B5EF4-FFF2-40B4-BE49-F238E27FC236}">
              <a16:creationId xmlns:a16="http://schemas.microsoft.com/office/drawing/2014/main" id="{16C456D7-D88A-4484-8B7A-76FE0CA514B3}"/>
            </a:ext>
          </a:extLst>
        </xdr:cNvPr>
        <xdr:cNvCxnSpPr/>
      </xdr:nvCxnSpPr>
      <xdr:spPr>
        <a:xfrm flipV="1">
          <a:off x="12814300" y="16525886"/>
          <a:ext cx="889000" cy="8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58A47C7A-BFBC-47E2-930E-A287E9B172CC}"/>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4" name="テキスト ボックス 703">
          <a:extLst>
            <a:ext uri="{FF2B5EF4-FFF2-40B4-BE49-F238E27FC236}">
              <a16:creationId xmlns:a16="http://schemas.microsoft.com/office/drawing/2014/main" id="{EE144AF8-6FA1-44F0-A423-72AE23177980}"/>
            </a:ext>
          </a:extLst>
        </xdr:cNvPr>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9D56489-F3DD-488C-BC89-584C1A9E507E}"/>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DBD65FE0-5D61-4E6F-8C0C-E07DF56E7445}"/>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FD498302-DC42-4996-9747-3F6A7E87A69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E9B6A91C-1097-48CC-A455-3255988744D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BD46EFAC-3A69-4E4D-A399-7615A3CBF7A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F025A97C-2107-4901-9147-D95F3654B34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B8D4A64E-7963-4BE7-84E2-0382BDE4CDD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132967</xdr:rowOff>
    </xdr:from>
    <xdr:to>
      <xdr:col>85</xdr:col>
      <xdr:colOff>177800</xdr:colOff>
      <xdr:row>96</xdr:row>
      <xdr:rowOff>63117</xdr:rowOff>
    </xdr:to>
    <xdr:sp macro="" textlink="">
      <xdr:nvSpPr>
        <xdr:cNvPr id="712" name="楕円 711">
          <a:extLst>
            <a:ext uri="{FF2B5EF4-FFF2-40B4-BE49-F238E27FC236}">
              <a16:creationId xmlns:a16="http://schemas.microsoft.com/office/drawing/2014/main" id="{FFC7765A-26F8-45F3-BDBF-8A27376B4B5A}"/>
            </a:ext>
          </a:extLst>
        </xdr:cNvPr>
        <xdr:cNvSpPr/>
      </xdr:nvSpPr>
      <xdr:spPr>
        <a:xfrm>
          <a:off x="16268700" y="164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155844</xdr:rowOff>
    </xdr:from>
    <xdr:ext cx="534377" cy="259045"/>
    <xdr:sp macro="" textlink="">
      <xdr:nvSpPr>
        <xdr:cNvPr id="713" name="公債費該当値テキスト">
          <a:extLst>
            <a:ext uri="{FF2B5EF4-FFF2-40B4-BE49-F238E27FC236}">
              <a16:creationId xmlns:a16="http://schemas.microsoft.com/office/drawing/2014/main" id="{5DC09158-6628-416E-8102-09B14FB90495}"/>
            </a:ext>
          </a:extLst>
        </xdr:cNvPr>
        <xdr:cNvSpPr txBox="1"/>
      </xdr:nvSpPr>
      <xdr:spPr>
        <a:xfrm>
          <a:off x="16370300" y="162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27460</xdr:rowOff>
    </xdr:from>
    <xdr:to>
      <xdr:col>81</xdr:col>
      <xdr:colOff>101600</xdr:colOff>
      <xdr:row>95</xdr:row>
      <xdr:rowOff>129060</xdr:rowOff>
    </xdr:to>
    <xdr:sp macro="" textlink="">
      <xdr:nvSpPr>
        <xdr:cNvPr id="714" name="楕円 713">
          <a:extLst>
            <a:ext uri="{FF2B5EF4-FFF2-40B4-BE49-F238E27FC236}">
              <a16:creationId xmlns:a16="http://schemas.microsoft.com/office/drawing/2014/main" id="{96DA5CB7-98B7-4D97-9EC4-FBC33C745BAE}"/>
            </a:ext>
          </a:extLst>
        </xdr:cNvPr>
        <xdr:cNvSpPr/>
      </xdr:nvSpPr>
      <xdr:spPr>
        <a:xfrm>
          <a:off x="15430500" y="1631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145587</xdr:rowOff>
    </xdr:from>
    <xdr:ext cx="534377" cy="259045"/>
    <xdr:sp macro="" textlink="">
      <xdr:nvSpPr>
        <xdr:cNvPr id="715" name="テキスト ボックス 714">
          <a:extLst>
            <a:ext uri="{FF2B5EF4-FFF2-40B4-BE49-F238E27FC236}">
              <a16:creationId xmlns:a16="http://schemas.microsoft.com/office/drawing/2014/main" id="{B42FD39B-0E94-4C7F-9916-85CDAB1355D2}"/>
            </a:ext>
          </a:extLst>
        </xdr:cNvPr>
        <xdr:cNvSpPr txBox="1"/>
      </xdr:nvSpPr>
      <xdr:spPr>
        <a:xfrm>
          <a:off x="15214111" y="1609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28877</xdr:rowOff>
    </xdr:from>
    <xdr:to>
      <xdr:col>76</xdr:col>
      <xdr:colOff>165100</xdr:colOff>
      <xdr:row>96</xdr:row>
      <xdr:rowOff>130477</xdr:rowOff>
    </xdr:to>
    <xdr:sp macro="" textlink="">
      <xdr:nvSpPr>
        <xdr:cNvPr id="716" name="楕円 715">
          <a:extLst>
            <a:ext uri="{FF2B5EF4-FFF2-40B4-BE49-F238E27FC236}">
              <a16:creationId xmlns:a16="http://schemas.microsoft.com/office/drawing/2014/main" id="{F3132D15-6999-4397-B0D3-24A85FCC2331}"/>
            </a:ext>
          </a:extLst>
        </xdr:cNvPr>
        <xdr:cNvSpPr/>
      </xdr:nvSpPr>
      <xdr:spPr>
        <a:xfrm>
          <a:off x="14541500" y="1648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147004</xdr:rowOff>
    </xdr:from>
    <xdr:ext cx="534377" cy="259045"/>
    <xdr:sp macro="" textlink="">
      <xdr:nvSpPr>
        <xdr:cNvPr id="717" name="テキスト ボックス 716">
          <a:extLst>
            <a:ext uri="{FF2B5EF4-FFF2-40B4-BE49-F238E27FC236}">
              <a16:creationId xmlns:a16="http://schemas.microsoft.com/office/drawing/2014/main" id="{1507DB7F-7CE2-4B57-899C-96704EDC6DFF}"/>
            </a:ext>
          </a:extLst>
        </xdr:cNvPr>
        <xdr:cNvSpPr txBox="1"/>
      </xdr:nvSpPr>
      <xdr:spPr>
        <a:xfrm>
          <a:off x="14325111" y="1626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15886</xdr:rowOff>
    </xdr:from>
    <xdr:to>
      <xdr:col>72</xdr:col>
      <xdr:colOff>38100</xdr:colOff>
      <xdr:row>96</xdr:row>
      <xdr:rowOff>117486</xdr:rowOff>
    </xdr:to>
    <xdr:sp macro="" textlink="">
      <xdr:nvSpPr>
        <xdr:cNvPr id="718" name="楕円 717">
          <a:extLst>
            <a:ext uri="{FF2B5EF4-FFF2-40B4-BE49-F238E27FC236}">
              <a16:creationId xmlns:a16="http://schemas.microsoft.com/office/drawing/2014/main" id="{2E58134B-E9E5-4CFE-983D-C6F14D4A6EFE}"/>
            </a:ext>
          </a:extLst>
        </xdr:cNvPr>
        <xdr:cNvSpPr/>
      </xdr:nvSpPr>
      <xdr:spPr>
        <a:xfrm>
          <a:off x="13652500" y="164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134013</xdr:rowOff>
    </xdr:from>
    <xdr:ext cx="534377" cy="259045"/>
    <xdr:sp macro="" textlink="">
      <xdr:nvSpPr>
        <xdr:cNvPr id="719" name="テキスト ボックス 718">
          <a:extLst>
            <a:ext uri="{FF2B5EF4-FFF2-40B4-BE49-F238E27FC236}">
              <a16:creationId xmlns:a16="http://schemas.microsoft.com/office/drawing/2014/main" id="{B0943967-143B-4CDD-B049-4422C59BBA11}"/>
            </a:ext>
          </a:extLst>
        </xdr:cNvPr>
        <xdr:cNvSpPr txBox="1"/>
      </xdr:nvSpPr>
      <xdr:spPr>
        <a:xfrm>
          <a:off x="13436111" y="162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103088</xdr:rowOff>
    </xdr:from>
    <xdr:to>
      <xdr:col>67</xdr:col>
      <xdr:colOff>101600</xdr:colOff>
      <xdr:row>97</xdr:row>
      <xdr:rowOff>33238</xdr:rowOff>
    </xdr:to>
    <xdr:sp macro="" textlink="">
      <xdr:nvSpPr>
        <xdr:cNvPr id="720" name="楕円 719">
          <a:extLst>
            <a:ext uri="{FF2B5EF4-FFF2-40B4-BE49-F238E27FC236}">
              <a16:creationId xmlns:a16="http://schemas.microsoft.com/office/drawing/2014/main" id="{A60FB35C-7A8C-4335-BA09-80A7AB3C068D}"/>
            </a:ext>
          </a:extLst>
        </xdr:cNvPr>
        <xdr:cNvSpPr/>
      </xdr:nvSpPr>
      <xdr:spPr>
        <a:xfrm>
          <a:off x="12763500" y="165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24365</xdr:rowOff>
    </xdr:from>
    <xdr:ext cx="534377" cy="259045"/>
    <xdr:sp macro="" textlink="">
      <xdr:nvSpPr>
        <xdr:cNvPr id="721" name="テキスト ボックス 720">
          <a:extLst>
            <a:ext uri="{FF2B5EF4-FFF2-40B4-BE49-F238E27FC236}">
              <a16:creationId xmlns:a16="http://schemas.microsoft.com/office/drawing/2014/main" id="{4559B299-7207-41E9-A9A6-F5A9ED5C6361}"/>
            </a:ext>
          </a:extLst>
        </xdr:cNvPr>
        <xdr:cNvSpPr txBox="1"/>
      </xdr:nvSpPr>
      <xdr:spPr>
        <a:xfrm>
          <a:off x="12547111" y="166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49253B8A-D267-4A35-AFC2-8F25C482363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804FA460-6226-4B10-8953-015A9E2DA4C8}"/>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A50C181C-A315-4852-9482-A42904EB208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1342B789-A693-477A-932F-2F3F3025375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C6AE16F6-6A2C-4CA4-8631-F54BA0211A8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92B5BCAC-E16D-46AA-8175-B5F418D47DF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A93B980-1749-45A5-8F0F-D03144A3BA5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B16A8B49-6D8B-4EF6-B6EE-AA87F85FA7F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7191AE6C-B0C4-4FFD-96AC-F4EF02D2ED7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2A75567-52D7-4397-93D4-BB8B8432086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9DC6107E-D678-42B3-B25E-AB2A46E123E3}"/>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3A3CEDB2-B8C5-4D6C-A828-4348E45D11D8}"/>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8E6D4F70-E306-41C6-A975-B69B6BB9DB7F}"/>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A2690732-96F2-4138-BFC4-547CB558BE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44B6526-75B3-4F23-82EC-31CE11A29A79}"/>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26E1AE4F-23D0-4267-A938-9E340A215E9A}"/>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A9737247-81BB-4225-AEDB-710A68CB6091}"/>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7DEFC868-9BB1-4DD8-818A-B24844B3DCBB}"/>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D5F82AEC-72F0-4969-BBE9-AB1C9D2724B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78F0BA6F-17F2-43BB-B711-0D069399FD9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AE62745D-FDE5-4572-B27C-02B8BC0CE41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E64772EF-96C0-40B0-83E5-7FDE8D73F59C}"/>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424BAA7F-E44E-4018-A1B2-79FBF12778DB}"/>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7D4B2046-64A0-41D1-8FE6-70DC3B0705F7}"/>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4FF82334-63DB-474A-B99A-80930A33BCF1}"/>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39FC3B38-A7B3-4F0D-929A-DC2EA0241E64}"/>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9EC443EB-61D0-40FC-BF24-8825CBF46BEC}"/>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A452E603-5357-4891-A85A-10AC9EC8A678}"/>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1810E5D6-A226-4D8A-BF66-D2AED956362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1AE5B7D-77C4-478D-8B98-843E0236CB8D}"/>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F338634F-77C5-4757-9600-FDC6C39D0FD6}"/>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92C57C5A-C595-439D-B8D1-A4305F711F7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E272E2C2-7CCA-4C15-9E2D-893A41BCAECB}"/>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FA57853B-6DEF-4AED-A9E2-C948AE278D95}"/>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EF7708B2-6F1C-4249-B937-7CE94FDAECEB}"/>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E99077EF-6047-45DF-BF00-9D489EEC5B16}"/>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5DF80115-FBE9-4687-B2EE-9F2FF2EC11E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3E63D8D3-A8EA-48FA-AE1C-C00A50C41497}"/>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C834F393-2D36-459E-8046-3CD038269CBC}"/>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166D487E-4897-426C-82D7-0BE13EC93D6A}"/>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62CDCDC0-A304-463D-BF0D-6DFC3DE3C32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F25DFA3-B3C2-4489-96DC-D5BE84315ED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585F5D89-062C-476F-8531-CE7CB02EA83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6E0E7AB0-B7BD-45A3-BCDB-91F686D3FF3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BD5280DC-61C1-4760-88F2-0EDFCDBDFEF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3AF16B72-45DF-4AB6-998B-0BC33A2A01D9}"/>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1687C753-F892-4E59-ACE8-C8B388070EAB}"/>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60FFC972-5BF8-4DE4-96AE-A2F74111E9BA}"/>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8A9671F2-9366-42A4-BFDE-FC86DCB055A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BCEA936F-4ED6-4E28-8970-082D8031A385}"/>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F8965A48-5115-4AE4-B46E-6EA65E19A18D}"/>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FA653F0A-91CF-443E-A87C-AEB596ECB705}"/>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12486216-BD0E-45A9-9B07-F1637D321E73}"/>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76FB85EE-3DBE-4335-9083-CBD86C1C40DE}"/>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901F93AA-0CA8-41AB-ACE7-D834EDD6EEF6}"/>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6957F455-C11D-4366-871C-0C2E43836D1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BE0B4A67-68B9-4680-8D21-532E125CF1B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7195A2AF-78F7-4D7C-8AEA-1A295D1235C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A86DF773-27A5-4457-AE70-37B5D80C859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153D730C-8B98-49CD-B3F6-EC3E034F48D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D60DA379-178A-4640-AF8A-6214804EE58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4CE8E72F-F39A-4A80-939C-A08DC5AA9BD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1BD5170F-EC7A-4206-9055-A99CD9EDE35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9200BEA5-632C-44A3-B5CD-15FBFE232CC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FFB13C9E-EADA-4E59-8D12-909950BCDAF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1194CF11-1D6B-4585-99E8-9660178153D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82626D60-9769-4604-B330-FD560D1BCCB4}"/>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F4E93D69-68DD-4DD2-AEAD-AE0EC598DDC5}"/>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745F23A5-316A-4711-849B-5D0EFD65690A}"/>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E8AD99AC-A0E5-4DDE-872C-80D5AC53F7E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68E579C5-D90F-4D6C-93E4-0B4B5DC86CC3}"/>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ACD81AF7-0D43-454B-957D-2DFDE1664F5E}"/>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7F4BEAFC-E9CE-4A4C-8BFD-99B391DF9D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6CD58A6D-A6FF-48CA-93FE-C9BCE94D8D8C}"/>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85008D3A-5992-447D-B7D2-4CA7E7FB039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7762A700-B0C2-4506-A943-A5C07B12D545}"/>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B97938FD-97C4-4B9D-A56E-2CEDF68A2759}"/>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1E42101B-E631-4547-AAEF-800A2AC3F903}"/>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AB4075C9-2E43-49E3-AA8E-2254A44276C9}"/>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204B2BE-FA73-4236-9F43-5C80D574DD2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D6E532C6-3BC1-4A12-92B5-3C01BBA34CAD}"/>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E594775B-1491-4DD9-83CB-B3A900979CE1}"/>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A83F8A74-29A1-473A-AB3E-DB82A028EC94}"/>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FCD55810-41CD-4738-80E8-A9AE90F48281}"/>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E5DAD0FE-4095-4A88-BBB0-6E59094FA009}"/>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BC526CA1-D83B-44C8-BE7A-A0CD0D124D89}"/>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D6725344-F525-4E9E-BB25-E7A248FFC6B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4D331AED-361F-4D64-A996-1203F6E2683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FA7D6D4-662B-42A1-AF55-B21F57CB37AF}"/>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187B9037-EBB7-448A-9D14-1B649D043A9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D56D7AD-AACE-4814-BC75-3D0AD5F480B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81826144-9E44-4776-B503-1C51078908D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BA70046C-C9A9-4DE9-89B7-FDD57428222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ACF2E06-2F42-4921-A4B7-293999F0585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EBF0D83-F0FD-48FD-95E4-093D1115DBC3}"/>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8A1A6ACC-79EC-4AD4-B539-A9791B45D10A}"/>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57F80B7E-542E-49FC-9210-FFF0A13044AD}"/>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567991F0-71A0-4EE9-8158-27364C4C0B83}"/>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BFED190D-54FD-4E26-B1A6-F7784E91F5B2}"/>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DEB516AB-CC22-4C2B-9EE4-338E6C2E146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CBEA5D05-A702-419D-9B5B-F57024ECF90F}"/>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A495C5A5-9A64-43EB-A310-BB3B781B0E8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EAFED0F1-5C7F-4696-8865-B9C47CC6918D}"/>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A244AB4E-AB6F-4FE3-BAC9-1071973F4C47}"/>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20AAB9D2-5C33-43D2-8FC9-39829CD5B13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F262D05F-8E44-47AD-8C0E-8C009EA1610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B612DB9C-3990-42DD-BE57-DBE67957334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１９５，３８５円となっており、類似団体平均に比べ５７，７３０円上回っている。これは、財政調整基金への積立、遊佐パーキングエリアタウン整備事業に係る経費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６１，９３６円となっており、類似団体平均に比べ２２，２８４円上回っている。これは、肥料高騰対策事業や農業経営緊急対策支援事業の増によるものであり、全体では歳出額が前年度比９．６％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５８，８９５円となっており、類似団体平均に比べ大きく上回っている。これは、観光施設の維持管理・整備事業やキャッシュレス決済導入促進事業に係る経費によるものであり、観光施設に関しては、今後も観光誘客に向け普通建設事業費や物件費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年度における実質収支は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５３３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百万円、財政調整基金残高は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１，１３８</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百万円であった。実質収支の標準財政規模比は、対前年比０．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実質単年度収支は対前年比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６．９６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前年度と比較し、令和５年度に繰り越された事業に伴う繰越財源が多く、また、一般財源に充てるため財政調整基金の取崩額も多くなったことが要因となっている。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その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残高は、適切な財源の確保と歳出の精査により取崩しを極力回避して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きたが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前年度に比較し積立額は増額となったものの、上述のように取崩額が多くなったことから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７．１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当町においては、一般会計・企業（上水道事業）会計・その他特別会計のいずれも黒字決算で推移している。黒字額の内訳をみると、一般会計・企業会計がその大半を占め、ほぼ横ばいで推移しており、特別会計についても同様の傾向となっている。特別会計の中でも国保会計については、保険料の軽減世帯が年々増加していることへの対応のため、平成２３年度から平成２６年度まで一般会計による法定外繰出しを行ってきたが、平成３０年度にこれまで行った法定外繰出金と同額を一般会計へ繰入れた。また、下水道会計については、平成２０年度と平成２１年度に実施した地方債の繰上償還のための財源として繰越金などを充てたことで数値が急減したものと分析している。今後の取組みとしては、これまで同様、経常経費の節減に努め、一定の黒字額を確保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10542572</v>
      </c>
      <c r="BO4" s="449"/>
      <c r="BP4" s="449"/>
      <c r="BQ4" s="449"/>
      <c r="BR4" s="449"/>
      <c r="BS4" s="449"/>
      <c r="BT4" s="449"/>
      <c r="BU4" s="450"/>
      <c r="BV4" s="448">
        <v>11514199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10.199999999999999</v>
      </c>
      <c r="CU4" s="589"/>
      <c r="CV4" s="589"/>
      <c r="CW4" s="589"/>
      <c r="CX4" s="589"/>
      <c r="CY4" s="589"/>
      <c r="CZ4" s="589"/>
      <c r="DA4" s="590"/>
      <c r="DB4" s="588">
        <v>10.1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9908514</v>
      </c>
      <c r="BO5" s="420"/>
      <c r="BP5" s="420"/>
      <c r="BQ5" s="420"/>
      <c r="BR5" s="420"/>
      <c r="BS5" s="420"/>
      <c r="BT5" s="420"/>
      <c r="BU5" s="421"/>
      <c r="BV5" s="419">
        <v>10916506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88.3</v>
      </c>
      <c r="CU5" s="417"/>
      <c r="CV5" s="417"/>
      <c r="CW5" s="417"/>
      <c r="CX5" s="417"/>
      <c r="CY5" s="417"/>
      <c r="CZ5" s="417"/>
      <c r="DA5" s="418"/>
      <c r="DB5" s="416">
        <v>82.6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634058</v>
      </c>
      <c r="BO6" s="420"/>
      <c r="BP6" s="420"/>
      <c r="BQ6" s="420"/>
      <c r="BR6" s="420"/>
      <c r="BS6" s="420"/>
      <c r="BT6" s="420"/>
      <c r="BU6" s="421"/>
      <c r="BV6" s="419">
        <v>597693</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89.2</v>
      </c>
      <c r="CU6" s="563"/>
      <c r="CV6" s="563"/>
      <c r="CW6" s="563"/>
      <c r="CX6" s="563"/>
      <c r="CY6" s="563"/>
      <c r="CZ6" s="563"/>
      <c r="DA6" s="564"/>
      <c r="DB6" s="562">
        <v>84.9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100827</v>
      </c>
      <c r="BO7" s="420"/>
      <c r="BP7" s="420"/>
      <c r="BQ7" s="420"/>
      <c r="BR7" s="420"/>
      <c r="BS7" s="420"/>
      <c r="BT7" s="420"/>
      <c r="BU7" s="421"/>
      <c r="BV7" s="419">
        <v>54290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5224467</v>
      </c>
      <c r="CU7" s="420"/>
      <c r="CV7" s="420"/>
      <c r="CW7" s="420"/>
      <c r="CX7" s="420"/>
      <c r="CY7" s="420"/>
      <c r="CZ7" s="420"/>
      <c r="DA7" s="421"/>
      <c r="DB7" s="419">
        <v>5390503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533231</v>
      </c>
      <c r="BO8" s="420"/>
      <c r="BP8" s="420"/>
      <c r="BQ8" s="420"/>
      <c r="BR8" s="420"/>
      <c r="BS8" s="420"/>
      <c r="BT8" s="420"/>
      <c r="BU8" s="421"/>
      <c r="BV8" s="419">
        <v>543403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0.28999999999999998</v>
      </c>
      <c r="CU8" s="523"/>
      <c r="CV8" s="523"/>
      <c r="CW8" s="523"/>
      <c r="CX8" s="523"/>
      <c r="CY8" s="523"/>
      <c r="CZ8" s="523"/>
      <c r="DA8" s="524"/>
      <c r="DB8" s="522">
        <v>0.3</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13032</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-10172</v>
      </c>
      <c r="BO9" s="420"/>
      <c r="BP9" s="420"/>
      <c r="BQ9" s="420"/>
      <c r="BR9" s="420"/>
      <c r="BS9" s="420"/>
      <c r="BT9" s="420"/>
      <c r="BU9" s="421"/>
      <c r="BV9" s="419">
        <v>24650</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13.3</v>
      </c>
      <c r="CU9" s="417"/>
      <c r="CV9" s="417"/>
      <c r="CW9" s="417"/>
      <c r="CX9" s="417"/>
      <c r="CY9" s="417"/>
      <c r="CZ9" s="417"/>
      <c r="DA9" s="418"/>
      <c r="DB9" s="416">
        <v>16.7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14207</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321783</v>
      </c>
      <c r="BO10" s="420"/>
      <c r="BP10" s="420"/>
      <c r="BQ10" s="420"/>
      <c r="BR10" s="420"/>
      <c r="BS10" s="420"/>
      <c r="BT10" s="420"/>
      <c r="BU10" s="421"/>
      <c r="BV10" s="419">
        <v>106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260000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12796</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95</v>
      </c>
      <c r="AV12" s="478"/>
      <c r="AW12" s="478"/>
      <c r="AX12" s="478"/>
      <c r="AY12" s="433" t="s">
        <v>135</v>
      </c>
      <c r="AZ12" s="434"/>
      <c r="BA12" s="434"/>
      <c r="BB12" s="434"/>
      <c r="BC12" s="434"/>
      <c r="BD12" s="434"/>
      <c r="BE12" s="434"/>
      <c r="BF12" s="434"/>
      <c r="BG12" s="434"/>
      <c r="BH12" s="434"/>
      <c r="BI12" s="434"/>
      <c r="BJ12" s="434"/>
      <c r="BK12" s="434"/>
      <c r="BL12" s="434"/>
      <c r="BM12" s="435"/>
      <c r="BN12" s="419">
        <v>409300</v>
      </c>
      <c r="BO12" s="420"/>
      <c r="BP12" s="420"/>
      <c r="BQ12" s="420"/>
      <c r="BR12" s="420"/>
      <c r="BS12" s="420"/>
      <c r="BT12" s="420"/>
      <c r="BU12" s="421"/>
      <c r="BV12" s="419">
        <v>10427</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137</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12727</v>
      </c>
      <c r="S13" s="507"/>
      <c r="T13" s="507"/>
      <c r="U13" s="507"/>
      <c r="V13" s="508"/>
      <c r="W13" s="509" t="s">
        <v>139</v>
      </c>
      <c r="X13" s="405"/>
      <c r="Y13" s="405"/>
      <c r="Z13" s="405"/>
      <c r="AA13" s="405"/>
      <c r="AB13" s="406"/>
      <c r="AC13" s="372">
        <v>1117</v>
      </c>
      <c r="AD13" s="373"/>
      <c r="AE13" s="373"/>
      <c r="AF13" s="373"/>
      <c r="AG13" s="374"/>
      <c r="AH13" s="372">
        <v>1154</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-97689</v>
      </c>
      <c r="BO13" s="420"/>
      <c r="BP13" s="420"/>
      <c r="BQ13" s="420"/>
      <c r="BR13" s="420"/>
      <c r="BS13" s="420"/>
      <c r="BT13" s="420"/>
      <c r="BU13" s="421"/>
      <c r="BV13" s="419">
        <v>274329</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10.7</v>
      </c>
      <c r="CU13" s="417"/>
      <c r="CV13" s="417"/>
      <c r="CW13" s="417"/>
      <c r="CX13" s="417"/>
      <c r="CY13" s="417"/>
      <c r="CZ13" s="417"/>
      <c r="DA13" s="418"/>
      <c r="DB13" s="416">
        <v>9.9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13059</v>
      </c>
      <c r="S14" s="507"/>
      <c r="T14" s="507"/>
      <c r="U14" s="507"/>
      <c r="V14" s="508"/>
      <c r="W14" s="510"/>
      <c r="X14" s="408"/>
      <c r="Y14" s="408"/>
      <c r="Z14" s="408"/>
      <c r="AA14" s="408"/>
      <c r="AB14" s="409"/>
      <c r="AC14" s="499">
        <v>16.600000000000001</v>
      </c>
      <c r="AD14" s="500"/>
      <c r="AE14" s="500"/>
      <c r="AF14" s="500"/>
      <c r="AG14" s="501"/>
      <c r="AH14" s="499">
        <v>16.100000000000001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61.4</v>
      </c>
      <c r="CU14" s="517"/>
      <c r="CV14" s="517"/>
      <c r="CW14" s="517"/>
      <c r="CX14" s="517"/>
      <c r="CY14" s="517"/>
      <c r="CZ14" s="517"/>
      <c r="DA14" s="518"/>
      <c r="DB14" s="516">
        <v>60.8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12994</v>
      </c>
      <c r="S15" s="507"/>
      <c r="T15" s="507"/>
      <c r="U15" s="507"/>
      <c r="V15" s="508"/>
      <c r="W15" s="509" t="s">
        <v>146</v>
      </c>
      <c r="X15" s="405"/>
      <c r="Y15" s="405"/>
      <c r="Z15" s="405"/>
      <c r="AA15" s="405"/>
      <c r="AB15" s="406"/>
      <c r="AC15" s="372">
        <v>1803</v>
      </c>
      <c r="AD15" s="373"/>
      <c r="AE15" s="373"/>
      <c r="AF15" s="373"/>
      <c r="AG15" s="374"/>
      <c r="AH15" s="372">
        <v>1947</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1408511</v>
      </c>
      <c r="BO15" s="449"/>
      <c r="BP15" s="449"/>
      <c r="BQ15" s="449"/>
      <c r="BR15" s="449"/>
      <c r="BS15" s="449"/>
      <c r="BT15" s="449"/>
      <c r="BU15" s="450"/>
      <c r="BV15" s="448">
        <v>1380550</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26.8</v>
      </c>
      <c r="AD16" s="500"/>
      <c r="AE16" s="500"/>
      <c r="AF16" s="500"/>
      <c r="AG16" s="501"/>
      <c r="AH16" s="499">
        <v>27.2</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4827665</v>
      </c>
      <c r="BO16" s="420"/>
      <c r="BP16" s="420"/>
      <c r="BQ16" s="420"/>
      <c r="BR16" s="420"/>
      <c r="BS16" s="420"/>
      <c r="BT16" s="420"/>
      <c r="BU16" s="421"/>
      <c r="BV16" s="419">
        <v>4856086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3800</v>
      </c>
      <c r="AD17" s="373"/>
      <c r="AE17" s="373"/>
      <c r="AF17" s="373"/>
      <c r="AG17" s="374"/>
      <c r="AH17" s="372">
        <v>4058</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1749861</v>
      </c>
      <c r="BO17" s="420"/>
      <c r="BP17" s="420"/>
      <c r="BQ17" s="420"/>
      <c r="BR17" s="420"/>
      <c r="BS17" s="420"/>
      <c r="BT17" s="420"/>
      <c r="BU17" s="421"/>
      <c r="BV17" s="419">
        <v>1710909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208.39</v>
      </c>
      <c r="M18" s="472"/>
      <c r="N18" s="472"/>
      <c r="O18" s="472"/>
      <c r="P18" s="472"/>
      <c r="Q18" s="472"/>
      <c r="R18" s="473"/>
      <c r="S18" s="473"/>
      <c r="T18" s="473"/>
      <c r="U18" s="473"/>
      <c r="V18" s="474"/>
      <c r="W18" s="490"/>
      <c r="X18" s="491"/>
      <c r="Y18" s="491"/>
      <c r="Z18" s="491"/>
      <c r="AA18" s="491"/>
      <c r="AB18" s="515"/>
      <c r="AC18" s="389">
        <v>56.5</v>
      </c>
      <c r="AD18" s="390"/>
      <c r="AE18" s="390"/>
      <c r="AF18" s="390"/>
      <c r="AG18" s="475"/>
      <c r="AH18" s="389">
        <v>56.7</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4676810</v>
      </c>
      <c r="BO18" s="420"/>
      <c r="BP18" s="420"/>
      <c r="BQ18" s="420"/>
      <c r="BR18" s="420"/>
      <c r="BS18" s="420"/>
      <c r="BT18" s="420"/>
      <c r="BU18" s="421"/>
      <c r="BV18" s="419">
        <v>4498808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63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6886920</v>
      </c>
      <c r="BO19" s="420"/>
      <c r="BP19" s="420"/>
      <c r="BQ19" s="420"/>
      <c r="BR19" s="420"/>
      <c r="BS19" s="420"/>
      <c r="BT19" s="420"/>
      <c r="BU19" s="421"/>
      <c r="BV19" s="419">
        <v>6685642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4432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9537325</v>
      </c>
      <c r="BO22" s="449"/>
      <c r="BP22" s="449"/>
      <c r="BQ22" s="449"/>
      <c r="BR22" s="449"/>
      <c r="BS22" s="449"/>
      <c r="BT22" s="449"/>
      <c r="BU22" s="450"/>
      <c r="BV22" s="448">
        <v>9806773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6190172</v>
      </c>
      <c r="BO23" s="420"/>
      <c r="BP23" s="420"/>
      <c r="BQ23" s="420"/>
      <c r="BR23" s="420"/>
      <c r="BS23" s="420"/>
      <c r="BT23" s="420"/>
      <c r="BU23" s="421"/>
      <c r="BV23" s="419">
        <v>6299123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7130</v>
      </c>
      <c r="R24" s="373"/>
      <c r="S24" s="373"/>
      <c r="T24" s="373"/>
      <c r="U24" s="373"/>
      <c r="V24" s="374"/>
      <c r="W24" s="462"/>
      <c r="X24" s="399"/>
      <c r="Y24" s="400"/>
      <c r="Z24" s="375" t="s">
        <v>171</v>
      </c>
      <c r="AA24" s="376"/>
      <c r="AB24" s="376"/>
      <c r="AC24" s="376"/>
      <c r="AD24" s="376"/>
      <c r="AE24" s="376"/>
      <c r="AF24" s="376"/>
      <c r="AG24" s="377"/>
      <c r="AH24" s="372">
        <v>129</v>
      </c>
      <c r="AI24" s="373"/>
      <c r="AJ24" s="373"/>
      <c r="AK24" s="373"/>
      <c r="AL24" s="374"/>
      <c r="AM24" s="372">
        <v>397578</v>
      </c>
      <c r="AN24" s="373"/>
      <c r="AO24" s="373"/>
      <c r="AP24" s="373"/>
      <c r="AQ24" s="373"/>
      <c r="AR24" s="374"/>
      <c r="AS24" s="372">
        <v>3082</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7646903</v>
      </c>
      <c r="BO24" s="420"/>
      <c r="BP24" s="420"/>
      <c r="BQ24" s="420"/>
      <c r="BR24" s="420"/>
      <c r="BS24" s="420"/>
      <c r="BT24" s="420"/>
      <c r="BU24" s="421"/>
      <c r="BV24" s="419">
        <v>7762062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5870</v>
      </c>
      <c r="R25" s="373"/>
      <c r="S25" s="373"/>
      <c r="T25" s="373"/>
      <c r="U25" s="373"/>
      <c r="V25" s="374"/>
      <c r="W25" s="462"/>
      <c r="X25" s="399"/>
      <c r="Y25" s="400"/>
      <c r="Z25" s="375" t="s">
        <v>174</v>
      </c>
      <c r="AA25" s="376"/>
      <c r="AB25" s="376"/>
      <c r="AC25" s="376"/>
      <c r="AD25" s="376"/>
      <c r="AE25" s="376"/>
      <c r="AF25" s="376"/>
      <c r="AG25" s="377"/>
      <c r="AH25" s="372" t="s">
        <v>129</v>
      </c>
      <c r="AI25" s="373"/>
      <c r="AJ25" s="373"/>
      <c r="AK25" s="373"/>
      <c r="AL25" s="374"/>
      <c r="AM25" s="372" t="s">
        <v>175</v>
      </c>
      <c r="AN25" s="373"/>
      <c r="AO25" s="373"/>
      <c r="AP25" s="373"/>
      <c r="AQ25" s="373"/>
      <c r="AR25" s="374"/>
      <c r="AS25" s="372" t="s">
        <v>175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256911</v>
      </c>
      <c r="BO25" s="449"/>
      <c r="BP25" s="449"/>
      <c r="BQ25" s="449"/>
      <c r="BR25" s="449"/>
      <c r="BS25" s="449"/>
      <c r="BT25" s="449"/>
      <c r="BU25" s="450"/>
      <c r="BV25" s="448">
        <v>207515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5640</v>
      </c>
      <c r="R26" s="373"/>
      <c r="S26" s="373"/>
      <c r="T26" s="373"/>
      <c r="U26" s="373"/>
      <c r="V26" s="374"/>
      <c r="W26" s="462"/>
      <c r="X26" s="399"/>
      <c r="Y26" s="400"/>
      <c r="Z26" s="375" t="s">
        <v>178</v>
      </c>
      <c r="AA26" s="430"/>
      <c r="AB26" s="430"/>
      <c r="AC26" s="430"/>
      <c r="AD26" s="430"/>
      <c r="AE26" s="430"/>
      <c r="AF26" s="430"/>
      <c r="AG26" s="431"/>
      <c r="AH26" s="372">
        <v>11</v>
      </c>
      <c r="AI26" s="373"/>
      <c r="AJ26" s="373"/>
      <c r="AK26" s="373"/>
      <c r="AL26" s="374"/>
      <c r="AM26" s="372">
        <v>37202</v>
      </c>
      <c r="AN26" s="373"/>
      <c r="AO26" s="373"/>
      <c r="AP26" s="373"/>
      <c r="AQ26" s="373"/>
      <c r="AR26" s="374"/>
      <c r="AS26" s="372">
        <v>3382</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3080</v>
      </c>
      <c r="R27" s="373"/>
      <c r="S27" s="373"/>
      <c r="T27" s="373"/>
      <c r="U27" s="373"/>
      <c r="V27" s="374"/>
      <c r="W27" s="462"/>
      <c r="X27" s="399"/>
      <c r="Y27" s="400"/>
      <c r="Z27" s="375" t="s">
        <v>182</v>
      </c>
      <c r="AA27" s="376"/>
      <c r="AB27" s="376"/>
      <c r="AC27" s="376"/>
      <c r="AD27" s="376"/>
      <c r="AE27" s="376"/>
      <c r="AF27" s="376"/>
      <c r="AG27" s="377"/>
      <c r="AH27" s="372">
        <v>1</v>
      </c>
      <c r="AI27" s="373"/>
      <c r="AJ27" s="373"/>
      <c r="AK27" s="373"/>
      <c r="AL27" s="374"/>
      <c r="AM27" s="372" t="s">
        <v>183</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133000</v>
      </c>
      <c r="BO27" s="454"/>
      <c r="BP27" s="454"/>
      <c r="BQ27" s="454"/>
      <c r="BR27" s="454"/>
      <c r="BS27" s="454"/>
      <c r="BT27" s="454"/>
      <c r="BU27" s="455"/>
      <c r="BV27" s="453">
        <v>133000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2530</v>
      </c>
      <c r="R28" s="373"/>
      <c r="S28" s="373"/>
      <c r="T28" s="373"/>
      <c r="U28" s="373"/>
      <c r="V28" s="374"/>
      <c r="W28" s="462"/>
      <c r="X28" s="399"/>
      <c r="Y28" s="400"/>
      <c r="Z28" s="375" t="s">
        <v>187</v>
      </c>
      <c r="AA28" s="376"/>
      <c r="AB28" s="376"/>
      <c r="AC28" s="376"/>
      <c r="AD28" s="376"/>
      <c r="AE28" s="376"/>
      <c r="AF28" s="376"/>
      <c r="AG28" s="377"/>
      <c r="AH28" s="372" t="s">
        <v>175</v>
      </c>
      <c r="AI28" s="373"/>
      <c r="AJ28" s="373"/>
      <c r="AK28" s="373"/>
      <c r="AL28" s="374"/>
      <c r="AM28" s="372" t="s">
        <v>175</v>
      </c>
      <c r="AN28" s="373"/>
      <c r="AO28" s="373"/>
      <c r="AP28" s="373"/>
      <c r="AQ28" s="373"/>
      <c r="AR28" s="374"/>
      <c r="AS28" s="372" t="s">
        <v>175</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1138449</v>
      </c>
      <c r="BO28" s="449"/>
      <c r="BP28" s="449"/>
      <c r="BQ28" s="449"/>
      <c r="BR28" s="449"/>
      <c r="BS28" s="449"/>
      <c r="BT28" s="449"/>
      <c r="BU28" s="450"/>
      <c r="BV28" s="448">
        <v>1225965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10</v>
      </c>
      <c r="M29" s="373"/>
      <c r="N29" s="373"/>
      <c r="O29" s="373"/>
      <c r="P29" s="374"/>
      <c r="Q29" s="372">
        <v>2300</v>
      </c>
      <c r="R29" s="373"/>
      <c r="S29" s="373"/>
      <c r="T29" s="373"/>
      <c r="U29" s="373"/>
      <c r="V29" s="374"/>
      <c r="W29" s="463"/>
      <c r="X29" s="464"/>
      <c r="Y29" s="465"/>
      <c r="Z29" s="375" t="s">
        <v>190</v>
      </c>
      <c r="AA29" s="376"/>
      <c r="AB29" s="376"/>
      <c r="AC29" s="376"/>
      <c r="AD29" s="376"/>
      <c r="AE29" s="376"/>
      <c r="AF29" s="376"/>
      <c r="AG29" s="377"/>
      <c r="AH29" s="372">
        <v>130</v>
      </c>
      <c r="AI29" s="373"/>
      <c r="AJ29" s="373"/>
      <c r="AK29" s="373"/>
      <c r="AL29" s="374"/>
      <c r="AM29" s="372">
        <v>401468</v>
      </c>
      <c r="AN29" s="373"/>
      <c r="AO29" s="373"/>
      <c r="AP29" s="373"/>
      <c r="AQ29" s="373"/>
      <c r="AR29" s="374"/>
      <c r="AS29" s="372">
        <v>3088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155324</v>
      </c>
      <c r="BO29" s="420"/>
      <c r="BP29" s="420"/>
      <c r="BQ29" s="420"/>
      <c r="BR29" s="420"/>
      <c r="BS29" s="420"/>
      <c r="BT29" s="420"/>
      <c r="BU29" s="421"/>
      <c r="BV29" s="419">
        <v>205310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97.3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1911884</v>
      </c>
      <c r="BO30" s="454"/>
      <c r="BP30" s="454"/>
      <c r="BQ30" s="454"/>
      <c r="BR30" s="454"/>
      <c r="BS30" s="454"/>
      <c r="BT30" s="454"/>
      <c r="BU30" s="455"/>
      <c r="BV30" s="453">
        <v>1757063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酒田地区広域行政組合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遊佐町総合交流促進施設株式会社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地域集落排水事業特別会計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庄内広域行政組合（普通会計分）</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庄内広域行政組合（青果市場事業特別会計分）</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庄内広域行政組合（庄内食肉流通センター事業特別会計分）</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山形県消防補償等組合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山形県自治会館管理組合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山形県市町村職員退職手当組合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山形県市町村交通災害共済組合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山形県後期高齢者医療広域連合（普通会計分）</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山形県後期高齢者医療広域連合（事業会計分）</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bUjGJ/KxqU5zbfhibPubR+B23arDucSlrEgyvNMUdNlbihDqsrsUDX71ou8DLfqN729YTIAS3EjgxCkhqPCe2w==" saltValue="A08E3LKE3eHia0SUljjMZ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562</v>
      </c>
      <c r="D34" s="1151"/>
      <c r="E34" s="1152"/>
      <c r="F34" s="32">
        <v>10.35</v>
      </c>
      <c r="G34" s="33">
        <v>10.210000000000001</v>
      </c>
      <c r="H34" s="33">
        <v>10.51</v>
      </c>
      <c r="I34" s="33">
        <v>10.83</v>
      </c>
      <c r="J34" s="34">
        <v>11.32</v>
      </c>
      <c r="K34" s="22"/>
      <c r="L34" s="22"/>
      <c r="M34" s="22"/>
      <c r="N34" s="22"/>
      <c r="O34" s="22"/>
      <c r="P34" s="22"/>
    </row>
    <row r="35" spans="1:16" ht="39" customHeight="1" x14ac:dyDescent="0.15">
      <c r="A35" s="22"/>
      <c r="B35" s="35"/>
      <c r="C35" s="1145" t="s">
        <v>563</v>
      </c>
      <c r="D35" s="1146"/>
      <c r="E35" s="1147"/>
      <c r="F35" s="36">
        <v>9.4600000000000009</v>
      </c>
      <c r="G35" s="37">
        <v>10.38</v>
      </c>
      <c r="H35" s="37">
        <v>10.15</v>
      </c>
      <c r="I35" s="37">
        <v>10.08</v>
      </c>
      <c r="J35" s="38">
        <v>10.199999999999999</v>
      </c>
      <c r="K35" s="22"/>
      <c r="L35" s="22"/>
      <c r="M35" s="22"/>
      <c r="N35" s="22"/>
      <c r="O35" s="22"/>
      <c r="P35" s="22"/>
    </row>
    <row r="36" spans="1:16" ht="39" customHeight="1" x14ac:dyDescent="0.15">
      <c r="A36" s="22"/>
      <c r="B36" s="35"/>
      <c r="C36" s="1145" t="s">
        <v>564</v>
      </c>
      <c r="D36" s="1146"/>
      <c r="E36" s="1147"/>
      <c r="F36" s="36">
        <v>2.48</v>
      </c>
      <c r="G36" s="37">
        <v>1.4</v>
      </c>
      <c r="H36" s="37">
        <v>1.2</v>
      </c>
      <c r="I36" s="37">
        <v>1.22</v>
      </c>
      <c r="J36" s="38">
        <v>1.33</v>
      </c>
      <c r="K36" s="22"/>
      <c r="L36" s="22"/>
      <c r="M36" s="22"/>
      <c r="N36" s="22"/>
      <c r="O36" s="22"/>
      <c r="P36" s="22"/>
    </row>
    <row r="37" spans="1:16" ht="39" customHeight="1" x14ac:dyDescent="0.15">
      <c r="A37" s="22"/>
      <c r="B37" s="35"/>
      <c r="C37" s="1145" t="s">
        <v>565</v>
      </c>
      <c r="D37" s="1146"/>
      <c r="E37" s="1147"/>
      <c r="F37" s="36">
        <v>0.11</v>
      </c>
      <c r="G37" s="37">
        <v>0.4</v>
      </c>
      <c r="H37" s="37">
        <v>1.04</v>
      </c>
      <c r="I37" s="37">
        <v>0.98</v>
      </c>
      <c r="J37" s="38">
        <v>1.03</v>
      </c>
      <c r="K37" s="22"/>
      <c r="L37" s="22"/>
      <c r="M37" s="22"/>
      <c r="N37" s="22"/>
      <c r="O37" s="22"/>
      <c r="P37" s="22"/>
    </row>
    <row r="38" spans="1:16" ht="39" customHeight="1" x14ac:dyDescent="0.15">
      <c r="A38" s="22"/>
      <c r="B38" s="35"/>
      <c r="C38" s="1145" t="s">
        <v>566</v>
      </c>
      <c r="D38" s="1146"/>
      <c r="E38" s="1147"/>
      <c r="F38" s="36">
        <v>0.86</v>
      </c>
      <c r="G38" s="37">
        <v>0.85</v>
      </c>
      <c r="H38" s="37">
        <v>0.72</v>
      </c>
      <c r="I38" s="37">
        <v>1.0900000000000001</v>
      </c>
      <c r="J38" s="38">
        <v>0.88</v>
      </c>
      <c r="K38" s="22"/>
      <c r="L38" s="22"/>
      <c r="M38" s="22"/>
      <c r="N38" s="22"/>
      <c r="O38" s="22"/>
      <c r="P38" s="22"/>
    </row>
    <row r="39" spans="1:16" ht="39" customHeight="1" x14ac:dyDescent="0.15">
      <c r="A39" s="22"/>
      <c r="B39" s="35"/>
      <c r="C39" s="1145" t="s">
        <v>567</v>
      </c>
      <c r="D39" s="1146"/>
      <c r="E39" s="1147"/>
      <c r="F39" s="36">
        <v>0.26</v>
      </c>
      <c r="G39" s="37">
        <v>0.18</v>
      </c>
      <c r="H39" s="37">
        <v>0.19</v>
      </c>
      <c r="I39" s="37">
        <v>0.28000000000000003</v>
      </c>
      <c r="J39" s="38">
        <v>0.28999999999999998</v>
      </c>
      <c r="K39" s="22"/>
      <c r="L39" s="22"/>
      <c r="M39" s="22"/>
      <c r="N39" s="22"/>
      <c r="O39" s="22"/>
      <c r="P39" s="22"/>
    </row>
    <row r="40" spans="1:16" ht="39" customHeight="1" x14ac:dyDescent="0.15">
      <c r="A40" s="22"/>
      <c r="B40" s="35"/>
      <c r="C40" s="1145" t="s">
        <v>568</v>
      </c>
      <c r="D40" s="1146"/>
      <c r="E40" s="1147"/>
      <c r="F40" s="36">
        <v>0.06</v>
      </c>
      <c r="G40" s="37">
        <v>0.01</v>
      </c>
      <c r="H40" s="37">
        <v>0.01</v>
      </c>
      <c r="I40" s="37">
        <v>0.02</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570</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dE9ssqb2CnHYU+JP7v1XRmO9TotnsfzNNY+tkTQ8E/NdjR6slNP3VPdoCp946TE1Cfg23bpa/kFA+lf3/BYmg==" saltValue="htf+obpgDlfS/QffS3MQ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7"/>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736</v>
      </c>
      <c r="L45" s="60">
        <v>777</v>
      </c>
      <c r="M45" s="60">
        <v>842</v>
      </c>
      <c r="N45" s="60">
        <v>857</v>
      </c>
      <c r="O45" s="61">
        <v>918</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14</v>
      </c>
      <c r="F48" s="1155"/>
      <c r="G48" s="1155"/>
      <c r="H48" s="1155"/>
      <c r="I48" s="1155"/>
      <c r="J48" s="1156"/>
      <c r="K48" s="63">
        <v>458</v>
      </c>
      <c r="L48" s="64">
        <v>482</v>
      </c>
      <c r="M48" s="64">
        <v>506</v>
      </c>
      <c r="N48" s="64">
        <v>540</v>
      </c>
      <c r="O48" s="65">
        <v>516</v>
      </c>
      <c r="P48" s="48"/>
      <c r="Q48" s="48"/>
      <c r="R48" s="48"/>
      <c r="S48" s="48"/>
      <c r="T48" s="48"/>
      <c r="U48" s="48"/>
    </row>
    <row r="49" spans="1:21" ht="30.75" customHeight="1" x14ac:dyDescent="0.15">
      <c r="A49" s="48"/>
      <c r="B49" s="1178"/>
      <c r="C49" s="1179"/>
      <c r="D49" s="62"/>
      <c r="E49" s="1155" t="s">
        <v>15</v>
      </c>
      <c r="F49" s="1155"/>
      <c r="G49" s="1155"/>
      <c r="H49" s="1155"/>
      <c r="I49" s="1155"/>
      <c r="J49" s="1156"/>
      <c r="K49" s="63">
        <v>2</v>
      </c>
      <c r="L49" s="64">
        <v>2</v>
      </c>
      <c r="M49" s="64">
        <v>2</v>
      </c>
      <c r="N49" s="64">
        <v>2</v>
      </c>
      <c r="O49" s="65">
        <v>2</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515</v>
      </c>
      <c r="L50" s="64" t="s">
        <v>515</v>
      </c>
      <c r="M50" s="64" t="s">
        <v>515</v>
      </c>
      <c r="N50" s="64" t="s">
        <v>515</v>
      </c>
      <c r="O50" s="65" t="s">
        <v>515</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838</v>
      </c>
      <c r="L52" s="64">
        <v>871</v>
      </c>
      <c r="M52" s="64">
        <v>941</v>
      </c>
      <c r="N52" s="64">
        <v>938</v>
      </c>
      <c r="O52" s="65">
        <v>915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358</v>
      </c>
      <c r="L53" s="69">
        <v>390</v>
      </c>
      <c r="M53" s="69">
        <v>409</v>
      </c>
      <c r="N53" s="69">
        <v>461</v>
      </c>
      <c r="O53" s="70">
        <v>521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589</v>
      </c>
      <c r="L58" s="84" t="s">
        <v>589</v>
      </c>
      <c r="M58" s="84" t="s">
        <v>589</v>
      </c>
      <c r="N58" s="84" t="s">
        <v>589</v>
      </c>
      <c r="O58" s="85" t="s">
        <v>589</v>
      </c>
    </row>
    <row r="59" spans="1:21" ht="31.5" customHeight="1" x14ac:dyDescent="0.15">
      <c r="B59" s="1163"/>
      <c r="C59" s="1164"/>
      <c r="D59" s="1170" t="s">
        <v>27</v>
      </c>
      <c r="E59" s="1171"/>
      <c r="F59" s="1171"/>
      <c r="G59" s="1171"/>
      <c r="H59" s="1171"/>
      <c r="I59" s="1171"/>
      <c r="J59" s="1172"/>
      <c r="K59" s="86" t="s">
        <v>589</v>
      </c>
      <c r="L59" s="87" t="s">
        <v>589</v>
      </c>
      <c r="M59" s="87" t="s">
        <v>589</v>
      </c>
      <c r="N59" s="87" t="s">
        <v>589</v>
      </c>
      <c r="O59" s="88" t="s">
        <v>589</v>
      </c>
    </row>
    <row r="60" spans="1:21" ht="31.5" customHeight="1" thickBot="1" x14ac:dyDescent="0.2">
      <c r="B60" s="1165"/>
      <c r="C60" s="1166"/>
      <c r="D60" s="1173" t="s">
        <v>28</v>
      </c>
      <c r="E60" s="1174"/>
      <c r="F60" s="1174"/>
      <c r="G60" s="1174"/>
      <c r="H60" s="1174"/>
      <c r="I60" s="1174"/>
      <c r="J60" s="1175"/>
      <c r="K60" s="89" t="s">
        <v>589</v>
      </c>
      <c r="L60" s="90" t="s">
        <v>589</v>
      </c>
      <c r="M60" s="90" t="s">
        <v>589</v>
      </c>
      <c r="N60" s="90" t="s">
        <v>589</v>
      </c>
      <c r="O60" s="91" t="s">
        <v>589</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15"/>
    <row r="66" s="49" customFormat="1" ht="12.6" hidden="1" customHeight="1" x14ac:dyDescent="0.15"/>
    <row r="67" s="49" customFormat="1" ht="12.6" hidden="1" customHeight="1" x14ac:dyDescent="0.15"/>
  </sheetData>
  <sheetProtection algorithmName="SHA-512" hashValue="HbLarMroS84SW3dTLm/CUfK9Rd0+FxtqK6CZgK3JsLtoBeojZGIlOUuByFlY36dSFCHxd0tDsOLw9wshP+/E0g==" saltValue="DZVbFJXjc/2xZsb7QfoRc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556</v>
      </c>
      <c r="J40" s="103" t="s">
        <v>557</v>
      </c>
      <c r="K40" s="103" t="s">
        <v>558</v>
      </c>
      <c r="L40" s="103" t="s">
        <v>559</v>
      </c>
      <c r="M40" s="104" t="s">
        <v>560</v>
      </c>
    </row>
    <row r="41" spans="2:13" ht="27.75" customHeight="1" x14ac:dyDescent="0.15">
      <c r="B41" s="1196" t="s">
        <v>31</v>
      </c>
      <c r="C41" s="1197"/>
      <c r="D41" s="105"/>
      <c r="E41" s="1198" t="s">
        <v>32</v>
      </c>
      <c r="F41" s="1198"/>
      <c r="G41" s="1198"/>
      <c r="H41" s="1199"/>
      <c r="I41" s="355">
        <v>8149</v>
      </c>
      <c r="J41" s="356">
        <v>8928</v>
      </c>
      <c r="K41" s="356">
        <v>9499</v>
      </c>
      <c r="L41" s="356">
        <v>9807</v>
      </c>
      <c r="M41" s="357">
        <v>9537</v>
      </c>
    </row>
    <row r="42" spans="2:13" ht="27.75" customHeight="1" x14ac:dyDescent="0.15">
      <c r="B42" s="1186"/>
      <c r="C42" s="1187"/>
      <c r="D42" s="106"/>
      <c r="E42" s="1190" t="s">
        <v>33</v>
      </c>
      <c r="F42" s="1190"/>
      <c r="G42" s="1190"/>
      <c r="H42" s="1191"/>
      <c r="I42" s="358" t="s">
        <v>515</v>
      </c>
      <c r="J42" s="359" t="s">
        <v>515</v>
      </c>
      <c r="K42" s="359" t="s">
        <v>515</v>
      </c>
      <c r="L42" s="359" t="s">
        <v>515</v>
      </c>
      <c r="M42" s="360" t="s">
        <v>515</v>
      </c>
    </row>
    <row r="43" spans="2:13" ht="27.75" customHeight="1" x14ac:dyDescent="0.15">
      <c r="B43" s="1186"/>
      <c r="C43" s="1187"/>
      <c r="D43" s="106"/>
      <c r="E43" s="1190" t="s">
        <v>34</v>
      </c>
      <c r="F43" s="1190"/>
      <c r="G43" s="1190"/>
      <c r="H43" s="1191"/>
      <c r="I43" s="358">
        <v>4603</v>
      </c>
      <c r="J43" s="359">
        <v>4478</v>
      </c>
      <c r="K43" s="359">
        <v>4170</v>
      </c>
      <c r="L43" s="359">
        <v>4033</v>
      </c>
      <c r="M43" s="360">
        <v>3741</v>
      </c>
    </row>
    <row r="44" spans="2:13" ht="27.75" customHeight="1" x14ac:dyDescent="0.15">
      <c r="B44" s="1186"/>
      <c r="C44" s="1187"/>
      <c r="D44" s="106"/>
      <c r="E44" s="1190" t="s">
        <v>35</v>
      </c>
      <c r="F44" s="1190"/>
      <c r="G44" s="1190"/>
      <c r="H44" s="1191"/>
      <c r="I44" s="358">
        <v>10</v>
      </c>
      <c r="J44" s="359">
        <v>8</v>
      </c>
      <c r="K44" s="359">
        <v>7</v>
      </c>
      <c r="L44" s="359">
        <v>6</v>
      </c>
      <c r="M44" s="360">
        <v>6</v>
      </c>
    </row>
    <row r="45" spans="2:13" ht="27.75" customHeight="1" x14ac:dyDescent="0.15">
      <c r="B45" s="1186"/>
      <c r="C45" s="1187"/>
      <c r="D45" s="106"/>
      <c r="E45" s="1190" t="s">
        <v>36</v>
      </c>
      <c r="F45" s="1190"/>
      <c r="G45" s="1190"/>
      <c r="H45" s="1191"/>
      <c r="I45" s="358">
        <v>1119</v>
      </c>
      <c r="J45" s="359">
        <v>1066</v>
      </c>
      <c r="K45" s="359">
        <v>1097</v>
      </c>
      <c r="L45" s="359">
        <v>1049</v>
      </c>
      <c r="M45" s="360">
        <v>1042</v>
      </c>
    </row>
    <row r="46" spans="2:13" ht="27.75" customHeight="1" x14ac:dyDescent="0.15">
      <c r="B46" s="1186"/>
      <c r="C46" s="1187"/>
      <c r="D46" s="107"/>
      <c r="E46" s="1190" t="s">
        <v>37</v>
      </c>
      <c r="F46" s="1190"/>
      <c r="G46" s="1190"/>
      <c r="H46" s="1191"/>
      <c r="I46" s="358" t="s">
        <v>515</v>
      </c>
      <c r="J46" s="359" t="s">
        <v>515</v>
      </c>
      <c r="K46" s="359" t="s">
        <v>515</v>
      </c>
      <c r="L46" s="359" t="s">
        <v>515</v>
      </c>
      <c r="M46" s="360" t="s">
        <v>515</v>
      </c>
    </row>
    <row r="47" spans="2:13" ht="27.75" customHeight="1" x14ac:dyDescent="0.15">
      <c r="B47" s="1186"/>
      <c r="C47" s="1187"/>
      <c r="D47" s="108"/>
      <c r="E47" s="1200" t="s">
        <v>38</v>
      </c>
      <c r="F47" s="1201"/>
      <c r="G47" s="1201"/>
      <c r="H47" s="1202"/>
      <c r="I47" s="358" t="s">
        <v>515</v>
      </c>
      <c r="J47" s="359" t="s">
        <v>515</v>
      </c>
      <c r="K47" s="359" t="s">
        <v>515</v>
      </c>
      <c r="L47" s="359" t="s">
        <v>515</v>
      </c>
      <c r="M47" s="360" t="s">
        <v>515</v>
      </c>
    </row>
    <row r="48" spans="2:13" ht="27.75" customHeight="1" x14ac:dyDescent="0.15">
      <c r="B48" s="1186"/>
      <c r="C48" s="1187"/>
      <c r="D48" s="106"/>
      <c r="E48" s="1190" t="s">
        <v>39</v>
      </c>
      <c r="F48" s="1190"/>
      <c r="G48" s="1190"/>
      <c r="H48" s="1191"/>
      <c r="I48" s="358" t="s">
        <v>515</v>
      </c>
      <c r="J48" s="359" t="s">
        <v>515</v>
      </c>
      <c r="K48" s="359" t="s">
        <v>515</v>
      </c>
      <c r="L48" s="359" t="s">
        <v>515</v>
      </c>
      <c r="M48" s="360" t="s">
        <v>515</v>
      </c>
    </row>
    <row r="49" spans="2:13" ht="27.75" customHeight="1" x14ac:dyDescent="0.15">
      <c r="B49" s="1188"/>
      <c r="C49" s="1189"/>
      <c r="D49" s="106"/>
      <c r="E49" s="1190" t="s">
        <v>40</v>
      </c>
      <c r="F49" s="1190"/>
      <c r="G49" s="1190"/>
      <c r="H49" s="1191"/>
      <c r="I49" s="358" t="s">
        <v>515</v>
      </c>
      <c r="J49" s="359" t="s">
        <v>515</v>
      </c>
      <c r="K49" s="359" t="s">
        <v>515</v>
      </c>
      <c r="L49" s="359" t="s">
        <v>515</v>
      </c>
      <c r="M49" s="360" t="s">
        <v>515</v>
      </c>
    </row>
    <row r="50" spans="2:13" ht="27.75" customHeight="1" x14ac:dyDescent="0.15">
      <c r="B50" s="1184" t="s">
        <v>41</v>
      </c>
      <c r="C50" s="1185"/>
      <c r="D50" s="109"/>
      <c r="E50" s="1190" t="s">
        <v>42</v>
      </c>
      <c r="F50" s="1190"/>
      <c r="G50" s="1190"/>
      <c r="H50" s="1191"/>
      <c r="I50" s="358">
        <v>3217</v>
      </c>
      <c r="J50" s="359">
        <v>3104</v>
      </c>
      <c r="K50" s="359">
        <v>3371</v>
      </c>
      <c r="L50" s="359">
        <v>3573</v>
      </c>
      <c r="M50" s="360">
        <v>3614</v>
      </c>
    </row>
    <row r="51" spans="2:13" ht="27.75" customHeight="1" x14ac:dyDescent="0.15">
      <c r="B51" s="1186"/>
      <c r="C51" s="1187"/>
      <c r="D51" s="106"/>
      <c r="E51" s="1190" t="s">
        <v>43</v>
      </c>
      <c r="F51" s="1190"/>
      <c r="G51" s="1190"/>
      <c r="H51" s="1191"/>
      <c r="I51" s="358">
        <v>106</v>
      </c>
      <c r="J51" s="359">
        <v>2</v>
      </c>
      <c r="K51" s="359">
        <v>2</v>
      </c>
      <c r="L51" s="359" t="s">
        <v>515</v>
      </c>
      <c r="M51" s="360" t="s">
        <v>515</v>
      </c>
    </row>
    <row r="52" spans="2:13" ht="27.75" customHeight="1" x14ac:dyDescent="0.15">
      <c r="B52" s="1188"/>
      <c r="C52" s="1189"/>
      <c r="D52" s="106"/>
      <c r="E52" s="1190" t="s">
        <v>44</v>
      </c>
      <c r="F52" s="1190"/>
      <c r="G52" s="1190"/>
      <c r="H52" s="1191"/>
      <c r="I52" s="358">
        <v>8565</v>
      </c>
      <c r="J52" s="359">
        <v>8771</v>
      </c>
      <c r="K52" s="359">
        <v>8500</v>
      </c>
      <c r="L52" s="359">
        <v>8613</v>
      </c>
      <c r="M52" s="360">
        <v>8064</v>
      </c>
    </row>
    <row r="53" spans="2:13" ht="27.75" customHeight="1" thickBot="1" x14ac:dyDescent="0.2">
      <c r="B53" s="1192" t="s">
        <v>45</v>
      </c>
      <c r="C53" s="1193"/>
      <c r="D53" s="110"/>
      <c r="E53" s="1194" t="s">
        <v>46</v>
      </c>
      <c r="F53" s="1194"/>
      <c r="G53" s="1194"/>
      <c r="H53" s="1195"/>
      <c r="I53" s="361">
        <v>1993</v>
      </c>
      <c r="J53" s="362">
        <v>2604</v>
      </c>
      <c r="K53" s="362">
        <v>2901</v>
      </c>
      <c r="L53" s="362">
        <v>2709</v>
      </c>
      <c r="M53" s="363">
        <v>2649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yWtCBofbRTht177XEqnekf83DY8cmpO+pJhDMiWlCQrQ2kILa/xfR6crSoX5nmslWqT39dVwGHxsDblmQiSeHQ==" saltValue="ISpBWxiBVG5uaBGOAZXe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0"/>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1236</v>
      </c>
      <c r="G55" s="122">
        <v>1226</v>
      </c>
      <c r="H55" s="123">
        <v>1138</v>
      </c>
    </row>
    <row r="56" spans="2:8" ht="52.5" customHeight="1" x14ac:dyDescent="0.15">
      <c r="B56" s="124"/>
      <c r="C56" s="1213" t="s">
        <v>50</v>
      </c>
      <c r="D56" s="1213"/>
      <c r="E56" s="1214"/>
      <c r="F56" s="125">
        <v>255</v>
      </c>
      <c r="G56" s="125">
        <v>205</v>
      </c>
      <c r="H56" s="126">
        <v>155</v>
      </c>
    </row>
    <row r="57" spans="2:8" ht="53.25" customHeight="1" x14ac:dyDescent="0.15">
      <c r="B57" s="124"/>
      <c r="C57" s="1215" t="s">
        <v>51</v>
      </c>
      <c r="D57" s="1215"/>
      <c r="E57" s="1216"/>
      <c r="F57" s="127">
        <v>1497</v>
      </c>
      <c r="G57" s="127">
        <v>1757</v>
      </c>
      <c r="H57" s="128">
        <v>1912</v>
      </c>
    </row>
    <row r="58" spans="2:8" ht="45.75" customHeight="1" x14ac:dyDescent="0.15">
      <c r="B58" s="129"/>
      <c r="C58" s="1203" t="s">
        <v>590</v>
      </c>
      <c r="D58" s="1204"/>
      <c r="E58" s="1205"/>
      <c r="F58" s="130">
        <v>200</v>
      </c>
      <c r="G58" s="130">
        <v>420</v>
      </c>
      <c r="H58" s="131">
        <v>570</v>
      </c>
    </row>
    <row r="59" spans="2:8" ht="45.75" customHeight="1" x14ac:dyDescent="0.15">
      <c r="B59" s="129"/>
      <c r="C59" s="1203" t="s">
        <v>591</v>
      </c>
      <c r="D59" s="1204"/>
      <c r="E59" s="1205"/>
      <c r="F59" s="130">
        <v>287</v>
      </c>
      <c r="G59" s="130">
        <v>457</v>
      </c>
      <c r="H59" s="131">
        <v>457</v>
      </c>
    </row>
    <row r="60" spans="2:8" ht="45.75" customHeight="1" x14ac:dyDescent="0.15">
      <c r="B60" s="129"/>
      <c r="C60" s="1203" t="s">
        <v>592</v>
      </c>
      <c r="D60" s="1204"/>
      <c r="E60" s="1205"/>
      <c r="F60" s="130">
        <v>339</v>
      </c>
      <c r="G60" s="130">
        <v>339</v>
      </c>
      <c r="H60" s="131">
        <v>323</v>
      </c>
    </row>
    <row r="61" spans="2:8" ht="45.75" customHeight="1" x14ac:dyDescent="0.15">
      <c r="B61" s="129"/>
      <c r="C61" s="1203" t="s">
        <v>593</v>
      </c>
      <c r="D61" s="1204"/>
      <c r="E61" s="1205"/>
      <c r="F61" s="130" t="s">
        <v>595</v>
      </c>
      <c r="G61" s="130">
        <v>171</v>
      </c>
      <c r="H61" s="131">
        <v>202</v>
      </c>
    </row>
    <row r="62" spans="2:8" ht="45.75" customHeight="1" thickBot="1" x14ac:dyDescent="0.2">
      <c r="B62" s="132"/>
      <c r="C62" s="1206" t="s">
        <v>594</v>
      </c>
      <c r="D62" s="1207"/>
      <c r="E62" s="1208"/>
      <c r="F62" s="133">
        <v>192</v>
      </c>
      <c r="G62" s="133">
        <v>192</v>
      </c>
      <c r="H62" s="134">
        <v>167</v>
      </c>
    </row>
    <row r="63" spans="2:8" ht="52.5" customHeight="1" thickBot="1" x14ac:dyDescent="0.2">
      <c r="B63" s="135"/>
      <c r="C63" s="1209" t="s">
        <v>52</v>
      </c>
      <c r="D63" s="1209"/>
      <c r="E63" s="1210"/>
      <c r="F63" s="136">
        <v>2989</v>
      </c>
      <c r="G63" s="136">
        <v>3188</v>
      </c>
      <c r="H63" s="137">
        <v>3206</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row r="71" s="1" customFormat="1" ht="13.5" hidden="1" customHeight="1" x14ac:dyDescent="0.15"/>
    <row r="72" s="1" customFormat="1" ht="13.5" hidden="1" customHeight="1" x14ac:dyDescent="0.15"/>
    <row r="73" s="1" customFormat="1" ht="13.5" hidden="1" customHeight="1" x14ac:dyDescent="0.15"/>
    <row r="74" s="1" customFormat="1" ht="13.5" hidden="1" customHeight="1" x14ac:dyDescent="0.15"/>
    <row r="75" s="1" customFormat="1" ht="13.5" hidden="1" customHeight="1" x14ac:dyDescent="0.15"/>
    <row r="76" s="1" customFormat="1" ht="13.5" hidden="1" customHeight="1" x14ac:dyDescent="0.15"/>
    <row r="77" s="1" customFormat="1" ht="13.5" hidden="1" customHeight="1" x14ac:dyDescent="0.15"/>
    <row r="78" s="1" customFormat="1" ht="13.5" hidden="1" customHeight="1" x14ac:dyDescent="0.15"/>
    <row r="79" s="1" customFormat="1" ht="13.5" hidden="1" customHeight="1" x14ac:dyDescent="0.15"/>
    <row r="80" s="1" customFormat="1" ht="13.5" hidden="1" customHeight="1" x14ac:dyDescent="0.15"/>
  </sheetData>
  <sheetProtection algorithmName="SHA-512" hashValue="l93ntaFT82LaMFZFY3yZK55DQw7FZqybCMbcGlegVwD9ZhYyfd/+TS5baV0Ws46F5k+DzFIgud0p4HO5CZs6sw==" saltValue="gAW183Lx0Ey43ckG82KT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554</v>
      </c>
      <c r="G2" s="151"/>
      <c r="H2" s="152"/>
    </row>
    <row r="3" spans="1:8" x14ac:dyDescent="0.15">
      <c r="A3" s="148" t="s">
        <v>547</v>
      </c>
      <c r="B3" s="153"/>
      <c r="C3" s="154"/>
      <c r="D3" s="155">
        <v>62751</v>
      </c>
      <c r="E3" s="156"/>
      <c r="F3" s="157">
        <v>108252</v>
      </c>
      <c r="G3" s="158"/>
      <c r="H3" s="159"/>
    </row>
    <row r="4" spans="1:8" x14ac:dyDescent="0.15">
      <c r="A4" s="160"/>
      <c r="B4" s="161"/>
      <c r="C4" s="162"/>
      <c r="D4" s="163">
        <v>49382</v>
      </c>
      <c r="E4" s="164"/>
      <c r="F4" s="165">
        <v>50321</v>
      </c>
      <c r="G4" s="166"/>
      <c r="H4" s="167"/>
    </row>
    <row r="5" spans="1:8" x14ac:dyDescent="0.15">
      <c r="A5" s="148" t="s">
        <v>549</v>
      </c>
      <c r="B5" s="153"/>
      <c r="C5" s="154"/>
      <c r="D5" s="155">
        <v>142755</v>
      </c>
      <c r="E5" s="156"/>
      <c r="F5" s="157">
        <v>93492</v>
      </c>
      <c r="G5" s="158"/>
      <c r="H5" s="159"/>
    </row>
    <row r="6" spans="1:8" x14ac:dyDescent="0.15">
      <c r="A6" s="160"/>
      <c r="B6" s="161"/>
      <c r="C6" s="162"/>
      <c r="D6" s="163">
        <v>87735</v>
      </c>
      <c r="E6" s="164"/>
      <c r="F6" s="165">
        <v>53316</v>
      </c>
      <c r="G6" s="166"/>
      <c r="H6" s="167"/>
    </row>
    <row r="7" spans="1:8" x14ac:dyDescent="0.15">
      <c r="A7" s="148" t="s">
        <v>550</v>
      </c>
      <c r="B7" s="153"/>
      <c r="C7" s="154"/>
      <c r="D7" s="155">
        <v>119204</v>
      </c>
      <c r="E7" s="156"/>
      <c r="F7" s="157">
        <v>94796</v>
      </c>
      <c r="G7" s="158"/>
      <c r="H7" s="159"/>
    </row>
    <row r="8" spans="1:8" x14ac:dyDescent="0.15">
      <c r="A8" s="160"/>
      <c r="B8" s="161"/>
      <c r="C8" s="162"/>
      <c r="D8" s="163">
        <v>99856</v>
      </c>
      <c r="E8" s="164"/>
      <c r="F8" s="165">
        <v>55781</v>
      </c>
      <c r="G8" s="166"/>
      <c r="H8" s="167"/>
    </row>
    <row r="9" spans="1:8" x14ac:dyDescent="0.15">
      <c r="A9" s="148" t="s">
        <v>551</v>
      </c>
      <c r="B9" s="153"/>
      <c r="C9" s="154"/>
      <c r="D9" s="155">
        <v>143564</v>
      </c>
      <c r="E9" s="156"/>
      <c r="F9" s="157">
        <v>85942</v>
      </c>
      <c r="G9" s="158"/>
      <c r="H9" s="159"/>
    </row>
    <row r="10" spans="1:8" x14ac:dyDescent="0.15">
      <c r="A10" s="160"/>
      <c r="B10" s="161"/>
      <c r="C10" s="162"/>
      <c r="D10" s="163">
        <v>88617</v>
      </c>
      <c r="E10" s="164"/>
      <c r="F10" s="165">
        <v>48630</v>
      </c>
      <c r="G10" s="166"/>
      <c r="H10" s="167"/>
    </row>
    <row r="11" spans="1:8" x14ac:dyDescent="0.15">
      <c r="A11" s="148" t="s">
        <v>552</v>
      </c>
      <c r="B11" s="153"/>
      <c r="C11" s="154"/>
      <c r="D11" s="155">
        <v>86643</v>
      </c>
      <c r="E11" s="156"/>
      <c r="F11" s="157">
        <v>95007</v>
      </c>
      <c r="G11" s="158"/>
      <c r="H11" s="159"/>
    </row>
    <row r="12" spans="1:8" x14ac:dyDescent="0.15">
      <c r="A12" s="160"/>
      <c r="B12" s="161"/>
      <c r="C12" s="168"/>
      <c r="D12" s="163">
        <v>62880</v>
      </c>
      <c r="E12" s="164"/>
      <c r="F12" s="165">
        <v>48509</v>
      </c>
      <c r="G12" s="166"/>
      <c r="H12" s="167"/>
    </row>
    <row r="13" spans="1:8" x14ac:dyDescent="0.15">
      <c r="A13" s="148"/>
      <c r="B13" s="153"/>
      <c r="C13" s="169"/>
      <c r="D13" s="170">
        <v>110983</v>
      </c>
      <c r="E13" s="171"/>
      <c r="F13" s="172">
        <v>95498</v>
      </c>
      <c r="G13" s="173"/>
      <c r="H13" s="159"/>
    </row>
    <row r="14" spans="1:8" x14ac:dyDescent="0.15">
      <c r="A14" s="160"/>
      <c r="B14" s="161"/>
      <c r="C14" s="162"/>
      <c r="D14" s="163">
        <v>77694</v>
      </c>
      <c r="E14" s="164"/>
      <c r="F14" s="165">
        <v>51311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9.4600000000000009</v>
      </c>
      <c r="C19" s="174">
        <f>ROUND(VALUE(SUBSTITUTE(実質収支比率等に係る経年分析!G$48,"▲","-")),2)</f>
        <v>10.39</v>
      </c>
      <c r="D19" s="174">
        <f>ROUND(VALUE(SUBSTITUTE(実質収支比率等に係る経年分析!H$48,"▲","-")),2)</f>
        <v>10.15</v>
      </c>
      <c r="E19" s="174">
        <f>ROUND(VALUE(SUBSTITUTE(実質収支比率等に係る経年分析!I$48,"▲","-")),2)</f>
        <v>10.08</v>
      </c>
      <c r="F19" s="174">
        <f>ROUND(VALUE(SUBSTITUTE(実質収支比率等に係る経年分析!J$48,"▲","-")),2)</f>
        <v>10.210000000000001</v>
      </c>
    </row>
    <row r="20" spans="1:11" x14ac:dyDescent="0.15">
      <c r="A20" s="174" t="s">
        <v>56</v>
      </c>
      <c r="B20" s="174">
        <f>ROUND(VALUE(SUBSTITUTE(実質収支比率等に係る経年分析!F$47,"▲","-")),2)</f>
        <v>25.98</v>
      </c>
      <c r="C20" s="174">
        <f>ROUND(VALUE(SUBSTITUTE(実質収支比率等に係る経年分析!G$47,"▲","-")),2)</f>
        <v>25.52</v>
      </c>
      <c r="D20" s="174">
        <f>ROUND(VALUE(SUBSTITUTE(実質収支比率等に係る経年分析!H$47,"▲","-")),2)</f>
        <v>24.2</v>
      </c>
      <c r="E20" s="174">
        <f>ROUND(VALUE(SUBSTITUTE(実質収支比率等に係る経年分析!I$47,"▲","-")),2)</f>
        <v>22.74</v>
      </c>
      <c r="F20" s="174">
        <f>ROUND(VALUE(SUBSTITUTE(実質収支比率等に係る経年分析!J$47,"▲","-")),2)</f>
        <v>21.79</v>
      </c>
    </row>
    <row r="21" spans="1:11" x14ac:dyDescent="0.15">
      <c r="A21" s="174" t="s">
        <v>57</v>
      </c>
      <c r="B21" s="174">
        <f>IF(ISNUMBER(VALUE(SUBSTITUTE(実質収支比率等に係る経年分析!F$49,"▲","-"))),ROUND(VALUE(SUBSTITUTE(実質収支比率等に係る経年分析!F$49,"▲","-")),2),NA())</f>
        <v>5.0999999999999996</v>
      </c>
      <c r="C21" s="174">
        <f>IF(ISNUMBER(VALUE(SUBSTITUTE(実質収支比率等に係る経年分析!G$49,"▲","-"))),ROUND(VALUE(SUBSTITUTE(実質収支比率等に係る経年分析!G$49,"▲","-")),2),NA())</f>
        <v>2.64</v>
      </c>
      <c r="D21" s="174">
        <f>IF(ISNUMBER(VALUE(SUBSTITUTE(実質収支比率等に係る経年分析!H$49,"▲","-"))),ROUND(VALUE(SUBSTITUTE(実質収支比率等に係る経年分析!H$49,"▲","-")),2),NA())</f>
        <v>7.0000000000000007E-2</v>
      </c>
      <c r="E21" s="174">
        <f>IF(ISNUMBER(VALUE(SUBSTITUTE(実質収支比率等に係る経年分析!I$49,"▲","-"))),ROUND(VALUE(SUBSTITUTE(実質収支比率等に係る経年分析!I$49,"▲","-")),2),NA())</f>
        <v>5.09</v>
      </c>
      <c r="F21" s="174">
        <f>IF(ISNUMBER(VALUE(SUBSTITUTE(実質収支比率等に係る経年分析!J$49,"▲","-"))),ROUND(VALUE(SUBSTITUTE(実質収支比率等に係る経年分析!J$49,"▲","-")),2),NA())</f>
        <v>-1.87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地域集落排水事業特別会計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1.0900000000000001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0.88</v>
      </c>
    </row>
    <row r="33" spans="1:16" x14ac:dyDescent="0.15">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1.03</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9.4600000000000009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10.199999999999999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10.210000000000001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10.51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838</v>
      </c>
      <c r="E42" s="176"/>
      <c r="F42" s="176"/>
      <c r="G42" s="176">
        <f>'実質公債費比率（分子）の構造'!L$52</f>
        <v>871</v>
      </c>
      <c r="H42" s="176"/>
      <c r="I42" s="176"/>
      <c r="J42" s="176">
        <f>'実質公債費比率（分子）の構造'!M$52</f>
        <v>941</v>
      </c>
      <c r="K42" s="176"/>
      <c r="L42" s="176"/>
      <c r="M42" s="176">
        <f>'実質公債費比率（分子）の構造'!N$52</f>
        <v>938</v>
      </c>
      <c r="N42" s="176"/>
      <c r="O42" s="176"/>
      <c r="P42" s="176">
        <f>'実質公債費比率（分子）の構造'!O$52</f>
        <v>915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2</v>
      </c>
      <c r="C45" s="176"/>
      <c r="D45" s="176"/>
      <c r="E45" s="176">
        <f>'実質公債費比率（分子）の構造'!L$49</f>
        <v>2</v>
      </c>
      <c r="F45" s="176"/>
      <c r="G45" s="176"/>
      <c r="H45" s="176">
        <f>'実質公債費比率（分子）の構造'!M$49</f>
        <v>2</v>
      </c>
      <c r="I45" s="176"/>
      <c r="J45" s="176"/>
      <c r="K45" s="176">
        <f>'実質公債費比率（分子）の構造'!N$49</f>
        <v>2</v>
      </c>
      <c r="L45" s="176"/>
      <c r="M45" s="176"/>
      <c r="N45" s="176">
        <f>'実質公債費比率（分子）の構造'!O$49</f>
        <v>2</v>
      </c>
      <c r="O45" s="176"/>
      <c r="P45" s="176"/>
    </row>
    <row r="46" spans="1:16" x14ac:dyDescent="0.15">
      <c r="A46" s="176" t="s">
        <v>68</v>
      </c>
      <c r="B46" s="176">
        <f>'実質公債費比率（分子）の構造'!K$48</f>
        <v>458</v>
      </c>
      <c r="C46" s="176"/>
      <c r="D46" s="176"/>
      <c r="E46" s="176">
        <f>'実質公債費比率（分子）の構造'!L$48</f>
        <v>482</v>
      </c>
      <c r="F46" s="176"/>
      <c r="G46" s="176"/>
      <c r="H46" s="176">
        <f>'実質公債費比率（分子）の構造'!M$48</f>
        <v>506</v>
      </c>
      <c r="I46" s="176"/>
      <c r="J46" s="176"/>
      <c r="K46" s="176">
        <f>'実質公債費比率（分子）の構造'!N$48</f>
        <v>540</v>
      </c>
      <c r="L46" s="176"/>
      <c r="M46" s="176"/>
      <c r="N46" s="176">
        <f>'実質公債費比率（分子）の構造'!O$48</f>
        <v>516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736</v>
      </c>
      <c r="C49" s="176"/>
      <c r="D49" s="176"/>
      <c r="E49" s="176">
        <f>'実質公債費比率（分子）の構造'!L$45</f>
        <v>777</v>
      </c>
      <c r="F49" s="176"/>
      <c r="G49" s="176"/>
      <c r="H49" s="176">
        <f>'実質公債費比率（分子）の構造'!M$45</f>
        <v>842</v>
      </c>
      <c r="I49" s="176"/>
      <c r="J49" s="176"/>
      <c r="K49" s="176">
        <f>'実質公債費比率（分子）の構造'!N$45</f>
        <v>857</v>
      </c>
      <c r="L49" s="176"/>
      <c r="M49" s="176"/>
      <c r="N49" s="176">
        <f>'実質公債費比率（分子）の構造'!O$45</f>
        <v>918</v>
      </c>
      <c r="O49" s="176"/>
      <c r="P49" s="176"/>
    </row>
    <row r="50" spans="1:16" x14ac:dyDescent="0.15">
      <c r="A50" s="176" t="s">
        <v>72</v>
      </c>
      <c r="B50" s="176" t="e">
        <f>NA()</f>
        <v>#N/A</v>
      </c>
      <c r="C50" s="176">
        <f>IF(ISNUMBER('実質公債費比率（分子）の構造'!K$53),'実質公債費比率（分子）の構造'!K$53,NA())</f>
        <v>358</v>
      </c>
      <c r="D50" s="176" t="e">
        <f>NA()</f>
        <v>#N/A</v>
      </c>
      <c r="E50" s="176" t="e">
        <f>NA()</f>
        <v>#N/A</v>
      </c>
      <c r="F50" s="176">
        <f>IF(ISNUMBER('実質公債費比率（分子）の構造'!L$53),'実質公債費比率（分子）の構造'!L$53,NA())</f>
        <v>390</v>
      </c>
      <c r="G50" s="176" t="e">
        <f>NA()</f>
        <v>#N/A</v>
      </c>
      <c r="H50" s="176" t="e">
        <f>NA()</f>
        <v>#N/A</v>
      </c>
      <c r="I50" s="176">
        <f>IF(ISNUMBER('実質公債費比率（分子）の構造'!M$53),'実質公債費比率（分子）の構造'!M$53,NA())</f>
        <v>409</v>
      </c>
      <c r="J50" s="176" t="e">
        <f>NA()</f>
        <v>#N/A</v>
      </c>
      <c r="K50" s="176" t="e">
        <f>NA()</f>
        <v>#N/A</v>
      </c>
      <c r="L50" s="176">
        <f>IF(ISNUMBER('実質公債費比率（分子）の構造'!N$53),'実質公債費比率（分子）の構造'!N$53,NA())</f>
        <v>461</v>
      </c>
      <c r="M50" s="176" t="e">
        <f>NA()</f>
        <v>#N/A</v>
      </c>
      <c r="N50" s="176" t="e">
        <f>NA()</f>
        <v>#N/A</v>
      </c>
      <c r="O50" s="176">
        <f>IF(ISNUMBER('実質公債費比率（分子）の構造'!O$53),'実質公債費比率（分子）の構造'!O$53,NA())</f>
        <v>521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8565</v>
      </c>
      <c r="E56" s="175"/>
      <c r="F56" s="175"/>
      <c r="G56" s="175">
        <f>'将来負担比率（分子）の構造'!J$52</f>
        <v>8771</v>
      </c>
      <c r="H56" s="175"/>
      <c r="I56" s="175"/>
      <c r="J56" s="175">
        <f>'将来負担比率（分子）の構造'!K$52</f>
        <v>8500</v>
      </c>
      <c r="K56" s="175"/>
      <c r="L56" s="175"/>
      <c r="M56" s="175">
        <f>'将来負担比率（分子）の構造'!L$52</f>
        <v>8613</v>
      </c>
      <c r="N56" s="175"/>
      <c r="O56" s="175"/>
      <c r="P56" s="175">
        <f>'将来負担比率（分子）の構造'!M$52</f>
        <v>8064</v>
      </c>
    </row>
    <row r="57" spans="1:16" x14ac:dyDescent="0.15">
      <c r="A57" s="175" t="s">
        <v>43</v>
      </c>
      <c r="B57" s="175"/>
      <c r="C57" s="175"/>
      <c r="D57" s="175">
        <f>'将来負担比率（分子）の構造'!I$51</f>
        <v>106</v>
      </c>
      <c r="E57" s="175"/>
      <c r="F57" s="175"/>
      <c r="G57" s="175">
        <f>'将来負担比率（分子）の構造'!J$51</f>
        <v>2</v>
      </c>
      <c r="H57" s="175"/>
      <c r="I57" s="175"/>
      <c r="J57" s="175">
        <f>'将来負担比率（分子）の構造'!K$51</f>
        <v>2</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3217</v>
      </c>
      <c r="E58" s="175"/>
      <c r="F58" s="175"/>
      <c r="G58" s="175">
        <f>'将来負担比率（分子）の構造'!J$50</f>
        <v>3104</v>
      </c>
      <c r="H58" s="175"/>
      <c r="I58" s="175"/>
      <c r="J58" s="175">
        <f>'将来負担比率（分子）の構造'!K$50</f>
        <v>3371</v>
      </c>
      <c r="K58" s="175"/>
      <c r="L58" s="175"/>
      <c r="M58" s="175">
        <f>'将来負担比率（分子）の構造'!L$50</f>
        <v>3573</v>
      </c>
      <c r="N58" s="175"/>
      <c r="O58" s="175"/>
      <c r="P58" s="175">
        <f>'将来負担比率（分子）の構造'!M$50</f>
        <v>3614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1119</v>
      </c>
      <c r="C62" s="175"/>
      <c r="D62" s="175"/>
      <c r="E62" s="175">
        <f>'将来負担比率（分子）の構造'!J$45</f>
        <v>1066</v>
      </c>
      <c r="F62" s="175"/>
      <c r="G62" s="175"/>
      <c r="H62" s="175">
        <f>'将来負担比率（分子）の構造'!K$45</f>
        <v>1097</v>
      </c>
      <c r="I62" s="175"/>
      <c r="J62" s="175"/>
      <c r="K62" s="175">
        <f>'将来負担比率（分子）の構造'!L$45</f>
        <v>1049</v>
      </c>
      <c r="L62" s="175"/>
      <c r="M62" s="175"/>
      <c r="N62" s="175">
        <f>'将来負担比率（分子）の構造'!M$45</f>
        <v>1042</v>
      </c>
      <c r="O62" s="175"/>
      <c r="P62" s="175"/>
    </row>
    <row r="63" spans="1:16" x14ac:dyDescent="0.15">
      <c r="A63" s="175" t="s">
        <v>35</v>
      </c>
      <c r="B63" s="175">
        <f>'将来負担比率（分子）の構造'!I$44</f>
        <v>10</v>
      </c>
      <c r="C63" s="175"/>
      <c r="D63" s="175"/>
      <c r="E63" s="175">
        <f>'将来負担比率（分子）の構造'!J$44</f>
        <v>8</v>
      </c>
      <c r="F63" s="175"/>
      <c r="G63" s="175"/>
      <c r="H63" s="175">
        <f>'将来負担比率（分子）の構造'!K$44</f>
        <v>7</v>
      </c>
      <c r="I63" s="175"/>
      <c r="J63" s="175"/>
      <c r="K63" s="175">
        <f>'将来負担比率（分子）の構造'!L$44</f>
        <v>6</v>
      </c>
      <c r="L63" s="175"/>
      <c r="M63" s="175"/>
      <c r="N63" s="175">
        <f>'将来負担比率（分子）の構造'!M$44</f>
        <v>6</v>
      </c>
      <c r="O63" s="175"/>
      <c r="P63" s="175"/>
    </row>
    <row r="64" spans="1:16" x14ac:dyDescent="0.15">
      <c r="A64" s="175" t="s">
        <v>34</v>
      </c>
      <c r="B64" s="175">
        <f>'将来負担比率（分子）の構造'!I$43</f>
        <v>4603</v>
      </c>
      <c r="C64" s="175"/>
      <c r="D64" s="175"/>
      <c r="E64" s="175">
        <f>'将来負担比率（分子）の構造'!J$43</f>
        <v>4478</v>
      </c>
      <c r="F64" s="175"/>
      <c r="G64" s="175"/>
      <c r="H64" s="175">
        <f>'将来負担比率（分子）の構造'!K$43</f>
        <v>4170</v>
      </c>
      <c r="I64" s="175"/>
      <c r="J64" s="175"/>
      <c r="K64" s="175">
        <f>'将来負担比率（分子）の構造'!L$43</f>
        <v>4033</v>
      </c>
      <c r="L64" s="175"/>
      <c r="M64" s="175"/>
      <c r="N64" s="175">
        <f>'将来負担比率（分子）の構造'!M$43</f>
        <v>3741</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8149</v>
      </c>
      <c r="C66" s="175"/>
      <c r="D66" s="175"/>
      <c r="E66" s="175">
        <f>'将来負担比率（分子）の構造'!J$41</f>
        <v>8928</v>
      </c>
      <c r="F66" s="175"/>
      <c r="G66" s="175"/>
      <c r="H66" s="175">
        <f>'将来負担比率（分子）の構造'!K$41</f>
        <v>9499</v>
      </c>
      <c r="I66" s="175"/>
      <c r="J66" s="175"/>
      <c r="K66" s="175">
        <f>'将来負担比率（分子）の構造'!L$41</f>
        <v>9807</v>
      </c>
      <c r="L66" s="175"/>
      <c r="M66" s="175"/>
      <c r="N66" s="175">
        <f>'将来負担比率（分子）の構造'!M$41</f>
        <v>9537</v>
      </c>
      <c r="O66" s="175"/>
      <c r="P66" s="175"/>
    </row>
    <row r="67" spans="1:16" x14ac:dyDescent="0.15">
      <c r="A67" s="175" t="s">
        <v>76</v>
      </c>
      <c r="B67" s="175" t="e">
        <f>NA()</f>
        <v>#N/A</v>
      </c>
      <c r="C67" s="175">
        <f>IF(ISNUMBER('将来負担比率（分子）の構造'!I$53), IF('将来負担比率（分子）の構造'!I$53 &lt; 0, 0, '将来負担比率（分子）の構造'!I$53), NA())</f>
        <v>1993</v>
      </c>
      <c r="D67" s="175" t="e">
        <f>NA()</f>
        <v>#N/A</v>
      </c>
      <c r="E67" s="175" t="e">
        <f>NA()</f>
        <v>#N/A</v>
      </c>
      <c r="F67" s="175">
        <f>IF(ISNUMBER('将来負担比率（分子）の構造'!J$53), IF('将来負担比率（分子）の構造'!J$53 &lt; 0, 0, '将来負担比率（分子）の構造'!J$53), NA())</f>
        <v>2604</v>
      </c>
      <c r="G67" s="175" t="e">
        <f>NA()</f>
        <v>#N/A</v>
      </c>
      <c r="H67" s="175" t="e">
        <f>NA()</f>
        <v>#N/A</v>
      </c>
      <c r="I67" s="175">
        <f>IF(ISNUMBER('将来負担比率（分子）の構造'!K$53), IF('将来負担比率（分子）の構造'!K$53 &lt; 0, 0, '将来負担比率（分子）の構造'!K$53), NA())</f>
        <v>2901</v>
      </c>
      <c r="J67" s="175" t="e">
        <f>NA()</f>
        <v>#N/A</v>
      </c>
      <c r="K67" s="175" t="e">
        <f>NA()</f>
        <v>#N/A</v>
      </c>
      <c r="L67" s="175">
        <f>IF(ISNUMBER('将来負担比率（分子）の構造'!L$53), IF('将来負担比率（分子）の構造'!L$53 &lt; 0, 0, '将来負担比率（分子）の構造'!L$53), NA())</f>
        <v>2709</v>
      </c>
      <c r="M67" s="175" t="e">
        <f>NA()</f>
        <v>#N/A</v>
      </c>
      <c r="N67" s="175" t="e">
        <f>NA()</f>
        <v>#N/A</v>
      </c>
      <c r="O67" s="175">
        <f>IF(ISNUMBER('将来負担比率（分子）の構造'!M$53), IF('将来負担比率（分子）の構造'!M$53 &lt; 0, 0, '将来負担比率（分子）の構造'!M$53), NA())</f>
        <v>2649</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1236</v>
      </c>
      <c r="C72" s="179">
        <f>基金残高に係る経年分析!G55</f>
        <v>1226</v>
      </c>
      <c r="D72" s="179">
        <f>基金残高に係る経年分析!H55</f>
        <v>1138</v>
      </c>
    </row>
    <row r="73" spans="1:16" x14ac:dyDescent="0.15">
      <c r="A73" s="178" t="s">
        <v>79</v>
      </c>
      <c r="B73" s="179">
        <f>基金残高に係る経年分析!F56</f>
        <v>255</v>
      </c>
      <c r="C73" s="179">
        <f>基金残高に係る経年分析!G56</f>
        <v>205</v>
      </c>
      <c r="D73" s="179">
        <f>基金残高に係る経年分析!H56</f>
        <v>155</v>
      </c>
    </row>
    <row r="74" spans="1:16" x14ac:dyDescent="0.15">
      <c r="A74" s="178" t="s">
        <v>80</v>
      </c>
      <c r="B74" s="179">
        <f>基金残高に係る経年分析!F57</f>
        <v>1497</v>
      </c>
      <c r="C74" s="179">
        <f>基金残高に係る経年分析!G57</f>
        <v>1757</v>
      </c>
      <c r="D74" s="179">
        <f>基金残高に係る経年分析!H57</f>
        <v>1912</v>
      </c>
    </row>
  </sheetData>
  <sheetProtection algorithmName="SHA-512" hashValue="m9ZNTE+z+DgzibQy8NIq9f/impM8q72MiKqXmUit7pMRJ1pOZvAjaiz2hL3qrEOdhv3OQYqhH/tyE45pPrQw7w==" saltValue="gGt9K02mCYarfI5YvoKi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1377503</v>
      </c>
      <c r="S5" s="674"/>
      <c r="T5" s="674"/>
      <c r="U5" s="674"/>
      <c r="V5" s="674"/>
      <c r="W5" s="674"/>
      <c r="X5" s="674"/>
      <c r="Y5" s="702"/>
      <c r="Z5" s="715">
        <v>13.1</v>
      </c>
      <c r="AA5" s="715"/>
      <c r="AB5" s="715"/>
      <c r="AC5" s="715"/>
      <c r="AD5" s="716">
        <v>1377503</v>
      </c>
      <c r="AE5" s="716"/>
      <c r="AF5" s="716"/>
      <c r="AG5" s="716"/>
      <c r="AH5" s="716"/>
      <c r="AI5" s="716"/>
      <c r="AJ5" s="716"/>
      <c r="AK5" s="716"/>
      <c r="AL5" s="703">
        <v>26.3</v>
      </c>
      <c r="AM5" s="685"/>
      <c r="AN5" s="685"/>
      <c r="AO5" s="704"/>
      <c r="AP5" s="676" t="s">
        <v>231</v>
      </c>
      <c r="AQ5" s="677"/>
      <c r="AR5" s="677"/>
      <c r="AS5" s="677"/>
      <c r="AT5" s="677"/>
      <c r="AU5" s="677"/>
      <c r="AV5" s="677"/>
      <c r="AW5" s="677"/>
      <c r="AX5" s="677"/>
      <c r="AY5" s="677"/>
      <c r="AZ5" s="677"/>
      <c r="BA5" s="677"/>
      <c r="BB5" s="677"/>
      <c r="BC5" s="677"/>
      <c r="BD5" s="677"/>
      <c r="BE5" s="677"/>
      <c r="BF5" s="678"/>
      <c r="BG5" s="621">
        <v>1366614</v>
      </c>
      <c r="BH5" s="622"/>
      <c r="BI5" s="622"/>
      <c r="BJ5" s="622"/>
      <c r="BK5" s="622"/>
      <c r="BL5" s="622"/>
      <c r="BM5" s="622"/>
      <c r="BN5" s="623"/>
      <c r="BO5" s="659">
        <v>99.2</v>
      </c>
      <c r="BP5" s="659"/>
      <c r="BQ5" s="659"/>
      <c r="BR5" s="659"/>
      <c r="BS5" s="660">
        <v>9682</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92346</v>
      </c>
      <c r="S6" s="622"/>
      <c r="T6" s="622"/>
      <c r="U6" s="622"/>
      <c r="V6" s="622"/>
      <c r="W6" s="622"/>
      <c r="X6" s="622"/>
      <c r="Y6" s="623"/>
      <c r="Z6" s="659">
        <v>0.9</v>
      </c>
      <c r="AA6" s="659"/>
      <c r="AB6" s="659"/>
      <c r="AC6" s="659"/>
      <c r="AD6" s="660">
        <v>92346</v>
      </c>
      <c r="AE6" s="660"/>
      <c r="AF6" s="660"/>
      <c r="AG6" s="660"/>
      <c r="AH6" s="660"/>
      <c r="AI6" s="660"/>
      <c r="AJ6" s="660"/>
      <c r="AK6" s="660"/>
      <c r="AL6" s="624">
        <v>1.8</v>
      </c>
      <c r="AM6" s="625"/>
      <c r="AN6" s="625"/>
      <c r="AO6" s="661"/>
      <c r="AP6" s="618" t="s">
        <v>236</v>
      </c>
      <c r="AQ6" s="619"/>
      <c r="AR6" s="619"/>
      <c r="AS6" s="619"/>
      <c r="AT6" s="619"/>
      <c r="AU6" s="619"/>
      <c r="AV6" s="619"/>
      <c r="AW6" s="619"/>
      <c r="AX6" s="619"/>
      <c r="AY6" s="619"/>
      <c r="AZ6" s="619"/>
      <c r="BA6" s="619"/>
      <c r="BB6" s="619"/>
      <c r="BC6" s="619"/>
      <c r="BD6" s="619"/>
      <c r="BE6" s="619"/>
      <c r="BF6" s="620"/>
      <c r="BG6" s="621">
        <v>1366614</v>
      </c>
      <c r="BH6" s="622"/>
      <c r="BI6" s="622"/>
      <c r="BJ6" s="622"/>
      <c r="BK6" s="622"/>
      <c r="BL6" s="622"/>
      <c r="BM6" s="622"/>
      <c r="BN6" s="623"/>
      <c r="BO6" s="659">
        <v>99.2</v>
      </c>
      <c r="BP6" s="659"/>
      <c r="BQ6" s="659"/>
      <c r="BR6" s="659"/>
      <c r="BS6" s="660">
        <v>9682</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93277</v>
      </c>
      <c r="CS6" s="622"/>
      <c r="CT6" s="622"/>
      <c r="CU6" s="622"/>
      <c r="CV6" s="622"/>
      <c r="CW6" s="622"/>
      <c r="CX6" s="622"/>
      <c r="CY6" s="623"/>
      <c r="CZ6" s="703">
        <v>0.9</v>
      </c>
      <c r="DA6" s="685"/>
      <c r="DB6" s="685"/>
      <c r="DC6" s="705"/>
      <c r="DD6" s="627" t="s">
        <v>137</v>
      </c>
      <c r="DE6" s="622"/>
      <c r="DF6" s="622"/>
      <c r="DG6" s="622"/>
      <c r="DH6" s="622"/>
      <c r="DI6" s="622"/>
      <c r="DJ6" s="622"/>
      <c r="DK6" s="622"/>
      <c r="DL6" s="622"/>
      <c r="DM6" s="622"/>
      <c r="DN6" s="622"/>
      <c r="DO6" s="622"/>
      <c r="DP6" s="623"/>
      <c r="DQ6" s="627">
        <v>93277</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409</v>
      </c>
      <c r="S7" s="622"/>
      <c r="T7" s="622"/>
      <c r="U7" s="622"/>
      <c r="V7" s="622"/>
      <c r="W7" s="622"/>
      <c r="X7" s="622"/>
      <c r="Y7" s="623"/>
      <c r="Z7" s="659">
        <v>0</v>
      </c>
      <c r="AA7" s="659"/>
      <c r="AB7" s="659"/>
      <c r="AC7" s="659"/>
      <c r="AD7" s="660">
        <v>409</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514964</v>
      </c>
      <c r="BH7" s="622"/>
      <c r="BI7" s="622"/>
      <c r="BJ7" s="622"/>
      <c r="BK7" s="622"/>
      <c r="BL7" s="622"/>
      <c r="BM7" s="622"/>
      <c r="BN7" s="623"/>
      <c r="BO7" s="659">
        <v>37.4</v>
      </c>
      <c r="BP7" s="659"/>
      <c r="BQ7" s="659"/>
      <c r="BR7" s="659"/>
      <c r="BS7" s="660">
        <v>9682</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2500148</v>
      </c>
      <c r="CS7" s="622"/>
      <c r="CT7" s="622"/>
      <c r="CU7" s="622"/>
      <c r="CV7" s="622"/>
      <c r="CW7" s="622"/>
      <c r="CX7" s="622"/>
      <c r="CY7" s="623"/>
      <c r="CZ7" s="659">
        <v>25.2</v>
      </c>
      <c r="DA7" s="659"/>
      <c r="DB7" s="659"/>
      <c r="DC7" s="659"/>
      <c r="DD7" s="627">
        <v>257620</v>
      </c>
      <c r="DE7" s="622"/>
      <c r="DF7" s="622"/>
      <c r="DG7" s="622"/>
      <c r="DH7" s="622"/>
      <c r="DI7" s="622"/>
      <c r="DJ7" s="622"/>
      <c r="DK7" s="622"/>
      <c r="DL7" s="622"/>
      <c r="DM7" s="622"/>
      <c r="DN7" s="622"/>
      <c r="DO7" s="622"/>
      <c r="DP7" s="623"/>
      <c r="DQ7" s="627">
        <v>1283230</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3553</v>
      </c>
      <c r="S8" s="622"/>
      <c r="T8" s="622"/>
      <c r="U8" s="622"/>
      <c r="V8" s="622"/>
      <c r="W8" s="622"/>
      <c r="X8" s="622"/>
      <c r="Y8" s="623"/>
      <c r="Z8" s="659">
        <v>0</v>
      </c>
      <c r="AA8" s="659"/>
      <c r="AB8" s="659"/>
      <c r="AC8" s="659"/>
      <c r="AD8" s="660">
        <v>3553</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23251</v>
      </c>
      <c r="BH8" s="622"/>
      <c r="BI8" s="622"/>
      <c r="BJ8" s="622"/>
      <c r="BK8" s="622"/>
      <c r="BL8" s="622"/>
      <c r="BM8" s="622"/>
      <c r="BN8" s="623"/>
      <c r="BO8" s="659">
        <v>1.7</v>
      </c>
      <c r="BP8" s="659"/>
      <c r="BQ8" s="659"/>
      <c r="BR8" s="659"/>
      <c r="BS8" s="660" t="s">
        <v>137</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2114661</v>
      </c>
      <c r="CS8" s="622"/>
      <c r="CT8" s="622"/>
      <c r="CU8" s="622"/>
      <c r="CV8" s="622"/>
      <c r="CW8" s="622"/>
      <c r="CX8" s="622"/>
      <c r="CY8" s="623"/>
      <c r="CZ8" s="659">
        <v>21.3</v>
      </c>
      <c r="DA8" s="659"/>
      <c r="DB8" s="659"/>
      <c r="DC8" s="659"/>
      <c r="DD8" s="627">
        <v>29272</v>
      </c>
      <c r="DE8" s="622"/>
      <c r="DF8" s="622"/>
      <c r="DG8" s="622"/>
      <c r="DH8" s="622"/>
      <c r="DI8" s="622"/>
      <c r="DJ8" s="622"/>
      <c r="DK8" s="622"/>
      <c r="DL8" s="622"/>
      <c r="DM8" s="622"/>
      <c r="DN8" s="622"/>
      <c r="DO8" s="622"/>
      <c r="DP8" s="623"/>
      <c r="DQ8" s="627">
        <v>1184061</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2493</v>
      </c>
      <c r="S9" s="622"/>
      <c r="T9" s="622"/>
      <c r="U9" s="622"/>
      <c r="V9" s="622"/>
      <c r="W9" s="622"/>
      <c r="X9" s="622"/>
      <c r="Y9" s="623"/>
      <c r="Z9" s="659">
        <v>0</v>
      </c>
      <c r="AA9" s="659"/>
      <c r="AB9" s="659"/>
      <c r="AC9" s="659"/>
      <c r="AD9" s="660">
        <v>2493</v>
      </c>
      <c r="AE9" s="660"/>
      <c r="AF9" s="660"/>
      <c r="AG9" s="660"/>
      <c r="AH9" s="660"/>
      <c r="AI9" s="660"/>
      <c r="AJ9" s="660"/>
      <c r="AK9" s="660"/>
      <c r="AL9" s="624">
        <v>0</v>
      </c>
      <c r="AM9" s="625"/>
      <c r="AN9" s="625"/>
      <c r="AO9" s="661"/>
      <c r="AP9" s="618" t="s">
        <v>245</v>
      </c>
      <c r="AQ9" s="619"/>
      <c r="AR9" s="619"/>
      <c r="AS9" s="619"/>
      <c r="AT9" s="619"/>
      <c r="AU9" s="619"/>
      <c r="AV9" s="619"/>
      <c r="AW9" s="619"/>
      <c r="AX9" s="619"/>
      <c r="AY9" s="619"/>
      <c r="AZ9" s="619"/>
      <c r="BA9" s="619"/>
      <c r="BB9" s="619"/>
      <c r="BC9" s="619"/>
      <c r="BD9" s="619"/>
      <c r="BE9" s="619"/>
      <c r="BF9" s="620"/>
      <c r="BG9" s="621">
        <v>429688</v>
      </c>
      <c r="BH9" s="622"/>
      <c r="BI9" s="622"/>
      <c r="BJ9" s="622"/>
      <c r="BK9" s="622"/>
      <c r="BL9" s="622"/>
      <c r="BM9" s="622"/>
      <c r="BN9" s="623"/>
      <c r="BO9" s="659">
        <v>31.2</v>
      </c>
      <c r="BP9" s="659"/>
      <c r="BQ9" s="659"/>
      <c r="BR9" s="659"/>
      <c r="BS9" s="660" t="s">
        <v>137</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475619</v>
      </c>
      <c r="CS9" s="622"/>
      <c r="CT9" s="622"/>
      <c r="CU9" s="622"/>
      <c r="CV9" s="622"/>
      <c r="CW9" s="622"/>
      <c r="CX9" s="622"/>
      <c r="CY9" s="623"/>
      <c r="CZ9" s="659">
        <v>4.8</v>
      </c>
      <c r="DA9" s="659"/>
      <c r="DB9" s="659"/>
      <c r="DC9" s="659"/>
      <c r="DD9" s="627">
        <v>8141</v>
      </c>
      <c r="DE9" s="622"/>
      <c r="DF9" s="622"/>
      <c r="DG9" s="622"/>
      <c r="DH9" s="622"/>
      <c r="DI9" s="622"/>
      <c r="DJ9" s="622"/>
      <c r="DK9" s="622"/>
      <c r="DL9" s="622"/>
      <c r="DM9" s="622"/>
      <c r="DN9" s="622"/>
      <c r="DO9" s="622"/>
      <c r="DP9" s="623"/>
      <c r="DQ9" s="627">
        <v>323011</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137</v>
      </c>
      <c r="S10" s="622"/>
      <c r="T10" s="622"/>
      <c r="U10" s="622"/>
      <c r="V10" s="622"/>
      <c r="W10" s="622"/>
      <c r="X10" s="622"/>
      <c r="Y10" s="623"/>
      <c r="Z10" s="659" t="s">
        <v>137</v>
      </c>
      <c r="AA10" s="659"/>
      <c r="AB10" s="659"/>
      <c r="AC10" s="659"/>
      <c r="AD10" s="660" t="s">
        <v>137</v>
      </c>
      <c r="AE10" s="660"/>
      <c r="AF10" s="660"/>
      <c r="AG10" s="660"/>
      <c r="AH10" s="660"/>
      <c r="AI10" s="660"/>
      <c r="AJ10" s="660"/>
      <c r="AK10" s="660"/>
      <c r="AL10" s="624" t="s">
        <v>137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27558</v>
      </c>
      <c r="BH10" s="622"/>
      <c r="BI10" s="622"/>
      <c r="BJ10" s="622"/>
      <c r="BK10" s="622"/>
      <c r="BL10" s="622"/>
      <c r="BM10" s="622"/>
      <c r="BN10" s="623"/>
      <c r="BO10" s="659">
        <v>2</v>
      </c>
      <c r="BP10" s="659"/>
      <c r="BQ10" s="659"/>
      <c r="BR10" s="659"/>
      <c r="BS10" s="660" t="s">
        <v>175</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v>10092</v>
      </c>
      <c r="CS10" s="622"/>
      <c r="CT10" s="622"/>
      <c r="CU10" s="622"/>
      <c r="CV10" s="622"/>
      <c r="CW10" s="622"/>
      <c r="CX10" s="622"/>
      <c r="CY10" s="623"/>
      <c r="CZ10" s="659">
        <v>0.1</v>
      </c>
      <c r="DA10" s="659"/>
      <c r="DB10" s="659"/>
      <c r="DC10" s="659"/>
      <c r="DD10" s="627" t="s">
        <v>137</v>
      </c>
      <c r="DE10" s="622"/>
      <c r="DF10" s="622"/>
      <c r="DG10" s="622"/>
      <c r="DH10" s="622"/>
      <c r="DI10" s="622"/>
      <c r="DJ10" s="622"/>
      <c r="DK10" s="622"/>
      <c r="DL10" s="622"/>
      <c r="DM10" s="622"/>
      <c r="DN10" s="622"/>
      <c r="DO10" s="622"/>
      <c r="DP10" s="623"/>
      <c r="DQ10" s="627">
        <v>92</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311457</v>
      </c>
      <c r="S11" s="622"/>
      <c r="T11" s="622"/>
      <c r="U11" s="622"/>
      <c r="V11" s="622"/>
      <c r="W11" s="622"/>
      <c r="X11" s="622"/>
      <c r="Y11" s="623"/>
      <c r="Z11" s="624">
        <v>3</v>
      </c>
      <c r="AA11" s="625"/>
      <c r="AB11" s="625"/>
      <c r="AC11" s="626"/>
      <c r="AD11" s="627">
        <v>311457</v>
      </c>
      <c r="AE11" s="622"/>
      <c r="AF11" s="622"/>
      <c r="AG11" s="622"/>
      <c r="AH11" s="622"/>
      <c r="AI11" s="622"/>
      <c r="AJ11" s="622"/>
      <c r="AK11" s="623"/>
      <c r="AL11" s="624">
        <v>5.9</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34467</v>
      </c>
      <c r="BH11" s="622"/>
      <c r="BI11" s="622"/>
      <c r="BJ11" s="622"/>
      <c r="BK11" s="622"/>
      <c r="BL11" s="622"/>
      <c r="BM11" s="622"/>
      <c r="BN11" s="623"/>
      <c r="BO11" s="659">
        <v>2.5</v>
      </c>
      <c r="BP11" s="659"/>
      <c r="BQ11" s="659"/>
      <c r="BR11" s="659"/>
      <c r="BS11" s="660">
        <v>9682</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792538</v>
      </c>
      <c r="CS11" s="622"/>
      <c r="CT11" s="622"/>
      <c r="CU11" s="622"/>
      <c r="CV11" s="622"/>
      <c r="CW11" s="622"/>
      <c r="CX11" s="622"/>
      <c r="CY11" s="623"/>
      <c r="CZ11" s="659">
        <v>8</v>
      </c>
      <c r="DA11" s="659"/>
      <c r="DB11" s="659"/>
      <c r="DC11" s="659"/>
      <c r="DD11" s="627">
        <v>146537</v>
      </c>
      <c r="DE11" s="622"/>
      <c r="DF11" s="622"/>
      <c r="DG11" s="622"/>
      <c r="DH11" s="622"/>
      <c r="DI11" s="622"/>
      <c r="DJ11" s="622"/>
      <c r="DK11" s="622"/>
      <c r="DL11" s="622"/>
      <c r="DM11" s="622"/>
      <c r="DN11" s="622"/>
      <c r="DO11" s="622"/>
      <c r="DP11" s="623"/>
      <c r="DQ11" s="627">
        <v>375698</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137</v>
      </c>
      <c r="S12" s="622"/>
      <c r="T12" s="622"/>
      <c r="U12" s="622"/>
      <c r="V12" s="622"/>
      <c r="W12" s="622"/>
      <c r="X12" s="622"/>
      <c r="Y12" s="623"/>
      <c r="Z12" s="659" t="s">
        <v>175</v>
      </c>
      <c r="AA12" s="659"/>
      <c r="AB12" s="659"/>
      <c r="AC12" s="659"/>
      <c r="AD12" s="660" t="s">
        <v>137</v>
      </c>
      <c r="AE12" s="660"/>
      <c r="AF12" s="660"/>
      <c r="AG12" s="660"/>
      <c r="AH12" s="660"/>
      <c r="AI12" s="660"/>
      <c r="AJ12" s="660"/>
      <c r="AK12" s="660"/>
      <c r="AL12" s="624" t="s">
        <v>137</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732945</v>
      </c>
      <c r="BH12" s="622"/>
      <c r="BI12" s="622"/>
      <c r="BJ12" s="622"/>
      <c r="BK12" s="622"/>
      <c r="BL12" s="622"/>
      <c r="BM12" s="622"/>
      <c r="BN12" s="623"/>
      <c r="BO12" s="659">
        <v>53.2</v>
      </c>
      <c r="BP12" s="659"/>
      <c r="BQ12" s="659"/>
      <c r="BR12" s="659"/>
      <c r="BS12" s="660" t="s">
        <v>137</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753616</v>
      </c>
      <c r="CS12" s="622"/>
      <c r="CT12" s="622"/>
      <c r="CU12" s="622"/>
      <c r="CV12" s="622"/>
      <c r="CW12" s="622"/>
      <c r="CX12" s="622"/>
      <c r="CY12" s="623"/>
      <c r="CZ12" s="659">
        <v>7.6</v>
      </c>
      <c r="DA12" s="659"/>
      <c r="DB12" s="659"/>
      <c r="DC12" s="659"/>
      <c r="DD12" s="627">
        <v>117680</v>
      </c>
      <c r="DE12" s="622"/>
      <c r="DF12" s="622"/>
      <c r="DG12" s="622"/>
      <c r="DH12" s="622"/>
      <c r="DI12" s="622"/>
      <c r="DJ12" s="622"/>
      <c r="DK12" s="622"/>
      <c r="DL12" s="622"/>
      <c r="DM12" s="622"/>
      <c r="DN12" s="622"/>
      <c r="DO12" s="622"/>
      <c r="DP12" s="623"/>
      <c r="DQ12" s="627">
        <v>414020</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137</v>
      </c>
      <c r="S13" s="622"/>
      <c r="T13" s="622"/>
      <c r="U13" s="622"/>
      <c r="V13" s="622"/>
      <c r="W13" s="622"/>
      <c r="X13" s="622"/>
      <c r="Y13" s="623"/>
      <c r="Z13" s="659" t="s">
        <v>175</v>
      </c>
      <c r="AA13" s="659"/>
      <c r="AB13" s="659"/>
      <c r="AC13" s="659"/>
      <c r="AD13" s="660" t="s">
        <v>137</v>
      </c>
      <c r="AE13" s="660"/>
      <c r="AF13" s="660"/>
      <c r="AG13" s="660"/>
      <c r="AH13" s="660"/>
      <c r="AI13" s="660"/>
      <c r="AJ13" s="660"/>
      <c r="AK13" s="660"/>
      <c r="AL13" s="624" t="s">
        <v>137</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725629</v>
      </c>
      <c r="BH13" s="622"/>
      <c r="BI13" s="622"/>
      <c r="BJ13" s="622"/>
      <c r="BK13" s="622"/>
      <c r="BL13" s="622"/>
      <c r="BM13" s="622"/>
      <c r="BN13" s="623"/>
      <c r="BO13" s="659">
        <v>52.7</v>
      </c>
      <c r="BP13" s="659"/>
      <c r="BQ13" s="659"/>
      <c r="BR13" s="659"/>
      <c r="BS13" s="660" t="s">
        <v>175</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965523</v>
      </c>
      <c r="CS13" s="622"/>
      <c r="CT13" s="622"/>
      <c r="CU13" s="622"/>
      <c r="CV13" s="622"/>
      <c r="CW13" s="622"/>
      <c r="CX13" s="622"/>
      <c r="CY13" s="623"/>
      <c r="CZ13" s="659">
        <v>9.6999999999999993</v>
      </c>
      <c r="DA13" s="659"/>
      <c r="DB13" s="659"/>
      <c r="DC13" s="659"/>
      <c r="DD13" s="627">
        <v>226871</v>
      </c>
      <c r="DE13" s="622"/>
      <c r="DF13" s="622"/>
      <c r="DG13" s="622"/>
      <c r="DH13" s="622"/>
      <c r="DI13" s="622"/>
      <c r="DJ13" s="622"/>
      <c r="DK13" s="622"/>
      <c r="DL13" s="622"/>
      <c r="DM13" s="622"/>
      <c r="DN13" s="622"/>
      <c r="DO13" s="622"/>
      <c r="DP13" s="623"/>
      <c r="DQ13" s="627">
        <v>774726</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123</v>
      </c>
      <c r="S14" s="622"/>
      <c r="T14" s="622"/>
      <c r="U14" s="622"/>
      <c r="V14" s="622"/>
      <c r="W14" s="622"/>
      <c r="X14" s="622"/>
      <c r="Y14" s="623"/>
      <c r="Z14" s="659">
        <v>0</v>
      </c>
      <c r="AA14" s="659"/>
      <c r="AB14" s="659"/>
      <c r="AC14" s="659"/>
      <c r="AD14" s="660">
        <v>123</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57336</v>
      </c>
      <c r="BH14" s="622"/>
      <c r="BI14" s="622"/>
      <c r="BJ14" s="622"/>
      <c r="BK14" s="622"/>
      <c r="BL14" s="622"/>
      <c r="BM14" s="622"/>
      <c r="BN14" s="623"/>
      <c r="BO14" s="659">
        <v>4.2</v>
      </c>
      <c r="BP14" s="659"/>
      <c r="BQ14" s="659"/>
      <c r="BR14" s="659"/>
      <c r="BS14" s="660" t="s">
        <v>137</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326509</v>
      </c>
      <c r="CS14" s="622"/>
      <c r="CT14" s="622"/>
      <c r="CU14" s="622"/>
      <c r="CV14" s="622"/>
      <c r="CW14" s="622"/>
      <c r="CX14" s="622"/>
      <c r="CY14" s="623"/>
      <c r="CZ14" s="659">
        <v>3.3</v>
      </c>
      <c r="DA14" s="659"/>
      <c r="DB14" s="659"/>
      <c r="DC14" s="659"/>
      <c r="DD14" s="627">
        <v>66160</v>
      </c>
      <c r="DE14" s="622"/>
      <c r="DF14" s="622"/>
      <c r="DG14" s="622"/>
      <c r="DH14" s="622"/>
      <c r="DI14" s="622"/>
      <c r="DJ14" s="622"/>
      <c r="DK14" s="622"/>
      <c r="DL14" s="622"/>
      <c r="DM14" s="622"/>
      <c r="DN14" s="622"/>
      <c r="DO14" s="622"/>
      <c r="DP14" s="623"/>
      <c r="DQ14" s="627">
        <v>254954</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137</v>
      </c>
      <c r="S15" s="622"/>
      <c r="T15" s="622"/>
      <c r="U15" s="622"/>
      <c r="V15" s="622"/>
      <c r="W15" s="622"/>
      <c r="X15" s="622"/>
      <c r="Y15" s="623"/>
      <c r="Z15" s="659" t="s">
        <v>137</v>
      </c>
      <c r="AA15" s="659"/>
      <c r="AB15" s="659"/>
      <c r="AC15" s="659"/>
      <c r="AD15" s="660" t="s">
        <v>137</v>
      </c>
      <c r="AE15" s="660"/>
      <c r="AF15" s="660"/>
      <c r="AG15" s="660"/>
      <c r="AH15" s="660"/>
      <c r="AI15" s="660"/>
      <c r="AJ15" s="660"/>
      <c r="AK15" s="660"/>
      <c r="AL15" s="624" t="s">
        <v>137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61369</v>
      </c>
      <c r="BH15" s="622"/>
      <c r="BI15" s="622"/>
      <c r="BJ15" s="622"/>
      <c r="BK15" s="622"/>
      <c r="BL15" s="622"/>
      <c r="BM15" s="622"/>
      <c r="BN15" s="623"/>
      <c r="BO15" s="659">
        <v>4.5</v>
      </c>
      <c r="BP15" s="659"/>
      <c r="BQ15" s="659"/>
      <c r="BR15" s="659"/>
      <c r="BS15" s="660" t="s">
        <v>137</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958846</v>
      </c>
      <c r="CS15" s="622"/>
      <c r="CT15" s="622"/>
      <c r="CU15" s="622"/>
      <c r="CV15" s="622"/>
      <c r="CW15" s="622"/>
      <c r="CX15" s="622"/>
      <c r="CY15" s="623"/>
      <c r="CZ15" s="659">
        <v>9.6999999999999993</v>
      </c>
      <c r="DA15" s="659"/>
      <c r="DB15" s="659"/>
      <c r="DC15" s="659"/>
      <c r="DD15" s="627">
        <v>256400</v>
      </c>
      <c r="DE15" s="622"/>
      <c r="DF15" s="622"/>
      <c r="DG15" s="622"/>
      <c r="DH15" s="622"/>
      <c r="DI15" s="622"/>
      <c r="DJ15" s="622"/>
      <c r="DK15" s="622"/>
      <c r="DL15" s="622"/>
      <c r="DM15" s="622"/>
      <c r="DN15" s="622"/>
      <c r="DO15" s="622"/>
      <c r="DP15" s="623"/>
      <c r="DQ15" s="627">
        <v>633797</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7254</v>
      </c>
      <c r="S16" s="622"/>
      <c r="T16" s="622"/>
      <c r="U16" s="622"/>
      <c r="V16" s="622"/>
      <c r="W16" s="622"/>
      <c r="X16" s="622"/>
      <c r="Y16" s="623"/>
      <c r="Z16" s="659">
        <v>0.1</v>
      </c>
      <c r="AA16" s="659"/>
      <c r="AB16" s="659"/>
      <c r="AC16" s="659"/>
      <c r="AD16" s="660">
        <v>7254</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137</v>
      </c>
      <c r="BH16" s="622"/>
      <c r="BI16" s="622"/>
      <c r="BJ16" s="622"/>
      <c r="BK16" s="622"/>
      <c r="BL16" s="622"/>
      <c r="BM16" s="622"/>
      <c r="BN16" s="623"/>
      <c r="BO16" s="659" t="s">
        <v>137</v>
      </c>
      <c r="BP16" s="659"/>
      <c r="BQ16" s="659"/>
      <c r="BR16" s="659"/>
      <c r="BS16" s="660" t="s">
        <v>137</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t="s">
        <v>137</v>
      </c>
      <c r="CS16" s="622"/>
      <c r="CT16" s="622"/>
      <c r="CU16" s="622"/>
      <c r="CV16" s="622"/>
      <c r="CW16" s="622"/>
      <c r="CX16" s="622"/>
      <c r="CY16" s="623"/>
      <c r="CZ16" s="659" t="s">
        <v>137</v>
      </c>
      <c r="DA16" s="659"/>
      <c r="DB16" s="659"/>
      <c r="DC16" s="659"/>
      <c r="DD16" s="627" t="s">
        <v>175</v>
      </c>
      <c r="DE16" s="622"/>
      <c r="DF16" s="622"/>
      <c r="DG16" s="622"/>
      <c r="DH16" s="622"/>
      <c r="DI16" s="622"/>
      <c r="DJ16" s="622"/>
      <c r="DK16" s="622"/>
      <c r="DL16" s="622"/>
      <c r="DM16" s="622"/>
      <c r="DN16" s="622"/>
      <c r="DO16" s="622"/>
      <c r="DP16" s="623"/>
      <c r="DQ16" s="627" t="s">
        <v>137</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13058</v>
      </c>
      <c r="S17" s="622"/>
      <c r="T17" s="622"/>
      <c r="U17" s="622"/>
      <c r="V17" s="622"/>
      <c r="W17" s="622"/>
      <c r="X17" s="622"/>
      <c r="Y17" s="623"/>
      <c r="Z17" s="659">
        <v>0.1</v>
      </c>
      <c r="AA17" s="659"/>
      <c r="AB17" s="659"/>
      <c r="AC17" s="659"/>
      <c r="AD17" s="660">
        <v>13058</v>
      </c>
      <c r="AE17" s="660"/>
      <c r="AF17" s="660"/>
      <c r="AG17" s="660"/>
      <c r="AH17" s="660"/>
      <c r="AI17" s="660"/>
      <c r="AJ17" s="660"/>
      <c r="AK17" s="660"/>
      <c r="AL17" s="624">
        <v>0.2</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137</v>
      </c>
      <c r="BH17" s="622"/>
      <c r="BI17" s="622"/>
      <c r="BJ17" s="622"/>
      <c r="BK17" s="622"/>
      <c r="BL17" s="622"/>
      <c r="BM17" s="622"/>
      <c r="BN17" s="623"/>
      <c r="BO17" s="659" t="s">
        <v>137</v>
      </c>
      <c r="BP17" s="659"/>
      <c r="BQ17" s="659"/>
      <c r="BR17" s="659"/>
      <c r="BS17" s="660" t="s">
        <v>137</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917685</v>
      </c>
      <c r="CS17" s="622"/>
      <c r="CT17" s="622"/>
      <c r="CU17" s="622"/>
      <c r="CV17" s="622"/>
      <c r="CW17" s="622"/>
      <c r="CX17" s="622"/>
      <c r="CY17" s="623"/>
      <c r="CZ17" s="659">
        <v>9.3000000000000007</v>
      </c>
      <c r="DA17" s="659"/>
      <c r="DB17" s="659"/>
      <c r="DC17" s="659"/>
      <c r="DD17" s="627" t="s">
        <v>137</v>
      </c>
      <c r="DE17" s="622"/>
      <c r="DF17" s="622"/>
      <c r="DG17" s="622"/>
      <c r="DH17" s="622"/>
      <c r="DI17" s="622"/>
      <c r="DJ17" s="622"/>
      <c r="DK17" s="622"/>
      <c r="DL17" s="622"/>
      <c r="DM17" s="622"/>
      <c r="DN17" s="622"/>
      <c r="DO17" s="622"/>
      <c r="DP17" s="623"/>
      <c r="DQ17" s="627">
        <v>917685</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5843</v>
      </c>
      <c r="S18" s="622"/>
      <c r="T18" s="622"/>
      <c r="U18" s="622"/>
      <c r="V18" s="622"/>
      <c r="W18" s="622"/>
      <c r="X18" s="622"/>
      <c r="Y18" s="623"/>
      <c r="Z18" s="659">
        <v>0.1</v>
      </c>
      <c r="AA18" s="659"/>
      <c r="AB18" s="659"/>
      <c r="AC18" s="659"/>
      <c r="AD18" s="660">
        <v>5843</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137</v>
      </c>
      <c r="BH18" s="622"/>
      <c r="BI18" s="622"/>
      <c r="BJ18" s="622"/>
      <c r="BK18" s="622"/>
      <c r="BL18" s="622"/>
      <c r="BM18" s="622"/>
      <c r="BN18" s="623"/>
      <c r="BO18" s="659" t="s">
        <v>137</v>
      </c>
      <c r="BP18" s="659"/>
      <c r="BQ18" s="659"/>
      <c r="BR18" s="659"/>
      <c r="BS18" s="660" t="s">
        <v>137</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137</v>
      </c>
      <c r="CS18" s="622"/>
      <c r="CT18" s="622"/>
      <c r="CU18" s="622"/>
      <c r="CV18" s="622"/>
      <c r="CW18" s="622"/>
      <c r="CX18" s="622"/>
      <c r="CY18" s="623"/>
      <c r="CZ18" s="659" t="s">
        <v>137</v>
      </c>
      <c r="DA18" s="659"/>
      <c r="DB18" s="659"/>
      <c r="DC18" s="659"/>
      <c r="DD18" s="627" t="s">
        <v>137</v>
      </c>
      <c r="DE18" s="622"/>
      <c r="DF18" s="622"/>
      <c r="DG18" s="622"/>
      <c r="DH18" s="622"/>
      <c r="DI18" s="622"/>
      <c r="DJ18" s="622"/>
      <c r="DK18" s="622"/>
      <c r="DL18" s="622"/>
      <c r="DM18" s="622"/>
      <c r="DN18" s="622"/>
      <c r="DO18" s="622"/>
      <c r="DP18" s="623"/>
      <c r="DQ18" s="627" t="s">
        <v>137</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5843</v>
      </c>
      <c r="S19" s="622"/>
      <c r="T19" s="622"/>
      <c r="U19" s="622"/>
      <c r="V19" s="622"/>
      <c r="W19" s="622"/>
      <c r="X19" s="622"/>
      <c r="Y19" s="623"/>
      <c r="Z19" s="659">
        <v>0.1</v>
      </c>
      <c r="AA19" s="659"/>
      <c r="AB19" s="659"/>
      <c r="AC19" s="659"/>
      <c r="AD19" s="660">
        <v>5843</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10889</v>
      </c>
      <c r="BH19" s="622"/>
      <c r="BI19" s="622"/>
      <c r="BJ19" s="622"/>
      <c r="BK19" s="622"/>
      <c r="BL19" s="622"/>
      <c r="BM19" s="622"/>
      <c r="BN19" s="623"/>
      <c r="BO19" s="659">
        <v>0.8</v>
      </c>
      <c r="BP19" s="659"/>
      <c r="BQ19" s="659"/>
      <c r="BR19" s="659"/>
      <c r="BS19" s="660" t="s">
        <v>137</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137</v>
      </c>
      <c r="CS19" s="622"/>
      <c r="CT19" s="622"/>
      <c r="CU19" s="622"/>
      <c r="CV19" s="622"/>
      <c r="CW19" s="622"/>
      <c r="CX19" s="622"/>
      <c r="CY19" s="623"/>
      <c r="CZ19" s="659" t="s">
        <v>137</v>
      </c>
      <c r="DA19" s="659"/>
      <c r="DB19" s="659"/>
      <c r="DC19" s="659"/>
      <c r="DD19" s="627" t="s">
        <v>137</v>
      </c>
      <c r="DE19" s="622"/>
      <c r="DF19" s="622"/>
      <c r="DG19" s="622"/>
      <c r="DH19" s="622"/>
      <c r="DI19" s="622"/>
      <c r="DJ19" s="622"/>
      <c r="DK19" s="622"/>
      <c r="DL19" s="622"/>
      <c r="DM19" s="622"/>
      <c r="DN19" s="622"/>
      <c r="DO19" s="622"/>
      <c r="DP19" s="623"/>
      <c r="DQ19" s="627" t="s">
        <v>137</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t="s">
        <v>137</v>
      </c>
      <c r="S20" s="622"/>
      <c r="T20" s="622"/>
      <c r="U20" s="622"/>
      <c r="V20" s="622"/>
      <c r="W20" s="622"/>
      <c r="X20" s="622"/>
      <c r="Y20" s="623"/>
      <c r="Z20" s="659" t="s">
        <v>137</v>
      </c>
      <c r="AA20" s="659"/>
      <c r="AB20" s="659"/>
      <c r="AC20" s="659"/>
      <c r="AD20" s="660" t="s">
        <v>137</v>
      </c>
      <c r="AE20" s="660"/>
      <c r="AF20" s="660"/>
      <c r="AG20" s="660"/>
      <c r="AH20" s="660"/>
      <c r="AI20" s="660"/>
      <c r="AJ20" s="660"/>
      <c r="AK20" s="660"/>
      <c r="AL20" s="624" t="s">
        <v>137</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10889</v>
      </c>
      <c r="BH20" s="622"/>
      <c r="BI20" s="622"/>
      <c r="BJ20" s="622"/>
      <c r="BK20" s="622"/>
      <c r="BL20" s="622"/>
      <c r="BM20" s="622"/>
      <c r="BN20" s="623"/>
      <c r="BO20" s="659">
        <v>0.8</v>
      </c>
      <c r="BP20" s="659"/>
      <c r="BQ20" s="659"/>
      <c r="BR20" s="659"/>
      <c r="BS20" s="660" t="s">
        <v>137</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9908514</v>
      </c>
      <c r="CS20" s="622"/>
      <c r="CT20" s="622"/>
      <c r="CU20" s="622"/>
      <c r="CV20" s="622"/>
      <c r="CW20" s="622"/>
      <c r="CX20" s="622"/>
      <c r="CY20" s="623"/>
      <c r="CZ20" s="659">
        <v>100</v>
      </c>
      <c r="DA20" s="659"/>
      <c r="DB20" s="659"/>
      <c r="DC20" s="659"/>
      <c r="DD20" s="627">
        <v>1108681</v>
      </c>
      <c r="DE20" s="622"/>
      <c r="DF20" s="622"/>
      <c r="DG20" s="622"/>
      <c r="DH20" s="622"/>
      <c r="DI20" s="622"/>
      <c r="DJ20" s="622"/>
      <c r="DK20" s="622"/>
      <c r="DL20" s="622"/>
      <c r="DM20" s="622"/>
      <c r="DN20" s="622"/>
      <c r="DO20" s="622"/>
      <c r="DP20" s="623"/>
      <c r="DQ20" s="627">
        <v>6254551</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3763478</v>
      </c>
      <c r="S21" s="622"/>
      <c r="T21" s="622"/>
      <c r="U21" s="622"/>
      <c r="V21" s="622"/>
      <c r="W21" s="622"/>
      <c r="X21" s="622"/>
      <c r="Y21" s="623"/>
      <c r="Z21" s="659">
        <v>35.700000000000003</v>
      </c>
      <c r="AA21" s="659"/>
      <c r="AB21" s="659"/>
      <c r="AC21" s="659"/>
      <c r="AD21" s="660">
        <v>3419553</v>
      </c>
      <c r="AE21" s="660"/>
      <c r="AF21" s="660"/>
      <c r="AG21" s="660"/>
      <c r="AH21" s="660"/>
      <c r="AI21" s="660"/>
      <c r="AJ21" s="660"/>
      <c r="AK21" s="660"/>
      <c r="AL21" s="624">
        <v>65.2</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10889</v>
      </c>
      <c r="BH21" s="622"/>
      <c r="BI21" s="622"/>
      <c r="BJ21" s="622"/>
      <c r="BK21" s="622"/>
      <c r="BL21" s="622"/>
      <c r="BM21" s="622"/>
      <c r="BN21" s="623"/>
      <c r="BO21" s="659">
        <v>0.8</v>
      </c>
      <c r="BP21" s="659"/>
      <c r="BQ21" s="659"/>
      <c r="BR21" s="659"/>
      <c r="BS21" s="660" t="s">
        <v>137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3419553</v>
      </c>
      <c r="S22" s="622"/>
      <c r="T22" s="622"/>
      <c r="U22" s="622"/>
      <c r="V22" s="622"/>
      <c r="W22" s="622"/>
      <c r="X22" s="622"/>
      <c r="Y22" s="623"/>
      <c r="Z22" s="659">
        <v>32.4</v>
      </c>
      <c r="AA22" s="659"/>
      <c r="AB22" s="659"/>
      <c r="AC22" s="659"/>
      <c r="AD22" s="660">
        <v>3419553</v>
      </c>
      <c r="AE22" s="660"/>
      <c r="AF22" s="660"/>
      <c r="AG22" s="660"/>
      <c r="AH22" s="660"/>
      <c r="AI22" s="660"/>
      <c r="AJ22" s="660"/>
      <c r="AK22" s="660"/>
      <c r="AL22" s="624">
        <v>65.2</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175</v>
      </c>
      <c r="BH22" s="622"/>
      <c r="BI22" s="622"/>
      <c r="BJ22" s="622"/>
      <c r="BK22" s="622"/>
      <c r="BL22" s="622"/>
      <c r="BM22" s="622"/>
      <c r="BN22" s="623"/>
      <c r="BO22" s="659" t="s">
        <v>137</v>
      </c>
      <c r="BP22" s="659"/>
      <c r="BQ22" s="659"/>
      <c r="BR22" s="659"/>
      <c r="BS22" s="660" t="s">
        <v>137</v>
      </c>
      <c r="BT22" s="660"/>
      <c r="BU22" s="660"/>
      <c r="BV22" s="660"/>
      <c r="BW22" s="660"/>
      <c r="BX22" s="660"/>
      <c r="BY22" s="660"/>
      <c r="BZ22" s="660"/>
      <c r="CA22" s="660"/>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343925</v>
      </c>
      <c r="S23" s="622"/>
      <c r="T23" s="622"/>
      <c r="U23" s="622"/>
      <c r="V23" s="622"/>
      <c r="W23" s="622"/>
      <c r="X23" s="622"/>
      <c r="Y23" s="623"/>
      <c r="Z23" s="659">
        <v>3.3</v>
      </c>
      <c r="AA23" s="659"/>
      <c r="AB23" s="659"/>
      <c r="AC23" s="659"/>
      <c r="AD23" s="660" t="s">
        <v>175</v>
      </c>
      <c r="AE23" s="660"/>
      <c r="AF23" s="660"/>
      <c r="AG23" s="660"/>
      <c r="AH23" s="660"/>
      <c r="AI23" s="660"/>
      <c r="AJ23" s="660"/>
      <c r="AK23" s="660"/>
      <c r="AL23" s="624" t="s">
        <v>137</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137</v>
      </c>
      <c r="BH23" s="622"/>
      <c r="BI23" s="622"/>
      <c r="BJ23" s="622"/>
      <c r="BK23" s="622"/>
      <c r="BL23" s="622"/>
      <c r="BM23" s="622"/>
      <c r="BN23" s="623"/>
      <c r="BO23" s="659" t="s">
        <v>137</v>
      </c>
      <c r="BP23" s="659"/>
      <c r="BQ23" s="659"/>
      <c r="BR23" s="659"/>
      <c r="BS23" s="660" t="s">
        <v>137</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137</v>
      </c>
      <c r="S24" s="622"/>
      <c r="T24" s="622"/>
      <c r="U24" s="622"/>
      <c r="V24" s="622"/>
      <c r="W24" s="622"/>
      <c r="X24" s="622"/>
      <c r="Y24" s="623"/>
      <c r="Z24" s="659" t="s">
        <v>175</v>
      </c>
      <c r="AA24" s="659"/>
      <c r="AB24" s="659"/>
      <c r="AC24" s="659"/>
      <c r="AD24" s="660" t="s">
        <v>137</v>
      </c>
      <c r="AE24" s="660"/>
      <c r="AF24" s="660"/>
      <c r="AG24" s="660"/>
      <c r="AH24" s="660"/>
      <c r="AI24" s="660"/>
      <c r="AJ24" s="660"/>
      <c r="AK24" s="660"/>
      <c r="AL24" s="624" t="s">
        <v>137</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137</v>
      </c>
      <c r="BH24" s="622"/>
      <c r="BI24" s="622"/>
      <c r="BJ24" s="622"/>
      <c r="BK24" s="622"/>
      <c r="BL24" s="622"/>
      <c r="BM24" s="622"/>
      <c r="BN24" s="623"/>
      <c r="BO24" s="659" t="s">
        <v>137</v>
      </c>
      <c r="BP24" s="659"/>
      <c r="BQ24" s="659"/>
      <c r="BR24" s="659"/>
      <c r="BS24" s="660" t="s">
        <v>137</v>
      </c>
      <c r="BT24" s="660"/>
      <c r="BU24" s="660"/>
      <c r="BV24" s="660"/>
      <c r="BW24" s="660"/>
      <c r="BX24" s="660"/>
      <c r="BY24" s="660"/>
      <c r="BZ24" s="660"/>
      <c r="CA24" s="660"/>
      <c r="CB24" s="695"/>
      <c r="CD24" s="676" t="s">
        <v>294</v>
      </c>
      <c r="CE24" s="677"/>
      <c r="CF24" s="677"/>
      <c r="CG24" s="677"/>
      <c r="CH24" s="677"/>
      <c r="CI24" s="677"/>
      <c r="CJ24" s="677"/>
      <c r="CK24" s="677"/>
      <c r="CL24" s="677"/>
      <c r="CM24" s="677"/>
      <c r="CN24" s="677"/>
      <c r="CO24" s="677"/>
      <c r="CP24" s="677"/>
      <c r="CQ24" s="678"/>
      <c r="CR24" s="673">
        <v>3268519</v>
      </c>
      <c r="CS24" s="674"/>
      <c r="CT24" s="674"/>
      <c r="CU24" s="674"/>
      <c r="CV24" s="674"/>
      <c r="CW24" s="674"/>
      <c r="CX24" s="674"/>
      <c r="CY24" s="702"/>
      <c r="CZ24" s="703">
        <v>33</v>
      </c>
      <c r="DA24" s="685"/>
      <c r="DB24" s="685"/>
      <c r="DC24" s="705"/>
      <c r="DD24" s="701">
        <v>2421850</v>
      </c>
      <c r="DE24" s="674"/>
      <c r="DF24" s="674"/>
      <c r="DG24" s="674"/>
      <c r="DH24" s="674"/>
      <c r="DI24" s="674"/>
      <c r="DJ24" s="674"/>
      <c r="DK24" s="702"/>
      <c r="DL24" s="701">
        <v>2361538</v>
      </c>
      <c r="DM24" s="674"/>
      <c r="DN24" s="674"/>
      <c r="DO24" s="674"/>
      <c r="DP24" s="674"/>
      <c r="DQ24" s="674"/>
      <c r="DR24" s="674"/>
      <c r="DS24" s="674"/>
      <c r="DT24" s="674"/>
      <c r="DU24" s="674"/>
      <c r="DV24" s="702"/>
      <c r="DW24" s="703">
        <v>44.6</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5577517</v>
      </c>
      <c r="S25" s="622"/>
      <c r="T25" s="622"/>
      <c r="U25" s="622"/>
      <c r="V25" s="622"/>
      <c r="W25" s="622"/>
      <c r="X25" s="622"/>
      <c r="Y25" s="623"/>
      <c r="Z25" s="659">
        <v>52.9</v>
      </c>
      <c r="AA25" s="659"/>
      <c r="AB25" s="659"/>
      <c r="AC25" s="659"/>
      <c r="AD25" s="660">
        <v>5233592</v>
      </c>
      <c r="AE25" s="660"/>
      <c r="AF25" s="660"/>
      <c r="AG25" s="660"/>
      <c r="AH25" s="660"/>
      <c r="AI25" s="660"/>
      <c r="AJ25" s="660"/>
      <c r="AK25" s="660"/>
      <c r="AL25" s="624">
        <v>99.8</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137</v>
      </c>
      <c r="BH25" s="622"/>
      <c r="BI25" s="622"/>
      <c r="BJ25" s="622"/>
      <c r="BK25" s="622"/>
      <c r="BL25" s="622"/>
      <c r="BM25" s="622"/>
      <c r="BN25" s="623"/>
      <c r="BO25" s="659" t="s">
        <v>137</v>
      </c>
      <c r="BP25" s="659"/>
      <c r="BQ25" s="659"/>
      <c r="BR25" s="659"/>
      <c r="BS25" s="660" t="s">
        <v>137</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1383195</v>
      </c>
      <c r="CS25" s="634"/>
      <c r="CT25" s="634"/>
      <c r="CU25" s="634"/>
      <c r="CV25" s="634"/>
      <c r="CW25" s="634"/>
      <c r="CX25" s="634"/>
      <c r="CY25" s="635"/>
      <c r="CZ25" s="624">
        <v>14</v>
      </c>
      <c r="DA25" s="636"/>
      <c r="DB25" s="636"/>
      <c r="DC25" s="637"/>
      <c r="DD25" s="627">
        <v>1263811</v>
      </c>
      <c r="DE25" s="634"/>
      <c r="DF25" s="634"/>
      <c r="DG25" s="634"/>
      <c r="DH25" s="634"/>
      <c r="DI25" s="634"/>
      <c r="DJ25" s="634"/>
      <c r="DK25" s="635"/>
      <c r="DL25" s="627">
        <v>1229055</v>
      </c>
      <c r="DM25" s="634"/>
      <c r="DN25" s="634"/>
      <c r="DO25" s="634"/>
      <c r="DP25" s="634"/>
      <c r="DQ25" s="634"/>
      <c r="DR25" s="634"/>
      <c r="DS25" s="634"/>
      <c r="DT25" s="634"/>
      <c r="DU25" s="634"/>
      <c r="DV25" s="635"/>
      <c r="DW25" s="624">
        <v>23.2</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1559</v>
      </c>
      <c r="S26" s="622"/>
      <c r="T26" s="622"/>
      <c r="U26" s="622"/>
      <c r="V26" s="622"/>
      <c r="W26" s="622"/>
      <c r="X26" s="622"/>
      <c r="Y26" s="623"/>
      <c r="Z26" s="659">
        <v>0</v>
      </c>
      <c r="AA26" s="659"/>
      <c r="AB26" s="659"/>
      <c r="AC26" s="659"/>
      <c r="AD26" s="660">
        <v>1559</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137</v>
      </c>
      <c r="BH26" s="622"/>
      <c r="BI26" s="622"/>
      <c r="BJ26" s="622"/>
      <c r="BK26" s="622"/>
      <c r="BL26" s="622"/>
      <c r="BM26" s="622"/>
      <c r="BN26" s="623"/>
      <c r="BO26" s="659" t="s">
        <v>137</v>
      </c>
      <c r="BP26" s="659"/>
      <c r="BQ26" s="659"/>
      <c r="BR26" s="659"/>
      <c r="BS26" s="660" t="s">
        <v>137</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724865</v>
      </c>
      <c r="CS26" s="622"/>
      <c r="CT26" s="622"/>
      <c r="CU26" s="622"/>
      <c r="CV26" s="622"/>
      <c r="CW26" s="622"/>
      <c r="CX26" s="622"/>
      <c r="CY26" s="623"/>
      <c r="CZ26" s="624">
        <v>7.3</v>
      </c>
      <c r="DA26" s="636"/>
      <c r="DB26" s="636"/>
      <c r="DC26" s="637"/>
      <c r="DD26" s="627">
        <v>667183</v>
      </c>
      <c r="DE26" s="622"/>
      <c r="DF26" s="622"/>
      <c r="DG26" s="622"/>
      <c r="DH26" s="622"/>
      <c r="DI26" s="622"/>
      <c r="DJ26" s="622"/>
      <c r="DK26" s="623"/>
      <c r="DL26" s="627" t="s">
        <v>137</v>
      </c>
      <c r="DM26" s="622"/>
      <c r="DN26" s="622"/>
      <c r="DO26" s="622"/>
      <c r="DP26" s="622"/>
      <c r="DQ26" s="622"/>
      <c r="DR26" s="622"/>
      <c r="DS26" s="622"/>
      <c r="DT26" s="622"/>
      <c r="DU26" s="622"/>
      <c r="DV26" s="623"/>
      <c r="DW26" s="624" t="s">
        <v>137</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1105</v>
      </c>
      <c r="S27" s="622"/>
      <c r="T27" s="622"/>
      <c r="U27" s="622"/>
      <c r="V27" s="622"/>
      <c r="W27" s="622"/>
      <c r="X27" s="622"/>
      <c r="Y27" s="623"/>
      <c r="Z27" s="659">
        <v>0</v>
      </c>
      <c r="AA27" s="659"/>
      <c r="AB27" s="659"/>
      <c r="AC27" s="659"/>
      <c r="AD27" s="660" t="s">
        <v>137</v>
      </c>
      <c r="AE27" s="660"/>
      <c r="AF27" s="660"/>
      <c r="AG27" s="660"/>
      <c r="AH27" s="660"/>
      <c r="AI27" s="660"/>
      <c r="AJ27" s="660"/>
      <c r="AK27" s="660"/>
      <c r="AL27" s="624" t="s">
        <v>137</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1377503</v>
      </c>
      <c r="BH27" s="622"/>
      <c r="BI27" s="622"/>
      <c r="BJ27" s="622"/>
      <c r="BK27" s="622"/>
      <c r="BL27" s="622"/>
      <c r="BM27" s="622"/>
      <c r="BN27" s="623"/>
      <c r="BO27" s="659">
        <v>100</v>
      </c>
      <c r="BP27" s="659"/>
      <c r="BQ27" s="659"/>
      <c r="BR27" s="659"/>
      <c r="BS27" s="660">
        <v>9682</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967639</v>
      </c>
      <c r="CS27" s="634"/>
      <c r="CT27" s="634"/>
      <c r="CU27" s="634"/>
      <c r="CV27" s="634"/>
      <c r="CW27" s="634"/>
      <c r="CX27" s="634"/>
      <c r="CY27" s="635"/>
      <c r="CZ27" s="624">
        <v>9.8000000000000007</v>
      </c>
      <c r="DA27" s="636"/>
      <c r="DB27" s="636"/>
      <c r="DC27" s="637"/>
      <c r="DD27" s="627">
        <v>240354</v>
      </c>
      <c r="DE27" s="634"/>
      <c r="DF27" s="634"/>
      <c r="DG27" s="634"/>
      <c r="DH27" s="634"/>
      <c r="DI27" s="634"/>
      <c r="DJ27" s="634"/>
      <c r="DK27" s="635"/>
      <c r="DL27" s="627">
        <v>214798</v>
      </c>
      <c r="DM27" s="634"/>
      <c r="DN27" s="634"/>
      <c r="DO27" s="634"/>
      <c r="DP27" s="634"/>
      <c r="DQ27" s="634"/>
      <c r="DR27" s="634"/>
      <c r="DS27" s="634"/>
      <c r="DT27" s="634"/>
      <c r="DU27" s="634"/>
      <c r="DV27" s="635"/>
      <c r="DW27" s="624">
        <v>4.0999999999999996</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26414</v>
      </c>
      <c r="S28" s="622"/>
      <c r="T28" s="622"/>
      <c r="U28" s="622"/>
      <c r="V28" s="622"/>
      <c r="W28" s="622"/>
      <c r="X28" s="622"/>
      <c r="Y28" s="623"/>
      <c r="Z28" s="659">
        <v>0.3</v>
      </c>
      <c r="AA28" s="659"/>
      <c r="AB28" s="659"/>
      <c r="AC28" s="659"/>
      <c r="AD28" s="660">
        <v>3820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917685</v>
      </c>
      <c r="CS28" s="622"/>
      <c r="CT28" s="622"/>
      <c r="CU28" s="622"/>
      <c r="CV28" s="622"/>
      <c r="CW28" s="622"/>
      <c r="CX28" s="622"/>
      <c r="CY28" s="623"/>
      <c r="CZ28" s="624">
        <v>9.3000000000000007</v>
      </c>
      <c r="DA28" s="636"/>
      <c r="DB28" s="636"/>
      <c r="DC28" s="637"/>
      <c r="DD28" s="627">
        <v>917685</v>
      </c>
      <c r="DE28" s="622"/>
      <c r="DF28" s="622"/>
      <c r="DG28" s="622"/>
      <c r="DH28" s="622"/>
      <c r="DI28" s="622"/>
      <c r="DJ28" s="622"/>
      <c r="DK28" s="623"/>
      <c r="DL28" s="627">
        <v>917685</v>
      </c>
      <c r="DM28" s="622"/>
      <c r="DN28" s="622"/>
      <c r="DO28" s="622"/>
      <c r="DP28" s="622"/>
      <c r="DQ28" s="622"/>
      <c r="DR28" s="622"/>
      <c r="DS28" s="622"/>
      <c r="DT28" s="622"/>
      <c r="DU28" s="622"/>
      <c r="DV28" s="623"/>
      <c r="DW28" s="624">
        <v>17.3</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8051</v>
      </c>
      <c r="S29" s="622"/>
      <c r="T29" s="622"/>
      <c r="U29" s="622"/>
      <c r="V29" s="622"/>
      <c r="W29" s="622"/>
      <c r="X29" s="622"/>
      <c r="Y29" s="623"/>
      <c r="Z29" s="659">
        <v>0.1</v>
      </c>
      <c r="AA29" s="659"/>
      <c r="AB29" s="659"/>
      <c r="AC29" s="659"/>
      <c r="AD29" s="660" t="s">
        <v>137</v>
      </c>
      <c r="AE29" s="660"/>
      <c r="AF29" s="660"/>
      <c r="AG29" s="660"/>
      <c r="AH29" s="660"/>
      <c r="AI29" s="660"/>
      <c r="AJ29" s="660"/>
      <c r="AK29" s="660"/>
      <c r="AL29" s="624" t="s">
        <v>137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71</v>
      </c>
      <c r="CG29" s="619"/>
      <c r="CH29" s="619"/>
      <c r="CI29" s="619"/>
      <c r="CJ29" s="619"/>
      <c r="CK29" s="619"/>
      <c r="CL29" s="619"/>
      <c r="CM29" s="619"/>
      <c r="CN29" s="619"/>
      <c r="CO29" s="619"/>
      <c r="CP29" s="619"/>
      <c r="CQ29" s="620"/>
      <c r="CR29" s="621">
        <v>917685</v>
      </c>
      <c r="CS29" s="634"/>
      <c r="CT29" s="634"/>
      <c r="CU29" s="634"/>
      <c r="CV29" s="634"/>
      <c r="CW29" s="634"/>
      <c r="CX29" s="634"/>
      <c r="CY29" s="635"/>
      <c r="CZ29" s="624">
        <v>9.3000000000000007</v>
      </c>
      <c r="DA29" s="636"/>
      <c r="DB29" s="636"/>
      <c r="DC29" s="637"/>
      <c r="DD29" s="627">
        <v>917685</v>
      </c>
      <c r="DE29" s="634"/>
      <c r="DF29" s="634"/>
      <c r="DG29" s="634"/>
      <c r="DH29" s="634"/>
      <c r="DI29" s="634"/>
      <c r="DJ29" s="634"/>
      <c r="DK29" s="635"/>
      <c r="DL29" s="627">
        <v>917685</v>
      </c>
      <c r="DM29" s="634"/>
      <c r="DN29" s="634"/>
      <c r="DO29" s="634"/>
      <c r="DP29" s="634"/>
      <c r="DQ29" s="634"/>
      <c r="DR29" s="634"/>
      <c r="DS29" s="634"/>
      <c r="DT29" s="634"/>
      <c r="DU29" s="634"/>
      <c r="DV29" s="635"/>
      <c r="DW29" s="624">
        <v>17.3</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908384</v>
      </c>
      <c r="S30" s="622"/>
      <c r="T30" s="622"/>
      <c r="U30" s="622"/>
      <c r="V30" s="622"/>
      <c r="W30" s="622"/>
      <c r="X30" s="622"/>
      <c r="Y30" s="623"/>
      <c r="Z30" s="659">
        <v>8.6</v>
      </c>
      <c r="AA30" s="659"/>
      <c r="AB30" s="659"/>
      <c r="AC30" s="659"/>
      <c r="AD30" s="660" t="s">
        <v>137</v>
      </c>
      <c r="AE30" s="660"/>
      <c r="AF30" s="660"/>
      <c r="AG30" s="660"/>
      <c r="AH30" s="660"/>
      <c r="AI30" s="660"/>
      <c r="AJ30" s="660"/>
      <c r="AK30" s="660"/>
      <c r="AL30" s="624" t="s">
        <v>137</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878748</v>
      </c>
      <c r="CS30" s="622"/>
      <c r="CT30" s="622"/>
      <c r="CU30" s="622"/>
      <c r="CV30" s="622"/>
      <c r="CW30" s="622"/>
      <c r="CX30" s="622"/>
      <c r="CY30" s="623"/>
      <c r="CZ30" s="624">
        <v>8.9</v>
      </c>
      <c r="DA30" s="636"/>
      <c r="DB30" s="636"/>
      <c r="DC30" s="637"/>
      <c r="DD30" s="627">
        <v>878748</v>
      </c>
      <c r="DE30" s="622"/>
      <c r="DF30" s="622"/>
      <c r="DG30" s="622"/>
      <c r="DH30" s="622"/>
      <c r="DI30" s="622"/>
      <c r="DJ30" s="622"/>
      <c r="DK30" s="623"/>
      <c r="DL30" s="627">
        <v>878748</v>
      </c>
      <c r="DM30" s="622"/>
      <c r="DN30" s="622"/>
      <c r="DO30" s="622"/>
      <c r="DP30" s="622"/>
      <c r="DQ30" s="622"/>
      <c r="DR30" s="622"/>
      <c r="DS30" s="622"/>
      <c r="DT30" s="622"/>
      <c r="DU30" s="622"/>
      <c r="DV30" s="623"/>
      <c r="DW30" s="624">
        <v>16.600000000000001</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137</v>
      </c>
      <c r="S31" s="622"/>
      <c r="T31" s="622"/>
      <c r="U31" s="622"/>
      <c r="V31" s="622"/>
      <c r="W31" s="622"/>
      <c r="X31" s="622"/>
      <c r="Y31" s="623"/>
      <c r="Z31" s="659" t="s">
        <v>175</v>
      </c>
      <c r="AA31" s="659"/>
      <c r="AB31" s="659"/>
      <c r="AC31" s="659"/>
      <c r="AD31" s="660" t="s">
        <v>137</v>
      </c>
      <c r="AE31" s="660"/>
      <c r="AF31" s="660"/>
      <c r="AG31" s="660"/>
      <c r="AH31" s="660"/>
      <c r="AI31" s="660"/>
      <c r="AJ31" s="660"/>
      <c r="AK31" s="660"/>
      <c r="AL31" s="624" t="s">
        <v>137</v>
      </c>
      <c r="AM31" s="625"/>
      <c r="AN31" s="625"/>
      <c r="AO31" s="661"/>
      <c r="AP31" s="687" t="s">
        <v>313</v>
      </c>
      <c r="AQ31" s="688"/>
      <c r="AR31" s="688"/>
      <c r="AS31" s="688"/>
      <c r="AT31" s="689" t="s">
        <v>314</v>
      </c>
      <c r="AU31" s="218"/>
      <c r="AV31" s="218"/>
      <c r="AW31" s="218"/>
      <c r="AX31" s="676" t="s">
        <v>190</v>
      </c>
      <c r="AY31" s="677"/>
      <c r="AZ31" s="677"/>
      <c r="BA31" s="677"/>
      <c r="BB31" s="677"/>
      <c r="BC31" s="677"/>
      <c r="BD31" s="677"/>
      <c r="BE31" s="677"/>
      <c r="BF31" s="678"/>
      <c r="BG31" s="683">
        <v>99.2</v>
      </c>
      <c r="BH31" s="684"/>
      <c r="BI31" s="684"/>
      <c r="BJ31" s="684"/>
      <c r="BK31" s="684"/>
      <c r="BL31" s="684"/>
      <c r="BM31" s="685">
        <v>96.3</v>
      </c>
      <c r="BN31" s="684"/>
      <c r="BO31" s="684"/>
      <c r="BP31" s="684"/>
      <c r="BQ31" s="686"/>
      <c r="BR31" s="683">
        <v>99.3</v>
      </c>
      <c r="BS31" s="684"/>
      <c r="BT31" s="684"/>
      <c r="BU31" s="684"/>
      <c r="BV31" s="684"/>
      <c r="BW31" s="684"/>
      <c r="BX31" s="685">
        <v>96.1</v>
      </c>
      <c r="BY31" s="684"/>
      <c r="BZ31" s="684"/>
      <c r="CA31" s="684"/>
      <c r="CB31" s="686"/>
      <c r="CD31" s="642"/>
      <c r="CE31" s="643"/>
      <c r="CF31" s="618" t="s">
        <v>315</v>
      </c>
      <c r="CG31" s="619"/>
      <c r="CH31" s="619"/>
      <c r="CI31" s="619"/>
      <c r="CJ31" s="619"/>
      <c r="CK31" s="619"/>
      <c r="CL31" s="619"/>
      <c r="CM31" s="619"/>
      <c r="CN31" s="619"/>
      <c r="CO31" s="619"/>
      <c r="CP31" s="619"/>
      <c r="CQ31" s="620"/>
      <c r="CR31" s="621">
        <v>38937</v>
      </c>
      <c r="CS31" s="634"/>
      <c r="CT31" s="634"/>
      <c r="CU31" s="634"/>
      <c r="CV31" s="634"/>
      <c r="CW31" s="634"/>
      <c r="CX31" s="634"/>
      <c r="CY31" s="635"/>
      <c r="CZ31" s="624">
        <v>0.4</v>
      </c>
      <c r="DA31" s="636"/>
      <c r="DB31" s="636"/>
      <c r="DC31" s="637"/>
      <c r="DD31" s="627">
        <v>38937</v>
      </c>
      <c r="DE31" s="634"/>
      <c r="DF31" s="634"/>
      <c r="DG31" s="634"/>
      <c r="DH31" s="634"/>
      <c r="DI31" s="634"/>
      <c r="DJ31" s="634"/>
      <c r="DK31" s="635"/>
      <c r="DL31" s="627">
        <v>38937</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661316</v>
      </c>
      <c r="S32" s="622"/>
      <c r="T32" s="622"/>
      <c r="U32" s="622"/>
      <c r="V32" s="622"/>
      <c r="W32" s="622"/>
      <c r="X32" s="622"/>
      <c r="Y32" s="623"/>
      <c r="Z32" s="659">
        <v>6.3</v>
      </c>
      <c r="AA32" s="659"/>
      <c r="AB32" s="659"/>
      <c r="AC32" s="659"/>
      <c r="AD32" s="660" t="s">
        <v>137</v>
      </c>
      <c r="AE32" s="660"/>
      <c r="AF32" s="660"/>
      <c r="AG32" s="660"/>
      <c r="AH32" s="660"/>
      <c r="AI32" s="660"/>
      <c r="AJ32" s="660"/>
      <c r="AK32" s="660"/>
      <c r="AL32" s="624" t="s">
        <v>137</v>
      </c>
      <c r="AM32" s="625"/>
      <c r="AN32" s="625"/>
      <c r="AO32" s="661"/>
      <c r="AP32" s="662"/>
      <c r="AQ32" s="663"/>
      <c r="AR32" s="663"/>
      <c r="AS32" s="663"/>
      <c r="AT32" s="690"/>
      <c r="AU32" s="214" t="s">
        <v>317</v>
      </c>
      <c r="AX32" s="618" t="s">
        <v>318</v>
      </c>
      <c r="AY32" s="619"/>
      <c r="AZ32" s="619"/>
      <c r="BA32" s="619"/>
      <c r="BB32" s="619"/>
      <c r="BC32" s="619"/>
      <c r="BD32" s="619"/>
      <c r="BE32" s="619"/>
      <c r="BF32" s="620"/>
      <c r="BG32" s="692">
        <v>99.4</v>
      </c>
      <c r="BH32" s="634"/>
      <c r="BI32" s="634"/>
      <c r="BJ32" s="634"/>
      <c r="BK32" s="634"/>
      <c r="BL32" s="634"/>
      <c r="BM32" s="625">
        <v>96.6</v>
      </c>
      <c r="BN32" s="634"/>
      <c r="BO32" s="634"/>
      <c r="BP32" s="634"/>
      <c r="BQ32" s="657"/>
      <c r="BR32" s="692">
        <v>99.4</v>
      </c>
      <c r="BS32" s="634"/>
      <c r="BT32" s="634"/>
      <c r="BU32" s="634"/>
      <c r="BV32" s="634"/>
      <c r="BW32" s="634"/>
      <c r="BX32" s="625">
        <v>96.4</v>
      </c>
      <c r="BY32" s="634"/>
      <c r="BZ32" s="634"/>
      <c r="CA32" s="634"/>
      <c r="CB32" s="657"/>
      <c r="CD32" s="644"/>
      <c r="CE32" s="645"/>
      <c r="CF32" s="618" t="s">
        <v>319</v>
      </c>
      <c r="CG32" s="619"/>
      <c r="CH32" s="619"/>
      <c r="CI32" s="619"/>
      <c r="CJ32" s="619"/>
      <c r="CK32" s="619"/>
      <c r="CL32" s="619"/>
      <c r="CM32" s="619"/>
      <c r="CN32" s="619"/>
      <c r="CO32" s="619"/>
      <c r="CP32" s="619"/>
      <c r="CQ32" s="620"/>
      <c r="CR32" s="621" t="s">
        <v>137</v>
      </c>
      <c r="CS32" s="622"/>
      <c r="CT32" s="622"/>
      <c r="CU32" s="622"/>
      <c r="CV32" s="622"/>
      <c r="CW32" s="622"/>
      <c r="CX32" s="622"/>
      <c r="CY32" s="623"/>
      <c r="CZ32" s="624" t="s">
        <v>137</v>
      </c>
      <c r="DA32" s="636"/>
      <c r="DB32" s="636"/>
      <c r="DC32" s="637"/>
      <c r="DD32" s="627" t="s">
        <v>137</v>
      </c>
      <c r="DE32" s="622"/>
      <c r="DF32" s="622"/>
      <c r="DG32" s="622"/>
      <c r="DH32" s="622"/>
      <c r="DI32" s="622"/>
      <c r="DJ32" s="622"/>
      <c r="DK32" s="623"/>
      <c r="DL32" s="627" t="s">
        <v>137</v>
      </c>
      <c r="DM32" s="622"/>
      <c r="DN32" s="622"/>
      <c r="DO32" s="622"/>
      <c r="DP32" s="622"/>
      <c r="DQ32" s="622"/>
      <c r="DR32" s="622"/>
      <c r="DS32" s="622"/>
      <c r="DT32" s="622"/>
      <c r="DU32" s="622"/>
      <c r="DV32" s="623"/>
      <c r="DW32" s="624" t="s">
        <v>137</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25497</v>
      </c>
      <c r="S33" s="622"/>
      <c r="T33" s="622"/>
      <c r="U33" s="622"/>
      <c r="V33" s="622"/>
      <c r="W33" s="622"/>
      <c r="X33" s="622"/>
      <c r="Y33" s="623"/>
      <c r="Z33" s="659">
        <v>0.2</v>
      </c>
      <c r="AA33" s="659"/>
      <c r="AB33" s="659"/>
      <c r="AC33" s="659"/>
      <c r="AD33" s="660">
        <v>3929</v>
      </c>
      <c r="AE33" s="660"/>
      <c r="AF33" s="660"/>
      <c r="AG33" s="660"/>
      <c r="AH33" s="660"/>
      <c r="AI33" s="660"/>
      <c r="AJ33" s="660"/>
      <c r="AK33" s="660"/>
      <c r="AL33" s="624">
        <v>0.1</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99.1</v>
      </c>
      <c r="BH33" s="606"/>
      <c r="BI33" s="606"/>
      <c r="BJ33" s="606"/>
      <c r="BK33" s="606"/>
      <c r="BL33" s="606"/>
      <c r="BM33" s="652">
        <v>95.8</v>
      </c>
      <c r="BN33" s="606"/>
      <c r="BO33" s="606"/>
      <c r="BP33" s="606"/>
      <c r="BQ33" s="669"/>
      <c r="BR33" s="682">
        <v>99.1</v>
      </c>
      <c r="BS33" s="606"/>
      <c r="BT33" s="606"/>
      <c r="BU33" s="606"/>
      <c r="BV33" s="606"/>
      <c r="BW33" s="606"/>
      <c r="BX33" s="652">
        <v>95.6</v>
      </c>
      <c r="BY33" s="606"/>
      <c r="BZ33" s="606"/>
      <c r="CA33" s="606"/>
      <c r="CB33" s="669"/>
      <c r="CD33" s="618" t="s">
        <v>322</v>
      </c>
      <c r="CE33" s="619"/>
      <c r="CF33" s="619"/>
      <c r="CG33" s="619"/>
      <c r="CH33" s="619"/>
      <c r="CI33" s="619"/>
      <c r="CJ33" s="619"/>
      <c r="CK33" s="619"/>
      <c r="CL33" s="619"/>
      <c r="CM33" s="619"/>
      <c r="CN33" s="619"/>
      <c r="CO33" s="619"/>
      <c r="CP33" s="619"/>
      <c r="CQ33" s="620"/>
      <c r="CR33" s="621">
        <v>5531314</v>
      </c>
      <c r="CS33" s="634"/>
      <c r="CT33" s="634"/>
      <c r="CU33" s="634"/>
      <c r="CV33" s="634"/>
      <c r="CW33" s="634"/>
      <c r="CX33" s="634"/>
      <c r="CY33" s="635"/>
      <c r="CZ33" s="624">
        <v>55.8</v>
      </c>
      <c r="DA33" s="636"/>
      <c r="DB33" s="636"/>
      <c r="DC33" s="637"/>
      <c r="DD33" s="627">
        <v>3474631</v>
      </c>
      <c r="DE33" s="634"/>
      <c r="DF33" s="634"/>
      <c r="DG33" s="634"/>
      <c r="DH33" s="634"/>
      <c r="DI33" s="634"/>
      <c r="DJ33" s="634"/>
      <c r="DK33" s="635"/>
      <c r="DL33" s="627">
        <v>2315272</v>
      </c>
      <c r="DM33" s="634"/>
      <c r="DN33" s="634"/>
      <c r="DO33" s="634"/>
      <c r="DP33" s="634"/>
      <c r="DQ33" s="634"/>
      <c r="DR33" s="634"/>
      <c r="DS33" s="634"/>
      <c r="DT33" s="634"/>
      <c r="DU33" s="634"/>
      <c r="DV33" s="635"/>
      <c r="DW33" s="624">
        <v>43.7</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885222</v>
      </c>
      <c r="S34" s="622"/>
      <c r="T34" s="622"/>
      <c r="U34" s="622"/>
      <c r="V34" s="622"/>
      <c r="W34" s="622"/>
      <c r="X34" s="622"/>
      <c r="Y34" s="623"/>
      <c r="Z34" s="659">
        <v>8.4</v>
      </c>
      <c r="AA34" s="659"/>
      <c r="AB34" s="659"/>
      <c r="AC34" s="659"/>
      <c r="AD34" s="660" t="s">
        <v>137</v>
      </c>
      <c r="AE34" s="660"/>
      <c r="AF34" s="660"/>
      <c r="AG34" s="660"/>
      <c r="AH34" s="660"/>
      <c r="AI34" s="660"/>
      <c r="AJ34" s="660"/>
      <c r="AK34" s="660"/>
      <c r="AL34" s="624" t="s">
        <v>137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1382261</v>
      </c>
      <c r="CS34" s="622"/>
      <c r="CT34" s="622"/>
      <c r="CU34" s="622"/>
      <c r="CV34" s="622"/>
      <c r="CW34" s="622"/>
      <c r="CX34" s="622"/>
      <c r="CY34" s="623"/>
      <c r="CZ34" s="624">
        <v>14</v>
      </c>
      <c r="DA34" s="636"/>
      <c r="DB34" s="636"/>
      <c r="DC34" s="637"/>
      <c r="DD34" s="627">
        <v>830516</v>
      </c>
      <c r="DE34" s="622"/>
      <c r="DF34" s="622"/>
      <c r="DG34" s="622"/>
      <c r="DH34" s="622"/>
      <c r="DI34" s="622"/>
      <c r="DJ34" s="622"/>
      <c r="DK34" s="623"/>
      <c r="DL34" s="627">
        <v>594546</v>
      </c>
      <c r="DM34" s="622"/>
      <c r="DN34" s="622"/>
      <c r="DO34" s="622"/>
      <c r="DP34" s="622"/>
      <c r="DQ34" s="622"/>
      <c r="DR34" s="622"/>
      <c r="DS34" s="622"/>
      <c r="DT34" s="622"/>
      <c r="DU34" s="622"/>
      <c r="DV34" s="623"/>
      <c r="DW34" s="624">
        <v>11.2</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1031310</v>
      </c>
      <c r="S35" s="622"/>
      <c r="T35" s="622"/>
      <c r="U35" s="622"/>
      <c r="V35" s="622"/>
      <c r="W35" s="622"/>
      <c r="X35" s="622"/>
      <c r="Y35" s="623"/>
      <c r="Z35" s="659">
        <v>9.8000000000000007</v>
      </c>
      <c r="AA35" s="659"/>
      <c r="AB35" s="659"/>
      <c r="AC35" s="659"/>
      <c r="AD35" s="660" t="s">
        <v>137</v>
      </c>
      <c r="AE35" s="660"/>
      <c r="AF35" s="660"/>
      <c r="AG35" s="660"/>
      <c r="AH35" s="660"/>
      <c r="AI35" s="660"/>
      <c r="AJ35" s="660"/>
      <c r="AK35" s="660"/>
      <c r="AL35" s="624" t="s">
        <v>137</v>
      </c>
      <c r="AM35" s="625"/>
      <c r="AN35" s="625"/>
      <c r="AO35" s="661"/>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126290</v>
      </c>
      <c r="CS35" s="634"/>
      <c r="CT35" s="634"/>
      <c r="CU35" s="634"/>
      <c r="CV35" s="634"/>
      <c r="CW35" s="634"/>
      <c r="CX35" s="634"/>
      <c r="CY35" s="635"/>
      <c r="CZ35" s="624">
        <v>1.3</v>
      </c>
      <c r="DA35" s="636"/>
      <c r="DB35" s="636"/>
      <c r="DC35" s="637"/>
      <c r="DD35" s="627">
        <v>112492</v>
      </c>
      <c r="DE35" s="634"/>
      <c r="DF35" s="634"/>
      <c r="DG35" s="634"/>
      <c r="DH35" s="634"/>
      <c r="DI35" s="634"/>
      <c r="DJ35" s="634"/>
      <c r="DK35" s="635"/>
      <c r="DL35" s="627">
        <v>105486</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597693</v>
      </c>
      <c r="S36" s="622"/>
      <c r="T36" s="622"/>
      <c r="U36" s="622"/>
      <c r="V36" s="622"/>
      <c r="W36" s="622"/>
      <c r="X36" s="622"/>
      <c r="Y36" s="623"/>
      <c r="Z36" s="659">
        <v>5.7</v>
      </c>
      <c r="AA36" s="659"/>
      <c r="AB36" s="659"/>
      <c r="AC36" s="659"/>
      <c r="AD36" s="660" t="s">
        <v>137</v>
      </c>
      <c r="AE36" s="660"/>
      <c r="AF36" s="660"/>
      <c r="AG36" s="660"/>
      <c r="AH36" s="660"/>
      <c r="AI36" s="660"/>
      <c r="AJ36" s="660"/>
      <c r="AK36" s="660"/>
      <c r="AL36" s="624" t="s">
        <v>137</v>
      </c>
      <c r="AM36" s="625"/>
      <c r="AN36" s="625"/>
      <c r="AO36" s="661"/>
      <c r="AP36" s="222"/>
      <c r="AQ36" s="670" t="s">
        <v>330</v>
      </c>
      <c r="AR36" s="671"/>
      <c r="AS36" s="671"/>
      <c r="AT36" s="671"/>
      <c r="AU36" s="671"/>
      <c r="AV36" s="671"/>
      <c r="AW36" s="671"/>
      <c r="AX36" s="671"/>
      <c r="AY36" s="672"/>
      <c r="AZ36" s="673">
        <v>1253171</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45977</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1651886</v>
      </c>
      <c r="CS36" s="622"/>
      <c r="CT36" s="622"/>
      <c r="CU36" s="622"/>
      <c r="CV36" s="622"/>
      <c r="CW36" s="622"/>
      <c r="CX36" s="622"/>
      <c r="CY36" s="623"/>
      <c r="CZ36" s="624">
        <v>16.7</v>
      </c>
      <c r="DA36" s="636"/>
      <c r="DB36" s="636"/>
      <c r="DC36" s="637"/>
      <c r="DD36" s="627">
        <v>871671</v>
      </c>
      <c r="DE36" s="622"/>
      <c r="DF36" s="622"/>
      <c r="DG36" s="622"/>
      <c r="DH36" s="622"/>
      <c r="DI36" s="622"/>
      <c r="DJ36" s="622"/>
      <c r="DK36" s="623"/>
      <c r="DL36" s="627">
        <v>538609</v>
      </c>
      <c r="DM36" s="622"/>
      <c r="DN36" s="622"/>
      <c r="DO36" s="622"/>
      <c r="DP36" s="622"/>
      <c r="DQ36" s="622"/>
      <c r="DR36" s="622"/>
      <c r="DS36" s="622"/>
      <c r="DT36" s="622"/>
      <c r="DU36" s="622"/>
      <c r="DV36" s="623"/>
      <c r="DW36" s="624">
        <v>10.199999999999999</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209204</v>
      </c>
      <c r="S37" s="622"/>
      <c r="T37" s="622"/>
      <c r="U37" s="622"/>
      <c r="V37" s="622"/>
      <c r="W37" s="622"/>
      <c r="X37" s="622"/>
      <c r="Y37" s="623"/>
      <c r="Z37" s="659">
        <v>2</v>
      </c>
      <c r="AA37" s="659"/>
      <c r="AB37" s="659"/>
      <c r="AC37" s="659"/>
      <c r="AD37" s="660">
        <v>204</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548000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40463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295813</v>
      </c>
      <c r="CS37" s="634"/>
      <c r="CT37" s="634"/>
      <c r="CU37" s="634"/>
      <c r="CV37" s="634"/>
      <c r="CW37" s="634"/>
      <c r="CX37" s="634"/>
      <c r="CY37" s="635"/>
      <c r="CZ37" s="624">
        <v>3</v>
      </c>
      <c r="DA37" s="636"/>
      <c r="DB37" s="636"/>
      <c r="DC37" s="637"/>
      <c r="DD37" s="627">
        <v>291444</v>
      </c>
      <c r="DE37" s="634"/>
      <c r="DF37" s="634"/>
      <c r="DG37" s="634"/>
      <c r="DH37" s="634"/>
      <c r="DI37" s="634"/>
      <c r="DJ37" s="634"/>
      <c r="DK37" s="635"/>
      <c r="DL37" s="627">
        <v>290529</v>
      </c>
      <c r="DM37" s="634"/>
      <c r="DN37" s="634"/>
      <c r="DO37" s="634"/>
      <c r="DP37" s="634"/>
      <c r="DQ37" s="634"/>
      <c r="DR37" s="634"/>
      <c r="DS37" s="634"/>
      <c r="DT37" s="634"/>
      <c r="DU37" s="634"/>
      <c r="DV37" s="635"/>
      <c r="DW37" s="624">
        <v>5.5</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609300</v>
      </c>
      <c r="S38" s="622"/>
      <c r="T38" s="622"/>
      <c r="U38" s="622"/>
      <c r="V38" s="622"/>
      <c r="W38" s="622"/>
      <c r="X38" s="622"/>
      <c r="Y38" s="623"/>
      <c r="Z38" s="659">
        <v>5.8</v>
      </c>
      <c r="AA38" s="659"/>
      <c r="AB38" s="659"/>
      <c r="AC38" s="659"/>
      <c r="AD38" s="660" t="s">
        <v>137</v>
      </c>
      <c r="AE38" s="660"/>
      <c r="AF38" s="660"/>
      <c r="AG38" s="660"/>
      <c r="AH38" s="660"/>
      <c r="AI38" s="660"/>
      <c r="AJ38" s="660"/>
      <c r="AK38" s="660"/>
      <c r="AL38" s="624" t="s">
        <v>137</v>
      </c>
      <c r="AM38" s="625"/>
      <c r="AN38" s="625"/>
      <c r="AO38" s="661"/>
      <c r="AQ38" s="654" t="s">
        <v>338</v>
      </c>
      <c r="AR38" s="655"/>
      <c r="AS38" s="655"/>
      <c r="AT38" s="655"/>
      <c r="AU38" s="655"/>
      <c r="AV38" s="655"/>
      <c r="AW38" s="655"/>
      <c r="AX38" s="655"/>
      <c r="AY38" s="656"/>
      <c r="AZ38" s="621">
        <v>20603</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1943</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1232568</v>
      </c>
      <c r="CS38" s="622"/>
      <c r="CT38" s="622"/>
      <c r="CU38" s="622"/>
      <c r="CV38" s="622"/>
      <c r="CW38" s="622"/>
      <c r="CX38" s="622"/>
      <c r="CY38" s="623"/>
      <c r="CZ38" s="624">
        <v>12.4</v>
      </c>
      <c r="DA38" s="636"/>
      <c r="DB38" s="636"/>
      <c r="DC38" s="637"/>
      <c r="DD38" s="627">
        <v>1114422</v>
      </c>
      <c r="DE38" s="622"/>
      <c r="DF38" s="622"/>
      <c r="DG38" s="622"/>
      <c r="DH38" s="622"/>
      <c r="DI38" s="622"/>
      <c r="DJ38" s="622"/>
      <c r="DK38" s="623"/>
      <c r="DL38" s="627">
        <v>1076033</v>
      </c>
      <c r="DM38" s="622"/>
      <c r="DN38" s="622"/>
      <c r="DO38" s="622"/>
      <c r="DP38" s="622"/>
      <c r="DQ38" s="622"/>
      <c r="DR38" s="622"/>
      <c r="DS38" s="622"/>
      <c r="DT38" s="622"/>
      <c r="DU38" s="622"/>
      <c r="DV38" s="623"/>
      <c r="DW38" s="624">
        <v>20.3</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137</v>
      </c>
      <c r="S39" s="622"/>
      <c r="T39" s="622"/>
      <c r="U39" s="622"/>
      <c r="V39" s="622"/>
      <c r="W39" s="622"/>
      <c r="X39" s="622"/>
      <c r="Y39" s="623"/>
      <c r="Z39" s="659" t="s">
        <v>137</v>
      </c>
      <c r="AA39" s="659"/>
      <c r="AB39" s="659"/>
      <c r="AC39" s="659"/>
      <c r="AD39" s="660" t="s">
        <v>137</v>
      </c>
      <c r="AE39" s="660"/>
      <c r="AF39" s="660"/>
      <c r="AG39" s="660"/>
      <c r="AH39" s="660"/>
      <c r="AI39" s="660"/>
      <c r="AJ39" s="660"/>
      <c r="AK39" s="660"/>
      <c r="AL39" s="624" t="s">
        <v>137</v>
      </c>
      <c r="AM39" s="625"/>
      <c r="AN39" s="625"/>
      <c r="AO39" s="661"/>
      <c r="AQ39" s="654" t="s">
        <v>342</v>
      </c>
      <c r="AR39" s="655"/>
      <c r="AS39" s="655"/>
      <c r="AT39" s="655"/>
      <c r="AU39" s="655"/>
      <c r="AV39" s="655"/>
      <c r="AW39" s="655"/>
      <c r="AX39" s="655"/>
      <c r="AY39" s="656"/>
      <c r="AZ39" s="621">
        <v>2703</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2977</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1007297</v>
      </c>
      <c r="CS39" s="634"/>
      <c r="CT39" s="634"/>
      <c r="CU39" s="634"/>
      <c r="CV39" s="634"/>
      <c r="CW39" s="634"/>
      <c r="CX39" s="634"/>
      <c r="CY39" s="635"/>
      <c r="CZ39" s="624">
        <v>10.199999999999999</v>
      </c>
      <c r="DA39" s="636"/>
      <c r="DB39" s="636"/>
      <c r="DC39" s="637"/>
      <c r="DD39" s="627">
        <v>544932</v>
      </c>
      <c r="DE39" s="634"/>
      <c r="DF39" s="634"/>
      <c r="DG39" s="634"/>
      <c r="DH39" s="634"/>
      <c r="DI39" s="634"/>
      <c r="DJ39" s="634"/>
      <c r="DK39" s="635"/>
      <c r="DL39" s="627" t="s">
        <v>137</v>
      </c>
      <c r="DM39" s="634"/>
      <c r="DN39" s="634"/>
      <c r="DO39" s="634"/>
      <c r="DP39" s="634"/>
      <c r="DQ39" s="634"/>
      <c r="DR39" s="634"/>
      <c r="DS39" s="634"/>
      <c r="DT39" s="634"/>
      <c r="DU39" s="634"/>
      <c r="DV39" s="635"/>
      <c r="DW39" s="624" t="s">
        <v>137</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55000</v>
      </c>
      <c r="S40" s="622"/>
      <c r="T40" s="622"/>
      <c r="U40" s="622"/>
      <c r="V40" s="622"/>
      <c r="W40" s="622"/>
      <c r="X40" s="622"/>
      <c r="Y40" s="623"/>
      <c r="Z40" s="659">
        <v>0.5</v>
      </c>
      <c r="AA40" s="659"/>
      <c r="AB40" s="659"/>
      <c r="AC40" s="659"/>
      <c r="AD40" s="660" t="s">
        <v>175</v>
      </c>
      <c r="AE40" s="660"/>
      <c r="AF40" s="660"/>
      <c r="AG40" s="660"/>
      <c r="AH40" s="660"/>
      <c r="AI40" s="660"/>
      <c r="AJ40" s="660"/>
      <c r="AK40" s="660"/>
      <c r="AL40" s="624" t="s">
        <v>137</v>
      </c>
      <c r="AM40" s="625"/>
      <c r="AN40" s="625"/>
      <c r="AO40" s="661"/>
      <c r="AQ40" s="654" t="s">
        <v>346</v>
      </c>
      <c r="AR40" s="655"/>
      <c r="AS40" s="655"/>
      <c r="AT40" s="655"/>
      <c r="AU40" s="655"/>
      <c r="AV40" s="655"/>
      <c r="AW40" s="655"/>
      <c r="AX40" s="655"/>
      <c r="AY40" s="656"/>
      <c r="AZ40" s="621">
        <v>668</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94</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131012</v>
      </c>
      <c r="CS40" s="622"/>
      <c r="CT40" s="622"/>
      <c r="CU40" s="622"/>
      <c r="CV40" s="622"/>
      <c r="CW40" s="622"/>
      <c r="CX40" s="622"/>
      <c r="CY40" s="623"/>
      <c r="CZ40" s="624">
        <v>1.3</v>
      </c>
      <c r="DA40" s="636"/>
      <c r="DB40" s="636"/>
      <c r="DC40" s="637"/>
      <c r="DD40" s="627">
        <v>598</v>
      </c>
      <c r="DE40" s="622"/>
      <c r="DF40" s="622"/>
      <c r="DG40" s="622"/>
      <c r="DH40" s="622"/>
      <c r="DI40" s="622"/>
      <c r="DJ40" s="622"/>
      <c r="DK40" s="623"/>
      <c r="DL40" s="627">
        <v>598</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10542572</v>
      </c>
      <c r="S41" s="646"/>
      <c r="T41" s="646"/>
      <c r="U41" s="646"/>
      <c r="V41" s="646"/>
      <c r="W41" s="646"/>
      <c r="X41" s="646"/>
      <c r="Y41" s="649"/>
      <c r="Z41" s="650">
        <v>100</v>
      </c>
      <c r="AA41" s="650"/>
      <c r="AB41" s="650"/>
      <c r="AC41" s="650"/>
      <c r="AD41" s="651">
        <v>5243104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112359</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137</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137</v>
      </c>
      <c r="CS41" s="634"/>
      <c r="CT41" s="634"/>
      <c r="CU41" s="634"/>
      <c r="CV41" s="634"/>
      <c r="CW41" s="634"/>
      <c r="CX41" s="634"/>
      <c r="CY41" s="635"/>
      <c r="CZ41" s="624" t="s">
        <v>354</v>
      </c>
      <c r="DA41" s="636"/>
      <c r="DB41" s="636"/>
      <c r="DC41" s="637"/>
      <c r="DD41" s="627" t="s">
        <v>354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568838</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364</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1108681</v>
      </c>
      <c r="CS42" s="634"/>
      <c r="CT42" s="634"/>
      <c r="CU42" s="634"/>
      <c r="CV42" s="634"/>
      <c r="CW42" s="634"/>
      <c r="CX42" s="634"/>
      <c r="CY42" s="635"/>
      <c r="CZ42" s="624">
        <v>11.2</v>
      </c>
      <c r="DA42" s="636"/>
      <c r="DB42" s="636"/>
      <c r="DC42" s="637"/>
      <c r="DD42" s="627">
        <v>358070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9144</v>
      </c>
      <c r="CS43" s="634"/>
      <c r="CT43" s="634"/>
      <c r="CU43" s="634"/>
      <c r="CV43" s="634"/>
      <c r="CW43" s="634"/>
      <c r="CX43" s="634"/>
      <c r="CY43" s="635"/>
      <c r="CZ43" s="624">
        <v>0.1</v>
      </c>
      <c r="DA43" s="636"/>
      <c r="DB43" s="636"/>
      <c r="DC43" s="637"/>
      <c r="DD43" s="627">
        <v>9144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1108681</v>
      </c>
      <c r="CS44" s="622"/>
      <c r="CT44" s="622"/>
      <c r="CU44" s="622"/>
      <c r="CV44" s="622"/>
      <c r="CW44" s="622"/>
      <c r="CX44" s="622"/>
      <c r="CY44" s="623"/>
      <c r="CZ44" s="624">
        <v>11.2</v>
      </c>
      <c r="DA44" s="625"/>
      <c r="DB44" s="625"/>
      <c r="DC44" s="626"/>
      <c r="DD44" s="627">
        <v>358070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202762</v>
      </c>
      <c r="CS45" s="634"/>
      <c r="CT45" s="634"/>
      <c r="CU45" s="634"/>
      <c r="CV45" s="634"/>
      <c r="CW45" s="634"/>
      <c r="CX45" s="634"/>
      <c r="CY45" s="635"/>
      <c r="CZ45" s="624">
        <v>2</v>
      </c>
      <c r="DA45" s="636"/>
      <c r="DB45" s="636"/>
      <c r="DC45" s="637"/>
      <c r="DD45" s="627">
        <v>97418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804611</v>
      </c>
      <c r="CS46" s="622"/>
      <c r="CT46" s="622"/>
      <c r="CU46" s="622"/>
      <c r="CV46" s="622"/>
      <c r="CW46" s="622"/>
      <c r="CX46" s="622"/>
      <c r="CY46" s="623"/>
      <c r="CZ46" s="624">
        <v>8.1</v>
      </c>
      <c r="DA46" s="625"/>
      <c r="DB46" s="625"/>
      <c r="DC46" s="626"/>
      <c r="DD46" s="627">
        <v>253344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354</v>
      </c>
      <c r="CS47" s="634"/>
      <c r="CT47" s="634"/>
      <c r="CU47" s="634"/>
      <c r="CV47" s="634"/>
      <c r="CW47" s="634"/>
      <c r="CX47" s="634"/>
      <c r="CY47" s="635"/>
      <c r="CZ47" s="624" t="s">
        <v>354</v>
      </c>
      <c r="DA47" s="636"/>
      <c r="DB47" s="636"/>
      <c r="DC47" s="637"/>
      <c r="DD47" s="627" t="s">
        <v>354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137</v>
      </c>
      <c r="CS48" s="622"/>
      <c r="CT48" s="622"/>
      <c r="CU48" s="622"/>
      <c r="CV48" s="622"/>
      <c r="CW48" s="622"/>
      <c r="CX48" s="622"/>
      <c r="CY48" s="623"/>
      <c r="CZ48" s="624" t="s">
        <v>354</v>
      </c>
      <c r="DA48" s="625"/>
      <c r="DB48" s="625"/>
      <c r="DC48" s="626"/>
      <c r="DD48" s="627" t="s">
        <v>354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9908514</v>
      </c>
      <c r="CS49" s="606"/>
      <c r="CT49" s="606"/>
      <c r="CU49" s="606"/>
      <c r="CV49" s="606"/>
      <c r="CW49" s="606"/>
      <c r="CX49" s="606"/>
      <c r="CY49" s="607"/>
      <c r="CZ49" s="608">
        <v>100</v>
      </c>
      <c r="DA49" s="609"/>
      <c r="DB49" s="609"/>
      <c r="DC49" s="610"/>
      <c r="DD49" s="611">
        <v>6254551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Gp9ZD4SpLDy4+MdyUG2WikqqfDJkQNn2JnC9+HnzEkp1B0lc4Z3FRa5qO6H/J8ynS8hYkBoRVS8xU0XUF9O/A==" saltValue="WFaeR21awF+HtHNAt3fHA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10543</v>
      </c>
      <c r="R7" s="1103"/>
      <c r="S7" s="1103"/>
      <c r="T7" s="1103"/>
      <c r="U7" s="1103"/>
      <c r="V7" s="1103">
        <v>9909</v>
      </c>
      <c r="W7" s="1103"/>
      <c r="X7" s="1103"/>
      <c r="Y7" s="1103"/>
      <c r="Z7" s="1103"/>
      <c r="AA7" s="1103">
        <v>634</v>
      </c>
      <c r="AB7" s="1103"/>
      <c r="AC7" s="1103"/>
      <c r="AD7" s="1103"/>
      <c r="AE7" s="1104"/>
      <c r="AF7" s="1105">
        <v>533</v>
      </c>
      <c r="AG7" s="1106"/>
      <c r="AH7" s="1106"/>
      <c r="AI7" s="1106"/>
      <c r="AJ7" s="1107"/>
      <c r="AK7" s="1108">
        <v>1031</v>
      </c>
      <c r="AL7" s="1109"/>
      <c r="AM7" s="1109"/>
      <c r="AN7" s="1109"/>
      <c r="AO7" s="1109"/>
      <c r="AP7" s="1109">
        <v>9537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588</v>
      </c>
      <c r="BT7" s="1100"/>
      <c r="BU7" s="1100"/>
      <c r="BV7" s="1100"/>
      <c r="BW7" s="1100"/>
      <c r="BX7" s="1100"/>
      <c r="BY7" s="1100"/>
      <c r="BZ7" s="1100"/>
      <c r="CA7" s="1100"/>
      <c r="CB7" s="1100"/>
      <c r="CC7" s="1100"/>
      <c r="CD7" s="1100"/>
      <c r="CE7" s="1100"/>
      <c r="CF7" s="1100"/>
      <c r="CG7" s="1112"/>
      <c r="CH7" s="1096">
        <v>3</v>
      </c>
      <c r="CI7" s="1097"/>
      <c r="CJ7" s="1097"/>
      <c r="CK7" s="1097"/>
      <c r="CL7" s="1098"/>
      <c r="CM7" s="1096">
        <v>77</v>
      </c>
      <c r="CN7" s="1097"/>
      <c r="CO7" s="1097"/>
      <c r="CP7" s="1097"/>
      <c r="CQ7" s="1098"/>
      <c r="CR7" s="1096">
        <v>10</v>
      </c>
      <c r="CS7" s="1097"/>
      <c r="CT7" s="1097"/>
      <c r="CU7" s="1097"/>
      <c r="CV7" s="1098"/>
      <c r="CW7" s="1096" t="s">
        <v>577</v>
      </c>
      <c r="CX7" s="1097"/>
      <c r="CY7" s="1097"/>
      <c r="CZ7" s="1097"/>
      <c r="DA7" s="1098"/>
      <c r="DB7" s="1096" t="s">
        <v>577</v>
      </c>
      <c r="DC7" s="1097"/>
      <c r="DD7" s="1097"/>
      <c r="DE7" s="1097"/>
      <c r="DF7" s="1098"/>
      <c r="DG7" s="1096" t="s">
        <v>577</v>
      </c>
      <c r="DH7" s="1097"/>
      <c r="DI7" s="1097"/>
      <c r="DJ7" s="1097"/>
      <c r="DK7" s="1098"/>
      <c r="DL7" s="1096" t="s">
        <v>577</v>
      </c>
      <c r="DM7" s="1097"/>
      <c r="DN7" s="1097"/>
      <c r="DO7" s="1097"/>
      <c r="DP7" s="1098"/>
      <c r="DQ7" s="1096" t="s">
        <v>577</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10543</v>
      </c>
      <c r="R23" s="1061"/>
      <c r="S23" s="1061"/>
      <c r="T23" s="1061"/>
      <c r="U23" s="1061"/>
      <c r="V23" s="1061">
        <v>9909</v>
      </c>
      <c r="W23" s="1061"/>
      <c r="X23" s="1061"/>
      <c r="Y23" s="1061"/>
      <c r="Z23" s="1061"/>
      <c r="AA23" s="1061">
        <v>634</v>
      </c>
      <c r="AB23" s="1061"/>
      <c r="AC23" s="1061"/>
      <c r="AD23" s="1061"/>
      <c r="AE23" s="1068"/>
      <c r="AF23" s="1069">
        <v>533</v>
      </c>
      <c r="AG23" s="1061"/>
      <c r="AH23" s="1061"/>
      <c r="AI23" s="1061"/>
      <c r="AJ23" s="1070"/>
      <c r="AK23" s="1071"/>
      <c r="AL23" s="1072"/>
      <c r="AM23" s="1072"/>
      <c r="AN23" s="1072"/>
      <c r="AO23" s="1072"/>
      <c r="AP23" s="1061">
        <v>9537</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1586</v>
      </c>
      <c r="R28" s="1051"/>
      <c r="S28" s="1051"/>
      <c r="T28" s="1051"/>
      <c r="U28" s="1051"/>
      <c r="V28" s="1051">
        <v>1540</v>
      </c>
      <c r="W28" s="1051"/>
      <c r="X28" s="1051"/>
      <c r="Y28" s="1051"/>
      <c r="Z28" s="1051"/>
      <c r="AA28" s="1051">
        <v>46</v>
      </c>
      <c r="AB28" s="1051"/>
      <c r="AC28" s="1051"/>
      <c r="AD28" s="1051"/>
      <c r="AE28" s="1052"/>
      <c r="AF28" s="1053">
        <v>46</v>
      </c>
      <c r="AG28" s="1051"/>
      <c r="AH28" s="1051"/>
      <c r="AI28" s="1051"/>
      <c r="AJ28" s="1054"/>
      <c r="AK28" s="1042">
        <v>132</v>
      </c>
      <c r="AL28" s="1043"/>
      <c r="AM28" s="1043"/>
      <c r="AN28" s="1043"/>
      <c r="AO28" s="1043"/>
      <c r="AP28" s="1043" t="s">
        <v>577</v>
      </c>
      <c r="AQ28" s="1043"/>
      <c r="AR28" s="1043"/>
      <c r="AS28" s="1043"/>
      <c r="AT28" s="1043"/>
      <c r="AU28" s="1043" t="s">
        <v>577</v>
      </c>
      <c r="AV28" s="1043"/>
      <c r="AW28" s="1043"/>
      <c r="AX28" s="1043"/>
      <c r="AY28" s="1043"/>
      <c r="AZ28" s="1044" t="s">
        <v>577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1978</v>
      </c>
      <c r="R29" s="1039"/>
      <c r="S29" s="1039"/>
      <c r="T29" s="1039"/>
      <c r="U29" s="1039"/>
      <c r="V29" s="1039">
        <v>1908</v>
      </c>
      <c r="W29" s="1039"/>
      <c r="X29" s="1039"/>
      <c r="Y29" s="1039"/>
      <c r="Z29" s="1039"/>
      <c r="AA29" s="1039">
        <v>70</v>
      </c>
      <c r="AB29" s="1039"/>
      <c r="AC29" s="1039"/>
      <c r="AD29" s="1039"/>
      <c r="AE29" s="1040"/>
      <c r="AF29" s="1035">
        <v>70</v>
      </c>
      <c r="AG29" s="1036"/>
      <c r="AH29" s="1036"/>
      <c r="AI29" s="1036"/>
      <c r="AJ29" s="1037"/>
      <c r="AK29" s="980">
        <v>306</v>
      </c>
      <c r="AL29" s="971"/>
      <c r="AM29" s="971"/>
      <c r="AN29" s="971"/>
      <c r="AO29" s="971"/>
      <c r="AP29" s="971" t="s">
        <v>577</v>
      </c>
      <c r="AQ29" s="971"/>
      <c r="AR29" s="971"/>
      <c r="AS29" s="971"/>
      <c r="AT29" s="971"/>
      <c r="AU29" s="971" t="s">
        <v>577</v>
      </c>
      <c r="AV29" s="971"/>
      <c r="AW29" s="971"/>
      <c r="AX29" s="971"/>
      <c r="AY29" s="971"/>
      <c r="AZ29" s="1041" t="s">
        <v>577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197</v>
      </c>
      <c r="R30" s="1039"/>
      <c r="S30" s="1039"/>
      <c r="T30" s="1039"/>
      <c r="U30" s="1039"/>
      <c r="V30" s="1039">
        <v>196</v>
      </c>
      <c r="W30" s="1039"/>
      <c r="X30" s="1039"/>
      <c r="Y30" s="1039"/>
      <c r="Z30" s="1039"/>
      <c r="AA30" s="1039">
        <v>1</v>
      </c>
      <c r="AB30" s="1039"/>
      <c r="AC30" s="1039"/>
      <c r="AD30" s="1039"/>
      <c r="AE30" s="1040"/>
      <c r="AF30" s="1035">
        <v>1</v>
      </c>
      <c r="AG30" s="1036"/>
      <c r="AH30" s="1036"/>
      <c r="AI30" s="1036"/>
      <c r="AJ30" s="1037"/>
      <c r="AK30" s="980">
        <v>66</v>
      </c>
      <c r="AL30" s="971"/>
      <c r="AM30" s="971"/>
      <c r="AN30" s="971"/>
      <c r="AO30" s="971"/>
      <c r="AP30" s="971" t="s">
        <v>577</v>
      </c>
      <c r="AQ30" s="971"/>
      <c r="AR30" s="971"/>
      <c r="AS30" s="971"/>
      <c r="AT30" s="971"/>
      <c r="AU30" s="971" t="s">
        <v>577</v>
      </c>
      <c r="AV30" s="971"/>
      <c r="AW30" s="971"/>
      <c r="AX30" s="971"/>
      <c r="AY30" s="971"/>
      <c r="AZ30" s="1041" t="s">
        <v>577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360</v>
      </c>
      <c r="R31" s="1039"/>
      <c r="S31" s="1039"/>
      <c r="T31" s="1039"/>
      <c r="U31" s="1039"/>
      <c r="V31" s="1039">
        <v>346</v>
      </c>
      <c r="W31" s="1039"/>
      <c r="X31" s="1039"/>
      <c r="Y31" s="1039"/>
      <c r="Z31" s="1039"/>
      <c r="AA31" s="1039">
        <v>14</v>
      </c>
      <c r="AB31" s="1039"/>
      <c r="AC31" s="1039"/>
      <c r="AD31" s="1039"/>
      <c r="AE31" s="1040"/>
      <c r="AF31" s="1035">
        <v>592</v>
      </c>
      <c r="AG31" s="1036"/>
      <c r="AH31" s="1036"/>
      <c r="AI31" s="1036"/>
      <c r="AJ31" s="1037"/>
      <c r="AK31" s="980">
        <v>21</v>
      </c>
      <c r="AL31" s="971"/>
      <c r="AM31" s="971"/>
      <c r="AN31" s="971"/>
      <c r="AO31" s="971"/>
      <c r="AP31" s="971">
        <v>1072</v>
      </c>
      <c r="AQ31" s="971"/>
      <c r="AR31" s="971"/>
      <c r="AS31" s="971"/>
      <c r="AT31" s="971"/>
      <c r="AU31" s="971">
        <v>187</v>
      </c>
      <c r="AV31" s="971"/>
      <c r="AW31" s="971"/>
      <c r="AX31" s="971"/>
      <c r="AY31" s="971"/>
      <c r="AZ31" s="1041" t="s">
        <v>577</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755</v>
      </c>
      <c r="R32" s="1039"/>
      <c r="S32" s="1039"/>
      <c r="T32" s="1039"/>
      <c r="U32" s="1039"/>
      <c r="V32" s="1039">
        <v>701</v>
      </c>
      <c r="W32" s="1039"/>
      <c r="X32" s="1039"/>
      <c r="Y32" s="1039"/>
      <c r="Z32" s="1039"/>
      <c r="AA32" s="1039">
        <v>54</v>
      </c>
      <c r="AB32" s="1039"/>
      <c r="AC32" s="1039"/>
      <c r="AD32" s="1039"/>
      <c r="AE32" s="1040"/>
      <c r="AF32" s="1035">
        <v>54</v>
      </c>
      <c r="AG32" s="1036"/>
      <c r="AH32" s="1036"/>
      <c r="AI32" s="1036"/>
      <c r="AJ32" s="1037"/>
      <c r="AK32" s="980">
        <v>480</v>
      </c>
      <c r="AL32" s="971"/>
      <c r="AM32" s="971"/>
      <c r="AN32" s="971"/>
      <c r="AO32" s="971"/>
      <c r="AP32" s="971">
        <v>3377</v>
      </c>
      <c r="AQ32" s="971"/>
      <c r="AR32" s="971"/>
      <c r="AS32" s="971"/>
      <c r="AT32" s="971"/>
      <c r="AU32" s="971">
        <v>3303</v>
      </c>
      <c r="AV32" s="971"/>
      <c r="AW32" s="971"/>
      <c r="AX32" s="971"/>
      <c r="AY32" s="971"/>
      <c r="AZ32" s="1041" t="s">
        <v>577</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103</v>
      </c>
      <c r="R33" s="1039"/>
      <c r="S33" s="1039"/>
      <c r="T33" s="1039"/>
      <c r="U33" s="1039"/>
      <c r="V33" s="1039">
        <v>88</v>
      </c>
      <c r="W33" s="1039"/>
      <c r="X33" s="1039"/>
      <c r="Y33" s="1039"/>
      <c r="Z33" s="1039"/>
      <c r="AA33" s="1039">
        <v>15</v>
      </c>
      <c r="AB33" s="1039"/>
      <c r="AC33" s="1039"/>
      <c r="AD33" s="1039"/>
      <c r="AE33" s="1040"/>
      <c r="AF33" s="1035">
        <v>15</v>
      </c>
      <c r="AG33" s="1036"/>
      <c r="AH33" s="1036"/>
      <c r="AI33" s="1036"/>
      <c r="AJ33" s="1037"/>
      <c r="AK33" s="980">
        <v>68</v>
      </c>
      <c r="AL33" s="971"/>
      <c r="AM33" s="971"/>
      <c r="AN33" s="971"/>
      <c r="AO33" s="971"/>
      <c r="AP33" s="971">
        <v>252</v>
      </c>
      <c r="AQ33" s="971"/>
      <c r="AR33" s="971"/>
      <c r="AS33" s="971"/>
      <c r="AT33" s="971"/>
      <c r="AU33" s="971">
        <v>252</v>
      </c>
      <c r="AV33" s="971"/>
      <c r="AW33" s="971"/>
      <c r="AX33" s="971"/>
      <c r="AY33" s="971"/>
      <c r="AZ33" s="1041" t="s">
        <v>577</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778</v>
      </c>
      <c r="AG63" s="959"/>
      <c r="AH63" s="959"/>
      <c r="AI63" s="959"/>
      <c r="AJ63" s="1022"/>
      <c r="AK63" s="1023"/>
      <c r="AL63" s="963"/>
      <c r="AM63" s="963"/>
      <c r="AN63" s="963"/>
      <c r="AO63" s="963"/>
      <c r="AP63" s="959">
        <v>4701</v>
      </c>
      <c r="AQ63" s="959"/>
      <c r="AR63" s="959"/>
      <c r="AS63" s="959"/>
      <c r="AT63" s="959"/>
      <c r="AU63" s="959">
        <v>3742</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398</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402</v>
      </c>
      <c r="AQ66" s="1002"/>
      <c r="AR66" s="1002"/>
      <c r="AS66" s="1002"/>
      <c r="AT66" s="1003"/>
      <c r="AU66" s="1001" t="s">
        <v>423</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578</v>
      </c>
      <c r="C68" s="986"/>
      <c r="D68" s="986"/>
      <c r="E68" s="986"/>
      <c r="F68" s="986"/>
      <c r="G68" s="986"/>
      <c r="H68" s="986"/>
      <c r="I68" s="986"/>
      <c r="J68" s="986"/>
      <c r="K68" s="986"/>
      <c r="L68" s="986"/>
      <c r="M68" s="986"/>
      <c r="N68" s="986"/>
      <c r="O68" s="986"/>
      <c r="P68" s="987"/>
      <c r="Q68" s="988">
        <v>3252</v>
      </c>
      <c r="R68" s="982"/>
      <c r="S68" s="982"/>
      <c r="T68" s="982"/>
      <c r="U68" s="982"/>
      <c r="V68" s="982">
        <v>3170</v>
      </c>
      <c r="W68" s="982"/>
      <c r="X68" s="982"/>
      <c r="Y68" s="982"/>
      <c r="Z68" s="982"/>
      <c r="AA68" s="982">
        <v>82</v>
      </c>
      <c r="AB68" s="982"/>
      <c r="AC68" s="982"/>
      <c r="AD68" s="982"/>
      <c r="AE68" s="982"/>
      <c r="AF68" s="982">
        <v>82</v>
      </c>
      <c r="AG68" s="982"/>
      <c r="AH68" s="982"/>
      <c r="AI68" s="982"/>
      <c r="AJ68" s="982"/>
      <c r="AK68" s="982" t="s">
        <v>577</v>
      </c>
      <c r="AL68" s="982"/>
      <c r="AM68" s="982"/>
      <c r="AN68" s="982"/>
      <c r="AO68" s="982"/>
      <c r="AP68" s="982">
        <v>4040</v>
      </c>
      <c r="AQ68" s="982"/>
      <c r="AR68" s="982"/>
      <c r="AS68" s="982"/>
      <c r="AT68" s="982"/>
      <c r="AU68" s="982">
        <v>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579</v>
      </c>
      <c r="C69" s="975"/>
      <c r="D69" s="975"/>
      <c r="E69" s="975"/>
      <c r="F69" s="975"/>
      <c r="G69" s="975"/>
      <c r="H69" s="975"/>
      <c r="I69" s="975"/>
      <c r="J69" s="975"/>
      <c r="K69" s="975"/>
      <c r="L69" s="975"/>
      <c r="M69" s="975"/>
      <c r="N69" s="975"/>
      <c r="O69" s="975"/>
      <c r="P69" s="976"/>
      <c r="Q69" s="977">
        <v>29</v>
      </c>
      <c r="R69" s="971"/>
      <c r="S69" s="971"/>
      <c r="T69" s="971"/>
      <c r="U69" s="971"/>
      <c r="V69" s="971">
        <v>26</v>
      </c>
      <c r="W69" s="971"/>
      <c r="X69" s="971"/>
      <c r="Y69" s="971"/>
      <c r="Z69" s="971"/>
      <c r="AA69" s="971">
        <v>3</v>
      </c>
      <c r="AB69" s="971"/>
      <c r="AC69" s="971"/>
      <c r="AD69" s="971"/>
      <c r="AE69" s="971"/>
      <c r="AF69" s="971">
        <v>3</v>
      </c>
      <c r="AG69" s="971"/>
      <c r="AH69" s="971"/>
      <c r="AI69" s="971"/>
      <c r="AJ69" s="971"/>
      <c r="AK69" s="971">
        <v>11</v>
      </c>
      <c r="AL69" s="971"/>
      <c r="AM69" s="971"/>
      <c r="AN69" s="971"/>
      <c r="AO69" s="971"/>
      <c r="AP69" s="971" t="s">
        <v>577</v>
      </c>
      <c r="AQ69" s="971"/>
      <c r="AR69" s="971"/>
      <c r="AS69" s="971"/>
      <c r="AT69" s="971"/>
      <c r="AU69" s="971" t="s">
        <v>577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580</v>
      </c>
      <c r="C70" s="975"/>
      <c r="D70" s="975"/>
      <c r="E70" s="975"/>
      <c r="F70" s="975"/>
      <c r="G70" s="975"/>
      <c r="H70" s="975"/>
      <c r="I70" s="975"/>
      <c r="J70" s="975"/>
      <c r="K70" s="975"/>
      <c r="L70" s="975"/>
      <c r="M70" s="975"/>
      <c r="N70" s="975"/>
      <c r="O70" s="975"/>
      <c r="P70" s="976"/>
      <c r="Q70" s="977">
        <v>184</v>
      </c>
      <c r="R70" s="971"/>
      <c r="S70" s="971"/>
      <c r="T70" s="971"/>
      <c r="U70" s="971"/>
      <c r="V70" s="971">
        <v>164</v>
      </c>
      <c r="W70" s="971"/>
      <c r="X70" s="971"/>
      <c r="Y70" s="971"/>
      <c r="Z70" s="971"/>
      <c r="AA70" s="971">
        <v>21</v>
      </c>
      <c r="AB70" s="971"/>
      <c r="AC70" s="971"/>
      <c r="AD70" s="971"/>
      <c r="AE70" s="971"/>
      <c r="AF70" s="971">
        <v>21</v>
      </c>
      <c r="AG70" s="971"/>
      <c r="AH70" s="971"/>
      <c r="AI70" s="971"/>
      <c r="AJ70" s="971"/>
      <c r="AK70" s="971" t="s">
        <v>577</v>
      </c>
      <c r="AL70" s="971"/>
      <c r="AM70" s="971"/>
      <c r="AN70" s="971"/>
      <c r="AO70" s="971"/>
      <c r="AP70" s="971">
        <v>69</v>
      </c>
      <c r="AQ70" s="971"/>
      <c r="AR70" s="971"/>
      <c r="AS70" s="971"/>
      <c r="AT70" s="971"/>
      <c r="AU70" s="971">
        <v>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581</v>
      </c>
      <c r="C71" s="975"/>
      <c r="D71" s="975"/>
      <c r="E71" s="975"/>
      <c r="F71" s="975"/>
      <c r="G71" s="975"/>
      <c r="H71" s="975"/>
      <c r="I71" s="975"/>
      <c r="J71" s="975"/>
      <c r="K71" s="975"/>
      <c r="L71" s="975"/>
      <c r="M71" s="975"/>
      <c r="N71" s="975"/>
      <c r="O71" s="975"/>
      <c r="P71" s="976"/>
      <c r="Q71" s="977">
        <v>505</v>
      </c>
      <c r="R71" s="971"/>
      <c r="S71" s="971"/>
      <c r="T71" s="971"/>
      <c r="U71" s="971"/>
      <c r="V71" s="971">
        <v>451</v>
      </c>
      <c r="W71" s="971"/>
      <c r="X71" s="971"/>
      <c r="Y71" s="971"/>
      <c r="Z71" s="971"/>
      <c r="AA71" s="971">
        <v>54</v>
      </c>
      <c r="AB71" s="971"/>
      <c r="AC71" s="971"/>
      <c r="AD71" s="971"/>
      <c r="AE71" s="971"/>
      <c r="AF71" s="971">
        <v>54</v>
      </c>
      <c r="AG71" s="971"/>
      <c r="AH71" s="971"/>
      <c r="AI71" s="971"/>
      <c r="AJ71" s="971"/>
      <c r="AK71" s="971">
        <v>20</v>
      </c>
      <c r="AL71" s="971"/>
      <c r="AM71" s="971"/>
      <c r="AN71" s="971"/>
      <c r="AO71" s="971"/>
      <c r="AP71" s="971">
        <v>568</v>
      </c>
      <c r="AQ71" s="971"/>
      <c r="AR71" s="971"/>
      <c r="AS71" s="971"/>
      <c r="AT71" s="971"/>
      <c r="AU71" s="971">
        <v>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582</v>
      </c>
      <c r="C72" s="975"/>
      <c r="D72" s="975"/>
      <c r="E72" s="975"/>
      <c r="F72" s="975"/>
      <c r="G72" s="975"/>
      <c r="H72" s="975"/>
      <c r="I72" s="975"/>
      <c r="J72" s="975"/>
      <c r="K72" s="975"/>
      <c r="L72" s="975"/>
      <c r="M72" s="975"/>
      <c r="N72" s="975"/>
      <c r="O72" s="975"/>
      <c r="P72" s="976"/>
      <c r="Q72" s="977">
        <v>1108</v>
      </c>
      <c r="R72" s="971"/>
      <c r="S72" s="971"/>
      <c r="T72" s="971"/>
      <c r="U72" s="971"/>
      <c r="V72" s="971">
        <v>1104</v>
      </c>
      <c r="W72" s="971"/>
      <c r="X72" s="971"/>
      <c r="Y72" s="971"/>
      <c r="Z72" s="971"/>
      <c r="AA72" s="971">
        <v>3</v>
      </c>
      <c r="AB72" s="971"/>
      <c r="AC72" s="971"/>
      <c r="AD72" s="971"/>
      <c r="AE72" s="971"/>
      <c r="AF72" s="971">
        <v>3</v>
      </c>
      <c r="AG72" s="971"/>
      <c r="AH72" s="971"/>
      <c r="AI72" s="971"/>
      <c r="AJ72" s="971"/>
      <c r="AK72" s="971" t="s">
        <v>577</v>
      </c>
      <c r="AL72" s="971"/>
      <c r="AM72" s="971"/>
      <c r="AN72" s="971"/>
      <c r="AO72" s="971"/>
      <c r="AP72" s="971" t="s">
        <v>577</v>
      </c>
      <c r="AQ72" s="971"/>
      <c r="AR72" s="971"/>
      <c r="AS72" s="971"/>
      <c r="AT72" s="971"/>
      <c r="AU72" s="971" t="s">
        <v>577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583</v>
      </c>
      <c r="C73" s="975"/>
      <c r="D73" s="975"/>
      <c r="E73" s="975"/>
      <c r="F73" s="975"/>
      <c r="G73" s="975"/>
      <c r="H73" s="975"/>
      <c r="I73" s="975"/>
      <c r="J73" s="975"/>
      <c r="K73" s="975"/>
      <c r="L73" s="975"/>
      <c r="M73" s="975"/>
      <c r="N73" s="975"/>
      <c r="O73" s="975"/>
      <c r="P73" s="976"/>
      <c r="Q73" s="977">
        <v>85</v>
      </c>
      <c r="R73" s="971"/>
      <c r="S73" s="971"/>
      <c r="T73" s="971"/>
      <c r="U73" s="971"/>
      <c r="V73" s="971">
        <v>71</v>
      </c>
      <c r="W73" s="971"/>
      <c r="X73" s="971"/>
      <c r="Y73" s="971"/>
      <c r="Z73" s="971"/>
      <c r="AA73" s="971">
        <v>14</v>
      </c>
      <c r="AB73" s="971"/>
      <c r="AC73" s="971"/>
      <c r="AD73" s="971"/>
      <c r="AE73" s="971"/>
      <c r="AF73" s="971">
        <v>14</v>
      </c>
      <c r="AG73" s="971"/>
      <c r="AH73" s="971"/>
      <c r="AI73" s="971"/>
      <c r="AJ73" s="971"/>
      <c r="AK73" s="971" t="s">
        <v>577</v>
      </c>
      <c r="AL73" s="971"/>
      <c r="AM73" s="971"/>
      <c r="AN73" s="971"/>
      <c r="AO73" s="971"/>
      <c r="AP73" s="971" t="s">
        <v>577</v>
      </c>
      <c r="AQ73" s="971"/>
      <c r="AR73" s="971"/>
      <c r="AS73" s="971"/>
      <c r="AT73" s="971"/>
      <c r="AU73" s="971" t="s">
        <v>577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584</v>
      </c>
      <c r="C74" s="975"/>
      <c r="D74" s="975"/>
      <c r="E74" s="975"/>
      <c r="F74" s="975"/>
      <c r="G74" s="975"/>
      <c r="H74" s="975"/>
      <c r="I74" s="975"/>
      <c r="J74" s="975"/>
      <c r="K74" s="975"/>
      <c r="L74" s="975"/>
      <c r="M74" s="975"/>
      <c r="N74" s="975"/>
      <c r="O74" s="975"/>
      <c r="P74" s="976"/>
      <c r="Q74" s="977">
        <v>6733</v>
      </c>
      <c r="R74" s="971"/>
      <c r="S74" s="971"/>
      <c r="T74" s="971"/>
      <c r="U74" s="971"/>
      <c r="V74" s="971">
        <v>6652</v>
      </c>
      <c r="W74" s="971"/>
      <c r="X74" s="971"/>
      <c r="Y74" s="971"/>
      <c r="Z74" s="971"/>
      <c r="AA74" s="971">
        <v>82</v>
      </c>
      <c r="AB74" s="971"/>
      <c r="AC74" s="971"/>
      <c r="AD74" s="971"/>
      <c r="AE74" s="971"/>
      <c r="AF74" s="971">
        <v>82</v>
      </c>
      <c r="AG74" s="971"/>
      <c r="AH74" s="971"/>
      <c r="AI74" s="971"/>
      <c r="AJ74" s="971"/>
      <c r="AK74" s="971" t="s">
        <v>577</v>
      </c>
      <c r="AL74" s="971"/>
      <c r="AM74" s="971"/>
      <c r="AN74" s="971"/>
      <c r="AO74" s="971"/>
      <c r="AP74" s="971" t="s">
        <v>577</v>
      </c>
      <c r="AQ74" s="971"/>
      <c r="AR74" s="971"/>
      <c r="AS74" s="971"/>
      <c r="AT74" s="971"/>
      <c r="AU74" s="971" t="s">
        <v>577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585</v>
      </c>
      <c r="C75" s="975"/>
      <c r="D75" s="975"/>
      <c r="E75" s="975"/>
      <c r="F75" s="975"/>
      <c r="G75" s="975"/>
      <c r="H75" s="975"/>
      <c r="I75" s="975"/>
      <c r="J75" s="975"/>
      <c r="K75" s="975"/>
      <c r="L75" s="975"/>
      <c r="M75" s="975"/>
      <c r="N75" s="975"/>
      <c r="O75" s="975"/>
      <c r="P75" s="976"/>
      <c r="Q75" s="978">
        <v>32</v>
      </c>
      <c r="R75" s="979"/>
      <c r="S75" s="979"/>
      <c r="T75" s="979"/>
      <c r="U75" s="980"/>
      <c r="V75" s="981">
        <v>31</v>
      </c>
      <c r="W75" s="979"/>
      <c r="X75" s="979"/>
      <c r="Y75" s="979"/>
      <c r="Z75" s="980"/>
      <c r="AA75" s="981">
        <v>0</v>
      </c>
      <c r="AB75" s="979"/>
      <c r="AC75" s="979"/>
      <c r="AD75" s="979"/>
      <c r="AE75" s="980"/>
      <c r="AF75" s="981">
        <v>0</v>
      </c>
      <c r="AG75" s="979"/>
      <c r="AH75" s="979"/>
      <c r="AI75" s="979"/>
      <c r="AJ75" s="980"/>
      <c r="AK75" s="981">
        <v>9</v>
      </c>
      <c r="AL75" s="979"/>
      <c r="AM75" s="979"/>
      <c r="AN75" s="979"/>
      <c r="AO75" s="980"/>
      <c r="AP75" s="981" t="s">
        <v>577</v>
      </c>
      <c r="AQ75" s="979"/>
      <c r="AR75" s="979"/>
      <c r="AS75" s="979"/>
      <c r="AT75" s="980"/>
      <c r="AU75" s="981" t="s">
        <v>577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586</v>
      </c>
      <c r="C76" s="975"/>
      <c r="D76" s="975"/>
      <c r="E76" s="975"/>
      <c r="F76" s="975"/>
      <c r="G76" s="975"/>
      <c r="H76" s="975"/>
      <c r="I76" s="975"/>
      <c r="J76" s="975"/>
      <c r="K76" s="975"/>
      <c r="L76" s="975"/>
      <c r="M76" s="975"/>
      <c r="N76" s="975"/>
      <c r="O76" s="975"/>
      <c r="P76" s="976"/>
      <c r="Q76" s="978">
        <v>259</v>
      </c>
      <c r="R76" s="979"/>
      <c r="S76" s="979"/>
      <c r="T76" s="979"/>
      <c r="U76" s="980"/>
      <c r="V76" s="981">
        <v>167</v>
      </c>
      <c r="W76" s="979"/>
      <c r="X76" s="979"/>
      <c r="Y76" s="979"/>
      <c r="Z76" s="980"/>
      <c r="AA76" s="981">
        <v>92</v>
      </c>
      <c r="AB76" s="979"/>
      <c r="AC76" s="979"/>
      <c r="AD76" s="979"/>
      <c r="AE76" s="980"/>
      <c r="AF76" s="981">
        <v>92</v>
      </c>
      <c r="AG76" s="979"/>
      <c r="AH76" s="979"/>
      <c r="AI76" s="979"/>
      <c r="AJ76" s="980"/>
      <c r="AK76" s="981" t="s">
        <v>577</v>
      </c>
      <c r="AL76" s="979"/>
      <c r="AM76" s="979"/>
      <c r="AN76" s="979"/>
      <c r="AO76" s="980"/>
      <c r="AP76" s="981" t="s">
        <v>577</v>
      </c>
      <c r="AQ76" s="979"/>
      <c r="AR76" s="979"/>
      <c r="AS76" s="979"/>
      <c r="AT76" s="980"/>
      <c r="AU76" s="981" t="s">
        <v>577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587</v>
      </c>
      <c r="C77" s="975"/>
      <c r="D77" s="975"/>
      <c r="E77" s="975"/>
      <c r="F77" s="975"/>
      <c r="G77" s="975"/>
      <c r="H77" s="975"/>
      <c r="I77" s="975"/>
      <c r="J77" s="975"/>
      <c r="K77" s="975"/>
      <c r="L77" s="975"/>
      <c r="M77" s="975"/>
      <c r="N77" s="975"/>
      <c r="O77" s="975"/>
      <c r="P77" s="976"/>
      <c r="Q77" s="978">
        <v>157883</v>
      </c>
      <c r="R77" s="979"/>
      <c r="S77" s="979"/>
      <c r="T77" s="979"/>
      <c r="U77" s="980"/>
      <c r="V77" s="981">
        <v>155213</v>
      </c>
      <c r="W77" s="979"/>
      <c r="X77" s="979"/>
      <c r="Y77" s="979"/>
      <c r="Z77" s="980"/>
      <c r="AA77" s="981">
        <v>2669</v>
      </c>
      <c r="AB77" s="979"/>
      <c r="AC77" s="979"/>
      <c r="AD77" s="979"/>
      <c r="AE77" s="980"/>
      <c r="AF77" s="981">
        <v>2669</v>
      </c>
      <c r="AG77" s="979"/>
      <c r="AH77" s="979"/>
      <c r="AI77" s="979"/>
      <c r="AJ77" s="980"/>
      <c r="AK77" s="981">
        <v>1728</v>
      </c>
      <c r="AL77" s="979"/>
      <c r="AM77" s="979"/>
      <c r="AN77" s="979"/>
      <c r="AO77" s="980"/>
      <c r="AP77" s="981" t="s">
        <v>577</v>
      </c>
      <c r="AQ77" s="979"/>
      <c r="AR77" s="979"/>
      <c r="AS77" s="979"/>
      <c r="AT77" s="980"/>
      <c r="AU77" s="981" t="s">
        <v>577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3020</v>
      </c>
      <c r="AG88" s="959"/>
      <c r="AH88" s="959"/>
      <c r="AI88" s="959"/>
      <c r="AJ88" s="959"/>
      <c r="AK88" s="963"/>
      <c r="AL88" s="963"/>
      <c r="AM88" s="963"/>
      <c r="AN88" s="963"/>
      <c r="AO88" s="963"/>
      <c r="AP88" s="959">
        <v>4677</v>
      </c>
      <c r="AQ88" s="959"/>
      <c r="AR88" s="959"/>
      <c r="AS88" s="959"/>
      <c r="AT88" s="959"/>
      <c r="AU88" s="959">
        <v>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t="s">
        <v>577</v>
      </c>
      <c r="CX102" s="953"/>
      <c r="CY102" s="953"/>
      <c r="CZ102" s="953"/>
      <c r="DA102" s="954"/>
      <c r="DB102" s="952" t="s">
        <v>577</v>
      </c>
      <c r="DC102" s="953"/>
      <c r="DD102" s="953"/>
      <c r="DE102" s="953"/>
      <c r="DF102" s="954"/>
      <c r="DG102" s="952" t="s">
        <v>577</v>
      </c>
      <c r="DH102" s="953"/>
      <c r="DI102" s="953"/>
      <c r="DJ102" s="953"/>
      <c r="DK102" s="954"/>
      <c r="DL102" s="952" t="s">
        <v>577</v>
      </c>
      <c r="DM102" s="953"/>
      <c r="DN102" s="953"/>
      <c r="DO102" s="953"/>
      <c r="DP102" s="954"/>
      <c r="DQ102" s="952" t="s">
        <v>577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309</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309</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309</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842304</v>
      </c>
      <c r="AB110" s="889"/>
      <c r="AC110" s="889"/>
      <c r="AD110" s="889"/>
      <c r="AE110" s="890"/>
      <c r="AF110" s="891">
        <v>857365</v>
      </c>
      <c r="AG110" s="889"/>
      <c r="AH110" s="889"/>
      <c r="AI110" s="889"/>
      <c r="AJ110" s="890"/>
      <c r="AK110" s="891">
        <v>917685</v>
      </c>
      <c r="AL110" s="889"/>
      <c r="AM110" s="889"/>
      <c r="AN110" s="889"/>
      <c r="AO110" s="890"/>
      <c r="AP110" s="892">
        <v>21.3</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9499388</v>
      </c>
      <c r="BR110" s="842"/>
      <c r="BS110" s="842"/>
      <c r="BT110" s="842"/>
      <c r="BU110" s="842"/>
      <c r="BV110" s="842">
        <v>9806773</v>
      </c>
      <c r="BW110" s="842"/>
      <c r="BX110" s="842"/>
      <c r="BY110" s="842"/>
      <c r="BZ110" s="842"/>
      <c r="CA110" s="842">
        <v>9537325</v>
      </c>
      <c r="CB110" s="842"/>
      <c r="CC110" s="842"/>
      <c r="CD110" s="842"/>
      <c r="CE110" s="842"/>
      <c r="CF110" s="866">
        <v>221.3</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394</v>
      </c>
      <c r="DH110" s="842"/>
      <c r="DI110" s="842"/>
      <c r="DJ110" s="842"/>
      <c r="DK110" s="842"/>
      <c r="DL110" s="842" t="s">
        <v>416</v>
      </c>
      <c r="DM110" s="842"/>
      <c r="DN110" s="842"/>
      <c r="DO110" s="842"/>
      <c r="DP110" s="842"/>
      <c r="DQ110" s="842" t="s">
        <v>416</v>
      </c>
      <c r="DR110" s="842"/>
      <c r="DS110" s="842"/>
      <c r="DT110" s="842"/>
      <c r="DU110" s="842"/>
      <c r="DV110" s="843" t="s">
        <v>394</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394</v>
      </c>
      <c r="AB111" s="919"/>
      <c r="AC111" s="919"/>
      <c r="AD111" s="919"/>
      <c r="AE111" s="920"/>
      <c r="AF111" s="921" t="s">
        <v>416</v>
      </c>
      <c r="AG111" s="919"/>
      <c r="AH111" s="919"/>
      <c r="AI111" s="919"/>
      <c r="AJ111" s="920"/>
      <c r="AK111" s="921" t="s">
        <v>394</v>
      </c>
      <c r="AL111" s="919"/>
      <c r="AM111" s="919"/>
      <c r="AN111" s="919"/>
      <c r="AO111" s="920"/>
      <c r="AP111" s="922" t="s">
        <v>394</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394</v>
      </c>
      <c r="BR111" s="817"/>
      <c r="BS111" s="817"/>
      <c r="BT111" s="817"/>
      <c r="BU111" s="817"/>
      <c r="BV111" s="817" t="s">
        <v>416</v>
      </c>
      <c r="BW111" s="817"/>
      <c r="BX111" s="817"/>
      <c r="BY111" s="817"/>
      <c r="BZ111" s="817"/>
      <c r="CA111" s="817" t="s">
        <v>416</v>
      </c>
      <c r="CB111" s="817"/>
      <c r="CC111" s="817"/>
      <c r="CD111" s="817"/>
      <c r="CE111" s="817"/>
      <c r="CF111" s="875" t="s">
        <v>394</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137</v>
      </c>
      <c r="DH111" s="817"/>
      <c r="DI111" s="817"/>
      <c r="DJ111" s="817"/>
      <c r="DK111" s="817"/>
      <c r="DL111" s="817" t="s">
        <v>394</v>
      </c>
      <c r="DM111" s="817"/>
      <c r="DN111" s="817"/>
      <c r="DO111" s="817"/>
      <c r="DP111" s="817"/>
      <c r="DQ111" s="817" t="s">
        <v>394</v>
      </c>
      <c r="DR111" s="817"/>
      <c r="DS111" s="817"/>
      <c r="DT111" s="817"/>
      <c r="DU111" s="817"/>
      <c r="DV111" s="794" t="s">
        <v>394</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394</v>
      </c>
      <c r="AG112" s="780"/>
      <c r="AH112" s="780"/>
      <c r="AI112" s="780"/>
      <c r="AJ112" s="781"/>
      <c r="AK112" s="782" t="s">
        <v>394</v>
      </c>
      <c r="AL112" s="780"/>
      <c r="AM112" s="780"/>
      <c r="AN112" s="780"/>
      <c r="AO112" s="781"/>
      <c r="AP112" s="824" t="s">
        <v>416</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4170241</v>
      </c>
      <c r="BR112" s="817"/>
      <c r="BS112" s="817"/>
      <c r="BT112" s="817"/>
      <c r="BU112" s="817"/>
      <c r="BV112" s="817">
        <v>4033311</v>
      </c>
      <c r="BW112" s="817"/>
      <c r="BX112" s="817"/>
      <c r="BY112" s="817"/>
      <c r="BZ112" s="817"/>
      <c r="CA112" s="817">
        <v>3741430</v>
      </c>
      <c r="CB112" s="817"/>
      <c r="CC112" s="817"/>
      <c r="CD112" s="817"/>
      <c r="CE112" s="817"/>
      <c r="CF112" s="875">
        <v>86.8</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394</v>
      </c>
      <c r="DH112" s="817"/>
      <c r="DI112" s="817"/>
      <c r="DJ112" s="817"/>
      <c r="DK112" s="817"/>
      <c r="DL112" s="817" t="s">
        <v>416</v>
      </c>
      <c r="DM112" s="817"/>
      <c r="DN112" s="817"/>
      <c r="DO112" s="817"/>
      <c r="DP112" s="817"/>
      <c r="DQ112" s="817" t="s">
        <v>394</v>
      </c>
      <c r="DR112" s="817"/>
      <c r="DS112" s="817"/>
      <c r="DT112" s="817"/>
      <c r="DU112" s="817"/>
      <c r="DV112" s="794" t="s">
        <v>416</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505795</v>
      </c>
      <c r="AB113" s="919"/>
      <c r="AC113" s="919"/>
      <c r="AD113" s="919"/>
      <c r="AE113" s="920"/>
      <c r="AF113" s="921">
        <v>540329</v>
      </c>
      <c r="AG113" s="919"/>
      <c r="AH113" s="919"/>
      <c r="AI113" s="919"/>
      <c r="AJ113" s="920"/>
      <c r="AK113" s="921">
        <v>516170</v>
      </c>
      <c r="AL113" s="919"/>
      <c r="AM113" s="919"/>
      <c r="AN113" s="919"/>
      <c r="AO113" s="920"/>
      <c r="AP113" s="922">
        <v>12</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7179</v>
      </c>
      <c r="BR113" s="817"/>
      <c r="BS113" s="817"/>
      <c r="BT113" s="817"/>
      <c r="BU113" s="817"/>
      <c r="BV113" s="817">
        <v>5943</v>
      </c>
      <c r="BW113" s="817"/>
      <c r="BX113" s="817"/>
      <c r="BY113" s="817"/>
      <c r="BZ113" s="817"/>
      <c r="CA113" s="817">
        <v>5948</v>
      </c>
      <c r="CB113" s="817"/>
      <c r="CC113" s="817"/>
      <c r="CD113" s="817"/>
      <c r="CE113" s="817"/>
      <c r="CF113" s="875">
        <v>0.1</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416</v>
      </c>
      <c r="DH113" s="780"/>
      <c r="DI113" s="780"/>
      <c r="DJ113" s="780"/>
      <c r="DK113" s="781"/>
      <c r="DL113" s="782" t="s">
        <v>416</v>
      </c>
      <c r="DM113" s="780"/>
      <c r="DN113" s="780"/>
      <c r="DO113" s="780"/>
      <c r="DP113" s="781"/>
      <c r="DQ113" s="782" t="s">
        <v>446</v>
      </c>
      <c r="DR113" s="780"/>
      <c r="DS113" s="780"/>
      <c r="DT113" s="780"/>
      <c r="DU113" s="781"/>
      <c r="DV113" s="824" t="s">
        <v>394</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2268</v>
      </c>
      <c r="AB114" s="780"/>
      <c r="AC114" s="780"/>
      <c r="AD114" s="780"/>
      <c r="AE114" s="781"/>
      <c r="AF114" s="782">
        <v>1852</v>
      </c>
      <c r="AG114" s="780"/>
      <c r="AH114" s="780"/>
      <c r="AI114" s="780"/>
      <c r="AJ114" s="781"/>
      <c r="AK114" s="782">
        <v>1579</v>
      </c>
      <c r="AL114" s="780"/>
      <c r="AM114" s="780"/>
      <c r="AN114" s="780"/>
      <c r="AO114" s="781"/>
      <c r="AP114" s="824">
        <v>0</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1097195</v>
      </c>
      <c r="BR114" s="817"/>
      <c r="BS114" s="817"/>
      <c r="BT114" s="817"/>
      <c r="BU114" s="817"/>
      <c r="BV114" s="817">
        <v>1049410</v>
      </c>
      <c r="BW114" s="817"/>
      <c r="BX114" s="817"/>
      <c r="BY114" s="817"/>
      <c r="BZ114" s="817"/>
      <c r="CA114" s="817">
        <v>1041975</v>
      </c>
      <c r="CB114" s="817"/>
      <c r="CC114" s="817"/>
      <c r="CD114" s="817"/>
      <c r="CE114" s="817"/>
      <c r="CF114" s="875">
        <v>24.2</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416</v>
      </c>
      <c r="DR114" s="780"/>
      <c r="DS114" s="780"/>
      <c r="DT114" s="780"/>
      <c r="DU114" s="781"/>
      <c r="DV114" s="824" t="s">
        <v>416</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446</v>
      </c>
      <c r="AB115" s="919"/>
      <c r="AC115" s="919"/>
      <c r="AD115" s="919"/>
      <c r="AE115" s="920"/>
      <c r="AF115" s="921" t="s">
        <v>394</v>
      </c>
      <c r="AG115" s="919"/>
      <c r="AH115" s="919"/>
      <c r="AI115" s="919"/>
      <c r="AJ115" s="920"/>
      <c r="AK115" s="921" t="s">
        <v>394</v>
      </c>
      <c r="AL115" s="919"/>
      <c r="AM115" s="919"/>
      <c r="AN115" s="919"/>
      <c r="AO115" s="920"/>
      <c r="AP115" s="922" t="s">
        <v>137</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394</v>
      </c>
      <c r="BR115" s="817"/>
      <c r="BS115" s="817"/>
      <c r="BT115" s="817"/>
      <c r="BU115" s="817"/>
      <c r="BV115" s="817" t="s">
        <v>416</v>
      </c>
      <c r="BW115" s="817"/>
      <c r="BX115" s="817"/>
      <c r="BY115" s="817"/>
      <c r="BZ115" s="817"/>
      <c r="CA115" s="817" t="s">
        <v>416</v>
      </c>
      <c r="CB115" s="817"/>
      <c r="CC115" s="817"/>
      <c r="CD115" s="817"/>
      <c r="CE115" s="817"/>
      <c r="CF115" s="875" t="s">
        <v>394</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394</v>
      </c>
      <c r="DH115" s="780"/>
      <c r="DI115" s="780"/>
      <c r="DJ115" s="780"/>
      <c r="DK115" s="781"/>
      <c r="DL115" s="782" t="s">
        <v>394</v>
      </c>
      <c r="DM115" s="780"/>
      <c r="DN115" s="780"/>
      <c r="DO115" s="780"/>
      <c r="DP115" s="781"/>
      <c r="DQ115" s="782" t="s">
        <v>394</v>
      </c>
      <c r="DR115" s="780"/>
      <c r="DS115" s="780"/>
      <c r="DT115" s="780"/>
      <c r="DU115" s="781"/>
      <c r="DV115" s="824" t="s">
        <v>394</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137</v>
      </c>
      <c r="AB116" s="780"/>
      <c r="AC116" s="780"/>
      <c r="AD116" s="780"/>
      <c r="AE116" s="781"/>
      <c r="AF116" s="782" t="s">
        <v>446</v>
      </c>
      <c r="AG116" s="780"/>
      <c r="AH116" s="780"/>
      <c r="AI116" s="780"/>
      <c r="AJ116" s="781"/>
      <c r="AK116" s="782" t="s">
        <v>394</v>
      </c>
      <c r="AL116" s="780"/>
      <c r="AM116" s="780"/>
      <c r="AN116" s="780"/>
      <c r="AO116" s="781"/>
      <c r="AP116" s="824" t="s">
        <v>137</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416</v>
      </c>
      <c r="BR116" s="817"/>
      <c r="BS116" s="817"/>
      <c r="BT116" s="817"/>
      <c r="BU116" s="817"/>
      <c r="BV116" s="817" t="s">
        <v>416</v>
      </c>
      <c r="BW116" s="817"/>
      <c r="BX116" s="817"/>
      <c r="BY116" s="817"/>
      <c r="BZ116" s="817"/>
      <c r="CA116" s="817" t="s">
        <v>394</v>
      </c>
      <c r="CB116" s="817"/>
      <c r="CC116" s="817"/>
      <c r="CD116" s="817"/>
      <c r="CE116" s="817"/>
      <c r="CF116" s="875" t="s">
        <v>416</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416</v>
      </c>
      <c r="DH116" s="780"/>
      <c r="DI116" s="780"/>
      <c r="DJ116" s="780"/>
      <c r="DK116" s="781"/>
      <c r="DL116" s="782" t="s">
        <v>394</v>
      </c>
      <c r="DM116" s="780"/>
      <c r="DN116" s="780"/>
      <c r="DO116" s="780"/>
      <c r="DP116" s="781"/>
      <c r="DQ116" s="782" t="s">
        <v>416</v>
      </c>
      <c r="DR116" s="780"/>
      <c r="DS116" s="780"/>
      <c r="DT116" s="780"/>
      <c r="DU116" s="781"/>
      <c r="DV116" s="824" t="s">
        <v>416</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1350367</v>
      </c>
      <c r="AB117" s="903"/>
      <c r="AC117" s="903"/>
      <c r="AD117" s="903"/>
      <c r="AE117" s="904"/>
      <c r="AF117" s="905">
        <v>1399546</v>
      </c>
      <c r="AG117" s="903"/>
      <c r="AH117" s="903"/>
      <c r="AI117" s="903"/>
      <c r="AJ117" s="904"/>
      <c r="AK117" s="905">
        <v>1435434</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416</v>
      </c>
      <c r="BR117" s="817"/>
      <c r="BS117" s="817"/>
      <c r="BT117" s="817"/>
      <c r="BU117" s="817"/>
      <c r="BV117" s="817" t="s">
        <v>394</v>
      </c>
      <c r="BW117" s="817"/>
      <c r="BX117" s="817"/>
      <c r="BY117" s="817"/>
      <c r="BZ117" s="817"/>
      <c r="CA117" s="817" t="s">
        <v>416</v>
      </c>
      <c r="CB117" s="817"/>
      <c r="CC117" s="817"/>
      <c r="CD117" s="817"/>
      <c r="CE117" s="817"/>
      <c r="CF117" s="875" t="s">
        <v>394</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394</v>
      </c>
      <c r="DH117" s="780"/>
      <c r="DI117" s="780"/>
      <c r="DJ117" s="780"/>
      <c r="DK117" s="781"/>
      <c r="DL117" s="782" t="s">
        <v>137</v>
      </c>
      <c r="DM117" s="780"/>
      <c r="DN117" s="780"/>
      <c r="DO117" s="780"/>
      <c r="DP117" s="781"/>
      <c r="DQ117" s="782" t="s">
        <v>137</v>
      </c>
      <c r="DR117" s="780"/>
      <c r="DS117" s="780"/>
      <c r="DT117" s="780"/>
      <c r="DU117" s="781"/>
      <c r="DV117" s="824" t="s">
        <v>394</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309</v>
      </c>
      <c r="AL118" s="896"/>
      <c r="AM118" s="896"/>
      <c r="AN118" s="896"/>
      <c r="AO118" s="897"/>
      <c r="AP118" s="899" t="s">
        <v>435</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137</v>
      </c>
      <c r="BR118" s="845"/>
      <c r="BS118" s="845"/>
      <c r="BT118" s="845"/>
      <c r="BU118" s="845"/>
      <c r="BV118" s="845" t="s">
        <v>137</v>
      </c>
      <c r="BW118" s="845"/>
      <c r="BX118" s="845"/>
      <c r="BY118" s="845"/>
      <c r="BZ118" s="845"/>
      <c r="CA118" s="845" t="s">
        <v>394</v>
      </c>
      <c r="CB118" s="845"/>
      <c r="CC118" s="845"/>
      <c r="CD118" s="845"/>
      <c r="CE118" s="845"/>
      <c r="CF118" s="875" t="s">
        <v>137</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416</v>
      </c>
      <c r="DH118" s="780"/>
      <c r="DI118" s="780"/>
      <c r="DJ118" s="780"/>
      <c r="DK118" s="781"/>
      <c r="DL118" s="782" t="s">
        <v>416</v>
      </c>
      <c r="DM118" s="780"/>
      <c r="DN118" s="780"/>
      <c r="DO118" s="780"/>
      <c r="DP118" s="781"/>
      <c r="DQ118" s="782" t="s">
        <v>137</v>
      </c>
      <c r="DR118" s="780"/>
      <c r="DS118" s="780"/>
      <c r="DT118" s="780"/>
      <c r="DU118" s="781"/>
      <c r="DV118" s="824" t="s">
        <v>394</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137</v>
      </c>
      <c r="AB119" s="889"/>
      <c r="AC119" s="889"/>
      <c r="AD119" s="889"/>
      <c r="AE119" s="890"/>
      <c r="AF119" s="891" t="s">
        <v>416</v>
      </c>
      <c r="AG119" s="889"/>
      <c r="AH119" s="889"/>
      <c r="AI119" s="889"/>
      <c r="AJ119" s="890"/>
      <c r="AK119" s="891" t="s">
        <v>416</v>
      </c>
      <c r="AL119" s="889"/>
      <c r="AM119" s="889"/>
      <c r="AN119" s="889"/>
      <c r="AO119" s="890"/>
      <c r="AP119" s="892" t="s">
        <v>394</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466</v>
      </c>
      <c r="BP119" s="878"/>
      <c r="BQ119" s="879">
        <v>14774003</v>
      </c>
      <c r="BR119" s="845"/>
      <c r="BS119" s="845"/>
      <c r="BT119" s="845"/>
      <c r="BU119" s="845"/>
      <c r="BV119" s="845">
        <v>14895437</v>
      </c>
      <c r="BW119" s="845"/>
      <c r="BX119" s="845"/>
      <c r="BY119" s="845"/>
      <c r="BZ119" s="845"/>
      <c r="CA119" s="845">
        <v>14326678</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137</v>
      </c>
      <c r="DH119" s="764"/>
      <c r="DI119" s="764"/>
      <c r="DJ119" s="764"/>
      <c r="DK119" s="765"/>
      <c r="DL119" s="766" t="s">
        <v>137</v>
      </c>
      <c r="DM119" s="764"/>
      <c r="DN119" s="764"/>
      <c r="DO119" s="764"/>
      <c r="DP119" s="765"/>
      <c r="DQ119" s="766" t="s">
        <v>137</v>
      </c>
      <c r="DR119" s="764"/>
      <c r="DS119" s="764"/>
      <c r="DT119" s="764"/>
      <c r="DU119" s="765"/>
      <c r="DV119" s="848" t="s">
        <v>137</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137</v>
      </c>
      <c r="AB120" s="780"/>
      <c r="AC120" s="780"/>
      <c r="AD120" s="780"/>
      <c r="AE120" s="781"/>
      <c r="AF120" s="782" t="s">
        <v>137</v>
      </c>
      <c r="AG120" s="780"/>
      <c r="AH120" s="780"/>
      <c r="AI120" s="780"/>
      <c r="AJ120" s="781"/>
      <c r="AK120" s="782" t="s">
        <v>137</v>
      </c>
      <c r="AL120" s="780"/>
      <c r="AM120" s="780"/>
      <c r="AN120" s="780"/>
      <c r="AO120" s="781"/>
      <c r="AP120" s="824" t="s">
        <v>416</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3371214</v>
      </c>
      <c r="BR120" s="842"/>
      <c r="BS120" s="842"/>
      <c r="BT120" s="842"/>
      <c r="BU120" s="842"/>
      <c r="BV120" s="842">
        <v>3573273</v>
      </c>
      <c r="BW120" s="842"/>
      <c r="BX120" s="842"/>
      <c r="BY120" s="842"/>
      <c r="BZ120" s="842"/>
      <c r="CA120" s="842">
        <v>3614323</v>
      </c>
      <c r="CB120" s="842"/>
      <c r="CC120" s="842"/>
      <c r="CD120" s="842"/>
      <c r="CE120" s="842"/>
      <c r="CF120" s="866">
        <v>83.9</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3652595</v>
      </c>
      <c r="DH120" s="842"/>
      <c r="DI120" s="842"/>
      <c r="DJ120" s="842"/>
      <c r="DK120" s="842"/>
      <c r="DL120" s="842">
        <v>3539387</v>
      </c>
      <c r="DM120" s="842"/>
      <c r="DN120" s="842"/>
      <c r="DO120" s="842"/>
      <c r="DP120" s="842"/>
      <c r="DQ120" s="842">
        <v>3302799</v>
      </c>
      <c r="DR120" s="842"/>
      <c r="DS120" s="842"/>
      <c r="DT120" s="842"/>
      <c r="DU120" s="842"/>
      <c r="DV120" s="843">
        <v>76.599999999999994</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416</v>
      </c>
      <c r="AB121" s="780"/>
      <c r="AC121" s="780"/>
      <c r="AD121" s="780"/>
      <c r="AE121" s="781"/>
      <c r="AF121" s="782" t="s">
        <v>137</v>
      </c>
      <c r="AG121" s="780"/>
      <c r="AH121" s="780"/>
      <c r="AI121" s="780"/>
      <c r="AJ121" s="781"/>
      <c r="AK121" s="782" t="s">
        <v>137</v>
      </c>
      <c r="AL121" s="780"/>
      <c r="AM121" s="780"/>
      <c r="AN121" s="780"/>
      <c r="AO121" s="781"/>
      <c r="AP121" s="824" t="s">
        <v>416</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1827</v>
      </c>
      <c r="BR121" s="817"/>
      <c r="BS121" s="817"/>
      <c r="BT121" s="817"/>
      <c r="BU121" s="817"/>
      <c r="BV121" s="817" t="s">
        <v>416</v>
      </c>
      <c r="BW121" s="817"/>
      <c r="BX121" s="817"/>
      <c r="BY121" s="817"/>
      <c r="BZ121" s="817"/>
      <c r="CA121" s="817" t="s">
        <v>416</v>
      </c>
      <c r="CB121" s="817"/>
      <c r="CC121" s="817"/>
      <c r="CD121" s="817"/>
      <c r="CE121" s="817"/>
      <c r="CF121" s="875" t="s">
        <v>416</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v>351964</v>
      </c>
      <c r="DH121" s="817"/>
      <c r="DI121" s="817"/>
      <c r="DJ121" s="817"/>
      <c r="DK121" s="817"/>
      <c r="DL121" s="817">
        <v>301316</v>
      </c>
      <c r="DM121" s="817"/>
      <c r="DN121" s="817"/>
      <c r="DO121" s="817"/>
      <c r="DP121" s="817"/>
      <c r="DQ121" s="817">
        <v>252086</v>
      </c>
      <c r="DR121" s="817"/>
      <c r="DS121" s="817"/>
      <c r="DT121" s="817"/>
      <c r="DU121" s="817"/>
      <c r="DV121" s="794">
        <v>5.8</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416</v>
      </c>
      <c r="AB122" s="780"/>
      <c r="AC122" s="780"/>
      <c r="AD122" s="780"/>
      <c r="AE122" s="781"/>
      <c r="AF122" s="782" t="s">
        <v>416</v>
      </c>
      <c r="AG122" s="780"/>
      <c r="AH122" s="780"/>
      <c r="AI122" s="780"/>
      <c r="AJ122" s="781"/>
      <c r="AK122" s="782" t="s">
        <v>137</v>
      </c>
      <c r="AL122" s="780"/>
      <c r="AM122" s="780"/>
      <c r="AN122" s="780"/>
      <c r="AO122" s="781"/>
      <c r="AP122" s="824" t="s">
        <v>416</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8499686</v>
      </c>
      <c r="BR122" s="845"/>
      <c r="BS122" s="845"/>
      <c r="BT122" s="845"/>
      <c r="BU122" s="845"/>
      <c r="BV122" s="845">
        <v>8612676</v>
      </c>
      <c r="BW122" s="845"/>
      <c r="BX122" s="845"/>
      <c r="BY122" s="845"/>
      <c r="BZ122" s="845"/>
      <c r="CA122" s="845">
        <v>8063644</v>
      </c>
      <c r="CB122" s="845"/>
      <c r="CC122" s="845"/>
      <c r="CD122" s="845"/>
      <c r="CE122" s="845"/>
      <c r="CF122" s="846">
        <v>187.1</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v>165682</v>
      </c>
      <c r="DH122" s="817"/>
      <c r="DI122" s="817"/>
      <c r="DJ122" s="817"/>
      <c r="DK122" s="817"/>
      <c r="DL122" s="817">
        <v>192608</v>
      </c>
      <c r="DM122" s="817"/>
      <c r="DN122" s="817"/>
      <c r="DO122" s="817"/>
      <c r="DP122" s="817"/>
      <c r="DQ122" s="817">
        <v>186545</v>
      </c>
      <c r="DR122" s="817"/>
      <c r="DS122" s="817"/>
      <c r="DT122" s="817"/>
      <c r="DU122" s="817"/>
      <c r="DV122" s="794">
        <v>4.3</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137</v>
      </c>
      <c r="AB123" s="780"/>
      <c r="AC123" s="780"/>
      <c r="AD123" s="780"/>
      <c r="AE123" s="781"/>
      <c r="AF123" s="782" t="s">
        <v>137</v>
      </c>
      <c r="AG123" s="780"/>
      <c r="AH123" s="780"/>
      <c r="AI123" s="780"/>
      <c r="AJ123" s="781"/>
      <c r="AK123" s="782" t="s">
        <v>416</v>
      </c>
      <c r="AL123" s="780"/>
      <c r="AM123" s="780"/>
      <c r="AN123" s="780"/>
      <c r="AO123" s="781"/>
      <c r="AP123" s="824" t="s">
        <v>137</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477</v>
      </c>
      <c r="BP123" s="878"/>
      <c r="BQ123" s="832">
        <v>11872727</v>
      </c>
      <c r="BR123" s="833"/>
      <c r="BS123" s="833"/>
      <c r="BT123" s="833"/>
      <c r="BU123" s="833"/>
      <c r="BV123" s="833">
        <v>12185949</v>
      </c>
      <c r="BW123" s="833"/>
      <c r="BX123" s="833"/>
      <c r="BY123" s="833"/>
      <c r="BZ123" s="833"/>
      <c r="CA123" s="833">
        <v>11677967</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137</v>
      </c>
      <c r="AB124" s="780"/>
      <c r="AC124" s="780"/>
      <c r="AD124" s="780"/>
      <c r="AE124" s="781"/>
      <c r="AF124" s="782" t="s">
        <v>137</v>
      </c>
      <c r="AG124" s="780"/>
      <c r="AH124" s="780"/>
      <c r="AI124" s="780"/>
      <c r="AJ124" s="781"/>
      <c r="AK124" s="782" t="s">
        <v>137</v>
      </c>
      <c r="AL124" s="780"/>
      <c r="AM124" s="780"/>
      <c r="AN124" s="780"/>
      <c r="AO124" s="781"/>
      <c r="AP124" s="824" t="s">
        <v>394</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69.599999999999994</v>
      </c>
      <c r="BR124" s="831"/>
      <c r="BS124" s="831"/>
      <c r="BT124" s="831"/>
      <c r="BU124" s="831"/>
      <c r="BV124" s="831">
        <v>60.8</v>
      </c>
      <c r="BW124" s="831"/>
      <c r="BX124" s="831"/>
      <c r="BY124" s="831"/>
      <c r="BZ124" s="831"/>
      <c r="CA124" s="831">
        <v>61.4</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394</v>
      </c>
      <c r="DH124" s="764"/>
      <c r="DI124" s="764"/>
      <c r="DJ124" s="764"/>
      <c r="DK124" s="765"/>
      <c r="DL124" s="766" t="s">
        <v>394</v>
      </c>
      <c r="DM124" s="764"/>
      <c r="DN124" s="764"/>
      <c r="DO124" s="764"/>
      <c r="DP124" s="765"/>
      <c r="DQ124" s="766" t="s">
        <v>137</v>
      </c>
      <c r="DR124" s="764"/>
      <c r="DS124" s="764"/>
      <c r="DT124" s="764"/>
      <c r="DU124" s="765"/>
      <c r="DV124" s="848" t="s">
        <v>137</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394</v>
      </c>
      <c r="AB125" s="780"/>
      <c r="AC125" s="780"/>
      <c r="AD125" s="780"/>
      <c r="AE125" s="781"/>
      <c r="AF125" s="782" t="s">
        <v>394</v>
      </c>
      <c r="AG125" s="780"/>
      <c r="AH125" s="780"/>
      <c r="AI125" s="780"/>
      <c r="AJ125" s="781"/>
      <c r="AK125" s="782" t="s">
        <v>137</v>
      </c>
      <c r="AL125" s="780"/>
      <c r="AM125" s="780"/>
      <c r="AN125" s="780"/>
      <c r="AO125" s="781"/>
      <c r="AP125" s="824" t="s">
        <v>394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394</v>
      </c>
      <c r="DH125" s="842"/>
      <c r="DI125" s="842"/>
      <c r="DJ125" s="842"/>
      <c r="DK125" s="842"/>
      <c r="DL125" s="842" t="s">
        <v>137</v>
      </c>
      <c r="DM125" s="842"/>
      <c r="DN125" s="842"/>
      <c r="DO125" s="842"/>
      <c r="DP125" s="842"/>
      <c r="DQ125" s="842" t="s">
        <v>137</v>
      </c>
      <c r="DR125" s="842"/>
      <c r="DS125" s="842"/>
      <c r="DT125" s="842"/>
      <c r="DU125" s="842"/>
      <c r="DV125" s="843" t="s">
        <v>394</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394</v>
      </c>
      <c r="AB126" s="780"/>
      <c r="AC126" s="780"/>
      <c r="AD126" s="780"/>
      <c r="AE126" s="781"/>
      <c r="AF126" s="782" t="s">
        <v>394</v>
      </c>
      <c r="AG126" s="780"/>
      <c r="AH126" s="780"/>
      <c r="AI126" s="780"/>
      <c r="AJ126" s="781"/>
      <c r="AK126" s="782" t="s">
        <v>137</v>
      </c>
      <c r="AL126" s="780"/>
      <c r="AM126" s="780"/>
      <c r="AN126" s="780"/>
      <c r="AO126" s="781"/>
      <c r="AP126" s="824" t="s">
        <v>137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394</v>
      </c>
      <c r="DH126" s="817"/>
      <c r="DI126" s="817"/>
      <c r="DJ126" s="817"/>
      <c r="DK126" s="817"/>
      <c r="DL126" s="817" t="s">
        <v>483</v>
      </c>
      <c r="DM126" s="817"/>
      <c r="DN126" s="817"/>
      <c r="DO126" s="817"/>
      <c r="DP126" s="817"/>
      <c r="DQ126" s="817" t="s">
        <v>394</v>
      </c>
      <c r="DR126" s="817"/>
      <c r="DS126" s="817"/>
      <c r="DT126" s="817"/>
      <c r="DU126" s="817"/>
      <c r="DV126" s="794" t="s">
        <v>394</v>
      </c>
      <c r="DW126" s="794"/>
      <c r="DX126" s="794"/>
      <c r="DY126" s="794"/>
      <c r="DZ126" s="795"/>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137</v>
      </c>
      <c r="AB127" s="780"/>
      <c r="AC127" s="780"/>
      <c r="AD127" s="780"/>
      <c r="AE127" s="781"/>
      <c r="AF127" s="782" t="s">
        <v>394</v>
      </c>
      <c r="AG127" s="780"/>
      <c r="AH127" s="780"/>
      <c r="AI127" s="780"/>
      <c r="AJ127" s="781"/>
      <c r="AK127" s="782" t="s">
        <v>394</v>
      </c>
      <c r="AL127" s="780"/>
      <c r="AM127" s="780"/>
      <c r="AN127" s="780"/>
      <c r="AO127" s="781"/>
      <c r="AP127" s="824" t="s">
        <v>394</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394</v>
      </c>
      <c r="DH127" s="817"/>
      <c r="DI127" s="817"/>
      <c r="DJ127" s="817"/>
      <c r="DK127" s="817"/>
      <c r="DL127" s="817" t="s">
        <v>394</v>
      </c>
      <c r="DM127" s="817"/>
      <c r="DN127" s="817"/>
      <c r="DO127" s="817"/>
      <c r="DP127" s="817"/>
      <c r="DQ127" s="817" t="s">
        <v>394</v>
      </c>
      <c r="DR127" s="817"/>
      <c r="DS127" s="817"/>
      <c r="DT127" s="817"/>
      <c r="DU127" s="817"/>
      <c r="DV127" s="794" t="s">
        <v>137</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t="s">
        <v>394</v>
      </c>
      <c r="AB128" s="801"/>
      <c r="AC128" s="801"/>
      <c r="AD128" s="801"/>
      <c r="AE128" s="802"/>
      <c r="AF128" s="803" t="s">
        <v>394</v>
      </c>
      <c r="AG128" s="801"/>
      <c r="AH128" s="801"/>
      <c r="AI128" s="801"/>
      <c r="AJ128" s="802"/>
      <c r="AK128" s="803" t="s">
        <v>137</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137</v>
      </c>
      <c r="BG128" s="787"/>
      <c r="BH128" s="787"/>
      <c r="BI128" s="787"/>
      <c r="BJ128" s="787"/>
      <c r="BK128" s="787"/>
      <c r="BL128" s="810"/>
      <c r="BM128" s="786">
        <v>14.86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394</v>
      </c>
      <c r="DH128" s="791"/>
      <c r="DI128" s="791"/>
      <c r="DJ128" s="791"/>
      <c r="DK128" s="791"/>
      <c r="DL128" s="791" t="s">
        <v>394</v>
      </c>
      <c r="DM128" s="791"/>
      <c r="DN128" s="791"/>
      <c r="DO128" s="791"/>
      <c r="DP128" s="791"/>
      <c r="DQ128" s="791" t="s">
        <v>137</v>
      </c>
      <c r="DR128" s="791"/>
      <c r="DS128" s="791"/>
      <c r="DT128" s="791"/>
      <c r="DU128" s="791"/>
      <c r="DV128" s="792" t="s">
        <v>137</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5109597</v>
      </c>
      <c r="AB129" s="780"/>
      <c r="AC129" s="780"/>
      <c r="AD129" s="780"/>
      <c r="AE129" s="781"/>
      <c r="AF129" s="782">
        <v>5390503</v>
      </c>
      <c r="AG129" s="780"/>
      <c r="AH129" s="780"/>
      <c r="AI129" s="780"/>
      <c r="AJ129" s="781"/>
      <c r="AK129" s="782">
        <v>5224467</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137</v>
      </c>
      <c r="BG129" s="771"/>
      <c r="BH129" s="771"/>
      <c r="BI129" s="771"/>
      <c r="BJ129" s="771"/>
      <c r="BK129" s="771"/>
      <c r="BL129" s="772"/>
      <c r="BM129" s="770">
        <v>19.86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941172</v>
      </c>
      <c r="AB130" s="780"/>
      <c r="AC130" s="780"/>
      <c r="AD130" s="780"/>
      <c r="AE130" s="781"/>
      <c r="AF130" s="782">
        <v>937586</v>
      </c>
      <c r="AG130" s="780"/>
      <c r="AH130" s="780"/>
      <c r="AI130" s="780"/>
      <c r="AJ130" s="781"/>
      <c r="AK130" s="782">
        <v>914054</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4168425</v>
      </c>
      <c r="AB131" s="764"/>
      <c r="AC131" s="764"/>
      <c r="AD131" s="764"/>
      <c r="AE131" s="765"/>
      <c r="AF131" s="766">
        <v>4452917</v>
      </c>
      <c r="AG131" s="764"/>
      <c r="AH131" s="764"/>
      <c r="AI131" s="764"/>
      <c r="AJ131" s="765"/>
      <c r="AK131" s="766">
        <v>4310413</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v>61.4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9.8165374209999996</v>
      </c>
      <c r="AB132" s="745"/>
      <c r="AC132" s="745"/>
      <c r="AD132" s="745"/>
      <c r="AE132" s="746"/>
      <c r="AF132" s="747">
        <v>10.37432317</v>
      </c>
      <c r="AG132" s="745"/>
      <c r="AH132" s="745"/>
      <c r="AI132" s="745"/>
      <c r="AJ132" s="746"/>
      <c r="AK132" s="747">
        <v>12.095824690000001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9.4</v>
      </c>
      <c r="AB133" s="724"/>
      <c r="AC133" s="724"/>
      <c r="AD133" s="724"/>
      <c r="AE133" s="725"/>
      <c r="AF133" s="723">
        <v>9.9</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ncN+zMw4X5tbT6nmhgP/v5zMuIXNyilxCPbTSaFtmHElm7B7pxUzd/XwGIy4HJstmMGGdz8IeuD0aLK+lQcqw==" saltValue="cnVLv3mv0zlvQEeE3YEi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C7DA7-C984-494A-B1E1-A26BBE817CDA}">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4WuixxxKOZHiMb0ojtm73YW9E1H8UU5dgq3j58hCSwzdyscgsrrMuvR7TZyC+JlOtVavNisNJN+MvSoRTOWrQ==" saltValue="5OYX9O2oVjRz7RJJUksI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k2sO/AuzmN31+RxDbWakxwZb7+SHppi2vwbF5pCqN/70tVsfhOPS4mA/q3+DDdhyioff2+v1k4RXyha+OtQg==" saltValue="r2j79aeEdeMbJiSgO+VYF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1383195</v>
      </c>
      <c r="AP9" s="281">
        <v>108096</v>
      </c>
      <c r="AQ9" s="282">
        <v>104296</v>
      </c>
      <c r="AR9" s="283">
        <v>3.6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169888</v>
      </c>
      <c r="AP10" s="284">
        <v>13277</v>
      </c>
      <c r="AQ10" s="285">
        <v>16614</v>
      </c>
      <c r="AR10" s="286">
        <v>-20.100000000000001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t="s">
        <v>515</v>
      </c>
      <c r="AP11" s="284" t="s">
        <v>515</v>
      </c>
      <c r="AQ11" s="285">
        <v>799</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29475</v>
      </c>
      <c r="AP13" s="284">
        <v>2303</v>
      </c>
      <c r="AQ13" s="285">
        <v>4504</v>
      </c>
      <c r="AR13" s="286">
        <v>-48.9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9144</v>
      </c>
      <c r="AP14" s="284">
        <v>715</v>
      </c>
      <c r="AQ14" s="285">
        <v>2125</v>
      </c>
      <c r="AR14" s="286">
        <v>-66.400000000000006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-102315</v>
      </c>
      <c r="AP15" s="284">
        <v>-7996</v>
      </c>
      <c r="AQ15" s="285">
        <v>-7352</v>
      </c>
      <c r="AR15" s="286">
        <v>8.8000000000000007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1489387</v>
      </c>
      <c r="AP16" s="284">
        <v>116395</v>
      </c>
      <c r="AQ16" s="285">
        <v>120986</v>
      </c>
      <c r="AR16" s="286">
        <v>-3.8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10.16</v>
      </c>
      <c r="AP21" s="298">
        <v>10.56</v>
      </c>
      <c r="AQ21" s="299">
        <v>-0.4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97.3</v>
      </c>
      <c r="AP22" s="303">
        <v>96.8</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917685</v>
      </c>
      <c r="AP32" s="312">
        <v>71717</v>
      </c>
      <c r="AQ32" s="313">
        <v>60627</v>
      </c>
      <c r="AR32" s="314">
        <v>18.3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516170</v>
      </c>
      <c r="AP35" s="312">
        <v>40338</v>
      </c>
      <c r="AQ35" s="313">
        <v>21887</v>
      </c>
      <c r="AR35" s="314">
        <v>84.3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1579</v>
      </c>
      <c r="AP36" s="312">
        <v>123</v>
      </c>
      <c r="AQ36" s="313">
        <v>5351</v>
      </c>
      <c r="AR36" s="314">
        <v>-97.7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t="s">
        <v>515</v>
      </c>
      <c r="AP37" s="312" t="s">
        <v>515</v>
      </c>
      <c r="AQ37" s="313">
        <v>569</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515</v>
      </c>
      <c r="AP38" s="315" t="s">
        <v>515</v>
      </c>
      <c r="AQ38" s="316">
        <v>12</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t="s">
        <v>515</v>
      </c>
      <c r="AP39" s="312" t="s">
        <v>515</v>
      </c>
      <c r="AQ39" s="313">
        <v>-1532</v>
      </c>
      <c r="AR39" s="314" t="s">
        <v>515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-914054</v>
      </c>
      <c r="AP40" s="312">
        <v>-71433</v>
      </c>
      <c r="AQ40" s="313">
        <v>-57744</v>
      </c>
      <c r="AR40" s="314">
        <v>23.7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521380</v>
      </c>
      <c r="AP41" s="312">
        <v>40746</v>
      </c>
      <c r="AQ41" s="313">
        <v>29170</v>
      </c>
      <c r="AR41" s="314">
        <v>39.700000000000003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873555</v>
      </c>
      <c r="AN51" s="334">
        <v>62751</v>
      </c>
      <c r="AO51" s="335">
        <v>17.3</v>
      </c>
      <c r="AP51" s="336">
        <v>108252</v>
      </c>
      <c r="AQ51" s="337">
        <v>30.4</v>
      </c>
      <c r="AR51" s="338">
        <v>-13.1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687445</v>
      </c>
      <c r="AN52" s="342">
        <v>49382</v>
      </c>
      <c r="AO52" s="343">
        <v>48.7</v>
      </c>
      <c r="AP52" s="344">
        <v>50321</v>
      </c>
      <c r="AQ52" s="345">
        <v>7.6</v>
      </c>
      <c r="AR52" s="346">
        <v>41.1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1949321</v>
      </c>
      <c r="AN53" s="334">
        <v>142755</v>
      </c>
      <c r="AO53" s="335">
        <v>127.5</v>
      </c>
      <c r="AP53" s="336">
        <v>93492</v>
      </c>
      <c r="AQ53" s="337">
        <v>-13.6</v>
      </c>
      <c r="AR53" s="338">
        <v>141.1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1198027</v>
      </c>
      <c r="AN54" s="342">
        <v>87735</v>
      </c>
      <c r="AO54" s="343">
        <v>77.7</v>
      </c>
      <c r="AP54" s="344">
        <v>53316</v>
      </c>
      <c r="AQ54" s="345">
        <v>6</v>
      </c>
      <c r="AR54" s="346">
        <v>71.7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1596858</v>
      </c>
      <c r="AN55" s="334">
        <v>119204</v>
      </c>
      <c r="AO55" s="335">
        <v>-16.5</v>
      </c>
      <c r="AP55" s="336">
        <v>94796</v>
      </c>
      <c r="AQ55" s="337">
        <v>1.4</v>
      </c>
      <c r="AR55" s="338">
        <v>-17.899999999999999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1337667</v>
      </c>
      <c r="AN56" s="342">
        <v>99856</v>
      </c>
      <c r="AO56" s="343">
        <v>13.8</v>
      </c>
      <c r="AP56" s="344">
        <v>55781</v>
      </c>
      <c r="AQ56" s="345">
        <v>4.5999999999999996</v>
      </c>
      <c r="AR56" s="346">
        <v>9.1999999999999993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1874802</v>
      </c>
      <c r="AN57" s="334">
        <v>143564</v>
      </c>
      <c r="AO57" s="335">
        <v>20.399999999999999</v>
      </c>
      <c r="AP57" s="336">
        <v>85942</v>
      </c>
      <c r="AQ57" s="337">
        <v>-9.3000000000000007</v>
      </c>
      <c r="AR57" s="338">
        <v>29.7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1157245</v>
      </c>
      <c r="AN58" s="342">
        <v>88617</v>
      </c>
      <c r="AO58" s="343">
        <v>-11.3</v>
      </c>
      <c r="AP58" s="344">
        <v>48630</v>
      </c>
      <c r="AQ58" s="345">
        <v>-12.8</v>
      </c>
      <c r="AR58" s="346">
        <v>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1108681</v>
      </c>
      <c r="AN59" s="334">
        <v>86643</v>
      </c>
      <c r="AO59" s="335">
        <v>-39.6</v>
      </c>
      <c r="AP59" s="336">
        <v>95007</v>
      </c>
      <c r="AQ59" s="337">
        <v>10.5</v>
      </c>
      <c r="AR59" s="338">
        <v>-50.1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804611</v>
      </c>
      <c r="AN60" s="342">
        <v>62880</v>
      </c>
      <c r="AO60" s="343">
        <v>-29</v>
      </c>
      <c r="AP60" s="344">
        <v>48509</v>
      </c>
      <c r="AQ60" s="345">
        <v>-0.2</v>
      </c>
      <c r="AR60" s="346">
        <v>-28.8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1480643</v>
      </c>
      <c r="AN61" s="349">
        <v>110983</v>
      </c>
      <c r="AO61" s="350">
        <v>21.8</v>
      </c>
      <c r="AP61" s="351">
        <v>95498</v>
      </c>
      <c r="AQ61" s="352">
        <v>3.9</v>
      </c>
      <c r="AR61" s="338">
        <v>17.899999999999999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1036999</v>
      </c>
      <c r="AN62" s="342">
        <v>77694</v>
      </c>
      <c r="AO62" s="343">
        <v>20</v>
      </c>
      <c r="AP62" s="344">
        <v>51311</v>
      </c>
      <c r="AQ62" s="345">
        <v>1</v>
      </c>
      <c r="AR62" s="346">
        <v>19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jdZPb/6BPiSOfC5DRFLqjvXysY7PnZfgkknbRDNET65mYr9JLAsBTIFN/XqBr6mlPmfpFPcugcS1yL+wB6quQ==" saltValue="XDQuj60RpZW84KI9U44j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Z6V1/TDh+ByeM4NRx+TatqZOjdZlcGwXZKLF3niTkDvG8f3clX9kfLK367uAwcrB8TojpPmj5LDnBTLmYVvL3A==" saltValue="GC4hdzNbVJRmU2iSwxvZ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79F4-97D3-4FE5-8337-E9EABA1E8F6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504</v>
      </c>
    </row>
  </sheetData>
  <sheetProtection algorithmName="SHA-512" hashValue="BPxMlK4MVeYkn1jKM6tmv16p/tgtbt15xufK4a5QLzatSs4DADXglLMo4aocy6GIvl1S6EFsCFZGEVQlWthlVA==" saltValue="dQ1SlsBw7X59ySwu5hH9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25.98</v>
      </c>
      <c r="G47" s="12">
        <v>25.52</v>
      </c>
      <c r="H47" s="12">
        <v>24.2</v>
      </c>
      <c r="I47" s="12">
        <v>22.74</v>
      </c>
      <c r="J47" s="13">
        <v>21.79</v>
      </c>
    </row>
    <row r="48" spans="2:10" ht="57.75" customHeight="1" x14ac:dyDescent="0.15">
      <c r="B48" s="14"/>
      <c r="C48" s="1141" t="s">
        <v>4</v>
      </c>
      <c r="D48" s="1141"/>
      <c r="E48" s="1142"/>
      <c r="F48" s="15">
        <v>9.4600000000000009</v>
      </c>
      <c r="G48" s="16">
        <v>10.39</v>
      </c>
      <c r="H48" s="16">
        <v>10.15</v>
      </c>
      <c r="I48" s="16">
        <v>10.08</v>
      </c>
      <c r="J48" s="17">
        <v>10.210000000000001</v>
      </c>
    </row>
    <row r="49" spans="2:10" ht="57.75" customHeight="1" thickBot="1" x14ac:dyDescent="0.2">
      <c r="B49" s="18"/>
      <c r="C49" s="1143" t="s">
        <v>5</v>
      </c>
      <c r="D49" s="1143"/>
      <c r="E49" s="1144"/>
      <c r="F49" s="19">
        <v>5.0999999999999996</v>
      </c>
      <c r="G49" s="20">
        <v>2.64</v>
      </c>
      <c r="H49" s="20">
        <v>7.0000000000000007E-2</v>
      </c>
      <c r="I49" s="20">
        <v>5.09</v>
      </c>
      <c r="J49" s="21" t="s">
        <v>561</v>
      </c>
    </row>
    <row r="50" spans="2:10" x14ac:dyDescent="0.15"/>
  </sheetData>
  <sheetProtection algorithmName="SHA-512" hashValue="Zy3zudX/jTcG2OLUVANXQTIzxgofnRiElA0YQ1TsriikyQ+G47KU/YtD4isXzsmv1RgLayzS1m62/xq1p30F4g==" saltValue="KnWD2oXZNk9GIQxlL1eQ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本間　裕行</cp:lastModifiedBy>
  <cp:lastPrinted>2024-03-18T02:20:11Z</cp:lastPrinted>
  <dcterms:created xsi:type="dcterms:W3CDTF">2024-02-05T00:09:52Z</dcterms:created>
  <dcterms:modified xsi:type="dcterms:W3CDTF">2024-03-18T02:26:44Z</dcterms:modified>
  <cp:category/>
</cp:coreProperties>
</file>