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nas01.pref.yamagata.jp\engei\R07園芸振興（共有）\703‐1【県単】燃油高騰対策補助金\01 R7.1～3月交付要綱\"/>
    </mc:Choice>
  </mc:AlternateContent>
  <bookViews>
    <workbookView xWindow="0" yWindow="0" windowWidth="23040" windowHeight="8256" tabRatio="763"/>
  </bookViews>
  <sheets>
    <sheet name="別記様式１号（必須）" sheetId="1" r:id="rId1"/>
    <sheet name="様式第１号（必須）" sheetId="2" r:id="rId2"/>
    <sheet name="振込口座申出書（必須）" sheetId="5" r:id="rId3"/>
    <sheet name="様式第２号（必須）" sheetId="3" r:id="rId4"/>
    <sheet name="（適宜作成ください）現在の燃油使用量確認資料" sheetId="7" r:id="rId5"/>
    <sheet name="様式第３号（原則提出不要）" sheetId="6" r:id="rId6"/>
  </sheets>
  <definedNames>
    <definedName name="_xlnm.Print_Area" localSheetId="4">'（適宜作成ください）現在の燃油使用量確認資料'!$A$1:$N$17</definedName>
    <definedName name="_xlnm.Print_Area" localSheetId="2">'振込口座申出書（必須）'!$A$1:$H$15</definedName>
    <definedName name="_xlnm.Print_Area" localSheetId="0">'別記様式１号（必須）'!$A$1:$I$14</definedName>
    <definedName name="_xlnm.Print_Area" localSheetId="1">'様式第１号（必須）'!$A$5:$O$29</definedName>
    <definedName name="_xlnm.Print_Area" localSheetId="5">'様式第３号（原則提出不要）'!$A$1:$I$23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4" i="1" l="1"/>
  <c r="K7" i="7" l="1"/>
  <c r="K8" i="7" l="1"/>
  <c r="K9" i="7"/>
  <c r="K10" i="7"/>
  <c r="K11" i="7"/>
  <c r="K12" i="7"/>
  <c r="K13" i="7"/>
  <c r="K14" i="7"/>
  <c r="K15" i="7"/>
  <c r="K16" i="7"/>
  <c r="D6" i="5" l="1"/>
  <c r="D4" i="5"/>
  <c r="L7" i="7"/>
  <c r="M7" i="7" s="1"/>
  <c r="A8" i="7"/>
  <c r="A9" i="7" s="1"/>
  <c r="A10" i="7" s="1"/>
  <c r="A11" i="7" s="1"/>
  <c r="A12" i="7" s="1"/>
  <c r="A13" i="7" s="1"/>
  <c r="A14" i="7" s="1"/>
  <c r="A15" i="7" s="1"/>
  <c r="A16" i="7" s="1"/>
  <c r="L8" i="7"/>
  <c r="M8" i="7" s="1"/>
  <c r="L9" i="7"/>
  <c r="M9" i="7" s="1"/>
  <c r="L10" i="7"/>
  <c r="M10" i="7" s="1"/>
  <c r="L11" i="7"/>
  <c r="M11" i="7" s="1"/>
  <c r="L12" i="7"/>
  <c r="M12" i="7" s="1"/>
  <c r="L13" i="7"/>
  <c r="M13" i="7" s="1"/>
  <c r="L14" i="7"/>
  <c r="M14" i="7" s="1"/>
  <c r="L15" i="7"/>
  <c r="M15" i="7" s="1"/>
  <c r="L16" i="7"/>
  <c r="M16" i="7" s="1"/>
  <c r="K13" i="2" l="1"/>
  <c r="H11" i="2"/>
  <c r="H12" i="2"/>
  <c r="H13" i="2"/>
  <c r="H14" i="2"/>
  <c r="H15" i="2"/>
  <c r="H16" i="2"/>
  <c r="H17" i="2"/>
  <c r="H18" i="2"/>
  <c r="H19" i="2"/>
  <c r="H20" i="2"/>
  <c r="E12" i="2"/>
  <c r="E13" i="2"/>
  <c r="E14" i="2"/>
  <c r="E15" i="2"/>
  <c r="E16" i="2"/>
  <c r="E17" i="2"/>
  <c r="E18" i="2"/>
  <c r="E19" i="2"/>
  <c r="E20" i="2"/>
  <c r="E11" i="2"/>
  <c r="K12" i="2" l="1"/>
  <c r="K14" i="2"/>
  <c r="K15" i="2"/>
  <c r="K16" i="2"/>
  <c r="K17" i="2"/>
  <c r="K18" i="2"/>
  <c r="K19" i="2"/>
  <c r="K20" i="2"/>
  <c r="K11" i="2"/>
  <c r="O5" i="2" l="1"/>
  <c r="I25" i="3" l="1"/>
  <c r="E10" i="3" s="1"/>
  <c r="G25" i="3"/>
  <c r="C10" i="3" s="1"/>
  <c r="C25" i="3"/>
  <c r="G10" i="3" l="1"/>
  <c r="I10" i="3" s="1"/>
  <c r="K11" i="3" s="1"/>
  <c r="G26" i="3"/>
  <c r="C11" i="3" s="1"/>
  <c r="I26" i="3"/>
  <c r="E11" i="3" s="1"/>
  <c r="L22" i="2"/>
  <c r="I22" i="2"/>
  <c r="F22" i="2"/>
  <c r="L21" i="2"/>
  <c r="I21" i="2"/>
  <c r="F21" i="2"/>
  <c r="M20" i="2"/>
  <c r="J20" i="2"/>
  <c r="G20" i="2"/>
  <c r="M19" i="2"/>
  <c r="J19" i="2"/>
  <c r="G19" i="2"/>
  <c r="M18" i="2"/>
  <c r="J18" i="2"/>
  <c r="G18" i="2"/>
  <c r="M17" i="2"/>
  <c r="J17" i="2"/>
  <c r="G17" i="2"/>
  <c r="M16" i="2"/>
  <c r="J16" i="2"/>
  <c r="G16" i="2"/>
  <c r="M15" i="2"/>
  <c r="J15" i="2"/>
  <c r="G15" i="2"/>
  <c r="M14" i="2"/>
  <c r="J14" i="2"/>
  <c r="G14" i="2"/>
  <c r="M13" i="2"/>
  <c r="J13" i="2"/>
  <c r="G13" i="2"/>
  <c r="M12" i="2"/>
  <c r="J12" i="2"/>
  <c r="G12" i="2"/>
  <c r="M11" i="2"/>
  <c r="J11" i="2"/>
  <c r="G11" i="2"/>
  <c r="O12" i="2" l="1"/>
  <c r="O11" i="2"/>
  <c r="O16" i="2"/>
  <c r="O19" i="2"/>
  <c r="O20" i="2"/>
  <c r="O15" i="2"/>
  <c r="O14" i="2"/>
  <c r="O18" i="2"/>
  <c r="O13" i="2"/>
  <c r="O17" i="2"/>
  <c r="G11" i="3"/>
  <c r="M22" i="2"/>
  <c r="I23" i="2"/>
  <c r="F23" i="2"/>
  <c r="J21" i="2"/>
  <c r="L23" i="2"/>
  <c r="G22" i="2"/>
  <c r="G21" i="2"/>
  <c r="M21" i="2"/>
  <c r="J22" i="2"/>
  <c r="M23" i="2" l="1"/>
  <c r="O22" i="2"/>
  <c r="O21" i="2"/>
  <c r="J23" i="2"/>
  <c r="G23" i="2"/>
  <c r="O23" i="2" l="1"/>
  <c r="O31" i="2" l="1"/>
</calcChain>
</file>

<file path=xl/comments1.xml><?xml version="1.0" encoding="utf-8"?>
<comments xmlns="http://schemas.openxmlformats.org/spreadsheetml/2006/main">
  <authors>
    <author>user</author>
  </authors>
  <commentList>
    <comment ref="N10" authorId="0" shapeId="0">
      <text>
        <r>
          <rPr>
            <b/>
            <sz val="9"/>
            <color indexed="81"/>
            <rFont val="MS P ゴシック"/>
            <family val="3"/>
            <charset val="128"/>
          </rPr>
          <t>user:</t>
        </r>
        <r>
          <rPr>
            <sz val="9"/>
            <color indexed="81"/>
            <rFont val="MS P ゴシック"/>
            <family val="3"/>
            <charset val="128"/>
          </rPr>
          <t xml:space="preserve">
本則課税の場合は有</t>
        </r>
      </text>
    </comment>
  </commentList>
</comments>
</file>

<file path=xl/comments2.xml><?xml version="1.0" encoding="utf-8"?>
<comments xmlns="http://schemas.openxmlformats.org/spreadsheetml/2006/main">
  <authors>
    <author>user</author>
  </authors>
  <commentList>
    <comment ref="F23" authorId="0" shapeId="0">
      <text>
        <r>
          <rPr>
            <sz val="10"/>
            <color indexed="81"/>
            <rFont val="BIZ UDPゴシック"/>
            <family val="3"/>
            <charset val="128"/>
          </rPr>
          <t>地域の平均的な燃油使用量の算出にあたっては、例として以下のようなものが考えられます。
①同地域の同一品目の燃油使用量の平均値
②地域全体の燃油使用量の平均値
③JA等が作成している経営指標等</t>
        </r>
      </text>
    </comment>
  </commentList>
</comments>
</file>

<file path=xl/sharedStrings.xml><?xml version="1.0" encoding="utf-8"?>
<sst xmlns="http://schemas.openxmlformats.org/spreadsheetml/2006/main" count="165" uniqueCount="124">
  <si>
    <t>令和　年　月　日</t>
  </si>
  <si>
    <t>規則別記様式第１号</t>
    <phoneticPr fontId="2"/>
  </si>
  <si>
    <t>補助事業者</t>
    <phoneticPr fontId="2"/>
  </si>
  <si>
    <t>　住所</t>
    <phoneticPr fontId="2"/>
  </si>
  <si>
    <t>　氏名又は名称及び代表者の職氏名</t>
    <phoneticPr fontId="2"/>
  </si>
  <si>
    <t>様式第１号</t>
    <rPh sb="0" eb="2">
      <t>ヨウシキ</t>
    </rPh>
    <rPh sb="2" eb="3">
      <t>ダイ</t>
    </rPh>
    <rPh sb="4" eb="5">
      <t>ゴウ</t>
    </rPh>
    <phoneticPr fontId="2"/>
  </si>
  <si>
    <t>事　業　実　績　書</t>
    <rPh sb="0" eb="1">
      <t>コト</t>
    </rPh>
    <rPh sb="2" eb="3">
      <t>ゴウ</t>
    </rPh>
    <rPh sb="4" eb="5">
      <t>ミノル</t>
    </rPh>
    <rPh sb="6" eb="7">
      <t>イサオ</t>
    </rPh>
    <rPh sb="8" eb="9">
      <t>ショ</t>
    </rPh>
    <phoneticPr fontId="2"/>
  </si>
  <si>
    <t>１　燃油購入実績</t>
    <rPh sb="2" eb="8">
      <t>ネンユコウニュウジッセキ</t>
    </rPh>
    <phoneticPr fontId="2"/>
  </si>
  <si>
    <t>（自動入力）</t>
    <rPh sb="1" eb="5">
      <t>ジドウニュウリョク</t>
    </rPh>
    <phoneticPr fontId="2"/>
  </si>
  <si>
    <t>（単位：円、ℓ）</t>
    <rPh sb="1" eb="3">
      <t>タンイ</t>
    </rPh>
    <rPh sb="4" eb="5">
      <t>エン</t>
    </rPh>
    <phoneticPr fontId="2"/>
  </si>
  <si>
    <t>No</t>
    <phoneticPr fontId="2"/>
  </si>
  <si>
    <t>氏名</t>
    <rPh sb="0" eb="2">
      <t>シメイ</t>
    </rPh>
    <phoneticPr fontId="2"/>
  </si>
  <si>
    <t>住所</t>
    <rPh sb="0" eb="2">
      <t>ジュウショ</t>
    </rPh>
    <phoneticPr fontId="2"/>
  </si>
  <si>
    <t>補助金合計
（C＋F＋I）</t>
    <rPh sb="0" eb="3">
      <t>ホジョキン</t>
    </rPh>
    <rPh sb="3" eb="5">
      <t>ゴウケイ</t>
    </rPh>
    <phoneticPr fontId="2"/>
  </si>
  <si>
    <t>補助
単価
A</t>
    <rPh sb="0" eb="2">
      <t>ホジョ</t>
    </rPh>
    <rPh sb="3" eb="5">
      <t>タンカ</t>
    </rPh>
    <phoneticPr fontId="2"/>
  </si>
  <si>
    <t>燃油
購入数量
B</t>
    <rPh sb="0" eb="2">
      <t>ネンユ</t>
    </rPh>
    <rPh sb="3" eb="5">
      <t>コウニュウ</t>
    </rPh>
    <rPh sb="5" eb="7">
      <t>スウリョウ</t>
    </rPh>
    <phoneticPr fontId="2"/>
  </si>
  <si>
    <t>補助
単価
D</t>
    <rPh sb="0" eb="2">
      <t>ホジョ</t>
    </rPh>
    <rPh sb="3" eb="5">
      <t>タンカ</t>
    </rPh>
    <phoneticPr fontId="2"/>
  </si>
  <si>
    <t>燃油
購入数量
E</t>
    <rPh sb="0" eb="2">
      <t>ネンユ</t>
    </rPh>
    <rPh sb="3" eb="5">
      <t>コウニュウ</t>
    </rPh>
    <rPh sb="5" eb="7">
      <t>スウリョウ</t>
    </rPh>
    <phoneticPr fontId="2"/>
  </si>
  <si>
    <t>補助
単価
G</t>
    <rPh sb="0" eb="2">
      <t>ホジョ</t>
    </rPh>
    <rPh sb="3" eb="5">
      <t>タンカ</t>
    </rPh>
    <phoneticPr fontId="2"/>
  </si>
  <si>
    <t>燃油
購入数量
H</t>
    <rPh sb="0" eb="2">
      <t>ネンユ</t>
    </rPh>
    <rPh sb="3" eb="5">
      <t>コウニュウ</t>
    </rPh>
    <rPh sb="5" eb="7">
      <t>スウリョウ</t>
    </rPh>
    <phoneticPr fontId="2"/>
  </si>
  <si>
    <t>A重油</t>
    <rPh sb="1" eb="3">
      <t>ジュウユ</t>
    </rPh>
    <phoneticPr fontId="2"/>
  </si>
  <si>
    <t>灯油</t>
    <rPh sb="0" eb="2">
      <t>トウユ</t>
    </rPh>
    <phoneticPr fontId="2"/>
  </si>
  <si>
    <t>補助金合計</t>
    <rPh sb="0" eb="5">
      <t>ホジョキンゴウケイ</t>
    </rPh>
    <phoneticPr fontId="2"/>
  </si>
  <si>
    <t>（注）補助単価は0.1円単位とし、燃油購入数量は１リットル単位とし、補助金額は１円単位とし、単位未満の端数があるときは、これを切り捨てるものとする。</t>
    <rPh sb="1" eb="2">
      <t>チュウ</t>
    </rPh>
    <rPh sb="3" eb="7">
      <t>ホジョタンカ</t>
    </rPh>
    <rPh sb="11" eb="14">
      <t>エンタンイ</t>
    </rPh>
    <rPh sb="17" eb="19">
      <t>ネンユ</t>
    </rPh>
    <rPh sb="19" eb="23">
      <t>コウニュウスウリョウ</t>
    </rPh>
    <rPh sb="29" eb="31">
      <t>タンイ</t>
    </rPh>
    <rPh sb="34" eb="38">
      <t>ホジョ</t>
    </rPh>
    <rPh sb="40" eb="41">
      <t>エン</t>
    </rPh>
    <rPh sb="41" eb="43">
      <t>タンイ</t>
    </rPh>
    <rPh sb="46" eb="48">
      <t>タンイ</t>
    </rPh>
    <rPh sb="48" eb="50">
      <t>ミマン</t>
    </rPh>
    <rPh sb="51" eb="53">
      <t>ハスウ</t>
    </rPh>
    <rPh sb="63" eb="64">
      <t>キ</t>
    </rPh>
    <rPh sb="65" eb="66">
      <t>ス</t>
    </rPh>
    <phoneticPr fontId="2"/>
  </si>
  <si>
    <t>３　添付書類</t>
    <rPh sb="2" eb="6">
      <t>テンプショルイ</t>
    </rPh>
    <phoneticPr fontId="2"/>
  </si>
  <si>
    <t>当該月の燃油購入数量が確認できる書類</t>
    <phoneticPr fontId="2"/>
  </si>
  <si>
    <r>
      <t xml:space="preserve">油種
</t>
    </r>
    <r>
      <rPr>
        <sz val="9"/>
        <color theme="1"/>
        <rFont val="ＭＳ 明朝"/>
        <family val="1"/>
        <charset val="128"/>
      </rPr>
      <t>・Ａ重油
・灯油</t>
    </r>
    <r>
      <rPr>
        <sz val="9"/>
        <color theme="0"/>
        <rFont val="ＭＳ 明朝"/>
        <family val="1"/>
        <charset val="128"/>
      </rPr>
      <t>Ａ</t>
    </r>
    <r>
      <rPr>
        <sz val="9"/>
        <color theme="1"/>
        <rFont val="ＭＳ 明朝"/>
        <family val="1"/>
        <charset val="128"/>
      </rPr>
      <t>　</t>
    </r>
    <rPh sb="0" eb="2">
      <t>ユシュ</t>
    </rPh>
    <rPh sb="5" eb="7">
      <t>ジュウユ</t>
    </rPh>
    <rPh sb="9" eb="11">
      <t>トウユ</t>
    </rPh>
    <phoneticPr fontId="2"/>
  </si>
  <si>
    <r>
      <t xml:space="preserve">補助金額
C </t>
    </r>
    <r>
      <rPr>
        <sz val="8"/>
        <color theme="1"/>
        <rFont val="ＭＳ 明朝"/>
        <family val="1"/>
        <charset val="128"/>
      </rPr>
      <t>（A×B×1/2）</t>
    </r>
    <rPh sb="0" eb="4">
      <t>ホジョキンガク</t>
    </rPh>
    <phoneticPr fontId="2"/>
  </si>
  <si>
    <r>
      <t xml:space="preserve">補助金額
F </t>
    </r>
    <r>
      <rPr>
        <sz val="8"/>
        <color theme="1"/>
        <rFont val="ＭＳ 明朝"/>
        <family val="1"/>
        <charset val="128"/>
      </rPr>
      <t>（D×E×1/2）</t>
    </r>
    <rPh sb="0" eb="4">
      <t>ホジョキンガク</t>
    </rPh>
    <phoneticPr fontId="2"/>
  </si>
  <si>
    <r>
      <t xml:space="preserve">補助金額
I </t>
    </r>
    <r>
      <rPr>
        <sz val="8"/>
        <color theme="1"/>
        <rFont val="ＭＳ 明朝"/>
        <family val="1"/>
        <charset val="128"/>
      </rPr>
      <t>（G×H×1/2）</t>
    </r>
    <rPh sb="0" eb="4">
      <t>ホジョキンガク</t>
    </rPh>
    <phoneticPr fontId="2"/>
  </si>
  <si>
    <t>消費税仕入控除の有無</t>
    <rPh sb="8" eb="10">
      <t>ウム</t>
    </rPh>
    <phoneticPr fontId="2"/>
  </si>
  <si>
    <t>有</t>
    <rPh sb="0" eb="1">
      <t>アリ</t>
    </rPh>
    <phoneticPr fontId="2"/>
  </si>
  <si>
    <t>無</t>
    <rPh sb="0" eb="1">
      <t>ナシ</t>
    </rPh>
    <phoneticPr fontId="2"/>
  </si>
  <si>
    <t>様式第２号</t>
    <phoneticPr fontId="2"/>
  </si>
  <si>
    <t>省エネルギー取組計画書</t>
  </si>
  <si>
    <t>１　施設園芸における省エネルギー対策推進の考え方</t>
    <phoneticPr fontId="2"/>
  </si>
  <si>
    <t>２　燃油使用量削減等の目標</t>
  </si>
  <si>
    <t>燃油の種類</t>
  </si>
  <si>
    <t>年間（加温期間）使用量</t>
  </si>
  <si>
    <t>削減量</t>
  </si>
  <si>
    <t>削減率</t>
  </si>
  <si>
    <r>
      <t>現在</t>
    </r>
    <r>
      <rPr>
        <sz val="8"/>
        <color theme="1"/>
        <rFont val="ＭＳ 明朝"/>
        <family val="1"/>
        <charset val="128"/>
      </rPr>
      <t>（※2）</t>
    </r>
    <r>
      <rPr>
        <sz val="9"/>
        <color theme="1"/>
        <rFont val="ＭＳ 明朝"/>
        <family val="1"/>
        <charset val="128"/>
      </rPr>
      <t>①</t>
    </r>
  </si>
  <si>
    <r>
      <t xml:space="preserve">目標 </t>
    </r>
    <r>
      <rPr>
        <sz val="9"/>
        <color theme="1"/>
        <rFont val="ＭＳ 明朝"/>
        <family val="1"/>
        <charset val="128"/>
      </rPr>
      <t>②</t>
    </r>
  </si>
  <si>
    <t>③＝①－②</t>
  </si>
  <si>
    <t>④＝③／①×100</t>
  </si>
  <si>
    <r>
      <t>Ａ重油又は灯油</t>
    </r>
    <r>
      <rPr>
        <sz val="8"/>
        <color theme="1"/>
        <rFont val="ＭＳ 明朝"/>
        <family val="1"/>
        <charset val="128"/>
      </rPr>
      <t>（※1）</t>
    </r>
  </si>
  <si>
    <t>ℓ</t>
  </si>
  <si>
    <t>％</t>
  </si>
  <si>
    <t>10ａ当たり</t>
  </si>
  <si>
    <t>※1 燃油使用量は、温室の加温に用いるＡ重油を基本とするが、灯油の場合は使用量にＡ重油への</t>
  </si>
  <si>
    <t>換算係数（0.939）を乗じて算出すること</t>
  </si>
  <si>
    <t>（新規参入等の場合は、地域の平均的な使用量等でも可）</t>
  </si>
  <si>
    <t>３　目標達成に向けた取組計画</t>
  </si>
  <si>
    <t>№</t>
  </si>
  <si>
    <t>氏　名</t>
  </si>
  <si>
    <t>温室</t>
  </si>
  <si>
    <t>品目</t>
  </si>
  <si>
    <t>燃油使用量</t>
  </si>
  <si>
    <t>具体的な取組計画</t>
  </si>
  <si>
    <t>面積</t>
  </si>
  <si>
    <t>現在</t>
  </si>
  <si>
    <t>目標</t>
  </si>
  <si>
    <t>ａ</t>
  </si>
  <si>
    <t>合　　計</t>
  </si>
  <si>
    <t>４　添付資料</t>
  </si>
  <si>
    <t>現在の燃油使用量、目標の燃油使用量の算定方法を確認できる資料</t>
  </si>
  <si>
    <t>記</t>
  </si>
  <si>
    <t>氏名又は名称及び代表者の職氏名</t>
  </si>
  <si>
    <t>振込口座申出書</t>
  </si>
  <si>
    <t>振込先</t>
  </si>
  <si>
    <t>金融機関名</t>
  </si>
  <si>
    <t>本・支店名</t>
  </si>
  <si>
    <t>預金種別</t>
  </si>
  <si>
    <t>口座番号</t>
  </si>
  <si>
    <t>口座名義人</t>
    <phoneticPr fontId="2"/>
  </si>
  <si>
    <t>口座名義
（フリガナ）</t>
    <phoneticPr fontId="2"/>
  </si>
  <si>
    <t>※2 燃油の現在使用量は、原則、過去の加温年度における燃油使用量の７年中５年平均値とすること</t>
    <rPh sb="3" eb="5">
      <t>ネンユ</t>
    </rPh>
    <phoneticPr fontId="2"/>
  </si>
  <si>
    <t>２　事業完了年月日</t>
    <rPh sb="2" eb="6">
      <t>ジギョウカンリョウ</t>
    </rPh>
    <rPh sb="6" eb="9">
      <t>ネンガッピ</t>
    </rPh>
    <phoneticPr fontId="2"/>
  </si>
  <si>
    <t>様式第３号</t>
  </si>
  <si>
    <t>　山形県知事　吉　村　美栄子　殿</t>
  </si>
  <si>
    <t>　　（補助金返還相当額）</t>
  </si>
  <si>
    <t>（注）別紙として２の積算の内訳を添付すること。</t>
  </si>
  <si>
    <t>補助事業者</t>
  </si>
  <si>
    <t>住所</t>
    <phoneticPr fontId="2"/>
  </si>
  <si>
    <t>金　　　　　円</t>
  </si>
  <si>
    <t>１　規則第15条の補助金の額の確定額</t>
    <phoneticPr fontId="2"/>
  </si>
  <si>
    <t>２　消費税及び地方消費税の申告により確定した消費税仕入控除税額</t>
    <phoneticPr fontId="2"/>
  </si>
  <si>
    <t>金　　　　　円</t>
    <phoneticPr fontId="2"/>
  </si>
  <si>
    <t>　　（令和　年　月　日付け　　第　　号による額の確定通知額）</t>
    <phoneticPr fontId="2"/>
  </si>
  <si>
    <t>令和　年　月　日　</t>
    <phoneticPr fontId="2"/>
  </si>
  <si>
    <t>←こちらに数値を入力してください。</t>
    <rPh sb="5" eb="7">
      <t>スウチ</t>
    </rPh>
    <rPh sb="8" eb="10">
      <t>ニュウリョク</t>
    </rPh>
    <phoneticPr fontId="2"/>
  </si>
  <si>
    <t>（数値はホームページに掲載しています）</t>
    <rPh sb="1" eb="3">
      <t>スウチ</t>
    </rPh>
    <rPh sb="11" eb="13">
      <t>ケイサイ</t>
    </rPh>
    <phoneticPr fontId="2"/>
  </si>
  <si>
    <t>A重油換算
（×0.939）</t>
    <phoneticPr fontId="2"/>
  </si>
  <si>
    <t>備考</t>
    <rPh sb="0" eb="2">
      <t>ビコウ</t>
    </rPh>
    <phoneticPr fontId="2"/>
  </si>
  <si>
    <t>目標の
燃油使用量</t>
    <rPh sb="0" eb="2">
      <t>モクヒョウ</t>
    </rPh>
    <rPh sb="4" eb="9">
      <t>ネンユシヨウリョウ</t>
    </rPh>
    <phoneticPr fontId="2"/>
  </si>
  <si>
    <t>現在の燃油使用量</t>
    <rPh sb="0" eb="2">
      <t>ゲンザイ</t>
    </rPh>
    <rPh sb="3" eb="8">
      <t>ネンユシヨウリョウ</t>
    </rPh>
    <phoneticPr fontId="2"/>
  </si>
  <si>
    <t>栽培面積</t>
    <rPh sb="0" eb="2">
      <t>サイバイ</t>
    </rPh>
    <rPh sb="2" eb="4">
      <t>メンセキ</t>
    </rPh>
    <phoneticPr fontId="2"/>
  </si>
  <si>
    <t>地域の平均的な
燃油使用量
（10ａあたり）</t>
    <rPh sb="0" eb="2">
      <t>チイキ</t>
    </rPh>
    <rPh sb="3" eb="6">
      <t>ヘイキンテキ</t>
    </rPh>
    <rPh sb="8" eb="10">
      <t>ネンユ</t>
    </rPh>
    <rPh sb="10" eb="13">
      <t>シヨウリョウ</t>
    </rPh>
    <phoneticPr fontId="2"/>
  </si>
  <si>
    <t>油種</t>
    <rPh sb="0" eb="2">
      <t>ユシュ</t>
    </rPh>
    <phoneticPr fontId="2"/>
  </si>
  <si>
    <t>No.</t>
    <phoneticPr fontId="2"/>
  </si>
  <si>
    <t>●新規参入等、過去の燃油使用量を確認できない場合</t>
    <rPh sb="1" eb="5">
      <t>シンキサンニュウ</t>
    </rPh>
    <rPh sb="5" eb="6">
      <t>トウ</t>
    </rPh>
    <rPh sb="7" eb="9">
      <t>カコ</t>
    </rPh>
    <rPh sb="10" eb="15">
      <t>ネンユシヨウリョウ</t>
    </rPh>
    <rPh sb="16" eb="18">
      <t>カクニン</t>
    </rPh>
    <rPh sb="22" eb="24">
      <t>バアイ</t>
    </rPh>
    <phoneticPr fontId="2"/>
  </si>
  <si>
    <t>R5</t>
  </si>
  <si>
    <t>R4</t>
    <phoneticPr fontId="2"/>
  </si>
  <si>
    <t>R3</t>
    <phoneticPr fontId="2"/>
  </si>
  <si>
    <t>R2</t>
    <phoneticPr fontId="2"/>
  </si>
  <si>
    <t>R1</t>
    <phoneticPr fontId="2"/>
  </si>
  <si>
    <t>H30</t>
    <phoneticPr fontId="2"/>
  </si>
  <si>
    <t>●過去の燃油使用量を確認できる場合</t>
    <rPh sb="1" eb="3">
      <t>カコ</t>
    </rPh>
    <rPh sb="4" eb="9">
      <t>ネンユシヨウリョウ</t>
    </rPh>
    <rPh sb="10" eb="12">
      <t>カクニン</t>
    </rPh>
    <rPh sb="15" eb="17">
      <t>バアイ</t>
    </rPh>
    <phoneticPr fontId="2"/>
  </si>
  <si>
    <t>現在の燃油使用量、目標の燃油使用量</t>
    <rPh sb="0" eb="2">
      <t>ゲンザイ</t>
    </rPh>
    <rPh sb="3" eb="5">
      <t>ネンユ</t>
    </rPh>
    <rPh sb="5" eb="8">
      <t>シヨウリョウ</t>
    </rPh>
    <rPh sb="9" eb="11">
      <t>モクヒョウ</t>
    </rPh>
    <rPh sb="12" eb="14">
      <t>ネンユ</t>
    </rPh>
    <rPh sb="14" eb="17">
      <t>シヨウリョウ</t>
    </rPh>
    <phoneticPr fontId="2"/>
  </si>
  <si>
    <t>各年度における燃油使用量の総量を入力してください↓</t>
    <rPh sb="0" eb="3">
      <t>カクネンド</t>
    </rPh>
    <rPh sb="7" eb="12">
      <t>ネンユシヨウリョウ</t>
    </rPh>
    <rPh sb="13" eb="15">
      <t>ソウリョウ</t>
    </rPh>
    <rPh sb="16" eb="18">
      <t>ニュウリョク</t>
    </rPh>
    <phoneticPr fontId="2"/>
  </si>
  <si>
    <t>灯油</t>
  </si>
  <si>
    <t>A重油</t>
    <rPh sb="1" eb="3">
      <t>ジュウユ</t>
    </rPh>
    <phoneticPr fontId="2"/>
  </si>
  <si>
    <t>H29</t>
  </si>
  <si>
    <t>10月</t>
    <rPh sb="2" eb="3">
      <t>ガツ</t>
    </rPh>
    <phoneticPr fontId="2"/>
  </si>
  <si>
    <t>11月</t>
    <rPh sb="2" eb="3">
      <t>ガツ</t>
    </rPh>
    <phoneticPr fontId="2"/>
  </si>
  <si>
    <t>12月</t>
    <rPh sb="2" eb="3">
      <t>ガツ</t>
    </rPh>
    <phoneticPr fontId="2"/>
  </si>
  <si>
    <t>　山形県知事　吉　村　美栄子　殿</t>
    <phoneticPr fontId="2"/>
  </si>
  <si>
    <t>令和７年１月</t>
    <rPh sb="0" eb="2">
      <t>レイワ</t>
    </rPh>
    <rPh sb="3" eb="4">
      <t>ネン</t>
    </rPh>
    <rPh sb="5" eb="6">
      <t>ツキ</t>
    </rPh>
    <phoneticPr fontId="2"/>
  </si>
  <si>
    <t>令和７年２月</t>
    <rPh sb="0" eb="2">
      <t>レイワ</t>
    </rPh>
    <rPh sb="3" eb="4">
      <t>ネン</t>
    </rPh>
    <rPh sb="5" eb="6">
      <t>ツキ</t>
    </rPh>
    <phoneticPr fontId="2"/>
  </si>
  <si>
    <t>令和７年３月</t>
    <rPh sb="0" eb="2">
      <t>レイワ</t>
    </rPh>
    <rPh sb="3" eb="4">
      <t>ネン</t>
    </rPh>
    <rPh sb="5" eb="6">
      <t>ツキ</t>
    </rPh>
    <phoneticPr fontId="2"/>
  </si>
  <si>
    <t>令和７年</t>
    <phoneticPr fontId="2"/>
  </si>
  <si>
    <t>令和７年度山形県施設園芸用燃油価格高騰対策支援事業費補助金交付申請書</t>
    <phoneticPr fontId="2"/>
  </si>
  <si>
    <t>　令和　年　月　日付け園芸　　第　　号で交付決定の通知があった標記補助金について、令和７年度山形県施設園芸用燃油価格高騰対策支援事業費補助金交付要綱第５条第４項の規定に基づき、下記のとおり報告する。</t>
    <phoneticPr fontId="2"/>
  </si>
  <si>
    <t>令和７年度山形県施設園芸用燃油価格高騰対策支援事業費補助金に係る消費税仕入控除税額報告書</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</si>
</sst>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_ "/>
    <numFmt numFmtId="177" formatCode="#,##0.0"/>
    <numFmt numFmtId="178" formatCode="#,##0.0_ "/>
    <numFmt numFmtId="179" formatCode="0.0"/>
    <numFmt numFmtId="180" formatCode="m&quot;月&quot;d&quot;日&quot;;@"/>
  </numFmts>
  <fonts count="23">
    <font>
      <sz val="11"/>
      <color theme="1"/>
      <name val="游ゴシック"/>
      <family val="2"/>
      <charset val="128"/>
      <scheme val="minor"/>
    </font>
    <font>
      <sz val="12"/>
      <color theme="1"/>
      <name val="ＭＳ 明朝"/>
      <family val="1"/>
      <charset val="128"/>
    </font>
    <font>
      <sz val="6"/>
      <name val="游ゴシック"/>
      <family val="2"/>
      <charset val="128"/>
      <scheme val="minor"/>
    </font>
    <font>
      <sz val="11"/>
      <color theme="1"/>
      <name val="ＭＳ 明朝"/>
      <family val="1"/>
      <charset val="128"/>
    </font>
    <font>
      <sz val="9"/>
      <color theme="1"/>
      <name val="ＭＳ 明朝"/>
      <family val="1"/>
      <charset val="128"/>
    </font>
    <font>
      <sz val="9"/>
      <color theme="0"/>
      <name val="ＭＳ 明朝"/>
      <family val="1"/>
      <charset val="128"/>
    </font>
    <font>
      <sz val="10"/>
      <color theme="1"/>
      <name val="ＭＳ 明朝"/>
      <family val="1"/>
      <charset val="128"/>
    </font>
    <font>
      <sz val="8"/>
      <color theme="1"/>
      <name val="ＭＳ 明朝"/>
      <family val="1"/>
      <charset val="128"/>
    </font>
    <font>
      <sz val="10.5"/>
      <color theme="1"/>
      <name val="ＭＳ Ｐゴシック"/>
      <family val="3"/>
      <charset val="128"/>
    </font>
    <font>
      <sz val="10"/>
      <color theme="1"/>
      <name val="ＭＳ Ｐ明朝"/>
      <family val="1"/>
      <charset val="128"/>
    </font>
    <font>
      <sz val="10"/>
      <color theme="1"/>
      <name val="ＭＳ ゴシック"/>
      <family val="3"/>
      <charset val="128"/>
    </font>
    <font>
      <b/>
      <sz val="11"/>
      <color theme="1"/>
      <name val="ＭＳ 明朝"/>
      <family val="1"/>
      <charset val="128"/>
    </font>
    <font>
      <b/>
      <sz val="14"/>
      <color theme="1"/>
      <name val="ＭＳ 明朝"/>
      <family val="1"/>
      <charset val="128"/>
    </font>
    <font>
      <sz val="9"/>
      <color indexed="81"/>
      <name val="MS P ゴシック"/>
      <family val="3"/>
      <charset val="128"/>
    </font>
    <font>
      <b/>
      <sz val="9"/>
      <color indexed="81"/>
      <name val="MS P ゴシック"/>
      <family val="3"/>
      <charset val="128"/>
    </font>
    <font>
      <sz val="12"/>
      <color theme="1"/>
      <name val="游ゴシック"/>
      <family val="2"/>
      <charset val="128"/>
      <scheme val="minor"/>
    </font>
    <font>
      <sz val="12"/>
      <color theme="1"/>
      <name val="游ゴシック"/>
      <family val="3"/>
      <charset val="128"/>
      <scheme val="minor"/>
    </font>
    <font>
      <sz val="10"/>
      <color theme="1"/>
      <name val="游ゴシック"/>
      <family val="3"/>
      <charset val="128"/>
      <scheme val="minor"/>
    </font>
    <font>
      <sz val="12"/>
      <name val="游ゴシック"/>
      <family val="3"/>
      <charset val="128"/>
      <scheme val="minor"/>
    </font>
    <font>
      <sz val="14"/>
      <color theme="1"/>
      <name val="游ゴシック"/>
      <family val="3"/>
      <charset val="128"/>
      <scheme val="minor"/>
    </font>
    <font>
      <sz val="14"/>
      <color theme="1"/>
      <name val="游ゴシック"/>
      <family val="2"/>
      <charset val="128"/>
      <scheme val="minor"/>
    </font>
    <font>
      <sz val="10"/>
      <color indexed="81"/>
      <name val="BIZ UDPゴシック"/>
      <family val="3"/>
      <charset val="128"/>
    </font>
    <font>
      <sz val="12"/>
      <color rgb="FFFF0000"/>
      <name val="游ゴシック"/>
      <family val="3"/>
      <charset val="128"/>
      <scheme val="minor"/>
    </font>
  </fonts>
  <fills count="3">
    <fill>
      <patternFill patternType="none"/>
    </fill>
    <fill>
      <patternFill patternType="gray125"/>
    </fill>
    <fill>
      <patternFill patternType="solid">
        <fgColor theme="7" tint="0.59999389629810485"/>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thin">
        <color indexed="64"/>
      </bottom>
      <diagonal style="thin">
        <color indexed="64"/>
      </diagonal>
    </border>
    <border>
      <left style="thin">
        <color indexed="64"/>
      </left>
      <right style="thin">
        <color indexed="64"/>
      </right>
      <top style="thin">
        <color indexed="64"/>
      </top>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bottom/>
      <diagonal/>
    </border>
    <border>
      <left style="thin">
        <color indexed="64"/>
      </left>
      <right/>
      <top style="double">
        <color indexed="64"/>
      </top>
      <bottom style="thin">
        <color indexed="64"/>
      </bottom>
      <diagonal/>
    </border>
    <border>
      <left/>
      <right style="thin">
        <color indexed="64"/>
      </right>
      <top/>
      <bottom/>
      <diagonal/>
    </border>
    <border>
      <left/>
      <right/>
      <top style="thin">
        <color indexed="64"/>
      </top>
      <bottom/>
      <diagonal/>
    </border>
    <border>
      <left style="thin">
        <color indexed="64"/>
      </left>
      <right style="thin">
        <color indexed="64"/>
      </right>
      <top/>
      <bottom style="double">
        <color indexed="64"/>
      </bottom>
      <diagonal/>
    </border>
    <border>
      <left/>
      <right/>
      <top/>
      <bottom style="double">
        <color indexed="64"/>
      </bottom>
      <diagonal/>
    </border>
    <border>
      <left/>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double">
        <color indexed="64"/>
      </top>
      <bottom style="thin">
        <color indexed="64"/>
      </bottom>
      <diagonal style="thin">
        <color indexed="64"/>
      </diagonal>
    </border>
    <border diagonalUp="1">
      <left/>
      <right style="thin">
        <color indexed="64"/>
      </right>
      <top style="double">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double">
        <color indexed="64"/>
      </top>
      <bottom/>
      <diagonal/>
    </border>
    <border>
      <left/>
      <right style="thin">
        <color indexed="64"/>
      </right>
      <top style="double">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alignment vertical="center"/>
    </xf>
  </cellStyleXfs>
  <cellXfs count="160">
    <xf numFmtId="0" fontId="0" fillId="0" borderId="0" xfId="0">
      <alignment vertical="center"/>
    </xf>
    <xf numFmtId="0" fontId="1" fillId="0" borderId="0" xfId="0" applyFont="1">
      <alignment vertical="center"/>
    </xf>
    <xf numFmtId="0" fontId="1" fillId="0" borderId="0" xfId="0" applyFont="1" applyAlignment="1">
      <alignment horizontal="left" vertical="center"/>
    </xf>
    <xf numFmtId="0" fontId="3" fillId="0" borderId="0" xfId="0" applyFont="1">
      <alignment vertical="center"/>
    </xf>
    <xf numFmtId="0" fontId="3" fillId="0" borderId="0" xfId="0" applyFont="1" applyAlignment="1">
      <alignment horizontal="right" vertical="center"/>
    </xf>
    <xf numFmtId="0" fontId="3" fillId="0" borderId="0" xfId="0" applyFont="1">
      <alignment vertical="center"/>
    </xf>
    <xf numFmtId="0" fontId="1" fillId="0" borderId="0" xfId="0" applyFont="1" applyAlignment="1">
      <alignment horizontal="center" vertical="center"/>
    </xf>
    <xf numFmtId="0" fontId="1" fillId="0" borderId="0" xfId="0" applyFont="1" applyAlignment="1">
      <alignment horizontal="left" vertical="center"/>
    </xf>
    <xf numFmtId="0" fontId="6" fillId="0" borderId="1" xfId="0" applyFont="1" applyBorder="1" applyAlignment="1">
      <alignment horizontal="center" vertical="center" wrapText="1"/>
    </xf>
    <xf numFmtId="0" fontId="3" fillId="0" borderId="1" xfId="0" applyFont="1" applyBorder="1">
      <alignment vertical="center"/>
    </xf>
    <xf numFmtId="0" fontId="3" fillId="0" borderId="1" xfId="0" applyFont="1" applyBorder="1" applyAlignment="1">
      <alignment horizontal="center" vertical="center"/>
    </xf>
    <xf numFmtId="176" fontId="3" fillId="0" borderId="1" xfId="0" applyNumberFormat="1" applyFont="1" applyBorder="1">
      <alignment vertical="center"/>
    </xf>
    <xf numFmtId="0" fontId="3" fillId="0" borderId="2" xfId="0" applyFont="1" applyBorder="1">
      <alignment vertical="center"/>
    </xf>
    <xf numFmtId="176" fontId="3" fillId="0" borderId="2" xfId="0" applyNumberFormat="1" applyFont="1" applyBorder="1">
      <alignment vertical="center"/>
    </xf>
    <xf numFmtId="176" fontId="3" fillId="0" borderId="3" xfId="0" applyNumberFormat="1" applyFont="1" applyBorder="1">
      <alignment vertical="center"/>
    </xf>
    <xf numFmtId="0" fontId="4" fillId="0" borderId="1" xfId="0" applyFont="1" applyBorder="1" applyAlignment="1">
      <alignment horizontal="center" vertical="center" wrapText="1"/>
    </xf>
    <xf numFmtId="0" fontId="1" fillId="0" borderId="0" xfId="0" applyFont="1" applyAlignment="1">
      <alignment vertical="center"/>
    </xf>
    <xf numFmtId="0" fontId="9" fillId="0" borderId="0" xfId="0" applyFont="1" applyAlignment="1">
      <alignment horizontal="left" vertical="center"/>
    </xf>
    <xf numFmtId="0" fontId="1" fillId="0" borderId="12" xfId="0" applyFont="1" applyBorder="1" applyAlignment="1">
      <alignment horizontal="left" vertical="center"/>
    </xf>
    <xf numFmtId="0" fontId="0" fillId="0" borderId="12" xfId="0" applyBorder="1">
      <alignment vertical="center"/>
    </xf>
    <xf numFmtId="0" fontId="3" fillId="0" borderId="18" xfId="0" applyFont="1" applyBorder="1" applyAlignment="1">
      <alignment horizontal="center" vertical="center" wrapText="1"/>
    </xf>
    <xf numFmtId="0" fontId="0" fillId="0" borderId="19" xfId="0" applyBorder="1">
      <alignment vertical="center"/>
    </xf>
    <xf numFmtId="3" fontId="3" fillId="0" borderId="23" xfId="0" applyNumberFormat="1" applyFont="1" applyBorder="1" applyAlignment="1">
      <alignment horizontal="right" vertical="center" wrapText="1"/>
    </xf>
    <xf numFmtId="0" fontId="3" fillId="0" borderId="24" xfId="0" applyFont="1" applyBorder="1" applyAlignment="1">
      <alignment horizontal="justify" vertical="center" wrapText="1"/>
    </xf>
    <xf numFmtId="177" fontId="3" fillId="0" borderId="0" xfId="0" applyNumberFormat="1" applyFont="1" applyBorder="1" applyAlignment="1">
      <alignment horizontal="right" vertical="center" wrapText="1"/>
    </xf>
    <xf numFmtId="178" fontId="3" fillId="0" borderId="0" xfId="0" applyNumberFormat="1" applyFont="1" applyBorder="1" applyAlignment="1">
      <alignment horizontal="right" vertical="center" wrapText="1"/>
    </xf>
    <xf numFmtId="3" fontId="3" fillId="0" borderId="15" xfId="0" applyNumberFormat="1" applyFont="1" applyBorder="1" applyAlignment="1">
      <alignment horizontal="right" vertical="center" wrapText="1"/>
    </xf>
    <xf numFmtId="0" fontId="3" fillId="0" borderId="17" xfId="0" applyFont="1" applyBorder="1" applyAlignment="1">
      <alignment horizontal="justify" vertical="center" wrapText="1"/>
    </xf>
    <xf numFmtId="177" fontId="3" fillId="0" borderId="16" xfId="0" applyNumberFormat="1" applyFont="1" applyBorder="1" applyAlignment="1">
      <alignment horizontal="right" vertical="center" wrapText="1"/>
    </xf>
    <xf numFmtId="178" fontId="3" fillId="0" borderId="16" xfId="0" applyNumberFormat="1" applyFont="1" applyBorder="1" applyAlignment="1">
      <alignment horizontal="right" vertical="center" wrapText="1"/>
    </xf>
    <xf numFmtId="0" fontId="6" fillId="0" borderId="0" xfId="0" applyFont="1" applyAlignment="1">
      <alignment horizontal="left" vertical="center"/>
    </xf>
    <xf numFmtId="0" fontId="6" fillId="0" borderId="0" xfId="0" applyFont="1" applyAlignment="1">
      <alignment horizontal="left" vertical="center" indent="2"/>
    </xf>
    <xf numFmtId="0" fontId="10" fillId="0" borderId="0" xfId="0" applyFont="1" applyAlignment="1">
      <alignment horizontal="left" vertical="center"/>
    </xf>
    <xf numFmtId="0" fontId="3" fillId="0" borderId="30" xfId="0" applyFont="1" applyBorder="1" applyAlignment="1">
      <alignment horizontal="justify" vertical="center" wrapText="1"/>
    </xf>
    <xf numFmtId="0" fontId="3" fillId="0" borderId="21" xfId="0" applyFont="1" applyBorder="1" applyAlignment="1">
      <alignment horizontal="justify" vertical="center" wrapText="1"/>
    </xf>
    <xf numFmtId="0" fontId="3" fillId="0" borderId="31" xfId="0" applyFont="1" applyBorder="1" applyAlignment="1">
      <alignment horizontal="right" vertical="center" wrapText="1"/>
    </xf>
    <xf numFmtId="0" fontId="3" fillId="0" borderId="32" xfId="0" applyFont="1" applyBorder="1" applyAlignment="1">
      <alignment horizontal="justify" vertical="center" wrapText="1"/>
    </xf>
    <xf numFmtId="179" fontId="3" fillId="0" borderId="31" xfId="0" applyNumberFormat="1" applyFont="1" applyBorder="1" applyAlignment="1">
      <alignment horizontal="right" vertical="center" wrapText="1"/>
    </xf>
    <xf numFmtId="0" fontId="3" fillId="0" borderId="5" xfId="0" applyFont="1" applyBorder="1" applyAlignment="1">
      <alignment horizontal="left" vertical="center" wrapText="1"/>
    </xf>
    <xf numFmtId="179" fontId="3" fillId="0" borderId="15" xfId="0" applyNumberFormat="1" applyFont="1" applyBorder="1" applyAlignment="1">
      <alignment horizontal="right" vertical="center" wrapText="1"/>
    </xf>
    <xf numFmtId="0" fontId="3" fillId="0" borderId="33" xfId="0" applyFont="1" applyBorder="1" applyAlignment="1">
      <alignment horizontal="left" vertical="center" wrapText="1"/>
    </xf>
    <xf numFmtId="0" fontId="1" fillId="0" borderId="0" xfId="0" applyFont="1" applyAlignment="1">
      <alignment horizontal="left" vertical="center" indent="2"/>
    </xf>
    <xf numFmtId="0" fontId="1" fillId="0" borderId="12" xfId="0" applyFont="1" applyBorder="1">
      <alignment vertical="center"/>
    </xf>
    <xf numFmtId="0" fontId="3" fillId="0" borderId="12" xfId="0" applyFont="1" applyBorder="1">
      <alignment vertical="center"/>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12" fillId="0" borderId="0" xfId="0" applyFont="1" applyAlignment="1">
      <alignment horizontal="center" vertical="center"/>
    </xf>
    <xf numFmtId="0" fontId="15" fillId="0" borderId="0" xfId="0" applyFont="1">
      <alignment vertical="center"/>
    </xf>
    <xf numFmtId="0" fontId="1" fillId="0" borderId="0" xfId="0" applyFont="1" applyAlignment="1">
      <alignment horizontal="right" vertical="center"/>
    </xf>
    <xf numFmtId="0" fontId="1" fillId="0" borderId="0" xfId="0" applyFont="1">
      <alignment vertical="center"/>
    </xf>
    <xf numFmtId="0" fontId="1" fillId="0" borderId="0" xfId="0" applyFont="1" applyAlignment="1">
      <alignment horizontal="left" vertical="center"/>
    </xf>
    <xf numFmtId="0" fontId="1" fillId="2" borderId="0" xfId="0" applyFont="1" applyFill="1" applyAlignment="1">
      <alignment horizontal="right" vertical="center"/>
    </xf>
    <xf numFmtId="0" fontId="0" fillId="0" borderId="0" xfId="0" applyAlignment="1">
      <alignment horizontal="right" vertical="center"/>
    </xf>
    <xf numFmtId="56" fontId="0" fillId="0" borderId="0" xfId="0" applyNumberFormat="1">
      <alignment vertical="center"/>
    </xf>
    <xf numFmtId="0" fontId="3" fillId="2" borderId="1" xfId="0" applyFont="1" applyFill="1" applyBorder="1" applyAlignment="1">
      <alignment vertical="center" wrapText="1"/>
    </xf>
    <xf numFmtId="0" fontId="3" fillId="2" borderId="2" xfId="0" applyFont="1" applyFill="1" applyBorder="1" applyAlignment="1">
      <alignment vertical="center" wrapText="1"/>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176" fontId="3" fillId="2" borderId="1" xfId="0" applyNumberFormat="1" applyFont="1" applyFill="1" applyBorder="1">
      <alignment vertical="center"/>
    </xf>
    <xf numFmtId="176" fontId="3" fillId="2" borderId="2" xfId="0" applyNumberFormat="1" applyFont="1" applyFill="1" applyBorder="1">
      <alignment vertical="center"/>
    </xf>
    <xf numFmtId="180" fontId="1" fillId="2" borderId="0" xfId="0" applyNumberFormat="1" applyFont="1" applyFill="1" applyAlignment="1">
      <alignment horizontal="left" vertical="center"/>
    </xf>
    <xf numFmtId="0" fontId="3" fillId="2" borderId="29"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23" xfId="0" applyFont="1" applyFill="1" applyBorder="1" applyAlignment="1">
      <alignment horizontal="right" vertical="center" wrapText="1"/>
    </xf>
    <xf numFmtId="0" fontId="3" fillId="2" borderId="15" xfId="0" applyFont="1" applyFill="1" applyBorder="1" applyAlignment="1">
      <alignment horizontal="right" vertical="center" wrapText="1"/>
    </xf>
    <xf numFmtId="0" fontId="3" fillId="2" borderId="20" xfId="0" applyFont="1" applyFill="1" applyBorder="1" applyAlignment="1">
      <alignment horizontal="right" vertical="center" wrapText="1"/>
    </xf>
    <xf numFmtId="3" fontId="3" fillId="2" borderId="23" xfId="0" applyNumberFormat="1" applyFont="1" applyFill="1" applyBorder="1" applyAlignment="1">
      <alignment horizontal="right" vertical="center" wrapText="1"/>
    </xf>
    <xf numFmtId="0" fontId="4" fillId="2" borderId="29" xfId="0" applyFont="1" applyFill="1" applyBorder="1" applyAlignment="1">
      <alignment horizontal="justify" vertical="center" wrapText="1"/>
    </xf>
    <xf numFmtId="0" fontId="11" fillId="2" borderId="1" xfId="0" applyFont="1" applyFill="1" applyBorder="1" applyAlignment="1">
      <alignment horizontal="left" vertical="center" wrapText="1"/>
    </xf>
    <xf numFmtId="0" fontId="3" fillId="2" borderId="2" xfId="0" applyFont="1" applyFill="1" applyBorder="1" applyAlignment="1">
      <alignment horizontal="left" vertical="center" wrapText="1"/>
    </xf>
    <xf numFmtId="49" fontId="0" fillId="0" borderId="0" xfId="0" applyNumberFormat="1">
      <alignment vertical="center"/>
    </xf>
    <xf numFmtId="3" fontId="3" fillId="0" borderId="1" xfId="0" applyNumberFormat="1" applyFont="1" applyBorder="1">
      <alignment vertical="center"/>
    </xf>
    <xf numFmtId="0" fontId="0" fillId="0" borderId="1" xfId="0" applyBorder="1">
      <alignment vertical="center"/>
    </xf>
    <xf numFmtId="0" fontId="0" fillId="0" borderId="40" xfId="0" applyBorder="1">
      <alignment vertical="center"/>
    </xf>
    <xf numFmtId="0" fontId="0" fillId="0" borderId="41" xfId="0" applyBorder="1">
      <alignment vertical="center"/>
    </xf>
    <xf numFmtId="0" fontId="0" fillId="0" borderId="42" xfId="0" applyBorder="1">
      <alignment vertical="center"/>
    </xf>
    <xf numFmtId="0" fontId="0" fillId="0" borderId="43" xfId="0" applyBorder="1">
      <alignment vertical="center"/>
    </xf>
    <xf numFmtId="0" fontId="0" fillId="0" borderId="44" xfId="0" applyBorder="1">
      <alignment vertical="center"/>
    </xf>
    <xf numFmtId="0" fontId="0" fillId="0" borderId="45" xfId="0" applyBorder="1">
      <alignment vertical="center"/>
    </xf>
    <xf numFmtId="0" fontId="0" fillId="0" borderId="46" xfId="0" applyBorder="1">
      <alignment vertical="center"/>
    </xf>
    <xf numFmtId="0" fontId="0" fillId="0" borderId="47" xfId="0" applyBorder="1">
      <alignment vertical="center"/>
    </xf>
    <xf numFmtId="0" fontId="16" fillId="0" borderId="0" xfId="0" applyFont="1">
      <alignment vertical="center"/>
    </xf>
    <xf numFmtId="0" fontId="16" fillId="0" borderId="1" xfId="0" applyFont="1" applyBorder="1">
      <alignment vertical="center"/>
    </xf>
    <xf numFmtId="176" fontId="16" fillId="0" borderId="1" xfId="0" applyNumberFormat="1" applyFont="1" applyBorder="1">
      <alignment vertical="center"/>
    </xf>
    <xf numFmtId="176" fontId="16" fillId="0" borderId="17" xfId="0" applyNumberFormat="1" applyFont="1" applyBorder="1" applyAlignment="1">
      <alignment horizontal="center" vertical="center"/>
    </xf>
    <xf numFmtId="0" fontId="16" fillId="0" borderId="1" xfId="0" applyFont="1" applyBorder="1" applyAlignment="1">
      <alignment horizontal="center" vertical="center"/>
    </xf>
    <xf numFmtId="0" fontId="17" fillId="0" borderId="1" xfId="0" applyFont="1" applyBorder="1">
      <alignment vertical="center"/>
    </xf>
    <xf numFmtId="0" fontId="16" fillId="0" borderId="1" xfId="0" applyFont="1" applyBorder="1" applyAlignment="1">
      <alignment horizontal="center" vertical="center" wrapText="1"/>
    </xf>
    <xf numFmtId="0" fontId="16" fillId="0" borderId="3" xfId="0" applyFont="1" applyBorder="1" applyAlignment="1">
      <alignment vertical="center" wrapText="1"/>
    </xf>
    <xf numFmtId="0" fontId="16" fillId="0" borderId="3" xfId="0" applyFont="1" applyBorder="1" applyAlignment="1">
      <alignment horizontal="center" vertical="center"/>
    </xf>
    <xf numFmtId="0" fontId="16" fillId="0" borderId="13" xfId="0" applyFont="1" applyBorder="1" applyAlignment="1">
      <alignment horizontal="center" vertical="center"/>
    </xf>
    <xf numFmtId="178" fontId="16" fillId="0" borderId="1" xfId="0" applyNumberFormat="1" applyFont="1" applyBorder="1">
      <alignment vertical="center"/>
    </xf>
    <xf numFmtId="176" fontId="18" fillId="0" borderId="1" xfId="0" applyNumberFormat="1" applyFont="1" applyBorder="1">
      <alignment vertical="center"/>
    </xf>
    <xf numFmtId="0" fontId="16" fillId="0" borderId="1" xfId="0" applyFont="1" applyBorder="1" applyAlignment="1">
      <alignment horizontal="center" vertical="center"/>
    </xf>
    <xf numFmtId="0" fontId="16" fillId="0" borderId="17" xfId="0" applyFont="1" applyBorder="1" applyAlignment="1">
      <alignment horizontal="center" vertical="center"/>
    </xf>
    <xf numFmtId="0" fontId="1" fillId="0" borderId="0" xfId="0" applyFont="1" applyAlignment="1">
      <alignment vertical="center" wrapText="1"/>
    </xf>
    <xf numFmtId="0" fontId="1" fillId="2" borderId="0" xfId="0" applyFont="1" applyFill="1" applyAlignment="1">
      <alignment vertical="center" wrapText="1"/>
    </xf>
    <xf numFmtId="0" fontId="1" fillId="2" borderId="0" xfId="0" applyFont="1" applyFill="1">
      <alignment vertical="center"/>
    </xf>
    <xf numFmtId="0" fontId="1" fillId="0" borderId="0" xfId="0" applyFont="1" applyAlignment="1">
      <alignment horizontal="center" vertical="center"/>
    </xf>
    <xf numFmtId="0" fontId="1" fillId="0" borderId="0" xfId="0" applyFont="1" applyAlignment="1">
      <alignment horizontal="left" vertical="center"/>
    </xf>
    <xf numFmtId="0" fontId="3" fillId="0" borderId="6" xfId="0" applyFont="1" applyBorder="1" applyAlignment="1">
      <alignment horizontal="center" vertical="center" wrapText="1"/>
    </xf>
    <xf numFmtId="0" fontId="3" fillId="0" borderId="3" xfId="0" applyFont="1" applyBorder="1" applyAlignment="1">
      <alignment horizontal="center" vertical="center" wrapText="1"/>
    </xf>
    <xf numFmtId="176" fontId="3" fillId="0" borderId="7" xfId="0" applyNumberFormat="1" applyFont="1" applyBorder="1" applyAlignment="1">
      <alignment horizontal="center" vertical="center"/>
    </xf>
    <xf numFmtId="176" fontId="3" fillId="0" borderId="8" xfId="0" applyNumberFormat="1" applyFont="1" applyBorder="1" applyAlignment="1">
      <alignment horizontal="center" vertical="center"/>
    </xf>
    <xf numFmtId="176" fontId="3" fillId="0" borderId="3" xfId="0" applyNumberFormat="1"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1" xfId="0" applyFont="1" applyBorder="1" applyAlignment="1">
      <alignment horizontal="center" vertical="center"/>
    </xf>
    <xf numFmtId="0" fontId="3" fillId="0" borderId="25" xfId="0" applyFont="1" applyBorder="1" applyAlignment="1">
      <alignment horizontal="left" vertical="center" wrapText="1"/>
    </xf>
    <xf numFmtId="0" fontId="3" fillId="0" borderId="1" xfId="0" applyFont="1" applyBorder="1" applyAlignment="1">
      <alignment horizontal="center" vertical="center" wrapText="1"/>
    </xf>
    <xf numFmtId="0" fontId="3" fillId="0" borderId="12" xfId="0" applyFont="1" applyBorder="1">
      <alignment vertical="center"/>
    </xf>
    <xf numFmtId="0" fontId="1" fillId="0" borderId="15" xfId="0" applyFont="1" applyBorder="1" applyAlignment="1">
      <alignment horizontal="center" vertical="center"/>
    </xf>
    <xf numFmtId="0" fontId="1" fillId="0" borderId="16" xfId="0" applyFont="1" applyBorder="1" applyAlignment="1">
      <alignment horizontal="center" vertical="center"/>
    </xf>
    <xf numFmtId="0" fontId="1" fillId="0" borderId="17" xfId="0" applyFont="1" applyBorder="1" applyAlignment="1">
      <alignment horizontal="center" vertical="center"/>
    </xf>
    <xf numFmtId="0" fontId="3" fillId="0" borderId="1" xfId="0" applyFont="1" applyBorder="1">
      <alignment vertical="center"/>
    </xf>
    <xf numFmtId="0" fontId="3" fillId="0" borderId="36" xfId="0" applyFont="1" applyBorder="1" applyAlignment="1">
      <alignment horizontal="center" vertical="center" wrapText="1"/>
    </xf>
    <xf numFmtId="0" fontId="3" fillId="0" borderId="37" xfId="0" applyFont="1" applyBorder="1" applyAlignment="1">
      <alignment horizontal="center" vertical="center" wrapText="1"/>
    </xf>
    <xf numFmtId="0" fontId="3" fillId="0" borderId="34" xfId="0" applyFont="1" applyBorder="1" applyAlignment="1">
      <alignment horizontal="center" vertical="center" wrapText="1"/>
    </xf>
    <xf numFmtId="0" fontId="3" fillId="0" borderId="35"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17" xfId="0" applyFont="1" applyBorder="1" applyAlignment="1">
      <alignment horizontal="center" vertical="center" wrapText="1"/>
    </xf>
    <xf numFmtId="0" fontId="3" fillId="2" borderId="1" xfId="0" applyFont="1" applyFill="1" applyBorder="1" applyAlignment="1">
      <alignment horizontal="right" vertical="center" wrapText="1"/>
    </xf>
    <xf numFmtId="0" fontId="3" fillId="2" borderId="2" xfId="0" applyFont="1" applyFill="1" applyBorder="1" applyAlignment="1">
      <alignment horizontal="right" vertical="center" wrapText="1"/>
    </xf>
    <xf numFmtId="0" fontId="3" fillId="0" borderId="26" xfId="0" applyFont="1" applyBorder="1" applyAlignment="1">
      <alignment horizontal="center" vertical="center" wrapText="1"/>
    </xf>
    <xf numFmtId="0" fontId="3" fillId="2" borderId="29" xfId="0" applyFont="1" applyFill="1" applyBorder="1" applyAlignment="1">
      <alignment horizontal="right" vertical="center" wrapText="1"/>
    </xf>
    <xf numFmtId="0" fontId="3" fillId="0" borderId="14"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25" xfId="0" applyFont="1" applyBorder="1" applyAlignment="1">
      <alignment horizontal="center" vertical="center" wrapText="1"/>
    </xf>
    <xf numFmtId="0" fontId="3" fillId="0" borderId="20" xfId="0" applyFont="1" applyBorder="1" applyAlignment="1">
      <alignment horizontal="center" vertical="center" wrapText="1"/>
    </xf>
    <xf numFmtId="0" fontId="3" fillId="0" borderId="21"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19" xfId="0" applyFont="1" applyBorder="1" applyAlignment="1">
      <alignment horizontal="center" vertical="center" wrapText="1"/>
    </xf>
    <xf numFmtId="0" fontId="3" fillId="0" borderId="22" xfId="0" applyFont="1" applyBorder="1" applyAlignment="1">
      <alignment horizontal="center" vertical="center" wrapText="1"/>
    </xf>
    <xf numFmtId="0" fontId="3" fillId="0" borderId="0" xfId="0" applyFont="1" applyBorder="1" applyAlignment="1">
      <alignment horizontal="center" vertical="center" wrapText="1"/>
    </xf>
    <xf numFmtId="179" fontId="3" fillId="0" borderId="38" xfId="0" applyNumberFormat="1" applyFont="1" applyBorder="1" applyAlignment="1">
      <alignment horizontal="right" vertical="center" wrapText="1"/>
    </xf>
    <xf numFmtId="179" fontId="3" fillId="0" borderId="31" xfId="0" applyNumberFormat="1" applyFont="1" applyBorder="1" applyAlignment="1">
      <alignment horizontal="right" vertical="center" wrapText="1"/>
    </xf>
    <xf numFmtId="0" fontId="3" fillId="0" borderId="39" xfId="0" applyFont="1" applyBorder="1" applyAlignment="1">
      <alignment horizontal="justify" vertical="center" wrapText="1"/>
    </xf>
    <xf numFmtId="0" fontId="3" fillId="0" borderId="32" xfId="0" applyFont="1" applyBorder="1" applyAlignment="1">
      <alignment horizontal="justify" vertical="center" wrapText="1"/>
    </xf>
    <xf numFmtId="0" fontId="8" fillId="2" borderId="9" xfId="0" applyFont="1" applyFill="1" applyBorder="1" applyAlignment="1">
      <alignment vertical="center" wrapText="1"/>
    </xf>
    <xf numFmtId="0" fontId="8" fillId="2" borderId="10" xfId="0" applyFont="1" applyFill="1" applyBorder="1" applyAlignment="1">
      <alignment vertical="center" wrapText="1"/>
    </xf>
    <xf numFmtId="0" fontId="8" fillId="2" borderId="11" xfId="0" applyFont="1" applyFill="1" applyBorder="1" applyAlignment="1">
      <alignment vertical="center" wrapText="1"/>
    </xf>
    <xf numFmtId="0" fontId="3" fillId="0" borderId="13"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27" xfId="0" applyFont="1" applyBorder="1" applyAlignment="1">
      <alignment horizontal="center" vertical="center" wrapText="1"/>
    </xf>
    <xf numFmtId="0" fontId="3" fillId="0" borderId="28" xfId="0" applyFont="1" applyBorder="1" applyAlignment="1">
      <alignment horizontal="center" vertical="center" wrapText="1"/>
    </xf>
    <xf numFmtId="0" fontId="3" fillId="0" borderId="18" xfId="0" applyFont="1" applyBorder="1" applyAlignment="1">
      <alignment horizontal="center" vertical="center" wrapText="1"/>
    </xf>
    <xf numFmtId="176" fontId="16" fillId="0" borderId="15" xfId="0" applyNumberFormat="1" applyFont="1" applyBorder="1" applyAlignment="1">
      <alignment horizontal="center" vertical="center"/>
    </xf>
    <xf numFmtId="176" fontId="16" fillId="0" borderId="17" xfId="0" applyNumberFormat="1" applyFont="1" applyBorder="1" applyAlignment="1">
      <alignment horizontal="center" vertical="center"/>
    </xf>
    <xf numFmtId="0" fontId="16" fillId="0" borderId="1" xfId="0" applyFont="1" applyBorder="1" applyAlignment="1">
      <alignment horizontal="center" vertical="center" wrapText="1"/>
    </xf>
    <xf numFmtId="176" fontId="16" fillId="0" borderId="16" xfId="0" applyNumberFormat="1" applyFont="1" applyBorder="1" applyAlignment="1">
      <alignment horizontal="center" vertical="center"/>
    </xf>
    <xf numFmtId="0" fontId="16" fillId="0" borderId="1" xfId="0" applyFont="1" applyBorder="1" applyAlignment="1">
      <alignment horizontal="center" vertical="center"/>
    </xf>
    <xf numFmtId="0" fontId="20" fillId="0" borderId="0" xfId="0" applyFont="1" applyAlignment="1">
      <alignment horizontal="center" vertical="center"/>
    </xf>
    <xf numFmtId="0" fontId="19" fillId="0" borderId="0" xfId="0" applyFont="1" applyAlignment="1">
      <alignment horizontal="center" vertical="center"/>
    </xf>
    <xf numFmtId="0" fontId="16" fillId="0" borderId="13" xfId="0" applyFont="1" applyBorder="1" applyAlignment="1">
      <alignment horizontal="center" vertical="center" wrapText="1"/>
    </xf>
    <xf numFmtId="0" fontId="16" fillId="0" borderId="14" xfId="0" applyFont="1" applyBorder="1" applyAlignment="1">
      <alignment horizontal="center" vertical="center" wrapText="1"/>
    </xf>
    <xf numFmtId="0" fontId="22" fillId="0" borderId="15" xfId="0" applyFont="1" applyBorder="1" applyAlignment="1">
      <alignment horizontal="center" vertical="center" wrapText="1"/>
    </xf>
    <xf numFmtId="0" fontId="22" fillId="0" borderId="16" xfId="0" applyFont="1" applyBorder="1" applyAlignment="1">
      <alignment horizontal="center" vertical="center" wrapText="1"/>
    </xf>
    <xf numFmtId="0" fontId="22" fillId="0" borderId="17" xfId="0" applyFont="1" applyBorder="1" applyAlignment="1">
      <alignment horizontal="center" vertical="center" wrapText="1"/>
    </xf>
  </cellXfs>
  <cellStyles count="1">
    <cellStyle name="標準"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9</xdr:col>
      <xdr:colOff>219076</xdr:colOff>
      <xdr:row>2</xdr:row>
      <xdr:rowOff>200025</xdr:rowOff>
    </xdr:from>
    <xdr:to>
      <xdr:col>14</xdr:col>
      <xdr:colOff>485776</xdr:colOff>
      <xdr:row>5</xdr:row>
      <xdr:rowOff>0</xdr:rowOff>
    </xdr:to>
    <xdr:sp macro="" textlink="">
      <xdr:nvSpPr>
        <xdr:cNvPr id="2" name="テキスト ボックス 1"/>
        <xdr:cNvSpPr txBox="1"/>
      </xdr:nvSpPr>
      <xdr:spPr>
        <a:xfrm>
          <a:off x="6391276" y="685800"/>
          <a:ext cx="3695700" cy="514350"/>
        </a:xfrm>
        <a:prstGeom prst="rect">
          <a:avLst/>
        </a:prstGeom>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wrap="square" rtlCol="0" anchor="ctr"/>
        <a:lstStyle/>
        <a:p>
          <a:pPr algn="ctr"/>
          <a:r>
            <a:rPr kumimoji="1" lang="ja-JP" altLang="en-US" sz="1400"/>
            <a:t>色塗り部分のセルに入力ください。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100853</xdr:colOff>
      <xdr:row>7</xdr:row>
      <xdr:rowOff>22411</xdr:rowOff>
    </xdr:from>
    <xdr:to>
      <xdr:col>9</xdr:col>
      <xdr:colOff>164727</xdr:colOff>
      <xdr:row>14</xdr:row>
      <xdr:rowOff>134470</xdr:rowOff>
    </xdr:to>
    <xdr:sp macro="" textlink="">
      <xdr:nvSpPr>
        <xdr:cNvPr id="2" name="テキスト ボックス 1"/>
        <xdr:cNvSpPr txBox="1"/>
      </xdr:nvSpPr>
      <xdr:spPr>
        <a:xfrm>
          <a:off x="2678206" y="1972235"/>
          <a:ext cx="2798109" cy="168088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様式２号の現在使用量及び目標使用量の根拠資料としてご活用ください。</a:t>
          </a:r>
          <a:endParaRPr kumimoji="1" lang="en-US" altLang="ja-JP" sz="1400"/>
        </a:p>
        <a:p>
          <a:endParaRPr kumimoji="1" lang="ja-JP" altLang="en-US" sz="14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I14"/>
  <sheetViews>
    <sheetView tabSelected="1" view="pageBreakPreview" zoomScaleNormal="100" zoomScaleSheetLayoutView="100" workbookViewId="0"/>
  </sheetViews>
  <sheetFormatPr defaultRowHeight="18"/>
  <sheetData>
    <row r="1" spans="1:9">
      <c r="A1" s="1" t="s">
        <v>1</v>
      </c>
      <c r="B1" s="1"/>
      <c r="C1" s="1"/>
      <c r="D1" s="1"/>
      <c r="E1" s="1"/>
      <c r="F1" s="1"/>
      <c r="G1" s="1"/>
      <c r="H1" s="1"/>
      <c r="I1" s="1"/>
    </row>
    <row r="2" spans="1:9" ht="19.8">
      <c r="A2" s="1"/>
      <c r="B2" s="1"/>
      <c r="C2" s="1"/>
      <c r="D2" s="1"/>
      <c r="E2" s="1"/>
      <c r="F2" s="1"/>
      <c r="G2" s="47"/>
      <c r="H2" s="1"/>
      <c r="I2" s="51" t="s">
        <v>0</v>
      </c>
    </row>
    <row r="3" spans="1:9">
      <c r="A3" s="1"/>
      <c r="B3" s="1"/>
      <c r="C3" s="1"/>
      <c r="D3" s="1"/>
      <c r="E3" s="1"/>
      <c r="F3" s="1"/>
      <c r="G3" s="1"/>
      <c r="H3" s="1"/>
      <c r="I3" s="1"/>
    </row>
    <row r="4" spans="1:9">
      <c r="A4" s="1" t="s">
        <v>116</v>
      </c>
      <c r="B4" s="1"/>
      <c r="C4" s="1"/>
      <c r="D4" s="1"/>
      <c r="E4" s="1"/>
      <c r="F4" s="1"/>
      <c r="G4" s="1"/>
      <c r="H4" s="1"/>
      <c r="I4" s="1"/>
    </row>
    <row r="5" spans="1:9">
      <c r="A5" s="1"/>
      <c r="B5" s="1"/>
      <c r="C5" s="1"/>
      <c r="D5" s="1"/>
      <c r="E5" s="1"/>
      <c r="F5" s="1"/>
      <c r="G5" s="1"/>
      <c r="H5" s="1"/>
      <c r="I5" s="1"/>
    </row>
    <row r="6" spans="1:9">
      <c r="A6" s="1"/>
      <c r="B6" s="1"/>
      <c r="C6" s="1"/>
      <c r="D6" s="1"/>
      <c r="E6" s="1"/>
      <c r="F6" s="1"/>
      <c r="G6" s="1"/>
      <c r="H6" s="1"/>
      <c r="I6" s="1"/>
    </row>
    <row r="7" spans="1:9">
      <c r="A7" s="1"/>
      <c r="B7" s="1"/>
      <c r="C7" s="1"/>
      <c r="D7" s="1"/>
      <c r="E7" s="48" t="s">
        <v>2</v>
      </c>
      <c r="F7" s="97" t="s">
        <v>3</v>
      </c>
      <c r="G7" s="97"/>
      <c r="H7" s="97"/>
      <c r="I7" s="97"/>
    </row>
    <row r="8" spans="1:9">
      <c r="A8" s="1"/>
      <c r="B8" s="1"/>
      <c r="C8" s="1"/>
      <c r="D8" s="1"/>
      <c r="E8" s="1"/>
      <c r="F8" s="98" t="s">
        <v>4</v>
      </c>
      <c r="G8" s="98"/>
      <c r="H8" s="98"/>
      <c r="I8" s="98"/>
    </row>
    <row r="9" spans="1:9">
      <c r="A9" s="1"/>
      <c r="B9" s="1"/>
      <c r="C9" s="1"/>
      <c r="D9" s="1"/>
      <c r="E9" s="1"/>
      <c r="F9" s="1"/>
      <c r="G9" s="1"/>
      <c r="H9" s="1"/>
      <c r="I9" s="1"/>
    </row>
    <row r="10" spans="1:9">
      <c r="A10" s="1"/>
      <c r="B10" s="1"/>
      <c r="C10" s="1"/>
      <c r="D10" s="1"/>
      <c r="E10" s="1"/>
      <c r="F10" s="1"/>
      <c r="G10" s="1"/>
      <c r="H10" s="1"/>
      <c r="I10" s="1"/>
    </row>
    <row r="11" spans="1:9">
      <c r="A11" s="1"/>
      <c r="B11" s="1"/>
      <c r="C11" s="1"/>
      <c r="D11" s="1"/>
      <c r="E11" s="1"/>
      <c r="F11" s="1"/>
      <c r="G11" s="1"/>
      <c r="H11" s="1"/>
      <c r="I11" s="1"/>
    </row>
    <row r="12" spans="1:9">
      <c r="A12" s="99" t="s">
        <v>121</v>
      </c>
      <c r="B12" s="99"/>
      <c r="C12" s="99"/>
      <c r="D12" s="99"/>
      <c r="E12" s="99"/>
      <c r="F12" s="99"/>
      <c r="G12" s="99"/>
      <c r="H12" s="99"/>
      <c r="I12" s="99"/>
    </row>
    <row r="13" spans="1:9">
      <c r="A13" s="1"/>
      <c r="B13" s="1"/>
      <c r="C13" s="1"/>
      <c r="D13" s="1"/>
      <c r="E13" s="1"/>
      <c r="F13" s="1"/>
      <c r="G13" s="1"/>
      <c r="H13" s="1"/>
      <c r="I13" s="1"/>
    </row>
    <row r="14" spans="1:9" ht="60.75" customHeight="1">
      <c r="A14" s="96" t="str">
        <f>"　令和７年度において、山形県施設園芸用燃油価格高騰対策支援事業について、標記補助金"&amp;FIXED('様式第１号（必須）'!O23,0,FALSE)&amp;"円を交付されるよう、山形県補助金等の適正化に関する規則第５条の規定により関係書類を添付して申請する。"</f>
        <v>　令和７年度において、山形県施設園芸用燃油価格高騰対策支援事業について、標記補助金0円を交付されるよう、山形県補助金等の適正化に関する規則第５条の規定により関係書類を添付して申請する。</v>
      </c>
      <c r="B14" s="96"/>
      <c r="C14" s="96"/>
      <c r="D14" s="96"/>
      <c r="E14" s="96"/>
      <c r="F14" s="96"/>
      <c r="G14" s="96"/>
      <c r="H14" s="96"/>
      <c r="I14" s="96"/>
    </row>
  </sheetData>
  <mergeCells count="4">
    <mergeCell ref="A14:I14"/>
    <mergeCell ref="F7:I7"/>
    <mergeCell ref="F8:I8"/>
    <mergeCell ref="A12:I12"/>
  </mergeCells>
  <phoneticPr fontId="2"/>
  <pageMargins left="0.70866141732283472" right="0.35433070866141736" top="0.74803149606299213" bottom="0.74803149606299213" header="0.31496062992125984" footer="0.31496062992125984"/>
  <pageSetup paperSize="9" orientation="portrait" blackAndWhite="1"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Q33"/>
  <sheetViews>
    <sheetView view="pageBreakPreview" zoomScaleNormal="100" zoomScaleSheetLayoutView="100" workbookViewId="0"/>
  </sheetViews>
  <sheetFormatPr defaultRowHeight="18"/>
  <cols>
    <col min="1" max="1" width="4.19921875" customWidth="1"/>
    <col min="2" max="2" width="11.69921875" customWidth="1"/>
    <col min="3" max="3" width="16.3984375" customWidth="1"/>
    <col min="4" max="4" width="7.3984375" customWidth="1"/>
    <col min="5" max="5" width="7.09765625" customWidth="1"/>
    <col min="6" max="6" width="9.5" bestFit="1" customWidth="1"/>
    <col min="7" max="7" width="11.5" customWidth="1"/>
    <col min="8" max="8" width="6.59765625" customWidth="1"/>
    <col min="9" max="9" width="9.09765625" customWidth="1"/>
    <col min="10" max="10" width="11.5" customWidth="1"/>
    <col min="11" max="11" width="6.69921875" customWidth="1"/>
    <col min="12" max="12" width="9.09765625" customWidth="1"/>
    <col min="13" max="13" width="11.5" customWidth="1"/>
    <col min="14" max="14" width="7.19921875" customWidth="1"/>
    <col min="15" max="15" width="14.09765625" customWidth="1"/>
  </cols>
  <sheetData>
    <row r="1" spans="1:17">
      <c r="D1" s="74"/>
      <c r="E1" s="75" t="s">
        <v>113</v>
      </c>
      <c r="F1" s="75" t="s">
        <v>114</v>
      </c>
      <c r="G1" s="76" t="s">
        <v>115</v>
      </c>
    </row>
    <row r="2" spans="1:17">
      <c r="D2" s="77" t="s">
        <v>20</v>
      </c>
      <c r="E2" s="73">
        <v>30.8</v>
      </c>
      <c r="F2" s="73">
        <v>33</v>
      </c>
      <c r="G2" s="78"/>
      <c r="H2" t="s">
        <v>90</v>
      </c>
    </row>
    <row r="3" spans="1:17" ht="18.600000000000001" thickBot="1">
      <c r="D3" s="79" t="s">
        <v>21</v>
      </c>
      <c r="E3" s="80">
        <v>32.700000000000003</v>
      </c>
      <c r="F3" s="80">
        <v>35</v>
      </c>
      <c r="G3" s="81"/>
      <c r="H3" t="s">
        <v>91</v>
      </c>
    </row>
    <row r="5" spans="1:17">
      <c r="A5" s="1" t="s">
        <v>5</v>
      </c>
      <c r="O5" s="52" t="str">
        <f>'別記様式１号（必須）'!F8</f>
        <v>　氏名又は名称及び代表者の職氏名</v>
      </c>
    </row>
    <row r="6" spans="1:17" ht="30.75" customHeight="1">
      <c r="A6" s="99" t="s">
        <v>6</v>
      </c>
      <c r="B6" s="99"/>
      <c r="C6" s="99"/>
      <c r="D6" s="99"/>
      <c r="E6" s="99"/>
      <c r="F6" s="99"/>
      <c r="G6" s="99"/>
      <c r="H6" s="99"/>
      <c r="I6" s="99"/>
      <c r="J6" s="99"/>
      <c r="K6" s="99"/>
      <c r="L6" s="99"/>
      <c r="M6" s="99"/>
      <c r="N6" s="99"/>
      <c r="O6" s="99"/>
    </row>
    <row r="7" spans="1:17" ht="13.5" customHeight="1">
      <c r="A7" s="100" t="s">
        <v>7</v>
      </c>
      <c r="B7" s="100"/>
      <c r="C7" s="100"/>
      <c r="D7" s="100"/>
      <c r="E7" s="100"/>
      <c r="F7" s="100"/>
      <c r="G7" s="100"/>
      <c r="H7" s="100"/>
      <c r="I7" s="100"/>
      <c r="J7" s="100"/>
      <c r="K7" s="100"/>
      <c r="L7" s="100"/>
      <c r="M7" s="100"/>
      <c r="N7" s="100"/>
      <c r="O7" s="100"/>
    </row>
    <row r="8" spans="1:17">
      <c r="A8" s="112"/>
      <c r="B8" s="112"/>
      <c r="C8" s="112"/>
      <c r="D8" s="3"/>
      <c r="E8" s="3" t="s">
        <v>8</v>
      </c>
      <c r="F8" s="3"/>
      <c r="G8" s="3"/>
      <c r="H8" s="3" t="s">
        <v>8</v>
      </c>
      <c r="I8" s="3"/>
      <c r="J8" s="3"/>
      <c r="K8" s="3" t="s">
        <v>8</v>
      </c>
      <c r="L8" s="3"/>
      <c r="M8" s="3"/>
      <c r="N8" s="3"/>
      <c r="O8" s="4" t="s">
        <v>9</v>
      </c>
    </row>
    <row r="9" spans="1:17" ht="18.75" customHeight="1">
      <c r="A9" s="109" t="s">
        <v>10</v>
      </c>
      <c r="B9" s="109" t="s">
        <v>11</v>
      </c>
      <c r="C9" s="109" t="s">
        <v>12</v>
      </c>
      <c r="D9" s="111" t="s">
        <v>26</v>
      </c>
      <c r="E9" s="109" t="s">
        <v>117</v>
      </c>
      <c r="F9" s="109"/>
      <c r="G9" s="109"/>
      <c r="H9" s="109" t="s">
        <v>118</v>
      </c>
      <c r="I9" s="109"/>
      <c r="J9" s="109"/>
      <c r="K9" s="109" t="s">
        <v>119</v>
      </c>
      <c r="L9" s="109"/>
      <c r="M9" s="109"/>
      <c r="N9" s="10"/>
      <c r="O9" s="101" t="s">
        <v>13</v>
      </c>
    </row>
    <row r="10" spans="1:17" ht="39.75" customHeight="1">
      <c r="A10" s="109"/>
      <c r="B10" s="109"/>
      <c r="C10" s="109"/>
      <c r="D10" s="109"/>
      <c r="E10" s="8" t="s">
        <v>14</v>
      </c>
      <c r="F10" s="8" t="s">
        <v>15</v>
      </c>
      <c r="G10" s="8" t="s">
        <v>27</v>
      </c>
      <c r="H10" s="8" t="s">
        <v>16</v>
      </c>
      <c r="I10" s="8" t="s">
        <v>17</v>
      </c>
      <c r="J10" s="8" t="s">
        <v>28</v>
      </c>
      <c r="K10" s="8" t="s">
        <v>18</v>
      </c>
      <c r="L10" s="8" t="s">
        <v>19</v>
      </c>
      <c r="M10" s="8" t="s">
        <v>29</v>
      </c>
      <c r="N10" s="15" t="s">
        <v>30</v>
      </c>
      <c r="O10" s="102"/>
    </row>
    <row r="11" spans="1:17" ht="18" customHeight="1">
      <c r="A11" s="9">
        <v>1</v>
      </c>
      <c r="B11" s="54"/>
      <c r="C11" s="54"/>
      <c r="D11" s="56" t="s">
        <v>20</v>
      </c>
      <c r="E11" s="9">
        <f>IF($D11=D$2,E$2,E$3)</f>
        <v>30.8</v>
      </c>
      <c r="F11" s="58"/>
      <c r="G11" s="11">
        <f>ROUNDDOWN(E11*F11*1/2,0)</f>
        <v>0</v>
      </c>
      <c r="H11" s="9">
        <f>IF($D11=D$2,F$2,F$3)</f>
        <v>33</v>
      </c>
      <c r="I11" s="58"/>
      <c r="J11" s="11">
        <f>ROUNDDOWN(H11*I11*1/2,0)</f>
        <v>0</v>
      </c>
      <c r="K11" s="9">
        <f>IF($D11=D$2,G$2,G$3)</f>
        <v>0</v>
      </c>
      <c r="L11" s="58"/>
      <c r="M11" s="11">
        <f>ROUNDDOWN(K11*L11*1/2,0)</f>
        <v>0</v>
      </c>
      <c r="N11" s="58" t="s">
        <v>31</v>
      </c>
      <c r="O11" s="11">
        <f>IF(N11="有",ROUND((G11+J11+M11)/1.1,0),(G11+J11+M11))</f>
        <v>0</v>
      </c>
      <c r="Q11" t="s">
        <v>31</v>
      </c>
    </row>
    <row r="12" spans="1:17" ht="18" customHeight="1">
      <c r="A12" s="9">
        <v>2</v>
      </c>
      <c r="B12" s="54"/>
      <c r="C12" s="54"/>
      <c r="D12" s="56" t="s">
        <v>21</v>
      </c>
      <c r="E12" s="9">
        <f t="shared" ref="E12:E20" si="0">IF($D12=D$2,E$2,E$3)</f>
        <v>32.700000000000003</v>
      </c>
      <c r="F12" s="58"/>
      <c r="G12" s="11">
        <f t="shared" ref="G12:G20" si="1">ROUNDDOWN(E12*F12*1/2,0)</f>
        <v>0</v>
      </c>
      <c r="H12" s="9">
        <f t="shared" ref="H12:H20" si="2">IF($D12=D$2,F$2,F$3)</f>
        <v>35</v>
      </c>
      <c r="I12" s="58"/>
      <c r="J12" s="11">
        <f t="shared" ref="J12:J20" si="3">ROUNDDOWN(H12*I12*1/2,0)</f>
        <v>0</v>
      </c>
      <c r="K12" s="9">
        <f t="shared" ref="K12:K20" si="4">IF($D12=D$2,G$2,G$3)</f>
        <v>0</v>
      </c>
      <c r="L12" s="58"/>
      <c r="M12" s="11">
        <f t="shared" ref="M12:M20" si="5">ROUNDDOWN(K12*L12*1/2,0)</f>
        <v>0</v>
      </c>
      <c r="N12" s="58" t="s">
        <v>32</v>
      </c>
      <c r="O12" s="11">
        <f t="shared" ref="O12:O20" si="6">IF(N12="有",ROUND((G12+J12+M12)/1.1,0),(G12+J12+M12))</f>
        <v>0</v>
      </c>
      <c r="Q12" t="s">
        <v>32</v>
      </c>
    </row>
    <row r="13" spans="1:17" ht="18" customHeight="1">
      <c r="A13" s="9">
        <v>3</v>
      </c>
      <c r="B13" s="54"/>
      <c r="C13" s="54"/>
      <c r="D13" s="56"/>
      <c r="E13" s="9">
        <f t="shared" si="0"/>
        <v>32.700000000000003</v>
      </c>
      <c r="F13" s="58"/>
      <c r="G13" s="11">
        <f t="shared" si="1"/>
        <v>0</v>
      </c>
      <c r="H13" s="9">
        <f t="shared" si="2"/>
        <v>35</v>
      </c>
      <c r="I13" s="58"/>
      <c r="J13" s="11">
        <f t="shared" si="3"/>
        <v>0</v>
      </c>
      <c r="K13" s="9">
        <f>IF($D13=D$2,G$2,G$3)</f>
        <v>0</v>
      </c>
      <c r="L13" s="58"/>
      <c r="M13" s="11">
        <f t="shared" si="5"/>
        <v>0</v>
      </c>
      <c r="N13" s="58"/>
      <c r="O13" s="11">
        <f t="shared" si="6"/>
        <v>0</v>
      </c>
    </row>
    <row r="14" spans="1:17" ht="18" customHeight="1">
      <c r="A14" s="9">
        <v>4</v>
      </c>
      <c r="B14" s="54"/>
      <c r="C14" s="54"/>
      <c r="D14" s="56"/>
      <c r="E14" s="9">
        <f t="shared" si="0"/>
        <v>32.700000000000003</v>
      </c>
      <c r="F14" s="58"/>
      <c r="G14" s="11">
        <f t="shared" si="1"/>
        <v>0</v>
      </c>
      <c r="H14" s="9">
        <f t="shared" si="2"/>
        <v>35</v>
      </c>
      <c r="I14" s="58"/>
      <c r="J14" s="11">
        <f t="shared" si="3"/>
        <v>0</v>
      </c>
      <c r="K14" s="9">
        <f t="shared" si="4"/>
        <v>0</v>
      </c>
      <c r="L14" s="58"/>
      <c r="M14" s="11">
        <f t="shared" si="5"/>
        <v>0</v>
      </c>
      <c r="N14" s="58"/>
      <c r="O14" s="11">
        <f t="shared" si="6"/>
        <v>0</v>
      </c>
    </row>
    <row r="15" spans="1:17" ht="18" customHeight="1">
      <c r="A15" s="9">
        <v>5</v>
      </c>
      <c r="B15" s="54"/>
      <c r="C15" s="54"/>
      <c r="D15" s="56"/>
      <c r="E15" s="9">
        <f t="shared" si="0"/>
        <v>32.700000000000003</v>
      </c>
      <c r="F15" s="58"/>
      <c r="G15" s="11">
        <f t="shared" si="1"/>
        <v>0</v>
      </c>
      <c r="H15" s="9">
        <f t="shared" si="2"/>
        <v>35</v>
      </c>
      <c r="I15" s="58"/>
      <c r="J15" s="11">
        <f t="shared" si="3"/>
        <v>0</v>
      </c>
      <c r="K15" s="9">
        <f t="shared" si="4"/>
        <v>0</v>
      </c>
      <c r="L15" s="58"/>
      <c r="M15" s="11">
        <f t="shared" si="5"/>
        <v>0</v>
      </c>
      <c r="N15" s="58"/>
      <c r="O15" s="11">
        <f t="shared" si="6"/>
        <v>0</v>
      </c>
    </row>
    <row r="16" spans="1:17" ht="18" customHeight="1">
      <c r="A16" s="9">
        <v>6</v>
      </c>
      <c r="B16" s="54"/>
      <c r="C16" s="54"/>
      <c r="D16" s="56"/>
      <c r="E16" s="9">
        <f t="shared" si="0"/>
        <v>32.700000000000003</v>
      </c>
      <c r="F16" s="58"/>
      <c r="G16" s="11">
        <f t="shared" si="1"/>
        <v>0</v>
      </c>
      <c r="H16" s="9">
        <f t="shared" si="2"/>
        <v>35</v>
      </c>
      <c r="I16" s="58"/>
      <c r="J16" s="11">
        <f t="shared" si="3"/>
        <v>0</v>
      </c>
      <c r="K16" s="9">
        <f t="shared" si="4"/>
        <v>0</v>
      </c>
      <c r="L16" s="58"/>
      <c r="M16" s="11">
        <f t="shared" si="5"/>
        <v>0</v>
      </c>
      <c r="N16" s="58"/>
      <c r="O16" s="11">
        <f t="shared" si="6"/>
        <v>0</v>
      </c>
    </row>
    <row r="17" spans="1:15" ht="18" customHeight="1">
      <c r="A17" s="9">
        <v>7</v>
      </c>
      <c r="B17" s="54"/>
      <c r="C17" s="54"/>
      <c r="D17" s="56"/>
      <c r="E17" s="9">
        <f t="shared" si="0"/>
        <v>32.700000000000003</v>
      </c>
      <c r="F17" s="58"/>
      <c r="G17" s="11">
        <f t="shared" si="1"/>
        <v>0</v>
      </c>
      <c r="H17" s="9">
        <f t="shared" si="2"/>
        <v>35</v>
      </c>
      <c r="I17" s="58"/>
      <c r="J17" s="11">
        <f t="shared" si="3"/>
        <v>0</v>
      </c>
      <c r="K17" s="9">
        <f t="shared" si="4"/>
        <v>0</v>
      </c>
      <c r="L17" s="58"/>
      <c r="M17" s="11">
        <f t="shared" si="5"/>
        <v>0</v>
      </c>
      <c r="N17" s="58"/>
      <c r="O17" s="11">
        <f t="shared" si="6"/>
        <v>0</v>
      </c>
    </row>
    <row r="18" spans="1:15" ht="18" customHeight="1">
      <c r="A18" s="9">
        <v>8</v>
      </c>
      <c r="B18" s="54"/>
      <c r="C18" s="54"/>
      <c r="D18" s="56"/>
      <c r="E18" s="9">
        <f t="shared" si="0"/>
        <v>32.700000000000003</v>
      </c>
      <c r="F18" s="58"/>
      <c r="G18" s="11">
        <f t="shared" si="1"/>
        <v>0</v>
      </c>
      <c r="H18" s="9">
        <f t="shared" si="2"/>
        <v>35</v>
      </c>
      <c r="I18" s="58"/>
      <c r="J18" s="11">
        <f>ROUNDDOWN(H18*I18*1/2,0)</f>
        <v>0</v>
      </c>
      <c r="K18" s="9">
        <f t="shared" si="4"/>
        <v>0</v>
      </c>
      <c r="L18" s="58"/>
      <c r="M18" s="11">
        <f t="shared" si="5"/>
        <v>0</v>
      </c>
      <c r="N18" s="58"/>
      <c r="O18" s="11">
        <f t="shared" si="6"/>
        <v>0</v>
      </c>
    </row>
    <row r="19" spans="1:15" ht="18" customHeight="1">
      <c r="A19" s="9">
        <v>9</v>
      </c>
      <c r="B19" s="54"/>
      <c r="C19" s="54"/>
      <c r="D19" s="56"/>
      <c r="E19" s="9">
        <f t="shared" si="0"/>
        <v>32.700000000000003</v>
      </c>
      <c r="F19" s="58"/>
      <c r="G19" s="11">
        <f t="shared" si="1"/>
        <v>0</v>
      </c>
      <c r="H19" s="9">
        <f t="shared" si="2"/>
        <v>35</v>
      </c>
      <c r="I19" s="58"/>
      <c r="J19" s="11">
        <f t="shared" si="3"/>
        <v>0</v>
      </c>
      <c r="K19" s="9">
        <f t="shared" si="4"/>
        <v>0</v>
      </c>
      <c r="L19" s="58"/>
      <c r="M19" s="11">
        <f>ROUNDDOWN(K19*L19*1/2,0)</f>
        <v>0</v>
      </c>
      <c r="N19" s="58"/>
      <c r="O19" s="11">
        <f t="shared" si="6"/>
        <v>0</v>
      </c>
    </row>
    <row r="20" spans="1:15" ht="18" customHeight="1" thickBot="1">
      <c r="A20" s="12">
        <v>10</v>
      </c>
      <c r="B20" s="55"/>
      <c r="C20" s="55"/>
      <c r="D20" s="57"/>
      <c r="E20" s="12">
        <f t="shared" si="0"/>
        <v>32.700000000000003</v>
      </c>
      <c r="F20" s="59"/>
      <c r="G20" s="13">
        <f t="shared" si="1"/>
        <v>0</v>
      </c>
      <c r="H20" s="12">
        <f t="shared" si="2"/>
        <v>35</v>
      </c>
      <c r="I20" s="59"/>
      <c r="J20" s="13">
        <f t="shared" si="3"/>
        <v>0</v>
      </c>
      <c r="K20" s="12">
        <f t="shared" si="4"/>
        <v>0</v>
      </c>
      <c r="L20" s="59"/>
      <c r="M20" s="13">
        <f t="shared" si="5"/>
        <v>0</v>
      </c>
      <c r="N20" s="59"/>
      <c r="O20" s="13">
        <f t="shared" si="6"/>
        <v>0</v>
      </c>
    </row>
    <row r="21" spans="1:15" ht="18" customHeight="1" thickTop="1">
      <c r="A21" s="106" t="s">
        <v>20</v>
      </c>
      <c r="B21" s="106"/>
      <c r="C21" s="106"/>
      <c r="D21" s="106"/>
      <c r="E21" s="107"/>
      <c r="F21" s="14">
        <f>SUMPRODUCT(($D$11:$D$20="A重油")*(F$11:F$20))</f>
        <v>0</v>
      </c>
      <c r="G21" s="14">
        <f>SUMPRODUCT(($D$11:$D$20="A重油")*(G$11:G$20))</f>
        <v>0</v>
      </c>
      <c r="H21" s="107"/>
      <c r="I21" s="14">
        <f>SUMPRODUCT(($D$11:$D$20="A重油")*(I$11:I$20))</f>
        <v>0</v>
      </c>
      <c r="J21" s="14">
        <f>SUMPRODUCT(($D$11:$D$20="A重油")*(J$11:J$20))</f>
        <v>0</v>
      </c>
      <c r="K21" s="107"/>
      <c r="L21" s="14">
        <f>SUMPRODUCT(($D$11:$D$20="A重油")*(L$11:L$20))</f>
        <v>0</v>
      </c>
      <c r="M21" s="14">
        <f>SUMPRODUCT(($D$11:$D$20="A重油")*(M$11:M$20))</f>
        <v>0</v>
      </c>
      <c r="N21" s="103"/>
      <c r="O21" s="14">
        <f>SUMPRODUCT(($D$11:$D$20="A重油")*(O$11:O$20))</f>
        <v>0</v>
      </c>
    </row>
    <row r="22" spans="1:15" ht="18" customHeight="1">
      <c r="A22" s="109" t="s">
        <v>21</v>
      </c>
      <c r="B22" s="109"/>
      <c r="C22" s="109"/>
      <c r="D22" s="109"/>
      <c r="E22" s="107"/>
      <c r="F22" s="11">
        <f>SUMPRODUCT(($D$11:$D$20="灯油")*(F$11:F$20))</f>
        <v>0</v>
      </c>
      <c r="G22" s="11">
        <f>SUMPRODUCT(($D$11:$D$20="灯油")*(G$11:G$20))</f>
        <v>0</v>
      </c>
      <c r="H22" s="107"/>
      <c r="I22" s="11">
        <f>SUMPRODUCT(($D$11:$D$20="灯油")*(I$11:I$20))</f>
        <v>0</v>
      </c>
      <c r="J22" s="11">
        <f>SUMPRODUCT(($D$11:$D$20="灯油")*(J$11:J$20))</f>
        <v>0</v>
      </c>
      <c r="K22" s="107"/>
      <c r="L22" s="11">
        <f>SUMPRODUCT(($D$11:$D$20="灯油")*(L$11:L$20))</f>
        <v>0</v>
      </c>
      <c r="M22" s="11">
        <f>SUMPRODUCT(($D$11:$D$20="灯油")*(M$11:M$20))</f>
        <v>0</v>
      </c>
      <c r="N22" s="104"/>
      <c r="O22" s="11">
        <f>SUMPRODUCT(($D$11:$D$20="灯油")*(O$11:O$20))</f>
        <v>0</v>
      </c>
    </row>
    <row r="23" spans="1:15" ht="18" customHeight="1">
      <c r="A23" s="109" t="s">
        <v>22</v>
      </c>
      <c r="B23" s="109"/>
      <c r="C23" s="109"/>
      <c r="D23" s="109"/>
      <c r="E23" s="108"/>
      <c r="F23" s="11">
        <f>SUM(F21:F22)</f>
        <v>0</v>
      </c>
      <c r="G23" s="11">
        <f>SUM(G21:G22)</f>
        <v>0</v>
      </c>
      <c r="H23" s="108"/>
      <c r="I23" s="11">
        <f>SUM(I21:I22)</f>
        <v>0</v>
      </c>
      <c r="J23" s="11">
        <f>SUM(J21:J22)</f>
        <v>0</v>
      </c>
      <c r="K23" s="108"/>
      <c r="L23" s="11">
        <f>SUM(L21:L22)</f>
        <v>0</v>
      </c>
      <c r="M23" s="11">
        <f>SUM(M21:M22)</f>
        <v>0</v>
      </c>
      <c r="N23" s="105"/>
      <c r="O23" s="72">
        <f>SUM(O21:O22)</f>
        <v>0</v>
      </c>
    </row>
    <row r="24" spans="1:15" ht="34.5" customHeight="1">
      <c r="A24" s="110" t="s">
        <v>23</v>
      </c>
      <c r="B24" s="110"/>
      <c r="C24" s="110"/>
      <c r="D24" s="110"/>
      <c r="E24" s="110"/>
      <c r="F24" s="110"/>
      <c r="G24" s="110"/>
      <c r="H24" s="110"/>
      <c r="I24" s="110"/>
      <c r="J24" s="110"/>
      <c r="K24" s="110"/>
      <c r="L24" s="110"/>
      <c r="M24" s="110"/>
      <c r="N24" s="110"/>
      <c r="O24" s="110"/>
    </row>
    <row r="25" spans="1:15" ht="12" customHeight="1"/>
    <row r="26" spans="1:15">
      <c r="A26" s="50" t="s">
        <v>77</v>
      </c>
      <c r="B26" s="50"/>
      <c r="C26" s="50"/>
      <c r="E26" s="48" t="s">
        <v>120</v>
      </c>
      <c r="F26" s="60"/>
      <c r="G26" s="50"/>
      <c r="H26" s="50"/>
      <c r="I26" s="50"/>
      <c r="J26" s="50"/>
      <c r="K26" s="50"/>
      <c r="L26" s="50"/>
      <c r="M26" s="50"/>
      <c r="N26" s="50"/>
      <c r="O26" s="50"/>
    </row>
    <row r="27" spans="1:15" ht="13.5" customHeight="1">
      <c r="A27" s="2"/>
      <c r="B27" s="2"/>
      <c r="C27" s="2"/>
      <c r="D27" s="2"/>
      <c r="E27" s="2"/>
      <c r="F27" s="2"/>
      <c r="G27" s="2"/>
      <c r="H27" s="2"/>
      <c r="I27" s="2"/>
      <c r="J27" s="2"/>
      <c r="K27" s="2"/>
      <c r="L27" s="2"/>
      <c r="M27" s="2"/>
      <c r="N27" s="2"/>
      <c r="O27" s="2"/>
    </row>
    <row r="28" spans="1:15">
      <c r="A28" s="100" t="s">
        <v>24</v>
      </c>
      <c r="B28" s="100"/>
      <c r="C28" s="100"/>
      <c r="D28" s="100"/>
      <c r="E28" s="100"/>
      <c r="F28" s="100"/>
      <c r="G28" s="100"/>
      <c r="H28" s="100"/>
      <c r="I28" s="100"/>
      <c r="J28" s="100"/>
      <c r="K28" s="100"/>
      <c r="L28" s="100"/>
      <c r="M28" s="100"/>
      <c r="N28" s="100"/>
      <c r="O28" s="100"/>
    </row>
    <row r="29" spans="1:15">
      <c r="B29" s="1" t="s">
        <v>25</v>
      </c>
    </row>
    <row r="30" spans="1:15">
      <c r="B30" s="1"/>
    </row>
    <row r="31" spans="1:15">
      <c r="F31" s="53">
        <v>45596</v>
      </c>
      <c r="O31" s="71">
        <f>O23</f>
        <v>0</v>
      </c>
    </row>
    <row r="32" spans="1:15">
      <c r="F32" s="53">
        <v>45626</v>
      </c>
    </row>
    <row r="33" spans="6:6">
      <c r="F33" s="53">
        <v>45657</v>
      </c>
    </row>
  </sheetData>
  <mergeCells count="20">
    <mergeCell ref="A6:O6"/>
    <mergeCell ref="A7:O7"/>
    <mergeCell ref="A9:A10"/>
    <mergeCell ref="B9:B10"/>
    <mergeCell ref="C9:C10"/>
    <mergeCell ref="D9:D10"/>
    <mergeCell ref="E9:G9"/>
    <mergeCell ref="H9:J9"/>
    <mergeCell ref="K9:M9"/>
    <mergeCell ref="A8:C8"/>
    <mergeCell ref="A28:O28"/>
    <mergeCell ref="O9:O10"/>
    <mergeCell ref="N21:N23"/>
    <mergeCell ref="A21:D21"/>
    <mergeCell ref="E21:E23"/>
    <mergeCell ref="H21:H23"/>
    <mergeCell ref="K21:K23"/>
    <mergeCell ref="A22:D22"/>
    <mergeCell ref="A23:D23"/>
    <mergeCell ref="A24:O24"/>
  </mergeCells>
  <phoneticPr fontId="2"/>
  <dataValidations count="4">
    <dataValidation type="list" allowBlank="1" showInputMessage="1" showErrorMessage="1" sqref="N11:N20">
      <formula1>$Q$11:$Q$12</formula1>
    </dataValidation>
    <dataValidation type="whole" operator="greaterThanOrEqual" allowBlank="1" showInputMessage="1" showErrorMessage="1" sqref="F11:F20 I11:I20 L11:L20">
      <formula1>0</formula1>
    </dataValidation>
    <dataValidation type="list" allowBlank="1" showInputMessage="1" showErrorMessage="1" sqref="F26">
      <formula1>$F$31:$F$33</formula1>
    </dataValidation>
    <dataValidation type="list" allowBlank="1" showInputMessage="1" showErrorMessage="1" sqref="D11:D20">
      <formula1>$D$2:$D$3</formula1>
    </dataValidation>
  </dataValidations>
  <pageMargins left="0.27559055118110237" right="0.27559055118110237" top="0.47244094488188981" bottom="0.74803149606299213" header="0.31496062992125984" footer="0.31496062992125984"/>
  <pageSetup paperSize="9" scale="91" fitToHeight="0" orientation="landscape" blackAndWhite="1"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H15"/>
  <sheetViews>
    <sheetView view="pageBreakPreview" zoomScaleNormal="100" zoomScaleSheetLayoutView="100" workbookViewId="0"/>
  </sheetViews>
  <sheetFormatPr defaultRowHeight="18"/>
  <cols>
    <col min="1" max="1" width="13.59765625" customWidth="1"/>
  </cols>
  <sheetData>
    <row r="1" spans="1:8">
      <c r="A1" s="5"/>
      <c r="B1" s="5"/>
      <c r="D1" s="46" t="s">
        <v>68</v>
      </c>
      <c r="E1" s="5"/>
      <c r="F1" s="5"/>
      <c r="G1" s="5"/>
      <c r="H1" s="5"/>
    </row>
    <row r="2" spans="1:8">
      <c r="A2" s="5"/>
      <c r="B2" s="5"/>
      <c r="C2" s="5"/>
      <c r="D2" s="5"/>
      <c r="E2" s="5"/>
      <c r="F2" s="5"/>
      <c r="G2" s="5"/>
      <c r="H2" s="5"/>
    </row>
    <row r="3" spans="1:8">
      <c r="A3" s="5"/>
      <c r="B3" s="5"/>
      <c r="C3" s="5"/>
      <c r="D3" s="5"/>
      <c r="E3" s="5"/>
      <c r="F3" s="5"/>
      <c r="G3" s="5"/>
      <c r="H3" s="5"/>
    </row>
    <row r="4" spans="1:8">
      <c r="A4" s="5"/>
      <c r="B4" s="5"/>
      <c r="C4" s="5"/>
      <c r="D4" s="42" t="str">
        <f>'別記様式１号（必須）'!F7</f>
        <v>　住所</v>
      </c>
      <c r="E4" s="43"/>
      <c r="F4" s="43"/>
      <c r="G4" s="43"/>
      <c r="H4" s="43"/>
    </row>
    <row r="5" spans="1:8">
      <c r="A5" s="5"/>
      <c r="B5" s="5"/>
      <c r="C5" s="5"/>
      <c r="D5" s="1"/>
      <c r="E5" s="5"/>
      <c r="F5" s="5"/>
      <c r="G5" s="5"/>
      <c r="H5" s="5"/>
    </row>
    <row r="6" spans="1:8">
      <c r="A6" s="5"/>
      <c r="B6" s="5"/>
      <c r="C6" s="5"/>
      <c r="D6" s="42" t="str">
        <f>'別記様式１号（必須）'!F8</f>
        <v>　氏名又は名称及び代表者の職氏名</v>
      </c>
      <c r="E6" s="43"/>
      <c r="F6" s="43"/>
      <c r="G6" s="43"/>
      <c r="H6" s="43"/>
    </row>
    <row r="7" spans="1:8">
      <c r="A7" s="5"/>
      <c r="B7" s="5"/>
      <c r="C7" s="5"/>
      <c r="D7" s="5"/>
      <c r="E7" s="5"/>
      <c r="F7" s="5"/>
      <c r="G7" s="5"/>
      <c r="H7" s="5"/>
    </row>
    <row r="8" spans="1:8">
      <c r="A8" s="5"/>
      <c r="B8" s="5"/>
      <c r="C8" s="5"/>
      <c r="D8" s="5"/>
      <c r="E8" s="5"/>
      <c r="F8" s="5"/>
      <c r="G8" s="5"/>
      <c r="H8" s="5"/>
    </row>
    <row r="9" spans="1:8" ht="33.75" customHeight="1">
      <c r="A9" s="113" t="s">
        <v>69</v>
      </c>
      <c r="B9" s="114"/>
      <c r="C9" s="114"/>
      <c r="D9" s="114"/>
      <c r="E9" s="114"/>
      <c r="F9" s="114"/>
      <c r="G9" s="115"/>
      <c r="H9" s="5"/>
    </row>
    <row r="10" spans="1:8" ht="32.25" customHeight="1">
      <c r="A10" s="44" t="s">
        <v>70</v>
      </c>
      <c r="B10" s="116"/>
      <c r="C10" s="116"/>
      <c r="D10" s="116"/>
      <c r="E10" s="116"/>
      <c r="F10" s="116"/>
      <c r="G10" s="116"/>
      <c r="H10" s="5"/>
    </row>
    <row r="11" spans="1:8" ht="33" customHeight="1">
      <c r="A11" s="44" t="s">
        <v>71</v>
      </c>
      <c r="B11" s="116"/>
      <c r="C11" s="116"/>
      <c r="D11" s="116"/>
      <c r="E11" s="116"/>
      <c r="F11" s="116"/>
      <c r="G11" s="116"/>
      <c r="H11" s="5"/>
    </row>
    <row r="12" spans="1:8" ht="35.25" customHeight="1">
      <c r="A12" s="44" t="s">
        <v>72</v>
      </c>
      <c r="B12" s="116"/>
      <c r="C12" s="116"/>
      <c r="D12" s="116"/>
      <c r="E12" s="116"/>
      <c r="F12" s="116"/>
      <c r="G12" s="116"/>
      <c r="H12" s="5"/>
    </row>
    <row r="13" spans="1:8" ht="36.75" customHeight="1">
      <c r="A13" s="44" t="s">
        <v>73</v>
      </c>
      <c r="B13" s="116"/>
      <c r="C13" s="116"/>
      <c r="D13" s="116"/>
      <c r="E13" s="116"/>
      <c r="F13" s="116"/>
      <c r="G13" s="116"/>
      <c r="H13" s="5"/>
    </row>
    <row r="14" spans="1:8" ht="33" customHeight="1">
      <c r="A14" s="45" t="s">
        <v>75</v>
      </c>
      <c r="B14" s="116"/>
      <c r="C14" s="116"/>
      <c r="D14" s="116"/>
      <c r="E14" s="116"/>
      <c r="F14" s="116"/>
      <c r="G14" s="116"/>
      <c r="H14" s="5"/>
    </row>
    <row r="15" spans="1:8" ht="40.5" customHeight="1">
      <c r="A15" s="44" t="s">
        <v>74</v>
      </c>
      <c r="B15" s="116"/>
      <c r="C15" s="116"/>
      <c r="D15" s="116"/>
      <c r="E15" s="116"/>
      <c r="F15" s="116"/>
      <c r="G15" s="116"/>
      <c r="H15" s="5"/>
    </row>
  </sheetData>
  <mergeCells count="7">
    <mergeCell ref="A9:G9"/>
    <mergeCell ref="B14:G14"/>
    <mergeCell ref="B15:G15"/>
    <mergeCell ref="B10:G10"/>
    <mergeCell ref="B11:G11"/>
    <mergeCell ref="B12:G12"/>
    <mergeCell ref="B13:G13"/>
  </mergeCells>
  <phoneticPr fontId="2"/>
  <pageMargins left="0.89" right="0.3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K29"/>
  <sheetViews>
    <sheetView view="pageBreakPreview" zoomScaleNormal="100" zoomScaleSheetLayoutView="100" workbookViewId="0"/>
  </sheetViews>
  <sheetFormatPr defaultRowHeight="18"/>
  <cols>
    <col min="1" max="1" width="4.19921875" customWidth="1"/>
    <col min="2" max="2" width="11.59765625" customWidth="1"/>
    <col min="3" max="3" width="10.8984375" customWidth="1"/>
    <col min="4" max="4" width="2.3984375" customWidth="1"/>
    <col min="5" max="5" width="11.3984375" customWidth="1"/>
    <col min="6" max="6" width="2.59765625" bestFit="1" customWidth="1"/>
    <col min="7" max="7" width="9.09765625" customWidth="1"/>
    <col min="8" max="8" width="2.59765625" bestFit="1" customWidth="1"/>
    <col min="9" max="9" width="9" customWidth="1"/>
    <col min="10" max="10" width="3.3984375" customWidth="1"/>
    <col min="11" max="11" width="13" customWidth="1"/>
  </cols>
  <sheetData>
    <row r="1" spans="1:11">
      <c r="A1" s="5" t="s">
        <v>33</v>
      </c>
    </row>
    <row r="2" spans="1:11">
      <c r="D2" s="16" t="s">
        <v>34</v>
      </c>
    </row>
    <row r="3" spans="1:11">
      <c r="A3" s="6"/>
    </row>
    <row r="4" spans="1:11" ht="18.600000000000001" thickBot="1">
      <c r="A4" s="1" t="s">
        <v>35</v>
      </c>
    </row>
    <row r="5" spans="1:11" ht="99.75" customHeight="1" thickBot="1">
      <c r="A5" s="140"/>
      <c r="B5" s="141"/>
      <c r="C5" s="141"/>
      <c r="D5" s="141"/>
      <c r="E5" s="141"/>
      <c r="F5" s="141"/>
      <c r="G5" s="141"/>
      <c r="H5" s="141"/>
      <c r="I5" s="141"/>
      <c r="J5" s="141"/>
      <c r="K5" s="142"/>
    </row>
    <row r="6" spans="1:11">
      <c r="A6" s="17"/>
    </row>
    <row r="7" spans="1:11">
      <c r="A7" s="18" t="s">
        <v>36</v>
      </c>
      <c r="B7" s="19"/>
      <c r="C7" s="19"/>
      <c r="D7" s="19"/>
      <c r="E7" s="19"/>
      <c r="F7" s="19"/>
      <c r="G7" s="19"/>
      <c r="H7" s="19"/>
      <c r="I7" s="19"/>
      <c r="J7" s="19"/>
    </row>
    <row r="8" spans="1:11" ht="20.25" customHeight="1">
      <c r="A8" s="143" t="s">
        <v>37</v>
      </c>
      <c r="B8" s="127"/>
      <c r="C8" s="144" t="s">
        <v>38</v>
      </c>
      <c r="D8" s="121"/>
      <c r="E8" s="121"/>
      <c r="F8" s="122"/>
      <c r="G8" s="143" t="s">
        <v>39</v>
      </c>
      <c r="H8" s="127"/>
      <c r="I8" s="143" t="s">
        <v>40</v>
      </c>
      <c r="J8" s="127"/>
    </row>
    <row r="9" spans="1:11" ht="19.5" customHeight="1" thickBot="1">
      <c r="A9" s="20"/>
      <c r="B9" s="21"/>
      <c r="C9" s="130" t="s">
        <v>41</v>
      </c>
      <c r="D9" s="131"/>
      <c r="E9" s="130" t="s">
        <v>42</v>
      </c>
      <c r="F9" s="131"/>
      <c r="G9" s="132" t="s">
        <v>43</v>
      </c>
      <c r="H9" s="133"/>
      <c r="I9" s="132" t="s">
        <v>44</v>
      </c>
      <c r="J9" s="133"/>
    </row>
    <row r="10" spans="1:11" ht="32.25" customHeight="1" thickTop="1">
      <c r="A10" s="134" t="s">
        <v>45</v>
      </c>
      <c r="B10" s="135"/>
      <c r="C10" s="22">
        <f>G25</f>
        <v>0</v>
      </c>
      <c r="D10" s="23" t="s">
        <v>46</v>
      </c>
      <c r="E10" s="24">
        <f>I25</f>
        <v>0</v>
      </c>
      <c r="F10" s="23" t="s">
        <v>46</v>
      </c>
      <c r="G10" s="25">
        <f>C10-E10</f>
        <v>0</v>
      </c>
      <c r="H10" s="23" t="s">
        <v>46</v>
      </c>
      <c r="I10" s="136" t="e">
        <f>G10/C10*100</f>
        <v>#DIV/0!</v>
      </c>
      <c r="J10" s="138" t="s">
        <v>47</v>
      </c>
    </row>
    <row r="11" spans="1:11" ht="27.75" customHeight="1">
      <c r="A11" s="144" t="s">
        <v>48</v>
      </c>
      <c r="B11" s="122"/>
      <c r="C11" s="26" t="e">
        <f>G26</f>
        <v>#DIV/0!</v>
      </c>
      <c r="D11" s="27" t="s">
        <v>46</v>
      </c>
      <c r="E11" s="28" t="e">
        <f>I26</f>
        <v>#DIV/0!</v>
      </c>
      <c r="F11" s="27" t="s">
        <v>46</v>
      </c>
      <c r="G11" s="29" t="e">
        <f>C11-E11</f>
        <v>#DIV/0!</v>
      </c>
      <c r="H11" s="27" t="s">
        <v>46</v>
      </c>
      <c r="I11" s="137"/>
      <c r="J11" s="139"/>
      <c r="K11" t="e">
        <f>IF(I10&lt;5,"NG","OK")</f>
        <v>#DIV/0!</v>
      </c>
    </row>
    <row r="12" spans="1:11">
      <c r="A12" s="30" t="s">
        <v>49</v>
      </c>
    </row>
    <row r="13" spans="1:11">
      <c r="A13" s="31" t="s">
        <v>50</v>
      </c>
    </row>
    <row r="14" spans="1:11">
      <c r="A14" s="30" t="s">
        <v>76</v>
      </c>
    </row>
    <row r="15" spans="1:11">
      <c r="A15" s="31" t="s">
        <v>51</v>
      </c>
    </row>
    <row r="16" spans="1:11">
      <c r="A16" s="32"/>
    </row>
    <row r="17" spans="1:11">
      <c r="A17" s="18" t="s">
        <v>52</v>
      </c>
      <c r="B17" s="19"/>
      <c r="C17" s="19"/>
      <c r="D17" s="19"/>
      <c r="E17" s="19"/>
      <c r="F17" s="19"/>
      <c r="G17" s="19"/>
      <c r="H17" s="19"/>
      <c r="I17" s="19"/>
      <c r="J17" s="19"/>
      <c r="K17" s="19"/>
    </row>
    <row r="18" spans="1:11" ht="20.25" customHeight="1">
      <c r="A18" s="101" t="s">
        <v>53</v>
      </c>
      <c r="B18" s="127" t="s">
        <v>54</v>
      </c>
      <c r="C18" s="129" t="s">
        <v>55</v>
      </c>
      <c r="D18" s="129"/>
      <c r="E18" s="143" t="s">
        <v>56</v>
      </c>
      <c r="F18" s="127"/>
      <c r="G18" s="121" t="s">
        <v>57</v>
      </c>
      <c r="H18" s="121"/>
      <c r="I18" s="121"/>
      <c r="J18" s="122"/>
      <c r="K18" s="101" t="s">
        <v>58</v>
      </c>
    </row>
    <row r="19" spans="1:11" ht="19.5" customHeight="1" thickBot="1">
      <c r="A19" s="125"/>
      <c r="B19" s="128"/>
      <c r="C19" s="145" t="s">
        <v>59</v>
      </c>
      <c r="D19" s="145"/>
      <c r="E19" s="147"/>
      <c r="F19" s="128"/>
      <c r="G19" s="130" t="s">
        <v>60</v>
      </c>
      <c r="H19" s="131"/>
      <c r="I19" s="146" t="s">
        <v>61</v>
      </c>
      <c r="J19" s="131"/>
      <c r="K19" s="125"/>
    </row>
    <row r="20" spans="1:11" ht="49.5" customHeight="1" thickTop="1">
      <c r="A20" s="61">
        <v>1</v>
      </c>
      <c r="B20" s="61"/>
      <c r="C20" s="64"/>
      <c r="D20" s="33" t="s">
        <v>62</v>
      </c>
      <c r="E20" s="126"/>
      <c r="F20" s="126"/>
      <c r="G20" s="67"/>
      <c r="H20" s="33" t="s">
        <v>46</v>
      </c>
      <c r="I20" s="64"/>
      <c r="J20" s="33" t="s">
        <v>46</v>
      </c>
      <c r="K20" s="68"/>
    </row>
    <row r="21" spans="1:11">
      <c r="A21" s="62"/>
      <c r="B21" s="62"/>
      <c r="C21" s="65"/>
      <c r="D21" s="27" t="s">
        <v>62</v>
      </c>
      <c r="E21" s="123"/>
      <c r="F21" s="123"/>
      <c r="G21" s="65"/>
      <c r="H21" s="27" t="s">
        <v>46</v>
      </c>
      <c r="I21" s="65"/>
      <c r="J21" s="27" t="s">
        <v>46</v>
      </c>
      <c r="K21" s="69"/>
    </row>
    <row r="22" spans="1:11">
      <c r="A22" s="62"/>
      <c r="B22" s="62"/>
      <c r="C22" s="65"/>
      <c r="D22" s="27" t="s">
        <v>62</v>
      </c>
      <c r="E22" s="123"/>
      <c r="F22" s="123"/>
      <c r="G22" s="65"/>
      <c r="H22" s="27" t="s">
        <v>46</v>
      </c>
      <c r="I22" s="65"/>
      <c r="J22" s="27" t="s">
        <v>46</v>
      </c>
      <c r="K22" s="69"/>
    </row>
    <row r="23" spans="1:11">
      <c r="A23" s="62"/>
      <c r="B23" s="62"/>
      <c r="C23" s="65"/>
      <c r="D23" s="27" t="s">
        <v>62</v>
      </c>
      <c r="E23" s="123"/>
      <c r="F23" s="123"/>
      <c r="G23" s="65"/>
      <c r="H23" s="27" t="s">
        <v>46</v>
      </c>
      <c r="I23" s="65"/>
      <c r="J23" s="27" t="s">
        <v>46</v>
      </c>
      <c r="K23" s="69"/>
    </row>
    <row r="24" spans="1:11" ht="18.600000000000001" thickBot="1">
      <c r="A24" s="63"/>
      <c r="B24" s="63"/>
      <c r="C24" s="66"/>
      <c r="D24" s="34" t="s">
        <v>62</v>
      </c>
      <c r="E24" s="124"/>
      <c r="F24" s="124"/>
      <c r="G24" s="66"/>
      <c r="H24" s="34" t="s">
        <v>46</v>
      </c>
      <c r="I24" s="66"/>
      <c r="J24" s="34" t="s">
        <v>46</v>
      </c>
      <c r="K24" s="70"/>
    </row>
    <row r="25" spans="1:11" ht="18.600000000000001" thickTop="1">
      <c r="A25" s="102" t="s">
        <v>63</v>
      </c>
      <c r="B25" s="102"/>
      <c r="C25" s="35">
        <f>SUM(C20:C24)</f>
        <v>0</v>
      </c>
      <c r="D25" s="36" t="s">
        <v>62</v>
      </c>
      <c r="E25" s="119"/>
      <c r="F25" s="120"/>
      <c r="G25" s="35">
        <f>SUM(G20:G24)</f>
        <v>0</v>
      </c>
      <c r="H25" s="36" t="s">
        <v>46</v>
      </c>
      <c r="I25" s="37">
        <f>SUM(I20:I24)</f>
        <v>0</v>
      </c>
      <c r="J25" s="36" t="s">
        <v>46</v>
      </c>
      <c r="K25" s="38"/>
    </row>
    <row r="26" spans="1:11">
      <c r="A26" s="111" t="s">
        <v>48</v>
      </c>
      <c r="B26" s="111"/>
      <c r="C26" s="111"/>
      <c r="D26" s="111"/>
      <c r="E26" s="117"/>
      <c r="F26" s="118"/>
      <c r="G26" s="26" t="e">
        <f>G25/C25*10</f>
        <v>#DIV/0!</v>
      </c>
      <c r="H26" s="27" t="s">
        <v>46</v>
      </c>
      <c r="I26" s="39" t="e">
        <f>I25/C25*10</f>
        <v>#DIV/0!</v>
      </c>
      <c r="J26" s="27" t="s">
        <v>46</v>
      </c>
      <c r="K26" s="40"/>
    </row>
    <row r="27" spans="1:11">
      <c r="A27" s="17"/>
    </row>
    <row r="28" spans="1:11">
      <c r="A28" s="7" t="s">
        <v>64</v>
      </c>
    </row>
    <row r="29" spans="1:11">
      <c r="A29" s="41" t="s">
        <v>65</v>
      </c>
    </row>
  </sheetData>
  <mergeCells count="31">
    <mergeCell ref="K18:K19"/>
    <mergeCell ref="C19:D19"/>
    <mergeCell ref="G19:H19"/>
    <mergeCell ref="I19:J19"/>
    <mergeCell ref="A11:B11"/>
    <mergeCell ref="E18:F19"/>
    <mergeCell ref="A5:K5"/>
    <mergeCell ref="A8:B8"/>
    <mergeCell ref="C8:F8"/>
    <mergeCell ref="G8:H8"/>
    <mergeCell ref="I8:J8"/>
    <mergeCell ref="C9:D9"/>
    <mergeCell ref="E9:F9"/>
    <mergeCell ref="G9:H9"/>
    <mergeCell ref="I9:J9"/>
    <mergeCell ref="A10:B10"/>
    <mergeCell ref="I10:I11"/>
    <mergeCell ref="J10:J11"/>
    <mergeCell ref="E26:F26"/>
    <mergeCell ref="E25:F25"/>
    <mergeCell ref="A26:D26"/>
    <mergeCell ref="G18:J18"/>
    <mergeCell ref="E21:F21"/>
    <mergeCell ref="E22:F22"/>
    <mergeCell ref="E23:F23"/>
    <mergeCell ref="E24:F24"/>
    <mergeCell ref="A25:B25"/>
    <mergeCell ref="A18:A19"/>
    <mergeCell ref="E20:F20"/>
    <mergeCell ref="B18:B19"/>
    <mergeCell ref="C18:D18"/>
  </mergeCells>
  <phoneticPr fontId="2"/>
  <conditionalFormatting sqref="K11">
    <cfRule type="cellIs" dxfId="0" priority="1" operator="equal">
      <formula>"NG"</formula>
    </cfRule>
  </conditionalFormatting>
  <pageMargins left="0.70866141732283472" right="0.70866141732283472" top="0.74803149606299213" bottom="0.74803149606299213" header="0.31496062992125984" footer="0.31496062992125984"/>
  <pageSetup paperSize="9" orientation="portrait" blackAndWhite="1"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pageSetUpPr fitToPage="1"/>
  </sheetPr>
  <dimension ref="A1:P25"/>
  <sheetViews>
    <sheetView view="pageBreakPreview" zoomScale="85" zoomScaleNormal="85" zoomScaleSheetLayoutView="85" workbookViewId="0">
      <selection sqref="A1:N1"/>
    </sheetView>
  </sheetViews>
  <sheetFormatPr defaultColWidth="9" defaultRowHeight="19.8"/>
  <cols>
    <col min="1" max="1" width="4.59765625" style="82" customWidth="1"/>
    <col min="2" max="2" width="11.3984375" style="82" customWidth="1"/>
    <col min="3" max="10" width="9" style="82"/>
    <col min="11" max="11" width="10.59765625" style="82" customWidth="1"/>
    <col min="12" max="13" width="12.59765625" style="82" customWidth="1"/>
    <col min="14" max="14" width="24.5" style="82" customWidth="1"/>
    <col min="15" max="16384" width="9" style="82"/>
  </cols>
  <sheetData>
    <row r="1" spans="1:16" ht="21" customHeight="1">
      <c r="A1" s="153" t="s">
        <v>108</v>
      </c>
      <c r="B1" s="154"/>
      <c r="C1" s="154"/>
      <c r="D1" s="154"/>
      <c r="E1" s="154"/>
      <c r="F1" s="154"/>
      <c r="G1" s="154"/>
      <c r="H1" s="154"/>
      <c r="I1" s="154"/>
      <c r="J1" s="154"/>
      <c r="K1" s="154"/>
      <c r="L1" s="154"/>
      <c r="M1" s="154"/>
      <c r="N1" s="154"/>
    </row>
    <row r="3" spans="1:16" ht="15" customHeight="1">
      <c r="A3" s="82" t="s">
        <v>107</v>
      </c>
    </row>
    <row r="4" spans="1:16" ht="3" customHeight="1"/>
    <row r="5" spans="1:16" ht="40.5" customHeight="1">
      <c r="A5" s="152" t="s">
        <v>99</v>
      </c>
      <c r="B5" s="152" t="s">
        <v>11</v>
      </c>
      <c r="C5" s="152" t="s">
        <v>98</v>
      </c>
      <c r="D5" s="157" t="s">
        <v>109</v>
      </c>
      <c r="E5" s="158"/>
      <c r="F5" s="158"/>
      <c r="G5" s="158"/>
      <c r="H5" s="158"/>
      <c r="I5" s="158"/>
      <c r="J5" s="159"/>
      <c r="K5" s="155" t="s">
        <v>95</v>
      </c>
      <c r="L5" s="156"/>
      <c r="M5" s="150" t="s">
        <v>94</v>
      </c>
      <c r="N5" s="152" t="s">
        <v>93</v>
      </c>
    </row>
    <row r="6" spans="1:16" ht="36.75" customHeight="1">
      <c r="A6" s="152"/>
      <c r="B6" s="152"/>
      <c r="C6" s="152"/>
      <c r="D6" s="94" t="s">
        <v>112</v>
      </c>
      <c r="E6" s="86" t="s">
        <v>106</v>
      </c>
      <c r="F6" s="86" t="s">
        <v>105</v>
      </c>
      <c r="G6" s="86" t="s">
        <v>104</v>
      </c>
      <c r="H6" s="86" t="s">
        <v>103</v>
      </c>
      <c r="I6" s="86" t="s">
        <v>102</v>
      </c>
      <c r="J6" s="86" t="s">
        <v>101</v>
      </c>
      <c r="K6" s="89"/>
      <c r="L6" s="88" t="s">
        <v>92</v>
      </c>
      <c r="M6" s="150"/>
      <c r="N6" s="152"/>
      <c r="P6" s="82" t="s">
        <v>111</v>
      </c>
    </row>
    <row r="7" spans="1:16" ht="18" customHeight="1">
      <c r="A7" s="86">
        <v>1</v>
      </c>
      <c r="B7" s="86"/>
      <c r="C7" s="86"/>
      <c r="D7" s="94"/>
      <c r="E7" s="84"/>
      <c r="F7" s="93"/>
      <c r="G7" s="93"/>
      <c r="H7" s="93"/>
      <c r="I7" s="93"/>
      <c r="J7" s="93"/>
      <c r="K7" s="92" t="e">
        <f>ROUNDDOWN(SUM(D7:J7)/COUNTA(D7:J7),1)</f>
        <v>#DIV/0!</v>
      </c>
      <c r="L7" s="92" t="str">
        <f>IF(C7="灯油",ROUNDDOWN(K7*0.939,1),"")</f>
        <v/>
      </c>
      <c r="M7" s="92" t="e">
        <f t="shared" ref="M7:M16" si="0">ROUNDDOWN(IF(L7="",K7,L7)*0.95,1)</f>
        <v>#DIV/0!</v>
      </c>
      <c r="N7" s="87"/>
      <c r="P7" s="82" t="s">
        <v>110</v>
      </c>
    </row>
    <row r="8" spans="1:16" ht="18" customHeight="1">
      <c r="A8" s="86">
        <f t="shared" ref="A8:A16" si="1">A7+1</f>
        <v>2</v>
      </c>
      <c r="B8" s="86"/>
      <c r="C8" s="86"/>
      <c r="D8" s="94"/>
      <c r="E8" s="93"/>
      <c r="F8" s="93"/>
      <c r="G8" s="93"/>
      <c r="H8" s="93"/>
      <c r="I8" s="93"/>
      <c r="J8" s="93"/>
      <c r="K8" s="92" t="e">
        <f t="shared" ref="K8:K16" si="2">ROUNDDOWN(SUM(E8:J8)/COUNTA(E8:J8),1)</f>
        <v>#DIV/0!</v>
      </c>
      <c r="L8" s="92" t="str">
        <f t="shared" ref="L8:L16" si="3">IF(C8="灯油",ROUNDDOWN(K8*0.939,1),"")</f>
        <v/>
      </c>
      <c r="M8" s="92" t="e">
        <f t="shared" si="0"/>
        <v>#DIV/0!</v>
      </c>
      <c r="N8" s="87"/>
    </row>
    <row r="9" spans="1:16" ht="18" customHeight="1">
      <c r="A9" s="86">
        <f t="shared" si="1"/>
        <v>3</v>
      </c>
      <c r="B9" s="86"/>
      <c r="C9" s="86"/>
      <c r="D9" s="94"/>
      <c r="E9" s="93"/>
      <c r="F9" s="93"/>
      <c r="G9" s="93"/>
      <c r="H9" s="93"/>
      <c r="I9" s="93"/>
      <c r="J9" s="93"/>
      <c r="K9" s="92" t="e">
        <f t="shared" si="2"/>
        <v>#DIV/0!</v>
      </c>
      <c r="L9" s="92" t="str">
        <f t="shared" si="3"/>
        <v/>
      </c>
      <c r="M9" s="92" t="e">
        <f t="shared" si="0"/>
        <v>#DIV/0!</v>
      </c>
      <c r="N9" s="87"/>
    </row>
    <row r="10" spans="1:16" ht="18" customHeight="1">
      <c r="A10" s="86">
        <f t="shared" si="1"/>
        <v>4</v>
      </c>
      <c r="B10" s="86"/>
      <c r="C10" s="86"/>
      <c r="D10" s="94"/>
      <c r="E10" s="93"/>
      <c r="F10" s="93"/>
      <c r="G10" s="93"/>
      <c r="H10" s="93"/>
      <c r="I10" s="93"/>
      <c r="J10" s="93"/>
      <c r="K10" s="92" t="e">
        <f t="shared" si="2"/>
        <v>#DIV/0!</v>
      </c>
      <c r="L10" s="92" t="str">
        <f t="shared" si="3"/>
        <v/>
      </c>
      <c r="M10" s="92" t="e">
        <f t="shared" si="0"/>
        <v>#DIV/0!</v>
      </c>
      <c r="N10" s="87"/>
    </row>
    <row r="11" spans="1:16" ht="18" customHeight="1">
      <c r="A11" s="86">
        <f t="shared" si="1"/>
        <v>5</v>
      </c>
      <c r="B11" s="86"/>
      <c r="C11" s="86"/>
      <c r="D11" s="94"/>
      <c r="E11" s="93"/>
      <c r="F11" s="93"/>
      <c r="G11" s="93"/>
      <c r="H11" s="93"/>
      <c r="I11" s="93"/>
      <c r="J11" s="93"/>
      <c r="K11" s="92" t="e">
        <f t="shared" si="2"/>
        <v>#DIV/0!</v>
      </c>
      <c r="L11" s="92" t="str">
        <f t="shared" si="3"/>
        <v/>
      </c>
      <c r="M11" s="92" t="e">
        <f t="shared" si="0"/>
        <v>#DIV/0!</v>
      </c>
      <c r="N11" s="87"/>
    </row>
    <row r="12" spans="1:16" ht="18" customHeight="1">
      <c r="A12" s="86">
        <f t="shared" si="1"/>
        <v>6</v>
      </c>
      <c r="B12" s="86"/>
      <c r="C12" s="86"/>
      <c r="D12" s="94"/>
      <c r="E12" s="93"/>
      <c r="F12" s="93"/>
      <c r="G12" s="93"/>
      <c r="H12" s="93"/>
      <c r="I12" s="93"/>
      <c r="J12" s="93"/>
      <c r="K12" s="92" t="e">
        <f t="shared" si="2"/>
        <v>#DIV/0!</v>
      </c>
      <c r="L12" s="92" t="str">
        <f t="shared" si="3"/>
        <v/>
      </c>
      <c r="M12" s="92" t="e">
        <f t="shared" si="0"/>
        <v>#DIV/0!</v>
      </c>
      <c r="N12" s="87"/>
    </row>
    <row r="13" spans="1:16" ht="18" customHeight="1">
      <c r="A13" s="86">
        <f t="shared" si="1"/>
        <v>7</v>
      </c>
      <c r="B13" s="86"/>
      <c r="C13" s="86"/>
      <c r="D13" s="94"/>
      <c r="E13" s="93"/>
      <c r="F13" s="93"/>
      <c r="G13" s="93"/>
      <c r="H13" s="93"/>
      <c r="I13" s="93"/>
      <c r="J13" s="93"/>
      <c r="K13" s="92" t="e">
        <f t="shared" si="2"/>
        <v>#DIV/0!</v>
      </c>
      <c r="L13" s="92" t="str">
        <f t="shared" si="3"/>
        <v/>
      </c>
      <c r="M13" s="92" t="e">
        <f t="shared" si="0"/>
        <v>#DIV/0!</v>
      </c>
      <c r="N13" s="87"/>
    </row>
    <row r="14" spans="1:16" ht="18" customHeight="1">
      <c r="A14" s="86">
        <f t="shared" si="1"/>
        <v>8</v>
      </c>
      <c r="B14" s="86"/>
      <c r="C14" s="86"/>
      <c r="D14" s="94"/>
      <c r="E14" s="93"/>
      <c r="F14" s="93"/>
      <c r="G14" s="93"/>
      <c r="H14" s="93"/>
      <c r="I14" s="93"/>
      <c r="J14" s="93"/>
      <c r="K14" s="92" t="e">
        <f t="shared" si="2"/>
        <v>#DIV/0!</v>
      </c>
      <c r="L14" s="92" t="str">
        <f t="shared" si="3"/>
        <v/>
      </c>
      <c r="M14" s="92" t="e">
        <f t="shared" si="0"/>
        <v>#DIV/0!</v>
      </c>
      <c r="N14" s="87"/>
    </row>
    <row r="15" spans="1:16" ht="18" customHeight="1">
      <c r="A15" s="86">
        <f t="shared" si="1"/>
        <v>9</v>
      </c>
      <c r="B15" s="86"/>
      <c r="C15" s="86"/>
      <c r="D15" s="94"/>
      <c r="E15" s="93"/>
      <c r="F15" s="93"/>
      <c r="G15" s="93"/>
      <c r="H15" s="93"/>
      <c r="I15" s="93"/>
      <c r="J15" s="93"/>
      <c r="K15" s="92" t="e">
        <f t="shared" si="2"/>
        <v>#DIV/0!</v>
      </c>
      <c r="L15" s="92" t="str">
        <f t="shared" si="3"/>
        <v/>
      </c>
      <c r="M15" s="92" t="e">
        <f t="shared" si="0"/>
        <v>#DIV/0!</v>
      </c>
      <c r="N15" s="87"/>
    </row>
    <row r="16" spans="1:16" ht="18" customHeight="1">
      <c r="A16" s="86">
        <f t="shared" si="1"/>
        <v>10</v>
      </c>
      <c r="B16" s="86"/>
      <c r="C16" s="86"/>
      <c r="D16" s="94"/>
      <c r="E16" s="93"/>
      <c r="F16" s="93"/>
      <c r="G16" s="93"/>
      <c r="H16" s="93"/>
      <c r="I16" s="93"/>
      <c r="J16" s="93"/>
      <c r="K16" s="92" t="e">
        <f t="shared" si="2"/>
        <v>#DIV/0!</v>
      </c>
      <c r="L16" s="92" t="str">
        <f t="shared" si="3"/>
        <v/>
      </c>
      <c r="M16" s="92" t="e">
        <f t="shared" si="0"/>
        <v>#DIV/0!</v>
      </c>
      <c r="N16" s="87"/>
    </row>
    <row r="17" spans="1:14" ht="18" customHeight="1">
      <c r="A17" s="86"/>
      <c r="B17" s="86"/>
      <c r="C17" s="86"/>
      <c r="D17" s="94"/>
      <c r="E17" s="84"/>
      <c r="F17" s="84"/>
      <c r="G17" s="84"/>
      <c r="H17" s="84"/>
      <c r="I17" s="84"/>
      <c r="J17" s="84"/>
      <c r="K17" s="84"/>
      <c r="L17" s="84"/>
      <c r="M17" s="84"/>
      <c r="N17" s="83"/>
    </row>
    <row r="19" spans="1:14">
      <c r="A19" s="82" t="s">
        <v>100</v>
      </c>
    </row>
    <row r="20" spans="1:14" ht="3" customHeight="1"/>
    <row r="21" spans="1:14" ht="40.5" customHeight="1">
      <c r="A21" s="152" t="s">
        <v>99</v>
      </c>
      <c r="B21" s="152" t="s">
        <v>11</v>
      </c>
      <c r="C21" s="152" t="s">
        <v>98</v>
      </c>
      <c r="D21" s="94"/>
      <c r="E21" s="150"/>
      <c r="F21" s="150" t="s">
        <v>97</v>
      </c>
      <c r="G21" s="150"/>
      <c r="H21" s="152" t="s">
        <v>96</v>
      </c>
      <c r="I21" s="152"/>
      <c r="J21" s="91"/>
      <c r="K21" s="155" t="s">
        <v>95</v>
      </c>
      <c r="L21" s="156"/>
      <c r="M21" s="150" t="s">
        <v>94</v>
      </c>
      <c r="N21" s="152" t="s">
        <v>93</v>
      </c>
    </row>
    <row r="22" spans="1:14" ht="36.75" customHeight="1">
      <c r="A22" s="152"/>
      <c r="B22" s="152"/>
      <c r="C22" s="152"/>
      <c r="D22" s="94"/>
      <c r="E22" s="150"/>
      <c r="F22" s="150"/>
      <c r="G22" s="150"/>
      <c r="H22" s="152"/>
      <c r="I22" s="152"/>
      <c r="J22" s="90"/>
      <c r="K22" s="89"/>
      <c r="L22" s="88" t="s">
        <v>92</v>
      </c>
      <c r="M22" s="150"/>
      <c r="N22" s="152"/>
    </row>
    <row r="23" spans="1:14" ht="18" customHeight="1">
      <c r="A23" s="86"/>
      <c r="B23" s="86"/>
      <c r="C23" s="86"/>
      <c r="D23" s="95"/>
      <c r="E23" s="85"/>
      <c r="F23" s="151"/>
      <c r="G23" s="149"/>
      <c r="H23" s="148"/>
      <c r="I23" s="149"/>
      <c r="J23" s="85"/>
      <c r="K23" s="84"/>
      <c r="L23" s="84"/>
      <c r="M23" s="84"/>
      <c r="N23" s="87"/>
    </row>
    <row r="24" spans="1:14" ht="18" customHeight="1">
      <c r="A24" s="86"/>
      <c r="B24" s="86"/>
      <c r="C24" s="86"/>
      <c r="D24" s="95"/>
      <c r="E24" s="85"/>
      <c r="F24" s="151"/>
      <c r="G24" s="149"/>
      <c r="H24" s="148"/>
      <c r="I24" s="149"/>
      <c r="J24" s="85"/>
      <c r="K24" s="84"/>
      <c r="L24" s="84"/>
      <c r="M24" s="84"/>
      <c r="N24" s="87"/>
    </row>
    <row r="25" spans="1:14" ht="18" customHeight="1">
      <c r="A25" s="86"/>
      <c r="B25" s="86"/>
      <c r="C25" s="86"/>
      <c r="D25" s="95"/>
      <c r="E25" s="85"/>
      <c r="F25" s="151"/>
      <c r="G25" s="149"/>
      <c r="H25" s="148"/>
      <c r="I25" s="149"/>
      <c r="J25" s="85"/>
      <c r="K25" s="84"/>
      <c r="L25" s="84"/>
      <c r="M25" s="84"/>
      <c r="N25" s="83"/>
    </row>
  </sheetData>
  <mergeCells count="23">
    <mergeCell ref="N21:N22"/>
    <mergeCell ref="N5:N6"/>
    <mergeCell ref="A1:N1"/>
    <mergeCell ref="K5:L5"/>
    <mergeCell ref="A21:A22"/>
    <mergeCell ref="B21:B22"/>
    <mergeCell ref="C21:C22"/>
    <mergeCell ref="K21:L21"/>
    <mergeCell ref="M21:M22"/>
    <mergeCell ref="A5:A6"/>
    <mergeCell ref="M5:M6"/>
    <mergeCell ref="E21:E22"/>
    <mergeCell ref="B5:B6"/>
    <mergeCell ref="C5:C6"/>
    <mergeCell ref="D5:J5"/>
    <mergeCell ref="H25:I25"/>
    <mergeCell ref="F21:G22"/>
    <mergeCell ref="F23:G23"/>
    <mergeCell ref="F24:G24"/>
    <mergeCell ref="F25:G25"/>
    <mergeCell ref="H21:I22"/>
    <mergeCell ref="H23:I23"/>
    <mergeCell ref="H24:I24"/>
  </mergeCells>
  <phoneticPr fontId="2"/>
  <dataValidations count="1">
    <dataValidation type="list" allowBlank="1" showInputMessage="1" showErrorMessage="1" sqref="C7:C17">
      <formula1>$P$6:$P$7</formula1>
    </dataValidation>
  </dataValidations>
  <pageMargins left="0.7" right="0.7" top="0.75" bottom="0.75" header="0.3" footer="0.3"/>
  <pageSetup paperSize="9" scale="81" fitToHeight="0" orientation="landscape" r:id="rId1"/>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view="pageBreakPreview" zoomScaleNormal="100" zoomScaleSheetLayoutView="100" workbookViewId="0"/>
  </sheetViews>
  <sheetFormatPr defaultRowHeight="18"/>
  <cols>
    <col min="5" max="5" width="11.09765625" customWidth="1"/>
  </cols>
  <sheetData>
    <row r="1" spans="1:9">
      <c r="A1" s="49" t="s">
        <v>78</v>
      </c>
      <c r="B1" s="49"/>
      <c r="C1" s="49"/>
      <c r="D1" s="49"/>
      <c r="E1" s="49"/>
      <c r="F1" s="49"/>
      <c r="G1" s="49"/>
      <c r="H1" s="49"/>
      <c r="I1" s="49"/>
    </row>
    <row r="2" spans="1:9">
      <c r="A2" s="49"/>
      <c r="B2" s="49"/>
      <c r="C2" s="49"/>
      <c r="D2" s="49"/>
      <c r="E2" s="49"/>
      <c r="F2" s="49"/>
      <c r="G2" s="49"/>
      <c r="H2" s="49"/>
      <c r="I2" s="48" t="s">
        <v>89</v>
      </c>
    </row>
    <row r="3" spans="1:9">
      <c r="A3" s="49"/>
      <c r="B3" s="49"/>
      <c r="C3" s="49"/>
      <c r="D3" s="49"/>
      <c r="E3" s="49"/>
      <c r="F3" s="49"/>
      <c r="G3" s="49"/>
      <c r="H3" s="49"/>
      <c r="I3" s="49"/>
    </row>
    <row r="4" spans="1:9">
      <c r="A4" s="49"/>
      <c r="B4" s="49"/>
      <c r="C4" s="49"/>
      <c r="D4" s="49"/>
      <c r="E4" s="49"/>
      <c r="F4" s="49"/>
      <c r="G4" s="49"/>
      <c r="H4" s="49"/>
      <c r="I4" s="49"/>
    </row>
    <row r="5" spans="1:9">
      <c r="A5" s="49" t="s">
        <v>79</v>
      </c>
      <c r="B5" s="49"/>
      <c r="C5" s="49"/>
      <c r="D5" s="49"/>
      <c r="E5" s="49"/>
      <c r="F5" s="49"/>
      <c r="G5" s="49"/>
      <c r="H5" s="49"/>
      <c r="I5" s="49"/>
    </row>
    <row r="6" spans="1:9">
      <c r="A6" s="49"/>
      <c r="B6" s="49"/>
      <c r="C6" s="49"/>
      <c r="D6" s="49"/>
      <c r="E6" s="49" t="s">
        <v>82</v>
      </c>
      <c r="F6" s="49" t="s">
        <v>83</v>
      </c>
      <c r="G6" s="49"/>
      <c r="H6" s="49"/>
      <c r="I6" s="49"/>
    </row>
    <row r="7" spans="1:9">
      <c r="A7" s="49"/>
      <c r="B7" s="49"/>
      <c r="C7" s="49"/>
      <c r="D7" s="49"/>
      <c r="E7" s="49"/>
      <c r="F7" s="49" t="s">
        <v>67</v>
      </c>
      <c r="G7" s="49"/>
      <c r="H7" s="49"/>
      <c r="I7" s="49"/>
    </row>
    <row r="8" spans="1:9">
      <c r="A8" s="49"/>
      <c r="B8" s="49"/>
      <c r="C8" s="49"/>
      <c r="D8" s="49"/>
      <c r="E8" s="49"/>
      <c r="F8" s="49"/>
      <c r="G8" s="49"/>
      <c r="H8" s="49"/>
      <c r="I8" s="49"/>
    </row>
    <row r="9" spans="1:9">
      <c r="A9" s="49"/>
      <c r="B9" s="49"/>
      <c r="C9" s="49"/>
      <c r="D9" s="49"/>
      <c r="E9" s="49"/>
      <c r="F9" s="49"/>
      <c r="G9" s="49"/>
      <c r="H9" s="49"/>
      <c r="I9" s="49"/>
    </row>
    <row r="10" spans="1:9">
      <c r="A10" s="49"/>
      <c r="B10" s="49"/>
      <c r="C10" s="49"/>
      <c r="D10" s="49"/>
      <c r="E10" s="49"/>
      <c r="F10" s="49"/>
      <c r="G10" s="49"/>
      <c r="H10" s="49"/>
      <c r="I10" s="49"/>
    </row>
    <row r="11" spans="1:9" ht="37.5" customHeight="1">
      <c r="A11" s="49"/>
      <c r="B11" s="96" t="s">
        <v>123</v>
      </c>
      <c r="C11" s="96"/>
      <c r="D11" s="96"/>
      <c r="E11" s="96"/>
      <c r="F11" s="96"/>
      <c r="G11" s="96"/>
      <c r="H11" s="96"/>
      <c r="I11" s="49"/>
    </row>
    <row r="12" spans="1:9">
      <c r="A12" s="49"/>
      <c r="B12" s="49"/>
      <c r="C12" s="49"/>
      <c r="D12" s="49"/>
      <c r="E12" s="49"/>
      <c r="F12" s="49"/>
      <c r="G12" s="49"/>
      <c r="H12" s="49"/>
      <c r="I12" s="49"/>
    </row>
    <row r="13" spans="1:9" ht="53.25" customHeight="1">
      <c r="A13" s="96" t="s">
        <v>122</v>
      </c>
      <c r="B13" s="96"/>
      <c r="C13" s="96"/>
      <c r="D13" s="96"/>
      <c r="E13" s="96"/>
      <c r="F13" s="96"/>
      <c r="G13" s="96"/>
      <c r="H13" s="96"/>
      <c r="I13" s="96"/>
    </row>
    <row r="14" spans="1:9">
      <c r="A14" s="49"/>
      <c r="B14" s="49"/>
      <c r="C14" s="49"/>
      <c r="D14" s="49"/>
      <c r="E14" s="49"/>
      <c r="F14" s="49"/>
      <c r="G14" s="49"/>
      <c r="H14" s="49"/>
      <c r="I14" s="49"/>
    </row>
    <row r="15" spans="1:9">
      <c r="A15" s="49"/>
      <c r="B15" s="49"/>
      <c r="C15" s="49"/>
      <c r="D15" s="49"/>
      <c r="E15" s="49" t="s">
        <v>66</v>
      </c>
      <c r="F15" s="49"/>
      <c r="G15" s="49"/>
      <c r="H15" s="49"/>
      <c r="I15" s="49"/>
    </row>
    <row r="16" spans="1:9">
      <c r="A16" s="49"/>
      <c r="B16" s="49"/>
      <c r="C16" s="49"/>
      <c r="D16" s="49"/>
      <c r="E16" s="49"/>
      <c r="F16" s="49"/>
      <c r="G16" s="49"/>
      <c r="H16" s="49"/>
      <c r="I16" s="49"/>
    </row>
    <row r="17" spans="1:9">
      <c r="A17" s="49" t="s">
        <v>85</v>
      </c>
      <c r="B17" s="49"/>
      <c r="C17" s="49"/>
      <c r="D17" s="49"/>
      <c r="E17" s="49"/>
      <c r="F17" s="49"/>
      <c r="G17" s="49"/>
      <c r="H17" s="49" t="s">
        <v>84</v>
      </c>
      <c r="I17" s="49"/>
    </row>
    <row r="18" spans="1:9">
      <c r="A18" s="49" t="s">
        <v>88</v>
      </c>
      <c r="B18" s="49"/>
      <c r="C18" s="49"/>
      <c r="D18" s="49"/>
      <c r="E18" s="49"/>
      <c r="F18" s="49"/>
      <c r="G18" s="49"/>
      <c r="H18" s="49"/>
      <c r="I18" s="49"/>
    </row>
    <row r="19" spans="1:9">
      <c r="A19" s="49"/>
      <c r="B19" s="49"/>
      <c r="C19" s="49"/>
      <c r="D19" s="49"/>
      <c r="E19" s="49"/>
      <c r="F19" s="49"/>
      <c r="G19" s="49"/>
      <c r="H19" s="49"/>
      <c r="I19" s="49"/>
    </row>
    <row r="20" spans="1:9">
      <c r="A20" s="49" t="s">
        <v>86</v>
      </c>
      <c r="B20" s="49"/>
      <c r="C20" s="49"/>
      <c r="D20" s="49"/>
      <c r="E20" s="49"/>
      <c r="F20" s="49"/>
      <c r="G20" s="49"/>
      <c r="H20" s="49" t="s">
        <v>87</v>
      </c>
      <c r="I20" s="49"/>
    </row>
    <row r="21" spans="1:9">
      <c r="A21" s="49" t="s">
        <v>80</v>
      </c>
      <c r="B21" s="49"/>
      <c r="C21" s="49"/>
      <c r="D21" s="49"/>
      <c r="E21" s="49"/>
      <c r="F21" s="49"/>
      <c r="G21" s="49"/>
      <c r="H21" s="49"/>
      <c r="I21" s="49"/>
    </row>
    <row r="22" spans="1:9">
      <c r="A22" s="49"/>
      <c r="B22" s="49"/>
      <c r="C22" s="49"/>
      <c r="D22" s="49"/>
      <c r="E22" s="49"/>
      <c r="F22" s="49"/>
      <c r="G22" s="49"/>
      <c r="H22" s="49"/>
      <c r="I22" s="49"/>
    </row>
    <row r="23" spans="1:9">
      <c r="A23" s="49"/>
      <c r="B23" s="49" t="s">
        <v>81</v>
      </c>
      <c r="C23" s="49"/>
      <c r="D23" s="49"/>
      <c r="E23" s="49"/>
      <c r="F23" s="49"/>
      <c r="G23" s="49"/>
      <c r="H23" s="49"/>
      <c r="I23" s="49"/>
    </row>
  </sheetData>
  <mergeCells count="2">
    <mergeCell ref="B11:H11"/>
    <mergeCell ref="A13:I13"/>
  </mergeCells>
  <phoneticPr fontId="2"/>
  <pageMargins left="0.7" right="0.43"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別記様式１号（必須）</vt:lpstr>
      <vt:lpstr>様式第１号（必須）</vt:lpstr>
      <vt:lpstr>振込口座申出書（必須）</vt:lpstr>
      <vt:lpstr>様式第２号（必須）</vt:lpstr>
      <vt:lpstr>（適宜作成ください）現在の燃油使用量確認資料</vt:lpstr>
      <vt:lpstr>様式第３号（原則提出不要）</vt:lpstr>
      <vt:lpstr>'（適宜作成ください）現在の燃油使用量確認資料'!Print_Area</vt:lpstr>
      <vt:lpstr>'振込口座申出書（必須）'!Print_Area</vt:lpstr>
      <vt:lpstr>'別記様式１号（必須）'!Print_Area</vt:lpstr>
      <vt:lpstr>'様式第１号（必須）'!Print_Area</vt:lpstr>
      <vt:lpstr>'様式第３号（原則提出不要）'!Print_Area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yamagata</cp:lastModifiedBy>
  <cp:lastPrinted>2024-11-11T05:45:16Z</cp:lastPrinted>
  <dcterms:created xsi:type="dcterms:W3CDTF">2023-11-09T23:49:56Z</dcterms:created>
  <dcterms:modified xsi:type="dcterms:W3CDTF">2025-04-23T01:51:52Z</dcterms:modified>
</cp:coreProperties>
</file>