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NASKOEI\common-koei\20 水道事業課\10 水道用水供給事業\30 水道 管理担当\20 水質管理関係\60 事業年報\令和７年度版\03 年報作成・通知\②村山\"/>
    </mc:Choice>
  </mc:AlternateContent>
  <xr:revisionPtr revIDLastSave="0" documentId="13_ncr:1_{F366EEAE-2313-485B-ADF6-D5640E379B25}" xr6:coauthVersionLast="47" xr6:coauthVersionMax="47" xr10:uidLastSave="{00000000-0000-0000-0000-000000000000}"/>
  <bookViews>
    <workbookView xWindow="432" yWindow="168" windowWidth="21528" windowHeight="12216" tabRatio="843" xr2:uid="{8F94D374-8178-422D-9EC8-6BCD42A825DC}"/>
  </bookViews>
  <sheets>
    <sheet name="計画" sheetId="111" r:id="rId1"/>
    <sheet name="毎日検査" sheetId="112" r:id="rId2"/>
    <sheet name="1 浄水(基) " sheetId="103" r:id="rId3"/>
    <sheet name="1 浄水（管）" sheetId="104" r:id="rId4"/>
    <sheet name="1 浄水（農）" sheetId="94" r:id="rId5"/>
    <sheet name="2 上山（基）" sheetId="105" r:id="rId6"/>
    <sheet name="2 上山（管）" sheetId="79" r:id="rId7"/>
    <sheet name="3 村山（基）" sheetId="106" r:id="rId8"/>
    <sheet name="3 村山（管）" sheetId="81" r:id="rId9"/>
    <sheet name="4 朝日宮宿（基）" sheetId="107" r:id="rId10"/>
    <sheet name="4 朝日宮宿（管）" sheetId="83" r:id="rId11"/>
    <sheet name="5 朝日大谷" sheetId="84" r:id="rId12"/>
    <sheet name="6 山形" sheetId="85" r:id="rId13"/>
    <sheet name="7 寒河江" sheetId="86" r:id="rId14"/>
    <sheet name="8 天童" sheetId="87" r:id="rId15"/>
    <sheet name="9 東根" sheetId="88" r:id="rId16"/>
    <sheet name="10 河北" sheetId="89" r:id="rId17"/>
    <sheet name="11 山辺" sheetId="90" r:id="rId18"/>
    <sheet name="12 中山" sheetId="91" r:id="rId19"/>
    <sheet name="13 大江" sheetId="92" r:id="rId20"/>
    <sheet name="14 西川" sheetId="93" r:id="rId21"/>
    <sheet name="本川" sheetId="108" r:id="rId22"/>
    <sheet name="大越" sheetId="109" r:id="rId23"/>
    <sheet name="四ッ谷" sheetId="110" r:id="rId24"/>
    <sheet name="ダム１" sheetId="42" r:id="rId25"/>
    <sheet name="ダム２" sheetId="43" r:id="rId26"/>
    <sheet name="風吹" sheetId="47" r:id="rId27"/>
    <sheet name="本道寺" sheetId="48" r:id="rId28"/>
    <sheet name="横岫" sheetId="49" r:id="rId29"/>
    <sheet name="大入間" sheetId="50" r:id="rId30"/>
    <sheet name="水沢" sheetId="51" r:id="rId31"/>
    <sheet name="綱取" sheetId="52" r:id="rId32"/>
    <sheet name="原水（基）" sheetId="101" r:id="rId33"/>
    <sheet name="原水（管）" sheetId="102" r:id="rId34"/>
    <sheet name="原水（農）" sheetId="96" r:id="rId35"/>
    <sheet name="沈澱" sheetId="12" r:id="rId36"/>
    <sheet name="ろ過" sheetId="13" r:id="rId37"/>
  </sheets>
  <definedNames>
    <definedName name="_xlnm.Print_Area" localSheetId="3">'1 浄水（管）'!$B$1:$Q$45</definedName>
    <definedName name="_xlnm.Print_Area" localSheetId="2">'1 浄水(基) '!$A$1:$U$68</definedName>
    <definedName name="_xlnm.Print_Area" localSheetId="4">'1 浄水（農）'!$B$1:$L$74,'1 浄水（農）'!$N$1:$X$73</definedName>
    <definedName name="_xlnm.Print_Area" localSheetId="16">'10 河北'!$A$1:$U$68</definedName>
    <definedName name="_xlnm.Print_Area" localSheetId="17">'11 山辺'!$A$1:$U$68</definedName>
    <definedName name="_xlnm.Print_Area" localSheetId="18">'12 中山'!$A$1:$U$68</definedName>
    <definedName name="_xlnm.Print_Area" localSheetId="19">'13 大江'!$A$1:$U$68</definedName>
    <definedName name="_xlnm.Print_Area" localSheetId="20">'14 西川'!$A$1:$U$68</definedName>
    <definedName name="_xlnm.Print_Area" localSheetId="6">'2 上山（管）'!$B$1:$M$42</definedName>
    <definedName name="_xlnm.Print_Area" localSheetId="5">'2 上山（基）'!$A$1:$U$67</definedName>
    <definedName name="_xlnm.Print_Area" localSheetId="8">'3 村山（管）'!$B$1:$M$42</definedName>
    <definedName name="_xlnm.Print_Area" localSheetId="7">'3 村山（基）'!$A$1:$U$67</definedName>
    <definedName name="_xlnm.Print_Area" localSheetId="10">'4 朝日宮宿（管）'!$B$1:$M$42</definedName>
    <definedName name="_xlnm.Print_Area" localSheetId="9">'4 朝日宮宿（基）'!$A$1:$U$68</definedName>
    <definedName name="_xlnm.Print_Area" localSheetId="11">'5 朝日大谷'!$A$1:$U$68</definedName>
    <definedName name="_xlnm.Print_Area" localSheetId="12">'6 山形'!$A$1:$U$68</definedName>
    <definedName name="_xlnm.Print_Area" localSheetId="13">'7 寒河江'!$A$1:$U$68</definedName>
    <definedName name="_xlnm.Print_Area" localSheetId="14">'8 天童'!$A$1:$U$68</definedName>
    <definedName name="_xlnm.Print_Area" localSheetId="15">'9 東根'!$A$1:$U$68</definedName>
    <definedName name="_xlnm.Print_Area" localSheetId="24">ダム１!$A$1:$L$81</definedName>
    <definedName name="_xlnm.Print_Area" localSheetId="25">ダム２!$A$1:$L$81</definedName>
    <definedName name="_xlnm.Print_Area" localSheetId="36">ろ過!$A$1:$M$66</definedName>
    <definedName name="_xlnm.Print_Area" localSheetId="28">横岫!$A$1:$K$78</definedName>
    <definedName name="_xlnm.Print_Area" localSheetId="33">'原水（管）'!$B$1:$U$60</definedName>
    <definedName name="_xlnm.Print_Area" localSheetId="32">'原水（基）'!$B$1:$U$65</definedName>
    <definedName name="_xlnm.Print_Area" localSheetId="34">'原水（農）'!$B$2:$X$74</definedName>
    <definedName name="_xlnm.Print_Area" localSheetId="31">綱取!$A$1:$K$78</definedName>
    <definedName name="_xlnm.Print_Area" localSheetId="23">四ッ谷!$A$1:$M$79</definedName>
    <definedName name="_xlnm.Print_Area" localSheetId="30">水沢!$A$1:$K$78</definedName>
    <definedName name="_xlnm.Print_Area" localSheetId="22">大越!$A$1:$M$79</definedName>
    <definedName name="_xlnm.Print_Area" localSheetId="29">大入間!$A$1:$K$78</definedName>
    <definedName name="_xlnm.Print_Area" localSheetId="35">沈澱!$A$1:$M$66</definedName>
    <definedName name="_xlnm.Print_Area" localSheetId="26">風吹!$A$1:$K$78</definedName>
    <definedName name="_xlnm.Print_Area" localSheetId="21">本川!$A$1:$M$79</definedName>
    <definedName name="_xlnm.Print_Area" localSheetId="27">本道寺!$A$1:$K$78</definedName>
    <definedName name="_xlnm.Print_Area" localSheetId="1">毎日検査!$B$1:$AC$42</definedName>
  </definedNames>
  <calcPr calcId="191028" refMode="R1C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08" l="1"/>
  <c r="B2" i="96" s="1"/>
  <c r="B1" i="93"/>
  <c r="B1" i="92"/>
  <c r="B1" i="91"/>
  <c r="B1" i="90"/>
  <c r="B1" i="88"/>
  <c r="B1" i="87"/>
  <c r="B1" i="86"/>
  <c r="B1" i="85"/>
  <c r="B1" i="84"/>
  <c r="B1" i="107"/>
  <c r="B1" i="83"/>
  <c r="B1" i="81"/>
  <c r="B1" i="106"/>
  <c r="B1" i="79"/>
  <c r="B1" i="105"/>
  <c r="B1" i="94"/>
  <c r="B1" i="104"/>
  <c r="T11" i="102"/>
  <c r="S11" i="102"/>
  <c r="R11" i="102"/>
  <c r="T10" i="102"/>
  <c r="S10" i="102"/>
  <c r="R10" i="102"/>
  <c r="T10" i="101"/>
  <c r="U7" i="96"/>
  <c r="W12" i="94"/>
  <c r="U12" i="94"/>
  <c r="S12" i="94"/>
  <c r="W11" i="94"/>
  <c r="U11" i="94"/>
  <c r="S11" i="94"/>
  <c r="W10" i="94"/>
  <c r="U10" i="94"/>
  <c r="S10" i="94"/>
  <c r="W9" i="94"/>
  <c r="U9" i="94"/>
  <c r="S9" i="94"/>
  <c r="W8" i="94"/>
  <c r="U8" i="94"/>
  <c r="S8" i="94"/>
  <c r="W7" i="94"/>
  <c r="U7" i="94"/>
  <c r="S7" i="94"/>
  <c r="W6" i="94"/>
  <c r="U6" i="94"/>
  <c r="S6" i="94"/>
  <c r="W12" i="96"/>
  <c r="W11" i="96"/>
  <c r="W10" i="96"/>
  <c r="W9" i="96"/>
  <c r="W8" i="96"/>
  <c r="W7" i="96"/>
  <c r="U12" i="96"/>
  <c r="U11" i="96"/>
  <c r="U10" i="96"/>
  <c r="U9" i="96"/>
  <c r="U8" i="96"/>
  <c r="S12" i="96"/>
  <c r="S11" i="96"/>
  <c r="S10" i="96"/>
  <c r="S9" i="96"/>
  <c r="S8" i="96"/>
  <c r="S7" i="96"/>
  <c r="I10" i="51"/>
  <c r="H10" i="51"/>
  <c r="R60" i="83"/>
  <c r="J10" i="108"/>
  <c r="K10" i="108"/>
  <c r="L10" i="108"/>
  <c r="J11" i="108"/>
  <c r="K11" i="108"/>
  <c r="L11" i="108"/>
  <c r="J10" i="109"/>
  <c r="K10" i="109"/>
  <c r="L10" i="109"/>
  <c r="J11" i="109"/>
  <c r="K11" i="109"/>
  <c r="L11" i="109"/>
  <c r="J10" i="110"/>
  <c r="K10" i="110"/>
  <c r="L10" i="110"/>
  <c r="J11" i="110"/>
  <c r="K11" i="110"/>
  <c r="L11" i="110"/>
  <c r="I10" i="42"/>
  <c r="J10" i="42"/>
  <c r="K10" i="42"/>
  <c r="I11" i="42"/>
  <c r="J11" i="42"/>
  <c r="K11" i="42"/>
  <c r="I10" i="43"/>
  <c r="J10" i="43"/>
  <c r="K10" i="43"/>
  <c r="I11" i="43"/>
  <c r="J11" i="43"/>
  <c r="K11" i="43"/>
  <c r="H10" i="47"/>
  <c r="I10" i="47"/>
  <c r="J10" i="47"/>
  <c r="H11" i="47"/>
  <c r="I11" i="47"/>
  <c r="J11" i="47"/>
  <c r="H10" i="48"/>
  <c r="I10" i="48"/>
  <c r="J10" i="48"/>
  <c r="H11" i="48"/>
  <c r="I11" i="48"/>
  <c r="J11" i="48"/>
  <c r="H10" i="50"/>
  <c r="I10" i="50"/>
  <c r="J10" i="50"/>
  <c r="H11" i="50"/>
  <c r="I11" i="50"/>
  <c r="J11" i="50"/>
  <c r="H10" i="49"/>
  <c r="I10" i="49"/>
  <c r="J10" i="49"/>
  <c r="H11" i="49"/>
  <c r="I11" i="49"/>
  <c r="J11" i="49"/>
  <c r="J10" i="51"/>
  <c r="H11" i="51"/>
  <c r="I11" i="51"/>
  <c r="J11" i="51"/>
  <c r="H10" i="52"/>
  <c r="I10" i="52"/>
  <c r="J10" i="52"/>
  <c r="H11" i="52"/>
  <c r="I11" i="52"/>
  <c r="J11" i="52"/>
  <c r="R10" i="101"/>
  <c r="S10" i="101"/>
  <c r="R11" i="101"/>
  <c r="S11" i="101"/>
  <c r="T11" i="101"/>
  <c r="J10" i="12"/>
  <c r="K10" i="12"/>
  <c r="L10" i="12"/>
  <c r="J11" i="12"/>
  <c r="K11" i="12"/>
  <c r="L11" i="12"/>
  <c r="J12" i="12"/>
  <c r="K12" i="12"/>
  <c r="L12" i="12"/>
  <c r="J10" i="13"/>
  <c r="K10" i="13"/>
  <c r="L10" i="13"/>
  <c r="J11" i="13"/>
  <c r="K11" i="13"/>
  <c r="L11" i="13"/>
  <c r="J12" i="13"/>
  <c r="K12" i="13"/>
  <c r="L12" i="13"/>
  <c r="R10" i="103"/>
  <c r="S10" i="103"/>
  <c r="T10" i="103"/>
  <c r="R11" i="103"/>
  <c r="S11" i="103"/>
  <c r="T11" i="103"/>
  <c r="R12" i="103"/>
  <c r="S12" i="103"/>
  <c r="T12" i="103"/>
  <c r="R10" i="105"/>
  <c r="S10" i="105"/>
  <c r="T10" i="105"/>
  <c r="R11" i="105"/>
  <c r="S11" i="105"/>
  <c r="T11" i="105"/>
  <c r="R12" i="105"/>
  <c r="S12" i="105"/>
  <c r="T12" i="105"/>
  <c r="R10" i="106"/>
  <c r="S10" i="106"/>
  <c r="T10" i="106"/>
  <c r="R11" i="106"/>
  <c r="S11" i="106"/>
  <c r="T11" i="106"/>
  <c r="R12" i="106"/>
  <c r="S12" i="106"/>
  <c r="T12" i="106"/>
  <c r="R10" i="107"/>
  <c r="S10" i="107"/>
  <c r="T10" i="107"/>
  <c r="R11" i="107"/>
  <c r="S11" i="107"/>
  <c r="T11" i="107"/>
  <c r="R12" i="107"/>
  <c r="S12" i="107"/>
  <c r="T12" i="107"/>
  <c r="R10" i="84"/>
  <c r="S10" i="84"/>
  <c r="T10" i="84"/>
  <c r="R11" i="84"/>
  <c r="S11" i="84"/>
  <c r="T11" i="84"/>
  <c r="R12" i="84"/>
  <c r="S12" i="84"/>
  <c r="T12" i="84"/>
  <c r="R10" i="85"/>
  <c r="S10" i="85"/>
  <c r="T10" i="85"/>
  <c r="R11" i="85"/>
  <c r="S11" i="85"/>
  <c r="T11" i="85"/>
  <c r="R12" i="85"/>
  <c r="S12" i="85"/>
  <c r="T12" i="85"/>
  <c r="R10" i="86"/>
  <c r="S10" i="86"/>
  <c r="T10" i="86"/>
  <c r="R11" i="86"/>
  <c r="S11" i="86"/>
  <c r="T11" i="86"/>
  <c r="R12" i="86"/>
  <c r="S12" i="86"/>
  <c r="T12" i="86"/>
  <c r="R10" i="87"/>
  <c r="S10" i="87"/>
  <c r="T10" i="87"/>
  <c r="R11" i="87"/>
  <c r="S11" i="87"/>
  <c r="T11" i="87"/>
  <c r="R12" i="87"/>
  <c r="S12" i="87"/>
  <c r="T12" i="87"/>
  <c r="R10" i="88"/>
  <c r="S10" i="88"/>
  <c r="T10" i="88"/>
  <c r="R11" i="88"/>
  <c r="S11" i="88"/>
  <c r="T11" i="88"/>
  <c r="R12" i="88"/>
  <c r="S12" i="88"/>
  <c r="T12" i="88"/>
  <c r="R10" i="89"/>
  <c r="S10" i="89"/>
  <c r="T10" i="89"/>
  <c r="R11" i="89"/>
  <c r="S11" i="89"/>
  <c r="T11" i="89"/>
  <c r="R12" i="89"/>
  <c r="S12" i="89"/>
  <c r="T12" i="89"/>
  <c r="R10" i="90"/>
  <c r="S10" i="90"/>
  <c r="T10" i="90"/>
  <c r="R11" i="90"/>
  <c r="S11" i="90"/>
  <c r="T11" i="90"/>
  <c r="R12" i="90"/>
  <c r="S12" i="90"/>
  <c r="T12" i="90"/>
  <c r="R10" i="91"/>
  <c r="S10" i="91"/>
  <c r="T10" i="91"/>
  <c r="R11" i="91"/>
  <c r="S11" i="91"/>
  <c r="T11" i="91"/>
  <c r="R12" i="91"/>
  <c r="S12" i="91"/>
  <c r="T12" i="91"/>
  <c r="R10" i="92"/>
  <c r="S10" i="92"/>
  <c r="T10" i="92"/>
  <c r="R11" i="92"/>
  <c r="S11" i="92"/>
  <c r="T11" i="92"/>
  <c r="R12" i="92"/>
  <c r="S12" i="92"/>
  <c r="T12" i="92"/>
  <c r="R10" i="93"/>
  <c r="S10" i="93"/>
  <c r="T10" i="93"/>
  <c r="R11" i="93"/>
  <c r="S11" i="93"/>
  <c r="T11" i="93"/>
  <c r="R12" i="93"/>
  <c r="S12" i="93"/>
  <c r="T12" i="93"/>
  <c r="B1" i="102" l="1"/>
  <c r="B1" i="13"/>
  <c r="B1" i="49"/>
  <c r="B1" i="52"/>
  <c r="B1" i="101"/>
  <c r="B1" i="48"/>
  <c r="B1" i="110"/>
  <c r="B1" i="12"/>
  <c r="B1" i="89"/>
  <c r="B1" i="51"/>
  <c r="B1" i="42"/>
  <c r="B1" i="43"/>
  <c r="B1" i="47"/>
  <c r="B1" i="109"/>
  <c r="B1" i="50"/>
</calcChain>
</file>

<file path=xl/sharedStrings.xml><?xml version="1.0" encoding="utf-8"?>
<sst xmlns="http://schemas.openxmlformats.org/spreadsheetml/2006/main" count="18774" uniqueCount="625">
  <si>
    <t>令和７年度　村山広域水道　定期水質検査実施計画</t>
    <rPh sb="0" eb="2">
      <t>レイワ</t>
    </rPh>
    <rPh sb="3" eb="5">
      <t>ネンド</t>
    </rPh>
    <rPh sb="6" eb="8">
      <t>ムラヤマ</t>
    </rPh>
    <rPh sb="8" eb="10">
      <t>コウイキ</t>
    </rPh>
    <rPh sb="10" eb="12">
      <t>スイドウ</t>
    </rPh>
    <rPh sb="13" eb="15">
      <t>テイキ</t>
    </rPh>
    <rPh sb="15" eb="17">
      <t>スイシツ</t>
    </rPh>
    <rPh sb="17" eb="19">
      <t>ケンサ</t>
    </rPh>
    <rPh sb="19" eb="21">
      <t>ジッシ</t>
    </rPh>
    <rPh sb="21" eb="23">
      <t>ケイカク</t>
    </rPh>
    <phoneticPr fontId="36"/>
  </si>
  <si>
    <t>区分</t>
    <rPh sb="0" eb="2">
      <t>クブン</t>
    </rPh>
    <phoneticPr fontId="36"/>
  </si>
  <si>
    <t>採水場所等</t>
    <rPh sb="0" eb="2">
      <t>サイスイ</t>
    </rPh>
    <rPh sb="2" eb="4">
      <t>バショ</t>
    </rPh>
    <rPh sb="4" eb="5">
      <t>トウ</t>
    </rPh>
    <phoneticPr fontId="36"/>
  </si>
  <si>
    <t>項目</t>
    <rPh sb="0" eb="2">
      <t>コウモク</t>
    </rPh>
    <phoneticPr fontId="36"/>
  </si>
  <si>
    <t>４月</t>
  </si>
  <si>
    <t>５月</t>
  </si>
  <si>
    <t>６月</t>
  </si>
  <si>
    <t>７月</t>
  </si>
  <si>
    <t>８月</t>
  </si>
  <si>
    <t>９月</t>
  </si>
  <si>
    <t>10月</t>
    <rPh sb="2" eb="3">
      <t>ガツ</t>
    </rPh>
    <phoneticPr fontId="36"/>
  </si>
  <si>
    <t>11月</t>
    <rPh sb="2" eb="3">
      <t>ガツ</t>
    </rPh>
    <phoneticPr fontId="36"/>
  </si>
  <si>
    <t>12月</t>
    <rPh sb="2" eb="3">
      <t>ガツ</t>
    </rPh>
    <phoneticPr fontId="36"/>
  </si>
  <si>
    <t>１月</t>
  </si>
  <si>
    <t>２月</t>
  </si>
  <si>
    <t>３月</t>
  </si>
  <si>
    <t>水質</t>
    <rPh sb="0" eb="2">
      <t>スイシツ</t>
    </rPh>
    <phoneticPr fontId="36"/>
  </si>
  <si>
    <t>水源域</t>
    <rPh sb="0" eb="3">
      <t>スイゲンイキ</t>
    </rPh>
    <phoneticPr fontId="36"/>
  </si>
  <si>
    <t>河川水
（寒河江川本川上流）
（大越川）
３ヶ所</t>
    <rPh sb="24" eb="25">
      <t>ショ</t>
    </rPh>
    <phoneticPr fontId="36"/>
  </si>
  <si>
    <t>河川水（ダム上流）</t>
  </si>
  <si>
    <t>●</t>
    <phoneticPr fontId="36"/>
  </si>
  <si>
    <t>河川水
（風吹川）
（本道寺川）
（横岫川）
（大入間川）
（水沢川）
（綱取川）
６ヶ所</t>
    <rPh sb="5" eb="6">
      <t>カゼ</t>
    </rPh>
    <rPh sb="6" eb="7">
      <t>フ</t>
    </rPh>
    <rPh sb="7" eb="8">
      <t>カワ</t>
    </rPh>
    <rPh sb="44" eb="45">
      <t>ショ</t>
    </rPh>
    <phoneticPr fontId="36"/>
  </si>
  <si>
    <t>河川水（ダム下流）</t>
    <rPh sb="6" eb="7">
      <t>カ</t>
    </rPh>
    <phoneticPr fontId="36"/>
  </si>
  <si>
    <t>●</t>
  </si>
  <si>
    <t>寒河江ダム
（No．１）
（No．２）
２ヶ所</t>
    <rPh sb="0" eb="3">
      <t>サガエ</t>
    </rPh>
    <rPh sb="22" eb="23">
      <t>ショ</t>
    </rPh>
    <phoneticPr fontId="36"/>
  </si>
  <si>
    <t>ダム水</t>
  </si>
  <si>
    <t>原水</t>
    <rPh sb="0" eb="2">
      <t>ゲンスイ</t>
    </rPh>
    <phoneticPr fontId="36"/>
  </si>
  <si>
    <t>沼山取水場</t>
    <rPh sb="0" eb="1">
      <t>ヌマ</t>
    </rPh>
    <rPh sb="1" eb="2">
      <t>ヤマ</t>
    </rPh>
    <rPh sb="2" eb="3">
      <t>ト</t>
    </rPh>
    <rPh sb="3" eb="4">
      <t>ミズ</t>
    </rPh>
    <rPh sb="4" eb="5">
      <t>ジョウ</t>
    </rPh>
    <phoneticPr fontId="36"/>
  </si>
  <si>
    <t>水質基準項目(浄水51項目)</t>
    <phoneticPr fontId="36"/>
  </si>
  <si>
    <t>●※</t>
    <phoneticPr fontId="36"/>
  </si>
  <si>
    <t>水質基準項目（原水11項目）</t>
    <phoneticPr fontId="36"/>
  </si>
  <si>
    <t>水質基準項目（臭気物質２項目）</t>
  </si>
  <si>
    <t>水質管理目標設定項目（原水14項目）</t>
    <phoneticPr fontId="42"/>
  </si>
  <si>
    <t>水質管理目標設定項目（農薬115項目）</t>
    <phoneticPr fontId="42"/>
  </si>
  <si>
    <t>クリプト・ジアルジア</t>
  </si>
  <si>
    <t>クリプト等指標菌</t>
  </si>
  <si>
    <t>原水（水源監視項目）</t>
  </si>
  <si>
    <t>処理
工程水</t>
    <rPh sb="0" eb="2">
      <t>ショリ</t>
    </rPh>
    <rPh sb="3" eb="6">
      <t>コウテイスイ</t>
    </rPh>
    <phoneticPr fontId="36"/>
  </si>
  <si>
    <t>沈殿水</t>
  </si>
  <si>
    <t>水質基準項目（工程管理17項目）</t>
    <phoneticPr fontId="36"/>
  </si>
  <si>
    <t>ろ過水</t>
  </si>
  <si>
    <t>浄水池</t>
    <rPh sb="0" eb="3">
      <t>ジョウスイチ</t>
    </rPh>
    <phoneticPr fontId="36"/>
  </si>
  <si>
    <t>浄水場出口</t>
    <rPh sb="2" eb="3">
      <t>ジョウ</t>
    </rPh>
    <rPh sb="3" eb="5">
      <t>デグチ</t>
    </rPh>
    <phoneticPr fontId="36"/>
  </si>
  <si>
    <t>水質基準項目（省略不可23項目）</t>
    <phoneticPr fontId="36"/>
  </si>
  <si>
    <t>水質管理目標設定項目（浄水16項目）</t>
    <phoneticPr fontId="42"/>
  </si>
  <si>
    <t>量水所</t>
    <rPh sb="0" eb="3">
      <t>リョウスイジョ</t>
    </rPh>
    <phoneticPr fontId="36"/>
  </si>
  <si>
    <t>末端量水所
（上山）
（村山）
（朝日宮宿）
３ヶ所</t>
    <rPh sb="0" eb="2">
      <t>マッタン</t>
    </rPh>
    <rPh sb="2" eb="3">
      <t>リョウ</t>
    </rPh>
    <rPh sb="7" eb="9">
      <t>カミノヤマ</t>
    </rPh>
    <rPh sb="12" eb="14">
      <t>ムラヤマ</t>
    </rPh>
    <rPh sb="17" eb="19">
      <t>アサヒ</t>
    </rPh>
    <rPh sb="19" eb="20">
      <t>ミヤ</t>
    </rPh>
    <rPh sb="20" eb="21">
      <t>ジュク</t>
    </rPh>
    <rPh sb="26" eb="27">
      <t>ショ</t>
    </rPh>
    <phoneticPr fontId="36"/>
  </si>
  <si>
    <t>水質管理目標設定項目（快適・優先７項目）</t>
  </si>
  <si>
    <t>末端以外の量水所
（朝日大谷）
（山形）
（寒河江）
（東根）
（天童）
（河北）
（山辺）
（中山）
（大江）
（西川）
10ヶ所</t>
    <rPh sb="0" eb="2">
      <t>マッタン</t>
    </rPh>
    <rPh sb="2" eb="4">
      <t>イガイ</t>
    </rPh>
    <rPh sb="5" eb="6">
      <t>リョウ</t>
    </rPh>
    <rPh sb="10" eb="12">
      <t>アサヒ</t>
    </rPh>
    <rPh sb="12" eb="14">
      <t>オオヤ</t>
    </rPh>
    <rPh sb="17" eb="19">
      <t>ヤマガタ</t>
    </rPh>
    <rPh sb="22" eb="25">
      <t>サガエ</t>
    </rPh>
    <rPh sb="28" eb="30">
      <t>ヒガシネ</t>
    </rPh>
    <rPh sb="33" eb="35">
      <t>テンドウ</t>
    </rPh>
    <rPh sb="38" eb="40">
      <t>カホク</t>
    </rPh>
    <rPh sb="43" eb="45">
      <t>ヤマベ</t>
    </rPh>
    <rPh sb="48" eb="50">
      <t>ナカヤマ</t>
    </rPh>
    <rPh sb="53" eb="55">
      <t>オオエ</t>
    </rPh>
    <rPh sb="58" eb="60">
      <t>ニシカワ</t>
    </rPh>
    <rPh sb="65" eb="66">
      <t>ショ</t>
    </rPh>
    <phoneticPr fontId="36"/>
  </si>
  <si>
    <t>水質基準項目（省略不可23項目）</t>
    <phoneticPr fontId="42"/>
  </si>
  <si>
    <t>水質基準項目（省略不可９項目）</t>
    <phoneticPr fontId="42"/>
  </si>
  <si>
    <t>(注)</t>
    <rPh sb="1" eb="2">
      <t>チュウ</t>
    </rPh>
    <phoneticPr fontId="36"/>
  </si>
  <si>
    <t>※：味は除く</t>
    <rPh sb="2" eb="3">
      <t>アジ</t>
    </rPh>
    <rPh sb="4" eb="5">
      <t>ノゾ</t>
    </rPh>
    <phoneticPr fontId="36"/>
  </si>
  <si>
    <t>毎日水質検査結果（令和７年度）</t>
    <rPh sb="0" eb="2">
      <t>マイニチ</t>
    </rPh>
    <rPh sb="2" eb="4">
      <t>スイシツ</t>
    </rPh>
    <rPh sb="4" eb="6">
      <t>ケンサ</t>
    </rPh>
    <rPh sb="6" eb="8">
      <t>ケッカ</t>
    </rPh>
    <rPh sb="9" eb="11">
      <t>レイワ</t>
    </rPh>
    <rPh sb="12" eb="14">
      <t>ネンド</t>
    </rPh>
    <phoneticPr fontId="42"/>
  </si>
  <si>
    <t>検 査 地 点</t>
    <rPh sb="0" eb="1">
      <t>ケン</t>
    </rPh>
    <rPh sb="2" eb="3">
      <t>ジャ</t>
    </rPh>
    <rPh sb="4" eb="5">
      <t>チ</t>
    </rPh>
    <rPh sb="6" eb="7">
      <t>テン</t>
    </rPh>
    <phoneticPr fontId="42"/>
  </si>
  <si>
    <t>上山量水所</t>
    <rPh sb="0" eb="2">
      <t>カミノヤマ</t>
    </rPh>
    <rPh sb="2" eb="3">
      <t>リョウ</t>
    </rPh>
    <rPh sb="3" eb="4">
      <t>スイ</t>
    </rPh>
    <rPh sb="4" eb="5">
      <t>ジョ</t>
    </rPh>
    <phoneticPr fontId="42"/>
  </si>
  <si>
    <t>村山量水所</t>
    <rPh sb="0" eb="2">
      <t>ムラヤマ</t>
    </rPh>
    <rPh sb="2" eb="3">
      <t>リョウ</t>
    </rPh>
    <rPh sb="3" eb="4">
      <t>スイ</t>
    </rPh>
    <rPh sb="4" eb="5">
      <t>ジョ</t>
    </rPh>
    <phoneticPr fontId="42"/>
  </si>
  <si>
    <t>朝日宮宿量水所</t>
    <rPh sb="0" eb="2">
      <t>アサヒ</t>
    </rPh>
    <rPh sb="2" eb="3">
      <t>ミヤ</t>
    </rPh>
    <rPh sb="3" eb="4">
      <t>ジュク</t>
    </rPh>
    <rPh sb="4" eb="5">
      <t>リョウ</t>
    </rPh>
    <rPh sb="5" eb="6">
      <t>スイ</t>
    </rPh>
    <rPh sb="6" eb="7">
      <t>ジョ</t>
    </rPh>
    <phoneticPr fontId="42"/>
  </si>
  <si>
    <t>西川浄水場（浄水池）</t>
    <rPh sb="0" eb="2">
      <t>ニシカワ</t>
    </rPh>
    <rPh sb="2" eb="5">
      <t>ジョウスイジョウ</t>
    </rPh>
    <rPh sb="6" eb="9">
      <t>ジョウスイチ</t>
    </rPh>
    <phoneticPr fontId="42"/>
  </si>
  <si>
    <t>月</t>
    <rPh sb="0" eb="1">
      <t>ツキ</t>
    </rPh>
    <phoneticPr fontId="42"/>
  </si>
  <si>
    <t>項　目</t>
    <rPh sb="0" eb="1">
      <t>コウ</t>
    </rPh>
    <rPh sb="2" eb="3">
      <t>メ</t>
    </rPh>
    <phoneticPr fontId="42"/>
  </si>
  <si>
    <t>単　位</t>
    <rPh sb="0" eb="1">
      <t>タン</t>
    </rPh>
    <rPh sb="2" eb="3">
      <t>クライ</t>
    </rPh>
    <phoneticPr fontId="42"/>
  </si>
  <si>
    <t>平均</t>
    <rPh sb="0" eb="2">
      <t>ヘイキン</t>
    </rPh>
    <phoneticPr fontId="42"/>
  </si>
  <si>
    <t>(</t>
    <phoneticPr fontId="42"/>
  </si>
  <si>
    <t>最小</t>
    <rPh sb="0" eb="2">
      <t>サイショウ</t>
    </rPh>
    <phoneticPr fontId="42"/>
  </si>
  <si>
    <t>～</t>
    <phoneticPr fontId="42"/>
  </si>
  <si>
    <t>最大</t>
    <rPh sb="0" eb="2">
      <t>サイダイ</t>
    </rPh>
    <phoneticPr fontId="42"/>
  </si>
  <si>
    <t>)</t>
    <phoneticPr fontId="42"/>
  </si>
  <si>
    <t>４月</t>
    <rPh sb="1" eb="2">
      <t>ガツ</t>
    </rPh>
    <phoneticPr fontId="42"/>
  </si>
  <si>
    <t>色度</t>
    <rPh sb="0" eb="1">
      <t>イロ</t>
    </rPh>
    <rPh sb="1" eb="2">
      <t>ド</t>
    </rPh>
    <phoneticPr fontId="42"/>
  </si>
  <si>
    <t>度</t>
    <rPh sb="0" eb="1">
      <t>ド</t>
    </rPh>
    <phoneticPr fontId="42"/>
  </si>
  <si>
    <t>1度未満</t>
    <rPh sb="1" eb="2">
      <t>ド</t>
    </rPh>
    <rPh sb="2" eb="4">
      <t>ミマン</t>
    </rPh>
    <phoneticPr fontId="3"/>
  </si>
  <si>
    <t>(</t>
  </si>
  <si>
    <t>～</t>
  </si>
  <si>
    <t>)</t>
  </si>
  <si>
    <t>濁度</t>
    <rPh sb="0" eb="1">
      <t>ニゴ</t>
    </rPh>
    <rPh sb="1" eb="2">
      <t>ド</t>
    </rPh>
    <phoneticPr fontId="42"/>
  </si>
  <si>
    <t>0.1度未満</t>
    <rPh sb="3" eb="4">
      <t>ド</t>
    </rPh>
    <rPh sb="4" eb="6">
      <t>ミマン</t>
    </rPh>
    <phoneticPr fontId="3"/>
  </si>
  <si>
    <t>残留塩素</t>
    <rPh sb="0" eb="2">
      <t>ザンリュウ</t>
    </rPh>
    <rPh sb="2" eb="4">
      <t>エンソ</t>
    </rPh>
    <phoneticPr fontId="42"/>
  </si>
  <si>
    <t>mg/L</t>
    <phoneticPr fontId="42"/>
  </si>
  <si>
    <t>５月</t>
    <rPh sb="1" eb="2">
      <t>ガツ</t>
    </rPh>
    <phoneticPr fontId="42"/>
  </si>
  <si>
    <t>mg/L</t>
  </si>
  <si>
    <t>６月</t>
    <rPh sb="1" eb="2">
      <t>ガツ</t>
    </rPh>
    <phoneticPr fontId="42"/>
  </si>
  <si>
    <t>７月</t>
    <rPh sb="1" eb="2">
      <t>ガツ</t>
    </rPh>
    <phoneticPr fontId="42"/>
  </si>
  <si>
    <t>８月</t>
    <rPh sb="1" eb="2">
      <t>ガツ</t>
    </rPh>
    <phoneticPr fontId="42"/>
  </si>
  <si>
    <t>９月</t>
    <rPh sb="1" eb="2">
      <t>ガツ</t>
    </rPh>
    <phoneticPr fontId="42"/>
  </si>
  <si>
    <t>10月</t>
    <rPh sb="2" eb="3">
      <t>ガツ</t>
    </rPh>
    <phoneticPr fontId="42"/>
  </si>
  <si>
    <t>11月</t>
    <rPh sb="2" eb="3">
      <t>ガツ</t>
    </rPh>
    <phoneticPr fontId="42"/>
  </si>
  <si>
    <t>12月</t>
    <rPh sb="2" eb="3">
      <t>ガツ</t>
    </rPh>
    <phoneticPr fontId="42"/>
  </si>
  <si>
    <t>１月</t>
    <rPh sb="1" eb="2">
      <t>ガツ</t>
    </rPh>
    <phoneticPr fontId="42"/>
  </si>
  <si>
    <t>２月</t>
    <rPh sb="1" eb="2">
      <t>ガツ</t>
    </rPh>
    <phoneticPr fontId="42"/>
  </si>
  <si>
    <t>2度</t>
    <rPh sb="1" eb="2">
      <t>ド</t>
    </rPh>
    <phoneticPr fontId="3"/>
  </si>
  <si>
    <t>0.5度</t>
    <rPh sb="3" eb="4">
      <t>ド</t>
    </rPh>
    <phoneticPr fontId="3"/>
  </si>
  <si>
    <t>３月</t>
    <rPh sb="1" eb="2">
      <t>ガツ</t>
    </rPh>
    <phoneticPr fontId="42"/>
  </si>
  <si>
    <t>※　浄水場出口における色度、濁度はそれぞれ色、濁りとしての確認結果</t>
    <rPh sb="2" eb="5">
      <t>ジョウスイジョウ</t>
    </rPh>
    <rPh sb="5" eb="7">
      <t>デグチ</t>
    </rPh>
    <rPh sb="11" eb="13">
      <t>イロド</t>
    </rPh>
    <rPh sb="14" eb="16">
      <t>ダクド</t>
    </rPh>
    <rPh sb="21" eb="22">
      <t>イロ</t>
    </rPh>
    <rPh sb="23" eb="24">
      <t>ニゴ</t>
    </rPh>
    <rPh sb="29" eb="31">
      <t>カクニン</t>
    </rPh>
    <rPh sb="31" eb="33">
      <t>ケッカ</t>
    </rPh>
    <phoneticPr fontId="42"/>
  </si>
  <si>
    <t>定　期　水　質　検　査　結　果（令和７年度）</t>
    <rPh sb="16" eb="18">
      <t>レイワ</t>
    </rPh>
    <phoneticPr fontId="3"/>
  </si>
  <si>
    <t>番号</t>
    <rPh sb="0" eb="2">
      <t>バンゴウ</t>
    </rPh>
    <phoneticPr fontId="3"/>
  </si>
  <si>
    <t>水質検査実施地点名称</t>
    <rPh sb="0" eb="2">
      <t>スイシツ</t>
    </rPh>
    <rPh sb="2" eb="4">
      <t>ケンサ</t>
    </rPh>
    <rPh sb="4" eb="6">
      <t>ジッシ</t>
    </rPh>
    <rPh sb="6" eb="8">
      <t>チテン</t>
    </rPh>
    <rPh sb="8" eb="10">
      <t>メイショウ</t>
    </rPh>
    <phoneticPr fontId="3"/>
  </si>
  <si>
    <t>採水区分</t>
    <rPh sb="0" eb="2">
      <t>サイスイ</t>
    </rPh>
    <rPh sb="2" eb="4">
      <t>クブン</t>
    </rPh>
    <phoneticPr fontId="3"/>
  </si>
  <si>
    <t>浄水池</t>
    <rPh sb="0" eb="3">
      <t>ジョウスイチ</t>
    </rPh>
    <phoneticPr fontId="3"/>
  </si>
  <si>
    <t>西川浄水場</t>
    <rPh sb="0" eb="2">
      <t>ニシカワ</t>
    </rPh>
    <rPh sb="2" eb="5">
      <t>ジョウスイジョウ</t>
    </rPh>
    <phoneticPr fontId="3"/>
  </si>
  <si>
    <t>試料採取時の   記録事項</t>
    <rPh sb="0" eb="2">
      <t>シリョウ</t>
    </rPh>
    <rPh sb="2" eb="4">
      <t>サイシュ</t>
    </rPh>
    <rPh sb="4" eb="5">
      <t>ジ</t>
    </rPh>
    <rPh sb="9" eb="11">
      <t>キロク</t>
    </rPh>
    <rPh sb="11" eb="13">
      <t>ジコウ</t>
    </rPh>
    <phoneticPr fontId="3"/>
  </si>
  <si>
    <t>採  水  月  日</t>
    <rPh sb="0" eb="1">
      <t>サイ</t>
    </rPh>
    <rPh sb="3" eb="4">
      <t>ミズ</t>
    </rPh>
    <rPh sb="6" eb="7">
      <t>ツキ</t>
    </rPh>
    <rPh sb="9" eb="10">
      <t>ヒ</t>
    </rPh>
    <phoneticPr fontId="4"/>
  </si>
  <si>
    <t>最 高</t>
    <rPh sb="0" eb="1">
      <t>サイ</t>
    </rPh>
    <rPh sb="2" eb="3">
      <t>タカ</t>
    </rPh>
    <phoneticPr fontId="4"/>
  </si>
  <si>
    <t>最 低</t>
    <rPh sb="0" eb="1">
      <t>サイ</t>
    </rPh>
    <rPh sb="2" eb="3">
      <t>テイ</t>
    </rPh>
    <phoneticPr fontId="4"/>
  </si>
  <si>
    <t>平 均</t>
    <rPh sb="0" eb="1">
      <t>ヒラ</t>
    </rPh>
    <rPh sb="2" eb="3">
      <t>ヒトシ</t>
    </rPh>
    <phoneticPr fontId="4"/>
  </si>
  <si>
    <t>参　考</t>
    <rPh sb="0" eb="1">
      <t>サン</t>
    </rPh>
    <rPh sb="2" eb="3">
      <t>コウ</t>
    </rPh>
    <phoneticPr fontId="3"/>
  </si>
  <si>
    <t>採  水  時　刻</t>
    <rPh sb="0" eb="1">
      <t>サイ</t>
    </rPh>
    <rPh sb="3" eb="4">
      <t>ミズ</t>
    </rPh>
    <rPh sb="6" eb="7">
      <t>トキ</t>
    </rPh>
    <rPh sb="8" eb="9">
      <t>コク</t>
    </rPh>
    <phoneticPr fontId="4"/>
  </si>
  <si>
    <t>天  候（前日）</t>
    <rPh sb="0" eb="1">
      <t>テン</t>
    </rPh>
    <rPh sb="3" eb="4">
      <t>コウ</t>
    </rPh>
    <rPh sb="5" eb="7">
      <t>ゼンジツ</t>
    </rPh>
    <phoneticPr fontId="4"/>
  </si>
  <si>
    <t>曇</t>
    <rPh sb="0" eb="1">
      <t>クモリ</t>
    </rPh>
    <phoneticPr fontId="36"/>
  </si>
  <si>
    <t>曇</t>
    <rPh sb="0" eb="1">
      <t>クモリ</t>
    </rPh>
    <phoneticPr fontId="28"/>
  </si>
  <si>
    <t>曇</t>
    <rPh sb="0" eb="1">
      <t>クモリ</t>
    </rPh>
    <phoneticPr fontId="37"/>
  </si>
  <si>
    <t>曇</t>
    <rPh sb="0" eb="1">
      <t>クモリ</t>
    </rPh>
    <phoneticPr fontId="38"/>
  </si>
  <si>
    <t>雨</t>
    <rPh sb="0" eb="1">
      <t>アメ</t>
    </rPh>
    <phoneticPr fontId="39"/>
  </si>
  <si>
    <t>晴</t>
    <rPh sb="0" eb="1">
      <t>ハレ</t>
    </rPh>
    <phoneticPr fontId="31"/>
  </si>
  <si>
    <t>雨</t>
    <rPh sb="0" eb="1">
      <t>アメ</t>
    </rPh>
    <phoneticPr fontId="40"/>
  </si>
  <si>
    <t>晴</t>
    <rPh sb="0" eb="1">
      <t>ハレ</t>
    </rPh>
    <phoneticPr fontId="41"/>
  </si>
  <si>
    <t>晴</t>
    <rPh sb="0" eb="1">
      <t>ハレ</t>
    </rPh>
    <phoneticPr fontId="42"/>
  </si>
  <si>
    <t>雪</t>
    <rPh sb="0" eb="1">
      <t>ユキ</t>
    </rPh>
    <phoneticPr fontId="35"/>
  </si>
  <si>
    <t>雪</t>
    <rPh sb="0" eb="1">
      <t>ユキ</t>
    </rPh>
    <phoneticPr fontId="43"/>
  </si>
  <si>
    <t>晴</t>
    <rPh sb="0" eb="1">
      <t>ハレ</t>
    </rPh>
    <phoneticPr fontId="28"/>
  </si>
  <si>
    <t>天  候（当日）</t>
    <rPh sb="0" eb="1">
      <t>テン</t>
    </rPh>
    <rPh sb="3" eb="4">
      <t>コウ</t>
    </rPh>
    <rPh sb="5" eb="7">
      <t>トウジツ</t>
    </rPh>
    <phoneticPr fontId="4"/>
  </si>
  <si>
    <t>晴</t>
    <rPh sb="0" eb="1">
      <t>ハレ</t>
    </rPh>
    <phoneticPr fontId="38"/>
  </si>
  <si>
    <t>曇</t>
    <rPh sb="0" eb="1">
      <t>クモリ</t>
    </rPh>
    <phoneticPr fontId="31"/>
  </si>
  <si>
    <t>晴</t>
    <rPh sb="0" eb="1">
      <t>ハレ</t>
    </rPh>
    <phoneticPr fontId="40"/>
  </si>
  <si>
    <t>気   温 （℃）</t>
    <rPh sb="0" eb="1">
      <t>キ</t>
    </rPh>
    <rPh sb="4" eb="5">
      <t>アツシ</t>
    </rPh>
    <phoneticPr fontId="4"/>
  </si>
  <si>
    <t>水　 温 （℃）</t>
    <rPh sb="0" eb="1">
      <t>ミズ</t>
    </rPh>
    <rPh sb="3" eb="4">
      <t>アツシ</t>
    </rPh>
    <phoneticPr fontId="4"/>
  </si>
  <si>
    <t>残留塩素(mg/L)</t>
    <rPh sb="0" eb="2">
      <t>ザンリュウ</t>
    </rPh>
    <rPh sb="2" eb="4">
      <t>エンソ</t>
    </rPh>
    <phoneticPr fontId="4"/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</si>
  <si>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3"/>
  </si>
  <si>
    <t>基準値(mg/L)</t>
    <rPh sb="0" eb="3">
      <t>キジュンチ</t>
    </rPh>
    <phoneticPr fontId="3"/>
  </si>
  <si>
    <t>検　　査　　結　　果</t>
    <rPh sb="0" eb="1">
      <t>ケン</t>
    </rPh>
    <rPh sb="3" eb="4">
      <t>ジャ</t>
    </rPh>
    <rPh sb="6" eb="7">
      <t>ケツ</t>
    </rPh>
    <rPh sb="9" eb="10">
      <t>カ</t>
    </rPh>
    <phoneticPr fontId="4"/>
  </si>
  <si>
    <t>一般細菌</t>
    <rPh sb="0" eb="2">
      <t>イッパン</t>
    </rPh>
    <rPh sb="2" eb="4">
      <t>サイキン</t>
    </rPh>
    <phoneticPr fontId="3"/>
  </si>
  <si>
    <t xml:space="preserve"> 100個/mL以下</t>
    <rPh sb="4" eb="5">
      <t>コ</t>
    </rPh>
    <rPh sb="8" eb="10">
      <t>イカ</t>
    </rPh>
    <phoneticPr fontId="3"/>
  </si>
  <si>
    <t>病原微生物</t>
    <rPh sb="0" eb="2">
      <t>ビョウゲン</t>
    </rPh>
    <rPh sb="2" eb="5">
      <t>ビセイブツ</t>
    </rPh>
    <phoneticPr fontId="3"/>
  </si>
  <si>
    <t>大腸菌</t>
    <rPh sb="0" eb="3">
      <t>ダイチョウキン</t>
    </rPh>
    <phoneticPr fontId="3"/>
  </si>
  <si>
    <t xml:space="preserve"> 検出されないこと</t>
    <rPh sb="1" eb="3">
      <t>ケンシュツ</t>
    </rPh>
    <phoneticPr fontId="3"/>
  </si>
  <si>
    <t>検出せず</t>
  </si>
  <si>
    <t>カドミウム及びその化合物</t>
    <rPh sb="5" eb="6">
      <t>オヨ</t>
    </rPh>
    <rPh sb="9" eb="12">
      <t>カゴウブツ</t>
    </rPh>
    <phoneticPr fontId="3"/>
  </si>
  <si>
    <t xml:space="preserve"> 0.003 以下</t>
    <rPh sb="7" eb="9">
      <t>イカ</t>
    </rPh>
    <phoneticPr fontId="3"/>
  </si>
  <si>
    <t>&lt;0.0003</t>
  </si>
  <si>
    <t/>
  </si>
  <si>
    <t>金属類</t>
    <rPh sb="0" eb="3">
      <t>キンゾクルイ</t>
    </rPh>
    <phoneticPr fontId="3"/>
  </si>
  <si>
    <t>水銀及びその化合物</t>
    <rPh sb="0" eb="2">
      <t>スイギン</t>
    </rPh>
    <rPh sb="2" eb="3">
      <t>オヨ</t>
    </rPh>
    <rPh sb="6" eb="9">
      <t>カゴウブツ</t>
    </rPh>
    <phoneticPr fontId="3"/>
  </si>
  <si>
    <t xml:space="preserve"> 0.0005 以下</t>
    <rPh sb="8" eb="10">
      <t>イカ</t>
    </rPh>
    <phoneticPr fontId="3"/>
  </si>
  <si>
    <t>&lt;0.00005</t>
  </si>
  <si>
    <t>セレン及びその化合物</t>
    <rPh sb="3" eb="4">
      <t>オヨ</t>
    </rPh>
    <rPh sb="7" eb="10">
      <t>カゴウブツ</t>
    </rPh>
    <phoneticPr fontId="3"/>
  </si>
  <si>
    <t xml:space="preserve"> 0.01 以下</t>
    <rPh sb="6" eb="8">
      <t>イカ</t>
    </rPh>
    <phoneticPr fontId="3"/>
  </si>
  <si>
    <t>&lt;0.001</t>
  </si>
  <si>
    <t>鉛及びその化合物</t>
    <rPh sb="0" eb="1">
      <t>ナマリ</t>
    </rPh>
    <rPh sb="1" eb="2">
      <t>オヨ</t>
    </rPh>
    <rPh sb="5" eb="8">
      <t>カゴウブツ</t>
    </rPh>
    <phoneticPr fontId="3"/>
  </si>
  <si>
    <t>ヒ素及びその化合物</t>
    <rPh sb="1" eb="2">
      <t>ソ</t>
    </rPh>
    <rPh sb="2" eb="3">
      <t>オヨ</t>
    </rPh>
    <rPh sb="6" eb="9">
      <t>カゴウブツ</t>
    </rPh>
    <phoneticPr fontId="3"/>
  </si>
  <si>
    <t>六価クロム化合物</t>
    <rPh sb="0" eb="2">
      <t>ロッカ</t>
    </rPh>
    <rPh sb="5" eb="8">
      <t>カゴウブツ</t>
    </rPh>
    <phoneticPr fontId="3"/>
  </si>
  <si>
    <t xml:space="preserve"> 0.02 以下</t>
    <rPh sb="6" eb="8">
      <t>イカ</t>
    </rPh>
    <phoneticPr fontId="3"/>
  </si>
  <si>
    <t>&lt;0.002</t>
  </si>
  <si>
    <t>亜硝酸態窒素</t>
    <rPh sb="0" eb="4">
      <t>アショウサンタイ</t>
    </rPh>
    <rPh sb="4" eb="6">
      <t>チッソ</t>
    </rPh>
    <phoneticPr fontId="3"/>
  </si>
  <si>
    <t xml:space="preserve"> 0.04 以下</t>
    <rPh sb="6" eb="8">
      <t>イカ</t>
    </rPh>
    <phoneticPr fontId="3"/>
  </si>
  <si>
    <t>&lt;0.004</t>
  </si>
  <si>
    <t>無機物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</si>
  <si>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3"/>
  </si>
  <si>
    <t>消毒副生成物</t>
    <rPh sb="0" eb="2">
      <t>ショウドク</t>
    </rPh>
    <rPh sb="2" eb="3">
      <t>フク</t>
    </rPh>
    <rPh sb="3" eb="6">
      <t>セイセイブツ</t>
    </rPh>
    <phoneticPr fontId="3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</si>
  <si>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タイ</t>
    </rPh>
    <rPh sb="11" eb="13">
      <t>チッソ</t>
    </rPh>
    <phoneticPr fontId="3"/>
  </si>
  <si>
    <t xml:space="preserve"> 10 以下</t>
    <rPh sb="4" eb="6">
      <t>イカ</t>
    </rPh>
    <phoneticPr fontId="3"/>
  </si>
  <si>
    <t>&lt;0.1</t>
  </si>
  <si>
    <t>無機物</t>
    <rPh sb="0" eb="3">
      <t>ムキブツ</t>
    </rPh>
    <phoneticPr fontId="3"/>
  </si>
  <si>
    <t>フッ素及びその化合物</t>
    <rPh sb="2" eb="3">
      <t>ソ</t>
    </rPh>
    <rPh sb="3" eb="4">
      <t>オヨ</t>
    </rPh>
    <rPh sb="7" eb="10">
      <t>カゴウブツ</t>
    </rPh>
    <phoneticPr fontId="3"/>
  </si>
  <si>
    <t xml:space="preserve"> 0.8 以下</t>
    <rPh sb="5" eb="7">
      <t>イカ</t>
    </rPh>
    <phoneticPr fontId="3"/>
  </si>
  <si>
    <t>&lt;0.05</t>
  </si>
  <si>
    <t>ホウ素及びその化合物</t>
    <rPh sb="2" eb="3">
      <t>ソ</t>
    </rPh>
    <rPh sb="3" eb="4">
      <t>オヨ</t>
    </rPh>
    <rPh sb="7" eb="10">
      <t>カゴウブツ</t>
    </rPh>
    <phoneticPr fontId="3"/>
  </si>
  <si>
    <t xml:space="preserve"> 1.0 以下</t>
    <rPh sb="5" eb="7">
      <t>イカ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</si>
  <si>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</si>
  <si>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 xml:space="preserve"> 0.002 以下</t>
    <rPh sb="7" eb="9">
      <t>イカ</t>
    </rPh>
    <phoneticPr fontId="3"/>
  </si>
  <si>
    <t>&lt;0.0002</t>
  </si>
  <si>
    <t>有機物</t>
    <rPh sb="0" eb="3">
      <t>ユウキブツ</t>
    </rPh>
    <phoneticPr fontId="3"/>
  </si>
  <si>
    <t>1,4-ジオキサン</t>
    <phoneticPr fontId="3"/>
  </si>
  <si>
    <t xml:space="preserve"> 0.05 以下</t>
    <rPh sb="6" eb="8">
      <t>イカ</t>
    </rPh>
    <phoneticPr fontId="3"/>
  </si>
  <si>
    <t>&lt;0.005</t>
  </si>
  <si>
    <t>シス-1,2-ジクロロエチレン及びトランス-1,2-ジクロロエチレン</t>
    <rPh sb="15" eb="16">
      <t>オヨ</t>
    </rPh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</si>
  <si>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</si>
  <si>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</si>
  <si>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</si>
  <si>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</si>
  <si>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塩素酸</t>
    <rPh sb="0" eb="3">
      <t>エンソサン</t>
    </rPh>
    <phoneticPr fontId="3"/>
  </si>
  <si>
    <t xml:space="preserve"> 0.6 以下</t>
    <rPh sb="5" eb="7">
      <t>イカ</t>
    </rPh>
    <phoneticPr fontId="3"/>
  </si>
  <si>
    <t>&lt;0.06</t>
  </si>
  <si>
    <t>クロロ酢酸</t>
    <rPh sb="3" eb="5">
      <t>サクサン</t>
    </rPh>
    <phoneticPr fontId="3"/>
  </si>
  <si>
    <t>クロロホルム</t>
    <phoneticPr fontId="3"/>
  </si>
  <si>
    <t xml:space="preserve"> 0.06 以下</t>
    <rPh sb="6" eb="8">
      <t>イカ</t>
    </rPh>
    <phoneticPr fontId="3"/>
  </si>
  <si>
    <t>ジクロロ酢酸</t>
    <rPh sb="4" eb="6">
      <t>サクサン</t>
    </rPh>
    <phoneticPr fontId="3"/>
  </si>
  <si>
    <t xml:space="preserve"> 0.03 以下</t>
    <rPh sb="6" eb="8">
      <t>イカ</t>
    </rPh>
    <phoneticPr fontId="3"/>
  </si>
  <si>
    <t>&lt;0.003</t>
  </si>
  <si>
    <t>ジブロモクロロメタン</t>
    <phoneticPr fontId="3"/>
  </si>
  <si>
    <t xml:space="preserve"> 0.1 以下</t>
    <rPh sb="5" eb="7">
      <t>イカ</t>
    </rPh>
    <phoneticPr fontId="3"/>
  </si>
  <si>
    <t>臭素酸</t>
    <rPh sb="0" eb="2">
      <t>シュウソ</t>
    </rPh>
    <rPh sb="2" eb="3">
      <t>サン</t>
    </rPh>
    <phoneticPr fontId="3"/>
  </si>
  <si>
    <t>総トリハロメタン</t>
    <rPh sb="0" eb="1">
      <t>ソウ</t>
    </rPh>
    <phoneticPr fontId="3"/>
  </si>
  <si>
    <t>トリクロロ酢酸</t>
    <rPh sb="5" eb="7">
      <t>サクサン</t>
    </rPh>
    <phoneticPr fontId="3"/>
  </si>
  <si>
    <t>ブロモジクロロメタン</t>
    <phoneticPr fontId="3"/>
  </si>
  <si>
    <t>ブロモホルム</t>
    <phoneticPr fontId="3"/>
  </si>
  <si>
    <t xml:space="preserve"> 0.09 以下</t>
    <rPh sb="6" eb="8">
      <t>イカ</t>
    </rPh>
    <phoneticPr fontId="3"/>
  </si>
  <si>
    <t>ホルムアルデヒド</t>
    <phoneticPr fontId="3"/>
  </si>
  <si>
    <t xml:space="preserve"> 0.08 以下</t>
    <rPh sb="6" eb="8">
      <t>イカ</t>
    </rPh>
    <phoneticPr fontId="3"/>
  </si>
  <si>
    <t>&lt;0.008</t>
  </si>
  <si>
    <t>亜鉛及びその化合物</t>
    <rPh sb="0" eb="2">
      <t>アエン</t>
    </rPh>
    <rPh sb="2" eb="3">
      <t>オヨ</t>
    </rPh>
    <rPh sb="6" eb="9">
      <t>カゴウブツ</t>
    </rPh>
    <phoneticPr fontId="3"/>
  </si>
  <si>
    <t>&lt;0.01</t>
  </si>
  <si>
    <t>アルミニウム及びその化合物</t>
    <rPh sb="6" eb="7">
      <t>オヨ</t>
    </rPh>
    <rPh sb="10" eb="13">
      <t>カゴウブツ</t>
    </rPh>
    <phoneticPr fontId="3"/>
  </si>
  <si>
    <t xml:space="preserve"> 0.2 以下</t>
    <rPh sb="5" eb="7">
      <t>イカ</t>
    </rPh>
    <phoneticPr fontId="3"/>
  </si>
  <si>
    <t>鉄及びその化合物</t>
    <rPh sb="0" eb="1">
      <t>テツ</t>
    </rPh>
    <rPh sb="1" eb="2">
      <t>オヨ</t>
    </rPh>
    <rPh sb="5" eb="8">
      <t>カゴウブツ</t>
    </rPh>
    <phoneticPr fontId="3"/>
  </si>
  <si>
    <t xml:space="preserve"> 0.3 以下</t>
    <rPh sb="5" eb="7">
      <t>イカ</t>
    </rPh>
    <phoneticPr fontId="3"/>
  </si>
  <si>
    <t>&lt;0.03</t>
  </si>
  <si>
    <t>銅及びその化合物</t>
    <rPh sb="0" eb="1">
      <t>ドウ</t>
    </rPh>
    <rPh sb="1" eb="2">
      <t>オヨ</t>
    </rPh>
    <rPh sb="5" eb="8">
      <t>カゴウブツ</t>
    </rPh>
    <phoneticPr fontId="3"/>
  </si>
  <si>
    <t>ナトリウム及びその化合物</t>
    <rPh sb="5" eb="6">
      <t>オヨ</t>
    </rPh>
    <rPh sb="9" eb="12">
      <t>カゴウブツ</t>
    </rPh>
    <phoneticPr fontId="3"/>
  </si>
  <si>
    <t xml:space="preserve"> 200 以下</t>
    <rPh sb="5" eb="7">
      <t>イカ</t>
    </rPh>
    <phoneticPr fontId="3"/>
  </si>
  <si>
    <t>マンガン及びその化合物</t>
    <rPh sb="4" eb="5">
      <t>オヨ</t>
    </rPh>
    <rPh sb="8" eb="11">
      <t>カゴウブツ</t>
    </rPh>
    <phoneticPr fontId="3"/>
  </si>
  <si>
    <t>塩化物イオン</t>
    <rPh sb="0" eb="3">
      <t>エンカブツ</t>
    </rPh>
    <phoneticPr fontId="3"/>
  </si>
  <si>
    <t>その他</t>
    <rPh sb="2" eb="3">
      <t>タ</t>
    </rPh>
    <phoneticPr fontId="3"/>
  </si>
  <si>
    <t>カルシウム、マグネシウム等（硬度）</t>
    <rPh sb="12" eb="13">
      <t>トウ</t>
    </rPh>
    <rPh sb="14" eb="16">
      <t>コウド</t>
    </rPh>
    <phoneticPr fontId="3"/>
  </si>
  <si>
    <t xml:space="preserve"> 300 以下</t>
    <rPh sb="5" eb="7">
      <t>イカ</t>
    </rPh>
    <phoneticPr fontId="3"/>
  </si>
  <si>
    <t>蒸発残留物</t>
    <rPh sb="0" eb="2">
      <t>ジョウハツ</t>
    </rPh>
    <rPh sb="2" eb="5">
      <t>ザンリュウブツ</t>
    </rPh>
    <phoneticPr fontId="3"/>
  </si>
  <si>
    <t xml:space="preserve"> 500 以下</t>
    <rPh sb="5" eb="7">
      <t>イカ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</si>
  <si>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</si>
  <si>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&lt;0.02</t>
  </si>
  <si>
    <t>ジェオスミン</t>
    <phoneticPr fontId="3"/>
  </si>
  <si>
    <t xml:space="preserve"> 0.00001 以下</t>
    <rPh sb="9" eb="11">
      <t>イカ</t>
    </rPh>
    <phoneticPr fontId="3"/>
  </si>
  <si>
    <t>&lt;0.000001</t>
  </si>
  <si>
    <t>2-メチルイソボルネオール</t>
    <phoneticPr fontId="3"/>
  </si>
  <si>
    <t>非イオン界面活性剤</t>
    <rPh sb="0" eb="1">
      <t>ヒ</t>
    </rPh>
    <rPh sb="4" eb="6">
      <t>カイメン</t>
    </rPh>
    <rPh sb="6" eb="9">
      <t>カッセイザイ</t>
    </rPh>
    <phoneticPr fontId="3"/>
  </si>
  <si>
    <t>フェノール類</t>
    <rPh sb="5" eb="6">
      <t>ルイ</t>
    </rPh>
    <phoneticPr fontId="3"/>
  </si>
  <si>
    <t xml:space="preserve"> 0.005 以下</t>
    <rPh sb="7" eb="9">
      <t>イカ</t>
    </rPh>
    <phoneticPr fontId="3"/>
  </si>
  <si>
    <t>&lt;0.0005</t>
  </si>
  <si>
    <t>有機物（TOC：全有機炭素）</t>
    <rPh sb="0" eb="3">
      <t>ユウキブツ</t>
    </rPh>
    <rPh sb="8" eb="9">
      <t>ゼン</t>
    </rPh>
    <rPh sb="9" eb="11">
      <t>ユウキ</t>
    </rPh>
    <rPh sb="11" eb="13">
      <t>タンソ</t>
    </rPh>
    <phoneticPr fontId="3"/>
  </si>
  <si>
    <t xml:space="preserve"> 3 以下</t>
    <rPh sb="3" eb="5">
      <t>イカ</t>
    </rPh>
    <phoneticPr fontId="3"/>
  </si>
  <si>
    <t>基礎的性状</t>
    <rPh sb="0" eb="3">
      <t>キソテキ</t>
    </rPh>
    <rPh sb="3" eb="5">
      <t>セイジョウ</t>
    </rPh>
    <phoneticPr fontId="3"/>
  </si>
  <si>
    <t>pH値</t>
    <rPh sb="2" eb="3">
      <t>チ</t>
    </rPh>
    <phoneticPr fontId="3"/>
  </si>
  <si>
    <t xml:space="preserve"> 5.8以上8.6以下</t>
    <rPh sb="4" eb="6">
      <t>イジョウ</t>
    </rPh>
    <rPh sb="9" eb="11">
      <t>イカ</t>
    </rPh>
    <phoneticPr fontId="3"/>
  </si>
  <si>
    <t>味</t>
    <rPh sb="0" eb="1">
      <t>アジ</t>
    </rPh>
    <phoneticPr fontId="3"/>
  </si>
  <si>
    <t xml:space="preserve"> 異常でないこと</t>
    <rPh sb="1" eb="3">
      <t>イジョウ</t>
    </rPh>
    <phoneticPr fontId="3"/>
  </si>
  <si>
    <t>異常なし</t>
  </si>
  <si>
    <t>臭気</t>
    <rPh sb="0" eb="2">
      <t>シュウキ</t>
    </rPh>
    <phoneticPr fontId="3"/>
  </si>
  <si>
    <t>色度</t>
    <rPh sb="0" eb="2">
      <t>シキド</t>
    </rPh>
    <phoneticPr fontId="3"/>
  </si>
  <si>
    <t xml:space="preserve"> 5度 以下</t>
    <rPh sb="2" eb="3">
      <t>ド</t>
    </rPh>
    <rPh sb="4" eb="6">
      <t>イカ</t>
    </rPh>
    <phoneticPr fontId="3"/>
  </si>
  <si>
    <t>&lt;0.5</t>
  </si>
  <si>
    <t>濁度</t>
    <rPh sb="0" eb="2">
      <t>ダクド</t>
    </rPh>
    <phoneticPr fontId="3"/>
  </si>
  <si>
    <t xml:space="preserve"> 2度 以下</t>
    <rPh sb="2" eb="3">
      <t>ド</t>
    </rPh>
    <rPh sb="4" eb="6">
      <t>イカ</t>
    </rPh>
    <phoneticPr fontId="3"/>
  </si>
  <si>
    <t>基 準 の 適 合 状 況</t>
    <rPh sb="0" eb="1">
      <t>モト</t>
    </rPh>
    <rPh sb="2" eb="3">
      <t>ジュン</t>
    </rPh>
    <rPh sb="6" eb="7">
      <t>テキ</t>
    </rPh>
    <rPh sb="8" eb="9">
      <t>ゴウ</t>
    </rPh>
    <rPh sb="10" eb="11">
      <t>ジョウ</t>
    </rPh>
    <rPh sb="12" eb="13">
      <t>キョウ</t>
    </rPh>
    <phoneticPr fontId="3"/>
  </si>
  <si>
    <t>適合</t>
    <rPh sb="0" eb="2">
      <t>テキゴウ</t>
    </rPh>
    <phoneticPr fontId="38"/>
  </si>
  <si>
    <t>適合</t>
    <rPh sb="0" eb="2">
      <t>テキゴウ</t>
    </rPh>
    <phoneticPr fontId="22"/>
  </si>
  <si>
    <t>検    査    機    関　※</t>
    <rPh sb="0" eb="1">
      <t>ケン</t>
    </rPh>
    <rPh sb="5" eb="6">
      <t>サ</t>
    </rPh>
    <rPh sb="10" eb="11">
      <t>キ</t>
    </rPh>
    <rPh sb="15" eb="16">
      <t>セキ</t>
    </rPh>
    <phoneticPr fontId="3"/>
  </si>
  <si>
    <t>※ 検査機関　１：西川浄水場　　２：一般財団法人山形県理化学分析センター</t>
    <rPh sb="2" eb="4">
      <t>ケンサ</t>
    </rPh>
    <rPh sb="4" eb="6">
      <t>キカン</t>
    </rPh>
    <rPh sb="9" eb="11">
      <t>ニシカワ</t>
    </rPh>
    <rPh sb="11" eb="14">
      <t>ジョウスイジョウ</t>
    </rPh>
    <rPh sb="18" eb="20">
      <t>イッパン</t>
    </rPh>
    <rPh sb="20" eb="22">
      <t>ザイダン</t>
    </rPh>
    <rPh sb="22" eb="24">
      <t>ホウジン</t>
    </rPh>
    <rPh sb="24" eb="27">
      <t>ヤマガタケン</t>
    </rPh>
    <rPh sb="27" eb="30">
      <t>リカガク</t>
    </rPh>
    <rPh sb="30" eb="32">
      <t>ブンセキ</t>
    </rPh>
    <phoneticPr fontId="3"/>
  </si>
  <si>
    <t>試料採取時の記録事項</t>
    <rPh sb="0" eb="2">
      <t>シリョウ</t>
    </rPh>
    <rPh sb="2" eb="4">
      <t>サイシュ</t>
    </rPh>
    <rPh sb="4" eb="5">
      <t>ジ</t>
    </rPh>
    <rPh sb="6" eb="8">
      <t>キロク</t>
    </rPh>
    <rPh sb="8" eb="10">
      <t>ジコウ</t>
    </rPh>
    <phoneticPr fontId="3"/>
  </si>
  <si>
    <t>採　水　月　日</t>
    <rPh sb="0" eb="1">
      <t>サイ</t>
    </rPh>
    <rPh sb="2" eb="3">
      <t>ミズ</t>
    </rPh>
    <rPh sb="4" eb="5">
      <t>ツキ</t>
    </rPh>
    <rPh sb="6" eb="7">
      <t>ヒ</t>
    </rPh>
    <phoneticPr fontId="4"/>
  </si>
  <si>
    <t>採　水　時　間</t>
    <rPh sb="0" eb="1">
      <t>サイ</t>
    </rPh>
    <rPh sb="2" eb="3">
      <t>ミズ</t>
    </rPh>
    <rPh sb="4" eb="5">
      <t>トキ</t>
    </rPh>
    <rPh sb="6" eb="7">
      <t>アイダ</t>
    </rPh>
    <phoneticPr fontId="4"/>
  </si>
  <si>
    <t>天　候（前日）</t>
    <rPh sb="0" eb="1">
      <t>テン</t>
    </rPh>
    <rPh sb="2" eb="3">
      <t>コウ</t>
    </rPh>
    <rPh sb="4" eb="6">
      <t>ゼンジツ</t>
    </rPh>
    <phoneticPr fontId="4"/>
  </si>
  <si>
    <t>天　候（当日）</t>
    <rPh sb="0" eb="1">
      <t>テン</t>
    </rPh>
    <rPh sb="2" eb="3">
      <t>コウ</t>
    </rPh>
    <rPh sb="4" eb="6">
      <t>トウジツ</t>
    </rPh>
    <phoneticPr fontId="4"/>
  </si>
  <si>
    <t>気　　温　(℃)</t>
    <rPh sb="0" eb="1">
      <t>キ</t>
    </rPh>
    <rPh sb="3" eb="4">
      <t>アツシ</t>
    </rPh>
    <phoneticPr fontId="4"/>
  </si>
  <si>
    <t>水　　温　(℃)</t>
    <rPh sb="0" eb="1">
      <t>ミズ</t>
    </rPh>
    <rPh sb="3" eb="4">
      <t>アツシ</t>
    </rPh>
    <phoneticPr fontId="4"/>
  </si>
  <si>
    <t>水質管理目標設定項目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phoneticPr fontId="3"/>
  </si>
  <si>
    <t>目標値（mg/L）</t>
    <rPh sb="0" eb="3">
      <t>モクヒョウチ</t>
    </rPh>
    <phoneticPr fontId="3"/>
  </si>
  <si>
    <t>アンチモン及びその化合物</t>
    <rPh sb="5" eb="6">
      <t>オヨ</t>
    </rPh>
    <rPh sb="9" eb="12">
      <t>カゴウブツ</t>
    </rPh>
    <phoneticPr fontId="3"/>
  </si>
  <si>
    <t xml:space="preserve"> 0.02 以下</t>
  </si>
  <si>
    <t>金属類</t>
    <rPh sb="0" eb="2">
      <t>キンゾク</t>
    </rPh>
    <rPh sb="2" eb="3">
      <t>ルイ</t>
    </rPh>
    <phoneticPr fontId="3"/>
  </si>
  <si>
    <t>ウラン及びその化合物</t>
    <rPh sb="3" eb="4">
      <t>オヨ</t>
    </rPh>
    <rPh sb="7" eb="10">
      <t>カゴウブツ</t>
    </rPh>
    <phoneticPr fontId="3"/>
  </si>
  <si>
    <t xml:space="preserve"> 0.002 以下（暫定）</t>
  </si>
  <si>
    <t>ニッケル及びその化合物</t>
    <rPh sb="4" eb="5">
      <t>オヨ</t>
    </rPh>
    <rPh sb="8" eb="11">
      <t>カゴウブツ</t>
    </rPh>
    <phoneticPr fontId="3"/>
  </si>
  <si>
    <t>1,2-ジクロロエタン</t>
    <phoneticPr fontId="3"/>
  </si>
  <si>
    <t xml:space="preserve"> 0.004 以下</t>
  </si>
  <si>
    <t>&lt;0.0004</t>
  </si>
  <si>
    <t>トルエン</t>
    <phoneticPr fontId="3"/>
  </si>
  <si>
    <t xml:space="preserve"> 0.4 以下</t>
  </si>
  <si>
    <t>フタル酸ジ(2-エチルヘキシル)</t>
    <rPh sb="3" eb="4">
      <t>サン</t>
    </rPh>
    <phoneticPr fontId="3"/>
  </si>
  <si>
    <t xml:space="preserve"> 0.08 以下</t>
  </si>
  <si>
    <t>&lt;0.006</t>
  </si>
  <si>
    <t>亜塩素酸</t>
    <rPh sb="0" eb="1">
      <t>ア</t>
    </rPh>
    <rPh sb="1" eb="4">
      <t>エンソサン</t>
    </rPh>
    <phoneticPr fontId="3"/>
  </si>
  <si>
    <t xml:space="preserve"> 0.6 以下</t>
  </si>
  <si>
    <t>消毒副生成物等</t>
    <rPh sb="0" eb="2">
      <t>ショウドク</t>
    </rPh>
    <rPh sb="2" eb="3">
      <t>フク</t>
    </rPh>
    <rPh sb="3" eb="6">
      <t>セイセイブツ</t>
    </rPh>
    <rPh sb="6" eb="7">
      <t>トウ</t>
    </rPh>
    <phoneticPr fontId="3"/>
  </si>
  <si>
    <t>二酸化塩素</t>
    <rPh sb="0" eb="3">
      <t>ニサンカ</t>
    </rPh>
    <rPh sb="3" eb="5">
      <t>エンソ</t>
    </rPh>
    <phoneticPr fontId="3"/>
  </si>
  <si>
    <t>ジクロロアセトニトリル</t>
    <phoneticPr fontId="3"/>
  </si>
  <si>
    <t xml:space="preserve"> 0.01 以下（暫定）</t>
  </si>
  <si>
    <t>抱水クロラール</t>
    <rPh sb="0" eb="1">
      <t>カカ</t>
    </rPh>
    <rPh sb="1" eb="2">
      <t>ミズ</t>
    </rPh>
    <phoneticPr fontId="3"/>
  </si>
  <si>
    <t xml:space="preserve"> 0.02 以下（暫定）</t>
  </si>
  <si>
    <t>農薬類</t>
    <rPh sb="0" eb="3">
      <t>ノウヤクルイ</t>
    </rPh>
    <phoneticPr fontId="3"/>
  </si>
  <si>
    <t xml:space="preserve"> 1 以下</t>
  </si>
  <si>
    <t>農薬</t>
    <rPh sb="0" eb="2">
      <t>ノウヤク</t>
    </rPh>
    <phoneticPr fontId="3"/>
  </si>
  <si>
    <t>残留塩素</t>
    <rPh sb="0" eb="2">
      <t>ザンリュウ</t>
    </rPh>
    <rPh sb="2" eb="4">
      <t>エンソ</t>
    </rPh>
    <phoneticPr fontId="3"/>
  </si>
  <si>
    <t>消毒の効果</t>
    <rPh sb="0" eb="2">
      <t>ショウドク</t>
    </rPh>
    <rPh sb="3" eb="5">
      <t>コウカ</t>
    </rPh>
    <phoneticPr fontId="3"/>
  </si>
  <si>
    <t xml:space="preserve"> 10 以上、100 以下</t>
  </si>
  <si>
    <t xml:space="preserve"> 0.01 以下</t>
  </si>
  <si>
    <t>遊離炭酸</t>
    <rPh sb="0" eb="2">
      <t>ユウリ</t>
    </rPh>
    <rPh sb="2" eb="4">
      <t>タンサン</t>
    </rPh>
    <phoneticPr fontId="3"/>
  </si>
  <si>
    <t xml:space="preserve"> 20 以下</t>
  </si>
  <si>
    <t>1,1,1-トリクロロエタン</t>
    <phoneticPr fontId="3"/>
  </si>
  <si>
    <t xml:space="preserve"> 0.3 以下</t>
  </si>
  <si>
    <t>メチル-t-ブチルエーテル</t>
    <phoneticPr fontId="3"/>
  </si>
  <si>
    <t>有機物質(過マンガン酸カリウム消費量)</t>
    <rPh sb="0" eb="2">
      <t>ユウキ</t>
    </rPh>
    <rPh sb="2" eb="4">
      <t>ブッシツ</t>
    </rPh>
    <rPh sb="5" eb="6">
      <t>カ</t>
    </rPh>
    <rPh sb="10" eb="11">
      <t>サン</t>
    </rPh>
    <rPh sb="15" eb="18">
      <t>ショウヒリョウ</t>
    </rPh>
    <phoneticPr fontId="3"/>
  </si>
  <si>
    <t xml:space="preserve"> 3 以下</t>
  </si>
  <si>
    <t>臭気強度(TON)</t>
    <rPh sb="0" eb="2">
      <t>シュウキ</t>
    </rPh>
    <rPh sb="2" eb="4">
      <t>キョウド</t>
    </rPh>
    <phoneticPr fontId="3"/>
  </si>
  <si>
    <t>&lt;1</t>
  </si>
  <si>
    <t xml:space="preserve"> 30 以上、200 以下</t>
  </si>
  <si>
    <t xml:space="preserve"> 1 度以下</t>
  </si>
  <si>
    <t xml:space="preserve"> 7.5 程度</t>
  </si>
  <si>
    <t>腐食</t>
    <rPh sb="0" eb="2">
      <t>フショク</t>
    </rPh>
    <phoneticPr fontId="3"/>
  </si>
  <si>
    <t>腐食性(ランゲリア指数)</t>
    <rPh sb="0" eb="3">
      <t>フショクセイ</t>
    </rPh>
    <rPh sb="9" eb="11">
      <t>シスウ</t>
    </rPh>
    <phoneticPr fontId="3"/>
  </si>
  <si>
    <t xml:space="preserve"> -1 程度以上とし、極力 0に近づける</t>
  </si>
  <si>
    <t>従属栄養細菌</t>
    <rPh sb="0" eb="2">
      <t>ジュウゾク</t>
    </rPh>
    <rPh sb="2" eb="4">
      <t>エイヨウ</t>
    </rPh>
    <rPh sb="4" eb="6">
      <t>サイキン</t>
    </rPh>
    <phoneticPr fontId="3"/>
  </si>
  <si>
    <t xml:space="preserve"> 2000個/mL以下（暫定）</t>
  </si>
  <si>
    <t>現存量指標</t>
    <rPh sb="0" eb="2">
      <t>ゲンゾン</t>
    </rPh>
    <rPh sb="2" eb="3">
      <t>リョウ</t>
    </rPh>
    <rPh sb="3" eb="5">
      <t>シヒョウ</t>
    </rPh>
    <phoneticPr fontId="3"/>
  </si>
  <si>
    <t>1,1-ジクロロエチレン</t>
    <phoneticPr fontId="3"/>
  </si>
  <si>
    <t xml:space="preserve"> 0.1 以下</t>
  </si>
  <si>
    <t>ペルフルオロオクタンスルホン酸(PFOS)及びペルフルオロオクタン酸(PFOA)</t>
    <phoneticPr fontId="3"/>
  </si>
  <si>
    <t xml:space="preserve"> 0.00005mg/L以下（暫定）</t>
  </si>
  <si>
    <t>&lt;0.000005</t>
  </si>
  <si>
    <t>そ　の　他　項　目</t>
    <rPh sb="4" eb="5">
      <t>タ</t>
    </rPh>
    <rPh sb="6" eb="7">
      <t>コウ</t>
    </rPh>
    <rPh sb="8" eb="9">
      <t>メ</t>
    </rPh>
    <phoneticPr fontId="3"/>
  </si>
  <si>
    <t>指針値</t>
    <rPh sb="0" eb="3">
      <t>シシンチ</t>
    </rPh>
    <phoneticPr fontId="3"/>
  </si>
  <si>
    <t>クリプトスポリジウム</t>
    <phoneticPr fontId="4"/>
  </si>
  <si>
    <t xml:space="preserve"> 検出されないこと</t>
  </si>
  <si>
    <t>検出せず</t>
    <rPh sb="0" eb="2">
      <t>ケンシュツ</t>
    </rPh>
    <phoneticPr fontId="3"/>
  </si>
  <si>
    <t>原虫類</t>
    <rPh sb="0" eb="2">
      <t>ゲンチュウ</t>
    </rPh>
    <rPh sb="2" eb="3">
      <t>ルイ</t>
    </rPh>
    <phoneticPr fontId="3"/>
  </si>
  <si>
    <t>ジアルジア</t>
    <phoneticPr fontId="4"/>
  </si>
  <si>
    <t>検　　査　　機　　関　※</t>
    <rPh sb="0" eb="1">
      <t>ケン</t>
    </rPh>
    <rPh sb="3" eb="4">
      <t>サ</t>
    </rPh>
    <rPh sb="6" eb="7">
      <t>キ</t>
    </rPh>
    <rPh sb="9" eb="10">
      <t>セキ</t>
    </rPh>
    <phoneticPr fontId="3"/>
  </si>
  <si>
    <t>※ 検査機関　１：西川浄水場　　２：一般財団法人山形県理化学分析センター（16 残留塩素は西川浄水場）</t>
    <rPh sb="2" eb="4">
      <t>ケンサ</t>
    </rPh>
    <rPh sb="4" eb="6">
      <t>キカン</t>
    </rPh>
    <rPh sb="9" eb="11">
      <t>ニシカワ</t>
    </rPh>
    <rPh sb="11" eb="14">
      <t>ジョウスイジョウ</t>
    </rPh>
    <rPh sb="18" eb="20">
      <t>イッパン</t>
    </rPh>
    <rPh sb="20" eb="22">
      <t>ザイダン</t>
    </rPh>
    <rPh sb="22" eb="24">
      <t>ホウジン</t>
    </rPh>
    <rPh sb="24" eb="27">
      <t>ヤマガタケン</t>
    </rPh>
    <rPh sb="27" eb="30">
      <t>リカガク</t>
    </rPh>
    <rPh sb="30" eb="32">
      <t>ブンセキ</t>
    </rPh>
    <rPh sb="40" eb="42">
      <t>ザンリュウ</t>
    </rPh>
    <rPh sb="42" eb="44">
      <t>エンソ</t>
    </rPh>
    <rPh sb="45" eb="47">
      <t>ニシカワ</t>
    </rPh>
    <rPh sb="47" eb="49">
      <t>ジョウスイ</t>
    </rPh>
    <rPh sb="49" eb="50">
      <t>ジョウ</t>
    </rPh>
    <phoneticPr fontId="3"/>
  </si>
  <si>
    <t>西川浄水場</t>
    <rPh sb="0" eb="1">
      <t>ニシ</t>
    </rPh>
    <rPh sb="1" eb="2">
      <t>カワ</t>
    </rPh>
    <rPh sb="2" eb="5">
      <t>ジョウスイジョウ</t>
    </rPh>
    <phoneticPr fontId="3"/>
  </si>
  <si>
    <t>曇</t>
    <rPh sb="0" eb="1">
      <t>クモリ</t>
    </rPh>
    <phoneticPr fontId="3"/>
  </si>
  <si>
    <t>晴</t>
    <rPh sb="0" eb="1">
      <t>ハレ</t>
    </rPh>
    <phoneticPr fontId="3"/>
  </si>
  <si>
    <t>水質管理目標設定項目のうち15農薬類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5" eb="18">
      <t>ノウヤクルイ</t>
    </rPh>
    <phoneticPr fontId="3"/>
  </si>
  <si>
    <t>用途</t>
    <rPh sb="0" eb="1">
      <t>ヨウ</t>
    </rPh>
    <rPh sb="1" eb="2">
      <t>ト</t>
    </rPh>
    <phoneticPr fontId="3"/>
  </si>
  <si>
    <t>目標値</t>
    <rPh sb="0" eb="3">
      <t>モクヒョウチ</t>
    </rPh>
    <phoneticPr fontId="3"/>
  </si>
  <si>
    <t>農　　薬　　名</t>
    <rPh sb="0" eb="1">
      <t>ノウ</t>
    </rPh>
    <rPh sb="3" eb="4">
      <t>クスリ</t>
    </rPh>
    <rPh sb="6" eb="7">
      <t>メイ</t>
    </rPh>
    <phoneticPr fontId="3"/>
  </si>
  <si>
    <t>(mg/L)</t>
    <phoneticPr fontId="3"/>
  </si>
  <si>
    <t>測定値</t>
    <rPh sb="0" eb="3">
      <t>ソクテイチ</t>
    </rPh>
    <phoneticPr fontId="3"/>
  </si>
  <si>
    <t>目標値との比</t>
    <rPh sb="0" eb="3">
      <t>モクヒョウチ</t>
    </rPh>
    <rPh sb="5" eb="6">
      <t>ヒ</t>
    </rPh>
    <phoneticPr fontId="3"/>
  </si>
  <si>
    <t>1，3-ジクロロプロペン（D-D）</t>
  </si>
  <si>
    <t>殺虫剤</t>
    <rPh sb="0" eb="3">
      <t>サッチュウザイ</t>
    </rPh>
    <phoneticPr fontId="4"/>
  </si>
  <si>
    <t>チオジカルブ</t>
  </si>
  <si>
    <t>&lt;0.0008</t>
  </si>
  <si>
    <t>2，2-DPA(ダラポン)</t>
  </si>
  <si>
    <t>除草剤</t>
    <rPh sb="0" eb="3">
      <t>ジョソウザイ</t>
    </rPh>
    <phoneticPr fontId="4"/>
  </si>
  <si>
    <t>チオファネートメチル</t>
  </si>
  <si>
    <t>殺虫剤,殺菌剤</t>
    <rPh sb="4" eb="7">
      <t>サッキンザイ</t>
    </rPh>
    <phoneticPr fontId="4"/>
  </si>
  <si>
    <t>2，4-D(2，4-PA)</t>
  </si>
  <si>
    <t>チオベンカルブ</t>
  </si>
  <si>
    <t>EPN</t>
  </si>
  <si>
    <t>&lt;0.00004</t>
  </si>
  <si>
    <t>テフリルトリオン</t>
  </si>
  <si>
    <t>&lt;0.00002</t>
  </si>
  <si>
    <t>MCPA</t>
  </si>
  <si>
    <t>テルブカルブ（MBPMC）</t>
  </si>
  <si>
    <t>アシュラム</t>
  </si>
  <si>
    <t>トリクロピル</t>
  </si>
  <si>
    <t>&lt;0.00006</t>
  </si>
  <si>
    <t>アセフェート</t>
  </si>
  <si>
    <t>トリクロルホン（DEP）</t>
  </si>
  <si>
    <t>アトラジン</t>
  </si>
  <si>
    <t>&lt;0.0001</t>
  </si>
  <si>
    <t>トリシクラゾール</t>
  </si>
  <si>
    <t>殺虫剤、殺菌剤
植物成長調整剤</t>
    <rPh sb="4" eb="7">
      <t>サッキンザイ</t>
    </rPh>
    <rPh sb="8" eb="10">
      <t>ショクブツ</t>
    </rPh>
    <rPh sb="10" eb="12">
      <t>セイチョウ</t>
    </rPh>
    <rPh sb="12" eb="15">
      <t>チョウセイザイ</t>
    </rPh>
    <phoneticPr fontId="4"/>
  </si>
  <si>
    <t>アニロホス</t>
  </si>
  <si>
    <t>&lt;0.00003</t>
  </si>
  <si>
    <t>トリフルラリン</t>
  </si>
  <si>
    <t>&lt;0.0006</t>
  </si>
  <si>
    <t>アミトラズ</t>
  </si>
  <si>
    <t>ナプロパミド</t>
  </si>
  <si>
    <t>アラクロール</t>
  </si>
  <si>
    <t>パラコート</t>
  </si>
  <si>
    <t>イソキサチオン</t>
  </si>
  <si>
    <t>ピペロホス</t>
  </si>
  <si>
    <t>&lt;0.000009</t>
  </si>
  <si>
    <t>イソフェンホス</t>
  </si>
  <si>
    <t>殺菌剤</t>
    <rPh sb="0" eb="3">
      <t>サッキンザイ</t>
    </rPh>
    <phoneticPr fontId="4"/>
  </si>
  <si>
    <t>&lt;0.00001</t>
  </si>
  <si>
    <t>ピラクロニル</t>
  </si>
  <si>
    <t>イソプロカルブ（MIPC）</t>
  </si>
  <si>
    <t>ピラゾキシフェン</t>
  </si>
  <si>
    <t>イソプロチオラン（IPT）</t>
  </si>
  <si>
    <t>ピラゾリネート(ピラゾレート)</t>
  </si>
  <si>
    <t>イプフェンカルバゾン</t>
  </si>
  <si>
    <t>ピリダフェンチオン</t>
  </si>
  <si>
    <t>イプロベンホス（IBP）</t>
  </si>
  <si>
    <t>&lt;0.0009</t>
  </si>
  <si>
    <t>ピリブチカルブ</t>
  </si>
  <si>
    <t>イミノクタジン</t>
  </si>
  <si>
    <t>ピロキロン</t>
  </si>
  <si>
    <t>インダノファン</t>
  </si>
  <si>
    <t>&lt;0.00009</t>
  </si>
  <si>
    <t>フィプロニル</t>
  </si>
  <si>
    <t>エスプロカルブ</t>
  </si>
  <si>
    <t>フェニトロチオン（MEP）</t>
  </si>
  <si>
    <t>エトフェンプロックス</t>
  </si>
  <si>
    <t>フェノブカルブ（BPMC）</t>
  </si>
  <si>
    <t>エンドスルファン（ベンゾエピン）</t>
  </si>
  <si>
    <t>フェリムゾン </t>
  </si>
  <si>
    <t>オキサジクロメホン </t>
  </si>
  <si>
    <t>フェンチオン（MPP）</t>
  </si>
  <si>
    <t>オキシン銅(有機銅)</t>
    <rPh sb="4" eb="5">
      <t>ドウ</t>
    </rPh>
    <rPh sb="6" eb="8">
      <t>ユウキ</t>
    </rPh>
    <rPh sb="8" eb="9">
      <t>ドウ</t>
    </rPh>
    <phoneticPr fontId="4"/>
  </si>
  <si>
    <t>フェントエート（PAP）</t>
  </si>
  <si>
    <t>&lt;0.00007</t>
  </si>
  <si>
    <t>オリサストロビン</t>
  </si>
  <si>
    <t>フェントラザミド  </t>
  </si>
  <si>
    <t>カズサホス</t>
  </si>
  <si>
    <t>&lt;0.000006</t>
  </si>
  <si>
    <t>フサライド</t>
  </si>
  <si>
    <t>カフェンストロール</t>
  </si>
  <si>
    <t>殺虫剤,除草剤</t>
  </si>
  <si>
    <t>&lt;0.00008</t>
  </si>
  <si>
    <t>ブタクロール</t>
  </si>
  <si>
    <t>カルタップ</t>
  </si>
  <si>
    <t>殺虫剤,殺菌剤
除草剤</t>
  </si>
  <si>
    <t>ブタミホス</t>
  </si>
  <si>
    <t>カルバリル（NAC）</t>
  </si>
  <si>
    <t>ブプロフェジン</t>
  </si>
  <si>
    <t>カルボフラン</t>
  </si>
  <si>
    <t>代謝物</t>
    <rPh sb="0" eb="2">
      <t>タイシャ</t>
    </rPh>
    <rPh sb="2" eb="3">
      <t>ブツ</t>
    </rPh>
    <phoneticPr fontId="4"/>
  </si>
  <si>
    <t>&lt;0.000003</t>
  </si>
  <si>
    <t>フルアジナム </t>
  </si>
  <si>
    <t>キノクラミン（ＡＣＮ）</t>
  </si>
  <si>
    <t>プレチラクロール</t>
  </si>
  <si>
    <t>キャプタン</t>
  </si>
  <si>
    <t>プロシミドン</t>
  </si>
  <si>
    <t>クミルロン </t>
  </si>
  <si>
    <t>プロチオホス </t>
  </si>
  <si>
    <t>グリホサート</t>
  </si>
  <si>
    <t>プロピコナゾール</t>
  </si>
  <si>
    <t>グリホシネート</t>
  </si>
  <si>
    <t>除草剤
植物成長調整剤</t>
    <rPh sb="0" eb="3">
      <t>ジョソウザイ</t>
    </rPh>
    <rPh sb="4" eb="6">
      <t>ショクブツ</t>
    </rPh>
    <rPh sb="6" eb="8">
      <t>セイチョウ</t>
    </rPh>
    <rPh sb="8" eb="11">
      <t>チョウセイザイ</t>
    </rPh>
    <phoneticPr fontId="4"/>
  </si>
  <si>
    <t>プロピザミド</t>
  </si>
  <si>
    <t>クロメプロップ  </t>
  </si>
  <si>
    <t>プロベナゾール</t>
  </si>
  <si>
    <t>クロルニトロフェン（CNP）</t>
  </si>
  <si>
    <t>ブロモブチド</t>
  </si>
  <si>
    <t>殺虫剤,除草剤</t>
    <rPh sb="4" eb="7">
      <t>ジョソウザイ</t>
    </rPh>
    <phoneticPr fontId="4"/>
  </si>
  <si>
    <t>クロルピリホス</t>
  </si>
  <si>
    <t>ベノミル</t>
  </si>
  <si>
    <t>クロロタロニル（TPN）</t>
  </si>
  <si>
    <t>ペンシクロン</t>
  </si>
  <si>
    <t>シアナジン </t>
  </si>
  <si>
    <t>ベンゾビシクロン  </t>
  </si>
  <si>
    <t>シアノホス（CYAP）</t>
  </si>
  <si>
    <t>ベンゾフェナップ  </t>
  </si>
  <si>
    <t>ジウロン（DCMU）</t>
  </si>
  <si>
    <t>ベンタゾン</t>
  </si>
  <si>
    <t>ジクロベニル（DBN）</t>
  </si>
  <si>
    <t>ペンディメタリン</t>
  </si>
  <si>
    <t>ジクロルボス（DDVP）</t>
  </si>
  <si>
    <t>ベンフラカルブ</t>
  </si>
  <si>
    <t>ジクワット</t>
  </si>
  <si>
    <t>ベンフルラリン（ベスロジン）</t>
  </si>
  <si>
    <t>ジスルホトン（エチルチオメトン）</t>
  </si>
  <si>
    <t>ベンフレセート</t>
  </si>
  <si>
    <t>&lt;0.0007</t>
  </si>
  <si>
    <t>ジチオカルバメート系農薬</t>
  </si>
  <si>
    <t>ホスチアゼート</t>
  </si>
  <si>
    <t>ジチオピル</t>
  </si>
  <si>
    <t>マラチオン（マラソン）</t>
  </si>
  <si>
    <t>シハロホップブチル</t>
  </si>
  <si>
    <t>メコプロップ（MCPP）</t>
  </si>
  <si>
    <t>シマジン（CAT）</t>
  </si>
  <si>
    <t>メソミル</t>
  </si>
  <si>
    <t>ジメタメトリン</t>
  </si>
  <si>
    <t>メタラキシル</t>
  </si>
  <si>
    <t>ジメトエート</t>
  </si>
  <si>
    <t>メチダチオン（DMTP）</t>
  </si>
  <si>
    <t>シメトリン</t>
  </si>
  <si>
    <t>メトミノストロビン </t>
  </si>
  <si>
    <t>ダイアジノン</t>
  </si>
  <si>
    <t>メトリブジン </t>
  </si>
  <si>
    <t>ダイムロン</t>
  </si>
  <si>
    <t>メフェナセット</t>
  </si>
  <si>
    <t>ダゾメット 、メタム(カーバム)及びメチルイソチオシアネート</t>
    <rPh sb="16" eb="17">
      <t>オヨ</t>
    </rPh>
    <phoneticPr fontId="4"/>
  </si>
  <si>
    <t>メプロニル</t>
  </si>
  <si>
    <t>チアジニル </t>
  </si>
  <si>
    <t>モリネート</t>
  </si>
  <si>
    <t>チウラム</t>
  </si>
  <si>
    <t>農薬　合計目標値</t>
    <rPh sb="0" eb="2">
      <t>ノウヤク</t>
    </rPh>
    <rPh sb="3" eb="5">
      <t>ゴウケイ</t>
    </rPh>
    <rPh sb="5" eb="8">
      <t>モクヒョウチ</t>
    </rPh>
    <phoneticPr fontId="3"/>
  </si>
  <si>
    <t>※ 検査機関　　　　　1 : 西川浄水場　　　　　2 : 一般財団法人山形県理化学分析センター</t>
    <rPh sb="2" eb="4">
      <t>ケンサ</t>
    </rPh>
    <rPh sb="4" eb="6">
      <t>キカン</t>
    </rPh>
    <rPh sb="15" eb="17">
      <t>ニシカワ</t>
    </rPh>
    <rPh sb="17" eb="20">
      <t>ジョウスイジョウ</t>
    </rPh>
    <rPh sb="29" eb="31">
      <t>イッパン</t>
    </rPh>
    <rPh sb="31" eb="33">
      <t>ザイダン</t>
    </rPh>
    <rPh sb="33" eb="35">
      <t>ホウジン</t>
    </rPh>
    <rPh sb="35" eb="38">
      <t>ヤマガタケン</t>
    </rPh>
    <rPh sb="38" eb="41">
      <t>リカガク</t>
    </rPh>
    <rPh sb="41" eb="43">
      <t>ブンセキ</t>
    </rPh>
    <phoneticPr fontId="3"/>
  </si>
  <si>
    <t>量水所</t>
    <rPh sb="0" eb="3">
      <t>リョウスイジョ</t>
    </rPh>
    <phoneticPr fontId="3"/>
  </si>
  <si>
    <t>上山量水所</t>
    <rPh sb="0" eb="1">
      <t>ウエ</t>
    </rPh>
    <rPh sb="1" eb="2">
      <t>ヤマ</t>
    </rPh>
    <rPh sb="2" eb="3">
      <t>リョウ</t>
    </rPh>
    <rPh sb="3" eb="4">
      <t>スイ</t>
    </rPh>
    <rPh sb="4" eb="5">
      <t>ジョ</t>
    </rPh>
    <phoneticPr fontId="3"/>
  </si>
  <si>
    <t>雨</t>
    <rPh sb="0" eb="1">
      <t>アメ</t>
    </rPh>
    <phoneticPr fontId="37"/>
  </si>
  <si>
    <t>晴</t>
    <rPh sb="0" eb="1">
      <t>ハレ</t>
    </rPh>
    <phoneticPr fontId="39"/>
  </si>
  <si>
    <t>雨</t>
    <rPh sb="0" eb="1">
      <t>アメ</t>
    </rPh>
    <phoneticPr fontId="41"/>
  </si>
  <si>
    <t>雪</t>
  </si>
  <si>
    <t>晴</t>
    <rPh sb="0" eb="1">
      <t>ハレ</t>
    </rPh>
    <phoneticPr fontId="37"/>
  </si>
  <si>
    <t>曇</t>
    <rPh sb="0" eb="1">
      <t>クモリ</t>
    </rPh>
    <phoneticPr fontId="39"/>
  </si>
  <si>
    <t>曇</t>
    <rPh sb="0" eb="1">
      <t>クモリ</t>
    </rPh>
    <phoneticPr fontId="40"/>
  </si>
  <si>
    <t>曇</t>
    <rPh sb="0" eb="1">
      <t>クモリ</t>
    </rPh>
    <phoneticPr fontId="42"/>
  </si>
  <si>
    <t>曇</t>
    <rPh sb="0" eb="1">
      <t>クモリ</t>
    </rPh>
    <phoneticPr fontId="43"/>
  </si>
  <si>
    <t>雨</t>
    <rPh sb="0" eb="1">
      <t>アメ</t>
    </rPh>
    <phoneticPr fontId="28"/>
  </si>
  <si>
    <t>量水所</t>
    <rPh sb="0" eb="1">
      <t>リョウ</t>
    </rPh>
    <rPh sb="1" eb="2">
      <t>スイ</t>
    </rPh>
    <rPh sb="2" eb="3">
      <t>ジョ</t>
    </rPh>
    <phoneticPr fontId="3"/>
  </si>
  <si>
    <t>上山量水所</t>
    <rPh sb="0" eb="1">
      <t>カミ</t>
    </rPh>
    <rPh sb="1" eb="2">
      <t>ヤマ</t>
    </rPh>
    <rPh sb="2" eb="3">
      <t>リョウ</t>
    </rPh>
    <rPh sb="3" eb="4">
      <t>スイ</t>
    </rPh>
    <rPh sb="4" eb="5">
      <t>ジョ</t>
    </rPh>
    <phoneticPr fontId="3"/>
  </si>
  <si>
    <t>村山量水所</t>
    <rPh sb="0" eb="2">
      <t>ムラヤマ</t>
    </rPh>
    <rPh sb="2" eb="3">
      <t>リョウ</t>
    </rPh>
    <rPh sb="3" eb="4">
      <t>スイ</t>
    </rPh>
    <rPh sb="4" eb="5">
      <t>ジョ</t>
    </rPh>
    <phoneticPr fontId="3"/>
  </si>
  <si>
    <t>曇</t>
    <rPh sb="0" eb="1">
      <t>クモリ</t>
    </rPh>
    <phoneticPr fontId="41"/>
  </si>
  <si>
    <t>村山量水所</t>
    <rPh sb="0" eb="2">
      <t>ムラヤマ</t>
    </rPh>
    <rPh sb="2" eb="3">
      <t>リョウ</t>
    </rPh>
    <rPh sb="3" eb="4">
      <t>ミズ</t>
    </rPh>
    <rPh sb="4" eb="5">
      <t>ジョ</t>
    </rPh>
    <phoneticPr fontId="3"/>
  </si>
  <si>
    <t>朝日宮宿量水所</t>
    <rPh sb="0" eb="2">
      <t>アサヒ</t>
    </rPh>
    <rPh sb="2" eb="3">
      <t>ミヤ</t>
    </rPh>
    <rPh sb="3" eb="4">
      <t>ジュク</t>
    </rPh>
    <rPh sb="4" eb="5">
      <t>リョウ</t>
    </rPh>
    <rPh sb="5" eb="6">
      <t>スイ</t>
    </rPh>
    <rPh sb="6" eb="7">
      <t>ジョ</t>
    </rPh>
    <phoneticPr fontId="3"/>
  </si>
  <si>
    <t>雨</t>
    <rPh sb="0" eb="1">
      <t>アメ</t>
    </rPh>
    <phoneticPr fontId="42"/>
  </si>
  <si>
    <t>曇</t>
    <rPh sb="0" eb="1">
      <t>クモリ</t>
    </rPh>
    <phoneticPr fontId="35"/>
  </si>
  <si>
    <t>晴</t>
    <rPh sb="0" eb="1">
      <t>ハレ</t>
    </rPh>
    <phoneticPr fontId="43"/>
  </si>
  <si>
    <t>※1 検査機関　１：西川浄水場　　２：一般財団法人山形県理化学分析センター</t>
    <rPh sb="3" eb="5">
      <t>ケンサ</t>
    </rPh>
    <rPh sb="5" eb="7">
      <t>キカン</t>
    </rPh>
    <rPh sb="10" eb="12">
      <t>ニシカワ</t>
    </rPh>
    <rPh sb="12" eb="15">
      <t>ジョウスイジョウ</t>
    </rPh>
    <rPh sb="19" eb="21">
      <t>イッパン</t>
    </rPh>
    <rPh sb="21" eb="23">
      <t>ザイダン</t>
    </rPh>
    <rPh sb="23" eb="25">
      <t>ホウジン</t>
    </rPh>
    <rPh sb="25" eb="28">
      <t>ヤマガタケン</t>
    </rPh>
    <rPh sb="28" eb="31">
      <t>リカガク</t>
    </rPh>
    <rPh sb="31" eb="33">
      <t>ブンセキ</t>
    </rPh>
    <phoneticPr fontId="3"/>
  </si>
  <si>
    <t>朝日宮宿量水所</t>
    <rPh sb="0" eb="2">
      <t>アサヒ</t>
    </rPh>
    <rPh sb="2" eb="3">
      <t>ミヤ</t>
    </rPh>
    <rPh sb="3" eb="4">
      <t>ジュク</t>
    </rPh>
    <rPh sb="4" eb="5">
      <t>リョウ</t>
    </rPh>
    <rPh sb="5" eb="6">
      <t>ミズ</t>
    </rPh>
    <rPh sb="6" eb="7">
      <t>ジョ</t>
    </rPh>
    <phoneticPr fontId="3"/>
  </si>
  <si>
    <t>朝日大谷量水所</t>
    <rPh sb="0" eb="2">
      <t>アサヒ</t>
    </rPh>
    <rPh sb="2" eb="4">
      <t>オオヤ</t>
    </rPh>
    <rPh sb="4" eb="5">
      <t>リョウ</t>
    </rPh>
    <rPh sb="5" eb="6">
      <t>スイ</t>
    </rPh>
    <rPh sb="6" eb="7">
      <t>ジョ</t>
    </rPh>
    <phoneticPr fontId="3"/>
  </si>
  <si>
    <t>晴</t>
  </si>
  <si>
    <t>曇</t>
  </si>
  <si>
    <t>有機物（TOC：全有機炭素）※2</t>
    <rPh sb="0" eb="3">
      <t>ユウキブツ</t>
    </rPh>
    <rPh sb="8" eb="9">
      <t>ゼン</t>
    </rPh>
    <rPh sb="9" eb="11">
      <t>ユウキ</t>
    </rPh>
    <rPh sb="11" eb="13">
      <t>タンソ</t>
    </rPh>
    <phoneticPr fontId="3"/>
  </si>
  <si>
    <t>検    査    機    関　※1</t>
    <rPh sb="0" eb="1">
      <t>ケン</t>
    </rPh>
    <rPh sb="5" eb="6">
      <t>サ</t>
    </rPh>
    <rPh sb="10" eb="11">
      <t>キ</t>
    </rPh>
    <rPh sb="15" eb="16">
      <t>セキ</t>
    </rPh>
    <phoneticPr fontId="3"/>
  </si>
  <si>
    <t>※1 検査機関</t>
    <rPh sb="3" eb="5">
      <t>ケンサ</t>
    </rPh>
    <rPh sb="5" eb="7">
      <t>キカン</t>
    </rPh>
    <phoneticPr fontId="3"/>
  </si>
  <si>
    <t>１：西川浄水場（項目９～11および21～31は一般財団法人山形県理化学分析センター）　　　　　　２：一般財団法人山形県理化学分析センター</t>
    <rPh sb="2" eb="4">
      <t>ニシカワ</t>
    </rPh>
    <rPh sb="4" eb="7">
      <t>ジョウスイジョウ</t>
    </rPh>
    <rPh sb="8" eb="10">
      <t>コウモク</t>
    </rPh>
    <rPh sb="23" eb="25">
      <t>イッパン</t>
    </rPh>
    <rPh sb="25" eb="27">
      <t>ザイダン</t>
    </rPh>
    <rPh sb="27" eb="29">
      <t>ホウジン</t>
    </rPh>
    <rPh sb="29" eb="32">
      <t>ヤマガタケン</t>
    </rPh>
    <rPh sb="32" eb="35">
      <t>リカガク</t>
    </rPh>
    <rPh sb="35" eb="37">
      <t>ブンセキ</t>
    </rPh>
    <rPh sb="50" eb="52">
      <t>イッパン</t>
    </rPh>
    <rPh sb="52" eb="54">
      <t>ザイダン</t>
    </rPh>
    <rPh sb="54" eb="56">
      <t>ホウジン</t>
    </rPh>
    <rPh sb="56" eb="59">
      <t>ヤマガタケン</t>
    </rPh>
    <rPh sb="59" eb="62">
      <t>リカガク</t>
    </rPh>
    <rPh sb="62" eb="64">
      <t>ブンセキ</t>
    </rPh>
    <phoneticPr fontId="3"/>
  </si>
  <si>
    <t>※2 46有機物（TOC:全有機炭素）の定量下限値は、検査機関１では0.3mg/L、検査機関２では0.2mg/L</t>
    <rPh sb="5" eb="8">
      <t>ユウキブツ</t>
    </rPh>
    <rPh sb="13" eb="14">
      <t>ゼン</t>
    </rPh>
    <rPh sb="14" eb="16">
      <t>ユウキ</t>
    </rPh>
    <rPh sb="16" eb="18">
      <t>タンソ</t>
    </rPh>
    <rPh sb="20" eb="22">
      <t>テイリョウ</t>
    </rPh>
    <rPh sb="22" eb="24">
      <t>カゲン</t>
    </rPh>
    <rPh sb="24" eb="25">
      <t>チ</t>
    </rPh>
    <rPh sb="27" eb="29">
      <t>ケンサ</t>
    </rPh>
    <rPh sb="29" eb="31">
      <t>キカン</t>
    </rPh>
    <rPh sb="42" eb="44">
      <t>ケンサ</t>
    </rPh>
    <rPh sb="44" eb="46">
      <t>キカン</t>
    </rPh>
    <phoneticPr fontId="42"/>
  </si>
  <si>
    <t>山形松原量水所</t>
    <rPh sb="0" eb="2">
      <t>ヤマガタ</t>
    </rPh>
    <rPh sb="2" eb="4">
      <t>マツバラ</t>
    </rPh>
    <rPh sb="4" eb="5">
      <t>リョウ</t>
    </rPh>
    <rPh sb="5" eb="6">
      <t>スイ</t>
    </rPh>
    <rPh sb="6" eb="7">
      <t>ジョ</t>
    </rPh>
    <phoneticPr fontId="3"/>
  </si>
  <si>
    <t>寒河江量水所</t>
    <rPh sb="0" eb="3">
      <t>サガエ</t>
    </rPh>
    <rPh sb="3" eb="4">
      <t>リョウ</t>
    </rPh>
    <rPh sb="4" eb="5">
      <t>スイ</t>
    </rPh>
    <rPh sb="5" eb="6">
      <t>ジョ</t>
    </rPh>
    <phoneticPr fontId="3"/>
  </si>
  <si>
    <t>天童量水所</t>
    <rPh sb="0" eb="2">
      <t>テンドウ</t>
    </rPh>
    <rPh sb="2" eb="3">
      <t>リョウ</t>
    </rPh>
    <rPh sb="3" eb="4">
      <t>スイ</t>
    </rPh>
    <rPh sb="4" eb="5">
      <t>ジョ</t>
    </rPh>
    <phoneticPr fontId="3"/>
  </si>
  <si>
    <t>東根量水所</t>
    <rPh sb="0" eb="2">
      <t>ヒガシネ</t>
    </rPh>
    <rPh sb="2" eb="3">
      <t>リョウ</t>
    </rPh>
    <rPh sb="3" eb="4">
      <t>スイ</t>
    </rPh>
    <rPh sb="4" eb="5">
      <t>ジョ</t>
    </rPh>
    <phoneticPr fontId="3"/>
  </si>
  <si>
    <t>河北量水所</t>
    <rPh sb="0" eb="2">
      <t>カホク</t>
    </rPh>
    <rPh sb="2" eb="3">
      <t>リョウ</t>
    </rPh>
    <rPh sb="3" eb="4">
      <t>スイ</t>
    </rPh>
    <rPh sb="4" eb="5">
      <t>ジョ</t>
    </rPh>
    <phoneticPr fontId="3"/>
  </si>
  <si>
    <t>山辺量水所</t>
    <rPh sb="0" eb="2">
      <t>ヤマノベ</t>
    </rPh>
    <rPh sb="2" eb="3">
      <t>リョウ</t>
    </rPh>
    <rPh sb="3" eb="4">
      <t>スイ</t>
    </rPh>
    <rPh sb="4" eb="5">
      <t>ジョ</t>
    </rPh>
    <phoneticPr fontId="3"/>
  </si>
  <si>
    <t>中山量水所</t>
    <rPh sb="0" eb="2">
      <t>ナカヤマ</t>
    </rPh>
    <rPh sb="2" eb="3">
      <t>リョウ</t>
    </rPh>
    <rPh sb="3" eb="4">
      <t>スイ</t>
    </rPh>
    <rPh sb="4" eb="5">
      <t>ジョ</t>
    </rPh>
    <phoneticPr fontId="3"/>
  </si>
  <si>
    <t>雨</t>
    <rPh sb="0" eb="1">
      <t>アメ</t>
    </rPh>
    <phoneticPr fontId="38"/>
  </si>
  <si>
    <t>雨</t>
    <rPh sb="0" eb="1">
      <t>アメ</t>
    </rPh>
    <phoneticPr fontId="35"/>
  </si>
  <si>
    <t>大江量水所</t>
    <rPh sb="0" eb="2">
      <t>オオエ</t>
    </rPh>
    <rPh sb="2" eb="3">
      <t>リョウ</t>
    </rPh>
    <rPh sb="3" eb="4">
      <t>スイ</t>
    </rPh>
    <rPh sb="4" eb="5">
      <t>ジョ</t>
    </rPh>
    <phoneticPr fontId="3"/>
  </si>
  <si>
    <t>西川量水所</t>
    <rPh sb="0" eb="2">
      <t>ニシカワ</t>
    </rPh>
    <rPh sb="2" eb="3">
      <t>リョウ</t>
    </rPh>
    <rPh sb="3" eb="4">
      <t>スイ</t>
    </rPh>
    <rPh sb="4" eb="5">
      <t>ジョ</t>
    </rPh>
    <phoneticPr fontId="3"/>
  </si>
  <si>
    <t>水源域</t>
    <rPh sb="0" eb="2">
      <t>スイゲン</t>
    </rPh>
    <rPh sb="2" eb="3">
      <t>イキ</t>
    </rPh>
    <phoneticPr fontId="3"/>
  </si>
  <si>
    <t>寒河江川本川上流</t>
    <rPh sb="0" eb="3">
      <t>サガエ</t>
    </rPh>
    <rPh sb="3" eb="4">
      <t>カワ</t>
    </rPh>
    <rPh sb="4" eb="5">
      <t>ホン</t>
    </rPh>
    <rPh sb="5" eb="6">
      <t>カワ</t>
    </rPh>
    <rPh sb="6" eb="8">
      <t>ジョウリュウ</t>
    </rPh>
    <phoneticPr fontId="3"/>
  </si>
  <si>
    <t>試料採取時の　   記録事項</t>
    <rPh sb="0" eb="2">
      <t>シリョウ</t>
    </rPh>
    <rPh sb="2" eb="4">
      <t>サイシュ</t>
    </rPh>
    <rPh sb="4" eb="5">
      <t>ジ</t>
    </rPh>
    <rPh sb="10" eb="12">
      <t>キロク</t>
    </rPh>
    <rPh sb="12" eb="14">
      <t>ジコウ</t>
    </rPh>
    <phoneticPr fontId="3"/>
  </si>
  <si>
    <t>曇</t>
    <rPh sb="0" eb="1">
      <t>クモリ</t>
    </rPh>
    <phoneticPr fontId="21"/>
  </si>
  <si>
    <t>晴</t>
    <rPh sb="0" eb="1">
      <t>ハレ</t>
    </rPh>
    <phoneticPr fontId="21"/>
  </si>
  <si>
    <t>単　位</t>
    <rPh sb="0" eb="1">
      <t>タン</t>
    </rPh>
    <rPh sb="2" eb="3">
      <t>クライ</t>
    </rPh>
    <phoneticPr fontId="3"/>
  </si>
  <si>
    <t>検査結果</t>
    <rPh sb="0" eb="2">
      <t>ケンサ</t>
    </rPh>
    <rPh sb="2" eb="4">
      <t>ケッカ</t>
    </rPh>
    <phoneticPr fontId="3"/>
  </si>
  <si>
    <t>個/mL</t>
    <rPh sb="0" eb="1">
      <t>コ</t>
    </rPh>
    <phoneticPr fontId="3"/>
  </si>
  <si>
    <t>－</t>
  </si>
  <si>
    <t>検出</t>
  </si>
  <si>
    <t>mg/L</t>
    <phoneticPr fontId="3"/>
  </si>
  <si>
    <t>度</t>
    <rPh sb="0" eb="1">
      <t>ド</t>
    </rPh>
    <phoneticPr fontId="3"/>
  </si>
  <si>
    <t>環境指標項目</t>
    <rPh sb="0" eb="2">
      <t>カンキョウ</t>
    </rPh>
    <rPh sb="2" eb="4">
      <t>シヒョウ</t>
    </rPh>
    <rPh sb="4" eb="6">
      <t>コウモク</t>
    </rPh>
    <phoneticPr fontId="3"/>
  </si>
  <si>
    <t>単位</t>
    <rPh sb="0" eb="2">
      <t>タンイ</t>
    </rPh>
    <phoneticPr fontId="3"/>
  </si>
  <si>
    <t>全窒素</t>
    <rPh sb="0" eb="1">
      <t>ゼン</t>
    </rPh>
    <rPh sb="1" eb="3">
      <t>チッソ</t>
    </rPh>
    <phoneticPr fontId="3"/>
  </si>
  <si>
    <t>全りん</t>
    <rPh sb="0" eb="1">
      <t>ゼン</t>
    </rPh>
    <phoneticPr fontId="3"/>
  </si>
  <si>
    <t>生物化学的酸素要求量（BOD）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3"/>
  </si>
  <si>
    <t>化学的酸素要求量（COD）</t>
    <rPh sb="0" eb="3">
      <t>カガクテキ</t>
    </rPh>
    <rPh sb="3" eb="5">
      <t>サンソ</t>
    </rPh>
    <rPh sb="5" eb="7">
      <t>ヨウキュウ</t>
    </rPh>
    <rPh sb="7" eb="8">
      <t>リョウ</t>
    </rPh>
    <phoneticPr fontId="3"/>
  </si>
  <si>
    <t>浮遊物質量（SS）</t>
    <rPh sb="0" eb="2">
      <t>フユウ</t>
    </rPh>
    <rPh sb="2" eb="3">
      <t>ブツ</t>
    </rPh>
    <rPh sb="3" eb="5">
      <t>シツリョウ</t>
    </rPh>
    <phoneticPr fontId="3"/>
  </si>
  <si>
    <t>溶存酸素（DO）</t>
    <rPh sb="0" eb="2">
      <t>ヨウゾン</t>
    </rPh>
    <rPh sb="2" eb="4">
      <t>サンソ</t>
    </rPh>
    <phoneticPr fontId="3"/>
  </si>
  <si>
    <t>アンモニア態窒素</t>
    <rPh sb="5" eb="6">
      <t>タイ</t>
    </rPh>
    <rPh sb="6" eb="8">
      <t>チッソ</t>
    </rPh>
    <phoneticPr fontId="3"/>
  </si>
  <si>
    <t>大腸菌数</t>
    <rPh sb="0" eb="3">
      <t>ダイチョウキン</t>
    </rPh>
    <rPh sb="3" eb="4">
      <t>スウ</t>
    </rPh>
    <phoneticPr fontId="3"/>
  </si>
  <si>
    <t>CFU/100mL</t>
    <phoneticPr fontId="3"/>
  </si>
  <si>
    <t>2.0×10</t>
  </si>
  <si>
    <t>2.8×10</t>
  </si>
  <si>
    <t>1.4☓10</t>
  </si>
  <si>
    <t>リン酸イオン</t>
    <rPh sb="2" eb="3">
      <t>サン</t>
    </rPh>
    <phoneticPr fontId="3"/>
  </si>
  <si>
    <t>糞便性大腸菌群数（最確数）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rPh sb="9" eb="10">
      <t>サイ</t>
    </rPh>
    <rPh sb="10" eb="11">
      <t>カク</t>
    </rPh>
    <rPh sb="11" eb="12">
      <t>スウ</t>
    </rPh>
    <phoneticPr fontId="3"/>
  </si>
  <si>
    <t>MPN/100mL</t>
    <phoneticPr fontId="3"/>
  </si>
  <si>
    <t>2.3×10</t>
  </si>
  <si>
    <t>4.9×10</t>
  </si>
  <si>
    <t>2.1☓10</t>
  </si>
  <si>
    <t>総アルカリ度</t>
    <rPh sb="0" eb="1">
      <t>ソウ</t>
    </rPh>
    <rPh sb="5" eb="6">
      <t>ド</t>
    </rPh>
    <phoneticPr fontId="3"/>
  </si>
  <si>
    <t>有機物(過ﾏﾝｶﾞﾝ酸ｶﾘｳﾑ消費量)</t>
    <rPh sb="0" eb="3">
      <t>ユウキブツ</t>
    </rPh>
    <rPh sb="4" eb="5">
      <t>カ</t>
    </rPh>
    <rPh sb="10" eb="11">
      <t>サン</t>
    </rPh>
    <rPh sb="15" eb="18">
      <t>ショウヒリョウ</t>
    </rPh>
    <phoneticPr fontId="3"/>
  </si>
  <si>
    <t>※ 検査機関　１：西川浄水場　２：一般財団法人山形県理化学分析センター（TOCのみ西川浄水場）</t>
    <rPh sb="2" eb="4">
      <t>ケンサ</t>
    </rPh>
    <rPh sb="4" eb="6">
      <t>キカン</t>
    </rPh>
    <rPh sb="9" eb="11">
      <t>ニシカワ</t>
    </rPh>
    <rPh sb="11" eb="14">
      <t>ジョウスイジョウ</t>
    </rPh>
    <rPh sb="17" eb="19">
      <t>イッパン</t>
    </rPh>
    <rPh sb="19" eb="21">
      <t>ザイダン</t>
    </rPh>
    <rPh sb="21" eb="23">
      <t>ホウジン</t>
    </rPh>
    <rPh sb="23" eb="26">
      <t>ヤマガタケン</t>
    </rPh>
    <rPh sb="26" eb="29">
      <t>リカガク</t>
    </rPh>
    <rPh sb="29" eb="31">
      <t>ブンセキ</t>
    </rPh>
    <rPh sb="41" eb="43">
      <t>ニシカワ</t>
    </rPh>
    <rPh sb="43" eb="46">
      <t>ジョウスイジョウ</t>
    </rPh>
    <phoneticPr fontId="3"/>
  </si>
  <si>
    <t>大越川</t>
    <rPh sb="0" eb="2">
      <t>オオコシ</t>
    </rPh>
    <rPh sb="2" eb="3">
      <t>カワ</t>
    </rPh>
    <phoneticPr fontId="3"/>
  </si>
  <si>
    <t>曇</t>
    <rPh sb="0" eb="1">
      <t>クモリ</t>
    </rPh>
    <phoneticPr fontId="22"/>
  </si>
  <si>
    <t>晴</t>
    <rPh sb="0" eb="1">
      <t>ハレ</t>
    </rPh>
    <phoneticPr fontId="22"/>
  </si>
  <si>
    <t>3.7×10</t>
  </si>
  <si>
    <t>4.2×10</t>
  </si>
  <si>
    <t>6.2×10</t>
  </si>
  <si>
    <t>3.6×10</t>
  </si>
  <si>
    <t>7.0×10</t>
  </si>
  <si>
    <t>&lt;1.8</t>
  </si>
  <si>
    <t>四ッ谷川</t>
    <rPh sb="0" eb="3">
      <t>ヨツヤ</t>
    </rPh>
    <rPh sb="3" eb="4">
      <t>カワ</t>
    </rPh>
    <phoneticPr fontId="3"/>
  </si>
  <si>
    <t>寒河江ダムNo．１</t>
    <rPh sb="0" eb="3">
      <t>サガエ</t>
    </rPh>
    <phoneticPr fontId="3"/>
  </si>
  <si>
    <t>－</t>
    <phoneticPr fontId="3"/>
  </si>
  <si>
    <t>シス-1,2-ジクロロエチレン及び　トランス-1,2-ジクロロエチレン</t>
    <rPh sb="15" eb="16">
      <t>オヨ</t>
    </rPh>
    <phoneticPr fontId="3"/>
  </si>
  <si>
    <t>微沼沢臭</t>
  </si>
  <si>
    <t>ダム検査項目</t>
    <rPh sb="2" eb="4">
      <t>ケンサ</t>
    </rPh>
    <rPh sb="4" eb="6">
      <t>コウモク</t>
    </rPh>
    <phoneticPr fontId="3"/>
  </si>
  <si>
    <t>電気伝導率</t>
    <rPh sb="0" eb="2">
      <t>デンキ</t>
    </rPh>
    <rPh sb="2" eb="5">
      <t>デンドウリツ</t>
    </rPh>
    <phoneticPr fontId="3"/>
  </si>
  <si>
    <t>μS/cm</t>
    <phoneticPr fontId="3"/>
  </si>
  <si>
    <t>クロロフィルａ</t>
    <phoneticPr fontId="3"/>
  </si>
  <si>
    <t>臭気強度（ＴＯＮ）</t>
    <rPh sb="0" eb="2">
      <t>シュウキ</t>
    </rPh>
    <rPh sb="2" eb="4">
      <t>キョウド</t>
    </rPh>
    <phoneticPr fontId="3"/>
  </si>
  <si>
    <t>寒河江ダムNo．２</t>
    <rPh sb="0" eb="3">
      <t>サガエ</t>
    </rPh>
    <phoneticPr fontId="3"/>
  </si>
  <si>
    <t>風吹川</t>
    <rPh sb="0" eb="1">
      <t>カゼ</t>
    </rPh>
    <rPh sb="1" eb="2">
      <t>フ</t>
    </rPh>
    <rPh sb="2" eb="3">
      <t>カワ</t>
    </rPh>
    <phoneticPr fontId="3"/>
  </si>
  <si>
    <t>1.4×10</t>
  </si>
  <si>
    <t>1.0×10</t>
  </si>
  <si>
    <t>1.2×10</t>
  </si>
  <si>
    <t>本道寺川</t>
    <rPh sb="0" eb="2">
      <t>ホンドウ</t>
    </rPh>
    <rPh sb="2" eb="3">
      <t>ジ</t>
    </rPh>
    <rPh sb="3" eb="4">
      <t>カワ</t>
    </rPh>
    <phoneticPr fontId="3"/>
  </si>
  <si>
    <t>試料採取時の    記録事項</t>
    <rPh sb="0" eb="2">
      <t>シリョウ</t>
    </rPh>
    <rPh sb="2" eb="4">
      <t>サイシュ</t>
    </rPh>
    <rPh sb="4" eb="5">
      <t>ジ</t>
    </rPh>
    <rPh sb="10" eb="12">
      <t>キロク</t>
    </rPh>
    <rPh sb="12" eb="14">
      <t>ジコウ</t>
    </rPh>
    <phoneticPr fontId="3"/>
  </si>
  <si>
    <t>3.4×10</t>
  </si>
  <si>
    <t>4.7×10</t>
  </si>
  <si>
    <t>4.1×10</t>
  </si>
  <si>
    <t>7.9×10</t>
  </si>
  <si>
    <t>横岫川</t>
    <rPh sb="0" eb="1">
      <t>ヨコ</t>
    </rPh>
    <rPh sb="1" eb="2">
      <t>クキ</t>
    </rPh>
    <rPh sb="2" eb="3">
      <t>カワ</t>
    </rPh>
    <phoneticPr fontId="3"/>
  </si>
  <si>
    <t>7.2×10</t>
  </si>
  <si>
    <t>5.8×10</t>
  </si>
  <si>
    <t>6.5×10</t>
  </si>
  <si>
    <t>6.4×10</t>
  </si>
  <si>
    <t>大入間川</t>
    <rPh sb="0" eb="1">
      <t>オオ</t>
    </rPh>
    <rPh sb="1" eb="3">
      <t>イリマ</t>
    </rPh>
    <rPh sb="3" eb="4">
      <t>カワ</t>
    </rPh>
    <phoneticPr fontId="3"/>
  </si>
  <si>
    <t>2.6×10</t>
  </si>
  <si>
    <t>1.9×10</t>
  </si>
  <si>
    <t>3.3×10</t>
  </si>
  <si>
    <t>水沢川</t>
    <rPh sb="0" eb="2">
      <t>ミズサワ</t>
    </rPh>
    <rPh sb="2" eb="3">
      <t>カワ</t>
    </rPh>
    <phoneticPr fontId="3"/>
  </si>
  <si>
    <t>1.6×10</t>
  </si>
  <si>
    <t>9.7×10</t>
  </si>
  <si>
    <t>5.7×10</t>
  </si>
  <si>
    <t>1.3×10</t>
  </si>
  <si>
    <t>1.3×10²</t>
  </si>
  <si>
    <t>綱取川</t>
    <rPh sb="0" eb="1">
      <t>ツナ</t>
    </rPh>
    <rPh sb="1" eb="2">
      <t>ト</t>
    </rPh>
    <rPh sb="2" eb="3">
      <t>カワ</t>
    </rPh>
    <phoneticPr fontId="3"/>
  </si>
  <si>
    <t>8.2×10</t>
  </si>
  <si>
    <t>2.4×10²</t>
  </si>
  <si>
    <t>原水</t>
    <rPh sb="0" eb="2">
      <t>ゲンスイ</t>
    </rPh>
    <phoneticPr fontId="3"/>
  </si>
  <si>
    <t>沼山取水場</t>
    <rPh sb="0" eb="1">
      <t>ヌマ</t>
    </rPh>
    <rPh sb="1" eb="2">
      <t>ヤマ</t>
    </rPh>
    <rPh sb="2" eb="4">
      <t>シュスイ</t>
    </rPh>
    <rPh sb="4" eb="5">
      <t>ジョウ</t>
    </rPh>
    <phoneticPr fontId="3"/>
  </si>
  <si>
    <t xml:space="preserve"> </t>
    <phoneticPr fontId="36"/>
  </si>
  <si>
    <t>曇</t>
    <rPh sb="0" eb="1">
      <t>クモリ</t>
    </rPh>
    <phoneticPr fontId="29"/>
  </si>
  <si>
    <t>雪</t>
    <rPh sb="0" eb="1">
      <t>ユキ</t>
    </rPh>
    <phoneticPr fontId="28"/>
  </si>
  <si>
    <t>沼山取水場</t>
    <rPh sb="0" eb="1">
      <t>ヌマ</t>
    </rPh>
    <rPh sb="1" eb="2">
      <t>ヤマ</t>
    </rPh>
    <rPh sb="2" eb="5">
      <t>シュスイジョウ</t>
    </rPh>
    <phoneticPr fontId="3"/>
  </si>
  <si>
    <t>原　虫　類　関　連　項　目</t>
    <rPh sb="0" eb="1">
      <t>ハラ</t>
    </rPh>
    <rPh sb="2" eb="3">
      <t>ムシ</t>
    </rPh>
    <rPh sb="4" eb="5">
      <t>ルイ</t>
    </rPh>
    <rPh sb="6" eb="7">
      <t>セキ</t>
    </rPh>
    <rPh sb="8" eb="9">
      <t>レン</t>
    </rPh>
    <rPh sb="10" eb="11">
      <t>コウ</t>
    </rPh>
    <rPh sb="12" eb="13">
      <t>メ</t>
    </rPh>
    <phoneticPr fontId="3"/>
  </si>
  <si>
    <t>嫌気性芽胞菌</t>
    <rPh sb="0" eb="3">
      <t>ケンキセイ</t>
    </rPh>
    <rPh sb="3" eb="4">
      <t>ガ</t>
    </rPh>
    <rPh sb="4" eb="5">
      <t>ホウ</t>
    </rPh>
    <rPh sb="5" eb="6">
      <t>キン</t>
    </rPh>
    <phoneticPr fontId="3"/>
  </si>
  <si>
    <t>個/10mL</t>
    <rPh sb="0" eb="1">
      <t>コ</t>
    </rPh>
    <phoneticPr fontId="3"/>
  </si>
  <si>
    <t>原虫類指標菌</t>
    <rPh sb="0" eb="2">
      <t>ゲンチュウ</t>
    </rPh>
    <rPh sb="2" eb="3">
      <t>ルイ</t>
    </rPh>
    <rPh sb="3" eb="5">
      <t>シヒョウ</t>
    </rPh>
    <rPh sb="5" eb="6">
      <t>キン</t>
    </rPh>
    <phoneticPr fontId="3"/>
  </si>
  <si>
    <t>大腸菌数（最確数）</t>
    <rPh sb="0" eb="3">
      <t>ダイチョウキン</t>
    </rPh>
    <rPh sb="3" eb="4">
      <t>スウ</t>
    </rPh>
    <rPh sb="5" eb="6">
      <t>サイ</t>
    </rPh>
    <rPh sb="6" eb="7">
      <t>カク</t>
    </rPh>
    <rPh sb="7" eb="8">
      <t>スウ</t>
    </rPh>
    <phoneticPr fontId="3"/>
  </si>
  <si>
    <t>2.4×10</t>
  </si>
  <si>
    <t>6.1×10²</t>
  </si>
  <si>
    <t>3.2×10²</t>
  </si>
  <si>
    <t>3.9×10</t>
  </si>
  <si>
    <t>2.1×10</t>
  </si>
  <si>
    <t>2.2×10</t>
  </si>
  <si>
    <t>紫外線(UV)吸光度</t>
    <rPh sb="0" eb="3">
      <t>シガイセン</t>
    </rPh>
    <rPh sb="7" eb="8">
      <t>キュウ</t>
    </rPh>
    <rPh sb="8" eb="10">
      <t>コウド</t>
    </rPh>
    <phoneticPr fontId="3"/>
  </si>
  <si>
    <t>侵食性遊離炭酸</t>
    <rPh sb="0" eb="3">
      <t>シンショクセイ</t>
    </rPh>
    <rPh sb="3" eb="5">
      <t>ユウリ</t>
    </rPh>
    <rPh sb="5" eb="7">
      <t>タンサン</t>
    </rPh>
    <phoneticPr fontId="3"/>
  </si>
  <si>
    <t>MPN/100mL</t>
  </si>
  <si>
    <t>トリハロメタン生成能</t>
    <rPh sb="7" eb="9">
      <t>セイセイ</t>
    </rPh>
    <rPh sb="9" eb="10">
      <t>ノウ</t>
    </rPh>
    <phoneticPr fontId="3"/>
  </si>
  <si>
    <t>目標値※1</t>
    <rPh sb="0" eb="3">
      <t>モクヒョウチ</t>
    </rPh>
    <phoneticPr fontId="3"/>
  </si>
  <si>
    <t>※1 水道水としての目標値を掲載。</t>
    <rPh sb="3" eb="6">
      <t>スイドウスイ</t>
    </rPh>
    <rPh sb="10" eb="13">
      <t>モクヒョウチ</t>
    </rPh>
    <rPh sb="14" eb="16">
      <t>ケイサイ</t>
    </rPh>
    <phoneticPr fontId="42"/>
  </si>
  <si>
    <t>検　　査　　機　　関　※2</t>
    <rPh sb="0" eb="1">
      <t>ケン</t>
    </rPh>
    <rPh sb="3" eb="4">
      <t>サ</t>
    </rPh>
    <rPh sb="6" eb="7">
      <t>キ</t>
    </rPh>
    <rPh sb="9" eb="10">
      <t>セキ</t>
    </rPh>
    <phoneticPr fontId="3"/>
  </si>
  <si>
    <t>※2 検査機関　　　　　1 : 西川浄水場　　　　　2 : 一般財団法人山形県理化学分析センター</t>
    <rPh sb="3" eb="5">
      <t>ケンサ</t>
    </rPh>
    <rPh sb="5" eb="7">
      <t>キカン</t>
    </rPh>
    <rPh sb="16" eb="18">
      <t>ニシカワ</t>
    </rPh>
    <rPh sb="18" eb="21">
      <t>ジョウスイジョウ</t>
    </rPh>
    <rPh sb="30" eb="32">
      <t>イッパン</t>
    </rPh>
    <rPh sb="32" eb="34">
      <t>ザイダン</t>
    </rPh>
    <rPh sb="34" eb="36">
      <t>ホウジン</t>
    </rPh>
    <rPh sb="36" eb="39">
      <t>ヤマガタケン</t>
    </rPh>
    <rPh sb="39" eb="42">
      <t>リカガク</t>
    </rPh>
    <rPh sb="42" eb="44">
      <t>ブンセキ</t>
    </rPh>
    <phoneticPr fontId="3"/>
  </si>
  <si>
    <t>処理工程水</t>
    <rPh sb="0" eb="2">
      <t>ショリ</t>
    </rPh>
    <rPh sb="2" eb="4">
      <t>コウテイ</t>
    </rPh>
    <rPh sb="4" eb="5">
      <t>スイ</t>
    </rPh>
    <phoneticPr fontId="3"/>
  </si>
  <si>
    <t>西川浄水場（沈澱水）</t>
    <rPh sb="0" eb="2">
      <t>ニシカワ</t>
    </rPh>
    <rPh sb="2" eb="5">
      <t>ジョウスイジョウ</t>
    </rPh>
    <rPh sb="6" eb="8">
      <t>チンデン</t>
    </rPh>
    <rPh sb="8" eb="9">
      <t>スイ</t>
    </rPh>
    <phoneticPr fontId="3"/>
  </si>
  <si>
    <t>最　高</t>
    <rPh sb="0" eb="1">
      <t>サイ</t>
    </rPh>
    <rPh sb="2" eb="3">
      <t>コウ</t>
    </rPh>
    <phoneticPr fontId="3"/>
  </si>
  <si>
    <t>最　低</t>
    <rPh sb="0" eb="1">
      <t>サイ</t>
    </rPh>
    <rPh sb="2" eb="3">
      <t>テイ</t>
    </rPh>
    <phoneticPr fontId="3"/>
  </si>
  <si>
    <t>※ 検査機関　１：西川浄水場　２：一般財団法人山形県理化学分析センター</t>
    <rPh sb="2" eb="4">
      <t>ケンサ</t>
    </rPh>
    <rPh sb="4" eb="6">
      <t>キカン</t>
    </rPh>
    <rPh sb="9" eb="11">
      <t>ニシカワ</t>
    </rPh>
    <rPh sb="11" eb="14">
      <t>ジョウスイジョウ</t>
    </rPh>
    <rPh sb="17" eb="19">
      <t>イッパン</t>
    </rPh>
    <rPh sb="19" eb="21">
      <t>ザイダン</t>
    </rPh>
    <rPh sb="21" eb="23">
      <t>ホウジン</t>
    </rPh>
    <rPh sb="23" eb="26">
      <t>ヤマガタケン</t>
    </rPh>
    <rPh sb="26" eb="29">
      <t>リカガク</t>
    </rPh>
    <rPh sb="29" eb="31">
      <t>ブンセキ</t>
    </rPh>
    <phoneticPr fontId="3"/>
  </si>
  <si>
    <t>西川浄水場（ろ過水）</t>
    <rPh sb="0" eb="2">
      <t>ニシカワ</t>
    </rPh>
    <rPh sb="2" eb="5">
      <t>ジョウスイジョウ</t>
    </rPh>
    <rPh sb="7" eb="8">
      <t>カ</t>
    </rPh>
    <rPh sb="8" eb="9">
      <t>スイ</t>
    </rPh>
    <phoneticPr fontId="3"/>
  </si>
  <si>
    <t>異常なし</t>
    <rPh sb="0" eb="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</si>
</sst>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_ "/>
    <numFmt numFmtId="177" formatCode="0.000_);[Red]\(0.000\)"/>
    <numFmt numFmtId="178" formatCode="0_ "/>
    <numFmt numFmtId="179" formatCode="0.00_ "/>
    <numFmt numFmtId="180" formatCode="0.0"/>
    <numFmt numFmtId="181" formatCode="0.000"/>
    <numFmt numFmtId="182" formatCode="0.00000"/>
    <numFmt numFmtId="183" formatCode="0.0000"/>
    <numFmt numFmtId="184" formatCode="0.000000_ "/>
    <numFmt numFmtId="185" formatCode="0.0000_);[Red]\(0.0000\)"/>
    <numFmt numFmtId="186" formatCode="m&quot;月&quot;d&quot;日&quot;;@"/>
    <numFmt numFmtId="187" formatCode="h:mm;@"/>
    <numFmt numFmtId="188" formatCode="0.00_);[Red]\(0.00\)"/>
    <numFmt numFmtId="189" formatCode="0.0E+00"/>
    <numFmt numFmtId="190" formatCode="0.000000"/>
  </numFmts>
  <fonts count="66" x14ac:knownFonts="1">
    <font>
      <sz val="11"/>
      <name val="ＭＳ 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</font>
    <font>
      <sz val="6"/>
      <name val="ＭＳ ゴシック"/>
      <family val="3"/>
    </font>
    <font>
      <sz val="6"/>
      <name val="ＭＳ Ｐゴシック"/>
      <family val="3"/>
    </font>
    <font>
      <sz val="12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sz val="8"/>
      <name val="ＭＳ ゴシック"/>
      <family val="3"/>
    </font>
    <font>
      <sz val="12"/>
      <name val="ＭＳ ゴシック"/>
      <family val="3"/>
    </font>
    <font>
      <sz val="10"/>
      <name val="ＭＳ 明朝"/>
      <family val="1"/>
    </font>
    <font>
      <sz val="10"/>
      <color indexed="10"/>
      <name val="ＭＳ 明朝"/>
      <family val="1"/>
    </font>
    <font>
      <sz val="11"/>
      <name val="ＭＳ 明朝"/>
      <family val="1"/>
    </font>
    <font>
      <sz val="7"/>
      <name val="ＭＳ 明朝"/>
      <family val="1"/>
    </font>
    <font>
      <sz val="10"/>
      <color indexed="8"/>
      <name val="ＭＳ 明朝"/>
      <family val="1"/>
    </font>
    <font>
      <sz val="8"/>
      <color indexed="8"/>
      <name val="ＭＳ 明朝"/>
      <family val="1"/>
    </font>
    <font>
      <sz val="6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11"/>
      <color indexed="9"/>
      <name val="ＭＳ 明朝"/>
      <family val="1"/>
    </font>
    <font>
      <sz val="10"/>
      <name val="ＭＳ Ｐ明朝"/>
      <family val="1"/>
    </font>
    <font>
      <sz val="8"/>
      <color indexed="10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8"/>
      <color indexed="9"/>
      <name val="ＭＳ 明朝"/>
      <family val="1"/>
    </font>
    <font>
      <sz val="8"/>
      <color indexed="9"/>
      <name val="ＭＳ ゴシック"/>
      <family val="3"/>
    </font>
    <font>
      <sz val="12"/>
      <color indexed="8"/>
      <name val="ＭＳ 明朝"/>
      <family val="1"/>
    </font>
    <font>
      <sz val="11"/>
      <color indexed="8"/>
      <name val="ＭＳ 明朝"/>
      <family val="1"/>
    </font>
    <font>
      <sz val="8"/>
      <color indexed="8"/>
      <name val="ＭＳ ゴシック"/>
      <family val="3"/>
    </font>
    <font>
      <sz val="7"/>
      <color indexed="8"/>
      <name val="ＭＳ 明朝"/>
      <family val="1"/>
    </font>
    <font>
      <sz val="11"/>
      <color indexed="8"/>
      <name val="ＭＳ ゴシック"/>
      <family val="3"/>
    </font>
    <font>
      <sz val="9"/>
      <color indexed="8"/>
      <name val="ＭＳ 明朝"/>
      <family val="1"/>
    </font>
    <font>
      <sz val="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8"/>
      <color indexed="9"/>
      <name val="ＭＳ 明朝"/>
      <family val="1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Ｐ明朝"/>
      <family val="1"/>
    </font>
    <font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8"/>
      <color theme="1"/>
      <name val="ＭＳ 明朝"/>
      <family val="1"/>
    </font>
    <font>
      <sz val="8"/>
      <color theme="0"/>
      <name val="ＭＳ 明朝"/>
      <family val="1"/>
    </font>
    <font>
      <sz val="8"/>
      <color theme="0"/>
      <name val="ＭＳ ゴシック"/>
      <family val="3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hair">
        <color indexed="64"/>
      </diagonal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7">
    <xf numFmtId="0" fontId="0" fillId="0" borderId="0"/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28" borderId="180" applyNumberFormat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0" fontId="2" fillId="2" borderId="181" applyNumberFormat="0" applyFont="0" applyAlignment="0" applyProtection="0">
      <alignment vertical="center"/>
    </xf>
    <xf numFmtId="0" fontId="51" fillId="0" borderId="182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18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4" fillId="0" borderId="184" applyNumberFormat="0" applyFill="0" applyAlignment="0" applyProtection="0">
      <alignment vertical="center"/>
    </xf>
    <xf numFmtId="0" fontId="55" fillId="0" borderId="185" applyNumberFormat="0" applyFill="0" applyAlignment="0" applyProtection="0">
      <alignment vertical="center"/>
    </xf>
    <xf numFmtId="0" fontId="56" fillId="0" borderId="18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0" borderId="187" applyNumberFormat="0" applyFill="0" applyAlignment="0" applyProtection="0">
      <alignment vertical="center"/>
    </xf>
    <xf numFmtId="0" fontId="57" fillId="31" borderId="188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32" borderId="183" applyNumberFormat="0" applyAlignment="0" applyProtection="0">
      <alignment vertical="center"/>
    </xf>
    <xf numFmtId="0" fontId="39" fillId="0" borderId="0"/>
    <xf numFmtId="0" fontId="2" fillId="0" borderId="0"/>
    <xf numFmtId="0" fontId="17" fillId="0" borderId="0"/>
    <xf numFmtId="0" fontId="17" fillId="0" borderId="0"/>
    <xf numFmtId="0" fontId="60" fillId="33" borderId="0" applyNumberFormat="0" applyBorder="0" applyAlignment="0" applyProtection="0">
      <alignment vertical="center"/>
    </xf>
  </cellStyleXfs>
  <cellXfs count="1000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180" fontId="7" fillId="0" borderId="13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14" fillId="0" borderId="0" xfId="0" applyFont="1" applyAlignment="1">
      <alignment vertical="center"/>
    </xf>
    <xf numFmtId="56" fontId="7" fillId="0" borderId="17" xfId="0" applyNumberFormat="1" applyFont="1" applyBorder="1" applyAlignment="1">
      <alignment horizontal="center" vertical="center"/>
    </xf>
    <xf numFmtId="20" fontId="7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80" fontId="7" fillId="0" borderId="25" xfId="0" applyNumberFormat="1" applyFont="1" applyBorder="1" applyAlignment="1">
      <alignment horizontal="center" vertical="center"/>
    </xf>
    <xf numFmtId="180" fontId="7" fillId="0" borderId="26" xfId="0" applyNumberFormat="1" applyFont="1" applyBorder="1" applyAlignment="1">
      <alignment horizontal="center" vertical="center"/>
    </xf>
    <xf numFmtId="180" fontId="7" fillId="0" borderId="27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80" fontId="7" fillId="0" borderId="28" xfId="0" applyNumberFormat="1" applyFont="1" applyBorder="1" applyAlignment="1">
      <alignment horizontal="center" vertical="center"/>
    </xf>
    <xf numFmtId="20" fontId="7" fillId="0" borderId="28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83" fontId="7" fillId="0" borderId="28" xfId="0" applyNumberFormat="1" applyFont="1" applyBorder="1" applyAlignment="1">
      <alignment horizontal="center" vertical="center"/>
    </xf>
    <xf numFmtId="180" fontId="7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16" xfId="0" quotePrefix="1" applyFont="1" applyBorder="1" applyAlignment="1">
      <alignment horizontal="right" vertical="center"/>
    </xf>
    <xf numFmtId="176" fontId="7" fillId="0" borderId="0" xfId="0" applyNumberFormat="1" applyFont="1" applyAlignment="1">
      <alignment vertical="center"/>
    </xf>
    <xf numFmtId="0" fontId="7" fillId="0" borderId="31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30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86" fontId="7" fillId="0" borderId="34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7" fillId="0" borderId="9" xfId="45" applyFont="1" applyBorder="1" applyAlignment="1">
      <alignment horizontal="center" vertical="center"/>
    </xf>
    <xf numFmtId="0" fontId="7" fillId="0" borderId="2" xfId="45" applyFont="1" applyBorder="1" applyAlignment="1">
      <alignment horizontal="center" vertical="center"/>
    </xf>
    <xf numFmtId="0" fontId="7" fillId="0" borderId="15" xfId="45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180" fontId="7" fillId="0" borderId="46" xfId="0" applyNumberFormat="1" applyFont="1" applyBorder="1" applyAlignment="1">
      <alignment horizontal="center" vertical="center"/>
    </xf>
    <xf numFmtId="179" fontId="7" fillId="0" borderId="47" xfId="0" applyNumberFormat="1" applyFont="1" applyBorder="1" applyAlignment="1">
      <alignment horizontal="center" vertical="center"/>
    </xf>
    <xf numFmtId="179" fontId="7" fillId="0" borderId="48" xfId="0" applyNumberFormat="1" applyFont="1" applyBorder="1" applyAlignment="1">
      <alignment horizontal="center" vertical="center"/>
    </xf>
    <xf numFmtId="179" fontId="7" fillId="0" borderId="4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7" fillId="0" borderId="20" xfId="43" applyFont="1" applyBorder="1" applyAlignment="1">
      <alignment horizontal="center"/>
    </xf>
    <xf numFmtId="180" fontId="7" fillId="0" borderId="20" xfId="43" applyNumberFormat="1" applyFont="1" applyBorder="1" applyAlignment="1">
      <alignment horizontal="center"/>
    </xf>
    <xf numFmtId="0" fontId="7" fillId="0" borderId="34" xfId="0" applyFont="1" applyBorder="1" applyAlignment="1">
      <alignment horizontal="center" vertical="center"/>
    </xf>
    <xf numFmtId="179" fontId="7" fillId="0" borderId="51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35" xfId="0" applyNumberFormat="1" applyFont="1" applyBorder="1" applyAlignment="1">
      <alignment horizontal="center" vertical="center"/>
    </xf>
    <xf numFmtId="179" fontId="7" fillId="0" borderId="5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181" fontId="7" fillId="0" borderId="13" xfId="0" applyNumberFormat="1" applyFont="1" applyBorder="1" applyAlignment="1">
      <alignment horizontal="center" vertical="center"/>
    </xf>
    <xf numFmtId="177" fontId="7" fillId="0" borderId="53" xfId="0" applyNumberFormat="1" applyFont="1" applyBorder="1" applyAlignment="1">
      <alignment horizontal="center" vertical="center"/>
    </xf>
    <xf numFmtId="179" fontId="7" fillId="0" borderId="54" xfId="0" applyNumberFormat="1" applyFont="1" applyBorder="1" applyAlignment="1">
      <alignment horizontal="center" vertical="center"/>
    </xf>
    <xf numFmtId="177" fontId="7" fillId="0" borderId="55" xfId="0" applyNumberFormat="1" applyFont="1" applyBorder="1" applyAlignment="1">
      <alignment horizontal="center" vertical="center"/>
    </xf>
    <xf numFmtId="179" fontId="7" fillId="0" borderId="56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14" fontId="7" fillId="0" borderId="33" xfId="0" applyNumberFormat="1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81" fontId="7" fillId="0" borderId="20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86" fontId="7" fillId="0" borderId="59" xfId="0" applyNumberFormat="1" applyFont="1" applyBorder="1" applyAlignment="1">
      <alignment horizontal="center" vertical="center"/>
    </xf>
    <xf numFmtId="56" fontId="7" fillId="0" borderId="59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7" fillId="0" borderId="6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0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187" fontId="7" fillId="0" borderId="1" xfId="0" applyNumberFormat="1" applyFont="1" applyBorder="1" applyAlignment="1">
      <alignment horizontal="center" vertical="center"/>
    </xf>
    <xf numFmtId="56" fontId="7" fillId="0" borderId="60" xfId="0" applyNumberFormat="1" applyFont="1" applyBorder="1" applyAlignment="1">
      <alignment horizontal="center" vertical="center"/>
    </xf>
    <xf numFmtId="180" fontId="7" fillId="0" borderId="60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7" fillId="0" borderId="61" xfId="0" quotePrefix="1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 shrinkToFit="1"/>
    </xf>
    <xf numFmtId="183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84" fontId="7" fillId="0" borderId="1" xfId="0" applyNumberFormat="1" applyFont="1" applyBorder="1" applyAlignment="1">
      <alignment horizontal="center" vertical="center"/>
    </xf>
    <xf numFmtId="0" fontId="7" fillId="0" borderId="62" xfId="0" quotePrefix="1" applyFont="1" applyBorder="1" applyAlignment="1">
      <alignment horizontal="center" vertical="center"/>
    </xf>
    <xf numFmtId="56" fontId="7" fillId="0" borderId="63" xfId="0" applyNumberFormat="1" applyFont="1" applyBorder="1" applyAlignment="1">
      <alignment horizontal="center" vertical="center"/>
    </xf>
    <xf numFmtId="20" fontId="7" fillId="0" borderId="20" xfId="0" applyNumberFormat="1" applyFont="1" applyBorder="1" applyAlignment="1">
      <alignment horizontal="center" vertical="center"/>
    </xf>
    <xf numFmtId="180" fontId="7" fillId="0" borderId="20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60" xfId="0" applyNumberFormat="1" applyFont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181" fontId="7" fillId="0" borderId="2" xfId="0" applyNumberFormat="1" applyFont="1" applyBorder="1" applyAlignment="1">
      <alignment horizontal="center" vertical="center"/>
    </xf>
    <xf numFmtId="182" fontId="7" fillId="0" borderId="20" xfId="0" applyNumberFormat="1" applyFont="1" applyBorder="1" applyAlignment="1">
      <alignment horizontal="center" vertical="center"/>
    </xf>
    <xf numFmtId="182" fontId="7" fillId="0" borderId="13" xfId="0" applyNumberFormat="1" applyFont="1" applyBorder="1" applyAlignment="1">
      <alignment horizontal="center" vertical="center"/>
    </xf>
    <xf numFmtId="182" fontId="7" fillId="0" borderId="2" xfId="0" applyNumberFormat="1" applyFont="1" applyBorder="1" applyAlignment="1">
      <alignment horizontal="center" vertical="center"/>
    </xf>
    <xf numFmtId="181" fontId="7" fillId="0" borderId="20" xfId="0" applyNumberFormat="1" applyFont="1" applyBorder="1" applyAlignment="1">
      <alignment horizontal="center" vertical="center" shrinkToFit="1"/>
    </xf>
    <xf numFmtId="2" fontId="7" fillId="0" borderId="2" xfId="0" applyNumberFormat="1" applyFont="1" applyBorder="1" applyAlignment="1">
      <alignment horizontal="center" vertical="center"/>
    </xf>
    <xf numFmtId="183" fontId="7" fillId="0" borderId="20" xfId="0" applyNumberFormat="1" applyFont="1" applyBorder="1" applyAlignment="1">
      <alignment horizontal="center" vertical="center"/>
    </xf>
    <xf numFmtId="183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80" fontId="7" fillId="0" borderId="15" xfId="0" applyNumberFormat="1" applyFont="1" applyBorder="1" applyAlignment="1">
      <alignment horizontal="center" vertical="center"/>
    </xf>
    <xf numFmtId="56" fontId="7" fillId="0" borderId="9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180" fontId="7" fillId="0" borderId="42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/>
    </xf>
    <xf numFmtId="2" fontId="7" fillId="0" borderId="64" xfId="0" applyNumberFormat="1" applyFont="1" applyBorder="1" applyAlignment="1">
      <alignment horizontal="center" vertical="center"/>
    </xf>
    <xf numFmtId="2" fontId="7" fillId="0" borderId="56" xfId="0" applyNumberFormat="1" applyFont="1" applyBorder="1" applyAlignment="1">
      <alignment horizontal="center" vertical="center"/>
    </xf>
    <xf numFmtId="177" fontId="7" fillId="0" borderId="65" xfId="0" applyNumberFormat="1" applyFont="1" applyBorder="1" applyAlignment="1">
      <alignment horizontal="center" vertical="center"/>
    </xf>
    <xf numFmtId="2" fontId="7" fillId="0" borderId="66" xfId="0" applyNumberFormat="1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185" fontId="7" fillId="0" borderId="65" xfId="0" applyNumberFormat="1" applyFont="1" applyBorder="1" applyAlignment="1">
      <alignment horizontal="center" vertical="center"/>
    </xf>
    <xf numFmtId="179" fontId="7" fillId="0" borderId="66" xfId="0" applyNumberFormat="1" applyFont="1" applyBorder="1" applyAlignment="1">
      <alignment horizontal="center" vertical="center"/>
    </xf>
    <xf numFmtId="177" fontId="7" fillId="0" borderId="68" xfId="0" applyNumberFormat="1" applyFont="1" applyBorder="1" applyAlignment="1">
      <alignment horizontal="center" vertical="center"/>
    </xf>
    <xf numFmtId="177" fontId="7" fillId="0" borderId="69" xfId="0" applyNumberFormat="1" applyFont="1" applyBorder="1" applyAlignment="1">
      <alignment horizontal="center" vertical="center"/>
    </xf>
    <xf numFmtId="179" fontId="7" fillId="0" borderId="40" xfId="0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right" vertical="center"/>
    </xf>
    <xf numFmtId="189" fontId="7" fillId="0" borderId="1" xfId="0" applyNumberFormat="1" applyFont="1" applyBorder="1" applyAlignment="1">
      <alignment horizontal="center" vertical="center"/>
    </xf>
    <xf numFmtId="189" fontId="7" fillId="0" borderId="13" xfId="0" applyNumberFormat="1" applyFont="1" applyBorder="1" applyAlignment="1">
      <alignment horizontal="center" vertical="center"/>
    </xf>
    <xf numFmtId="189" fontId="7" fillId="0" borderId="2" xfId="0" applyNumberFormat="1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2" fontId="7" fillId="0" borderId="72" xfId="0" applyNumberFormat="1" applyFont="1" applyBorder="1" applyAlignment="1">
      <alignment horizontal="center" vertical="center"/>
    </xf>
    <xf numFmtId="2" fontId="7" fillId="0" borderId="73" xfId="0" applyNumberFormat="1" applyFont="1" applyBorder="1" applyAlignment="1">
      <alignment horizontal="center" vertical="center"/>
    </xf>
    <xf numFmtId="2" fontId="7" fillId="0" borderId="74" xfId="0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186" fontId="7" fillId="0" borderId="9" xfId="0" applyNumberFormat="1" applyFont="1" applyBorder="1" applyAlignment="1">
      <alignment horizontal="center" vertical="center"/>
    </xf>
    <xf numFmtId="184" fontId="7" fillId="0" borderId="2" xfId="0" applyNumberFormat="1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49" fontId="7" fillId="0" borderId="71" xfId="0" quotePrefix="1" applyNumberFormat="1" applyFont="1" applyBorder="1" applyAlignment="1">
      <alignment horizontal="center" vertical="center"/>
    </xf>
    <xf numFmtId="49" fontId="7" fillId="0" borderId="31" xfId="0" quotePrefix="1" applyNumberFormat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6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7" fillId="0" borderId="42" xfId="45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188" fontId="7" fillId="0" borderId="79" xfId="0" applyNumberFormat="1" applyFont="1" applyBorder="1" applyAlignment="1">
      <alignment horizontal="center" vertical="center"/>
    </xf>
    <xf numFmtId="2" fontId="7" fillId="0" borderId="40" xfId="0" applyNumberFormat="1" applyFont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/>
    </xf>
    <xf numFmtId="188" fontId="7" fillId="0" borderId="64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66" xfId="0" applyNumberFormat="1" applyFont="1" applyBorder="1" applyAlignment="1">
      <alignment horizontal="center" vertical="center"/>
    </xf>
    <xf numFmtId="188" fontId="7" fillId="0" borderId="40" xfId="0" applyNumberFormat="1" applyFont="1" applyBorder="1" applyAlignment="1">
      <alignment horizontal="center" vertical="center"/>
    </xf>
    <xf numFmtId="2" fontId="7" fillId="0" borderId="80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/>
    </xf>
    <xf numFmtId="0" fontId="7" fillId="0" borderId="82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7" fillId="0" borderId="8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 wrapText="1"/>
    </xf>
    <xf numFmtId="0" fontId="7" fillId="0" borderId="8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2" fontId="27" fillId="0" borderId="88" xfId="0" applyNumberFormat="1" applyFont="1" applyBorder="1" applyAlignment="1">
      <alignment horizontal="center" vertical="center"/>
    </xf>
    <xf numFmtId="2" fontId="27" fillId="0" borderId="89" xfId="0" applyNumberFormat="1" applyFont="1" applyBorder="1" applyAlignment="1">
      <alignment horizontal="center" vertical="center"/>
    </xf>
    <xf numFmtId="2" fontId="27" fillId="0" borderId="90" xfId="0" applyNumberFormat="1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2" fontId="7" fillId="0" borderId="67" xfId="43" applyNumberFormat="1" applyFont="1" applyBorder="1" applyAlignment="1">
      <alignment horizontal="center"/>
    </xf>
    <xf numFmtId="180" fontId="7" fillId="0" borderId="20" xfId="43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76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95" xfId="0" applyFont="1" applyBorder="1" applyAlignment="1">
      <alignment horizontal="center" vertical="center"/>
    </xf>
    <xf numFmtId="0" fontId="7" fillId="3" borderId="8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6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49" fontId="0" fillId="0" borderId="0" xfId="0" applyNumberFormat="1" applyAlignment="1">
      <alignment horizontal="center"/>
    </xf>
    <xf numFmtId="180" fontId="7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7" fillId="0" borderId="23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3" borderId="96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180" fontId="7" fillId="0" borderId="32" xfId="0" applyNumberFormat="1" applyFont="1" applyBorder="1" applyAlignment="1">
      <alignment horizontal="center" vertical="center"/>
    </xf>
    <xf numFmtId="180" fontId="7" fillId="0" borderId="96" xfId="0" applyNumberFormat="1" applyFont="1" applyBorder="1" applyAlignment="1">
      <alignment horizontal="center" vertical="center"/>
    </xf>
    <xf numFmtId="180" fontId="15" fillId="0" borderId="13" xfId="0" applyNumberFormat="1" applyFont="1" applyBorder="1" applyAlignment="1">
      <alignment horizontal="center" vertical="center"/>
    </xf>
    <xf numFmtId="180" fontId="15" fillId="0" borderId="20" xfId="0" applyNumberFormat="1" applyFont="1" applyBorder="1" applyAlignment="1">
      <alignment horizontal="center" vertical="center"/>
    </xf>
    <xf numFmtId="180" fontId="15" fillId="0" borderId="2" xfId="0" applyNumberFormat="1" applyFont="1" applyBorder="1" applyAlignment="1">
      <alignment horizontal="center" vertical="center"/>
    </xf>
    <xf numFmtId="180" fontId="15" fillId="0" borderId="84" xfId="0" applyNumberFormat="1" applyFont="1" applyBorder="1" applyAlignment="1">
      <alignment horizontal="center" vertical="center"/>
    </xf>
    <xf numFmtId="180" fontId="15" fillId="0" borderId="85" xfId="0" applyNumberFormat="1" applyFont="1" applyBorder="1" applyAlignment="1">
      <alignment horizontal="center" vertical="center"/>
    </xf>
    <xf numFmtId="180" fontId="15" fillId="0" borderId="38" xfId="0" applyNumberFormat="1" applyFont="1" applyBorder="1" applyAlignment="1">
      <alignment horizontal="center" vertical="center"/>
    </xf>
    <xf numFmtId="1" fontId="15" fillId="0" borderId="27" xfId="0" applyNumberFormat="1" applyFont="1" applyBorder="1" applyAlignment="1">
      <alignment horizontal="center" vertical="center"/>
    </xf>
    <xf numFmtId="1" fontId="15" fillId="0" borderId="60" xfId="0" applyNumberFormat="1" applyFont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81" fontId="15" fillId="0" borderId="13" xfId="0" applyNumberFormat="1" applyFont="1" applyBorder="1" applyAlignment="1">
      <alignment horizontal="center" vertical="center"/>
    </xf>
    <xf numFmtId="181" fontId="15" fillId="0" borderId="1" xfId="0" applyNumberFormat="1" applyFont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182" fontId="15" fillId="0" borderId="13" xfId="0" applyNumberFormat="1" applyFont="1" applyBorder="1" applyAlignment="1">
      <alignment horizontal="center" vertical="center"/>
    </xf>
    <xf numFmtId="182" fontId="15" fillId="0" borderId="1" xfId="0" applyNumberFormat="1" applyFont="1" applyBorder="1" applyAlignment="1">
      <alignment horizontal="center" vertical="center"/>
    </xf>
    <xf numFmtId="182" fontId="15" fillId="0" borderId="2" xfId="0" applyNumberFormat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83" fontId="15" fillId="0" borderId="13" xfId="0" applyNumberFormat="1" applyFont="1" applyBorder="1" applyAlignment="1">
      <alignment horizontal="center" vertical="center"/>
    </xf>
    <xf numFmtId="183" fontId="15" fillId="0" borderId="1" xfId="0" applyNumberFormat="1" applyFont="1" applyBorder="1" applyAlignment="1">
      <alignment horizontal="center" vertical="center"/>
    </xf>
    <xf numFmtId="183" fontId="15" fillId="0" borderId="2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80" fontId="15" fillId="0" borderId="50" xfId="0" applyNumberFormat="1" applyFont="1" applyBorder="1" applyAlignment="1">
      <alignment horizontal="center" vertical="center"/>
    </xf>
    <xf numFmtId="180" fontId="15" fillId="0" borderId="58" xfId="0" applyNumberFormat="1" applyFont="1" applyBorder="1" applyAlignment="1">
      <alignment horizontal="center" vertical="center"/>
    </xf>
    <xf numFmtId="180" fontId="15" fillId="0" borderId="10" xfId="0" applyNumberFormat="1" applyFont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 vertical="center"/>
    </xf>
    <xf numFmtId="2" fontId="15" fillId="0" borderId="60" xfId="0" applyNumberFormat="1" applyFont="1" applyBorder="1" applyAlignment="1">
      <alignment horizontal="center" vertical="center"/>
    </xf>
    <xf numFmtId="2" fontId="15" fillId="0" borderId="42" xfId="0" applyNumberFormat="1" applyFont="1" applyBorder="1" applyAlignment="1">
      <alignment horizontal="center" vertical="center"/>
    </xf>
    <xf numFmtId="1" fontId="15" fillId="0" borderId="50" xfId="0" applyNumberFormat="1" applyFont="1" applyBorder="1" applyAlignment="1">
      <alignment horizontal="center" vertical="center"/>
    </xf>
    <xf numFmtId="1" fontId="15" fillId="0" borderId="58" xfId="0" applyNumberFormat="1" applyFont="1" applyBorder="1" applyAlignment="1">
      <alignment horizontal="center" vertical="center"/>
    </xf>
    <xf numFmtId="180" fontId="15" fillId="0" borderId="96" xfId="0" applyNumberFormat="1" applyFont="1" applyBorder="1" applyAlignment="1">
      <alignment horizontal="center" vertical="center"/>
    </xf>
    <xf numFmtId="180" fontId="15" fillId="0" borderId="29" xfId="0" applyNumberFormat="1" applyFont="1" applyBorder="1" applyAlignment="1">
      <alignment horizontal="center" vertical="center"/>
    </xf>
    <xf numFmtId="180" fontId="15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0" fillId="0" borderId="21" xfId="0" applyFont="1" applyBorder="1" applyAlignment="1">
      <alignment horizontal="center" vertical="center"/>
    </xf>
    <xf numFmtId="186" fontId="15" fillId="0" borderId="34" xfId="0" applyNumberFormat="1" applyFont="1" applyBorder="1" applyAlignment="1">
      <alignment horizontal="center" vertical="center"/>
    </xf>
    <xf numFmtId="56" fontId="15" fillId="0" borderId="59" xfId="0" applyNumberFormat="1" applyFont="1" applyBorder="1" applyAlignment="1">
      <alignment horizontal="center" vertical="center"/>
    </xf>
    <xf numFmtId="186" fontId="15" fillId="0" borderId="9" xfId="0" applyNumberFormat="1" applyFont="1" applyBorder="1" applyAlignment="1">
      <alignment horizontal="center" vertical="center"/>
    </xf>
    <xf numFmtId="20" fontId="15" fillId="0" borderId="28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80" fontId="15" fillId="0" borderId="28" xfId="0" applyNumberFormat="1" applyFont="1" applyBorder="1" applyAlignment="1">
      <alignment horizontal="center" vertical="center"/>
    </xf>
    <xf numFmtId="180" fontId="15" fillId="0" borderId="19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80" fontId="15" fillId="0" borderId="97" xfId="0" applyNumberFormat="1" applyFont="1" applyBorder="1" applyAlignment="1">
      <alignment horizontal="center" vertical="center"/>
    </xf>
    <xf numFmtId="180" fontId="15" fillId="0" borderId="67" xfId="0" applyNumberFormat="1" applyFont="1" applyBorder="1" applyAlignment="1">
      <alignment horizontal="center" vertical="center"/>
    </xf>
    <xf numFmtId="180" fontId="15" fillId="0" borderId="42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5" fillId="0" borderId="57" xfId="0" applyFont="1" applyBorder="1" applyAlignment="1">
      <alignment vertical="center"/>
    </xf>
    <xf numFmtId="0" fontId="15" fillId="0" borderId="42" xfId="0" applyFont="1" applyBorder="1" applyAlignment="1">
      <alignment horizontal="center" vertical="center"/>
    </xf>
    <xf numFmtId="1" fontId="15" fillId="0" borderId="9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181" fontId="15" fillId="0" borderId="28" xfId="0" applyNumberFormat="1" applyFont="1" applyBorder="1" applyAlignment="1">
      <alignment horizontal="center" vertical="center"/>
    </xf>
    <xf numFmtId="181" fontId="15" fillId="0" borderId="19" xfId="0" applyNumberFormat="1" applyFont="1" applyBorder="1" applyAlignment="1">
      <alignment horizontal="center" vertical="center"/>
    </xf>
    <xf numFmtId="182" fontId="15" fillId="0" borderId="28" xfId="0" applyNumberFormat="1" applyFont="1" applyBorder="1" applyAlignment="1">
      <alignment horizontal="center" vertical="center"/>
    </xf>
    <xf numFmtId="182" fontId="15" fillId="0" borderId="19" xfId="0" applyNumberFormat="1" applyFont="1" applyBorder="1" applyAlignment="1">
      <alignment horizontal="center" vertical="center"/>
    </xf>
    <xf numFmtId="181" fontId="15" fillId="0" borderId="28" xfId="0" applyNumberFormat="1" applyFont="1" applyBorder="1" applyAlignment="1">
      <alignment horizontal="center" vertical="center" shrinkToFit="1"/>
    </xf>
    <xf numFmtId="181" fontId="15" fillId="0" borderId="1" xfId="0" applyNumberFormat="1" applyFont="1" applyBorder="1" applyAlignment="1">
      <alignment horizontal="center" vertical="center" shrinkToFit="1"/>
    </xf>
    <xf numFmtId="181" fontId="15" fillId="0" borderId="2" xfId="0" applyNumberFormat="1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2" fontId="15" fillId="0" borderId="28" xfId="0" applyNumberFormat="1" applyFont="1" applyBorder="1" applyAlignment="1">
      <alignment horizontal="center" vertical="center"/>
    </xf>
    <xf numFmtId="183" fontId="15" fillId="0" borderId="28" xfId="0" applyNumberFormat="1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190" fontId="15" fillId="0" borderId="28" xfId="0" applyNumberFormat="1" applyFont="1" applyBorder="1" applyAlignment="1">
      <alignment horizontal="center" vertical="center"/>
    </xf>
    <xf numFmtId="190" fontId="15" fillId="0" borderId="1" xfId="0" applyNumberFormat="1" applyFont="1" applyBorder="1" applyAlignment="1">
      <alignment horizontal="center" vertical="center"/>
    </xf>
    <xf numFmtId="190" fontId="15" fillId="0" borderId="2" xfId="0" applyNumberFormat="1" applyFont="1" applyBorder="1" applyAlignment="1">
      <alignment horizontal="center" vertical="center"/>
    </xf>
    <xf numFmtId="190" fontId="15" fillId="0" borderId="13" xfId="0" applyNumberFormat="1" applyFont="1" applyBorder="1" applyAlignment="1">
      <alignment horizontal="center" vertical="center"/>
    </xf>
    <xf numFmtId="183" fontId="15" fillId="0" borderId="19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180" fontId="15" fillId="0" borderId="98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181" fontId="15" fillId="0" borderId="98" xfId="0" applyNumberFormat="1" applyFont="1" applyBorder="1" applyAlignment="1">
      <alignment horizontal="center" vertical="center"/>
    </xf>
    <xf numFmtId="181" fontId="15" fillId="0" borderId="20" xfId="0" applyNumberFormat="1" applyFont="1" applyBorder="1" applyAlignment="1">
      <alignment horizontal="center" vertical="center"/>
    </xf>
    <xf numFmtId="189" fontId="15" fillId="0" borderId="2" xfId="0" applyNumberFormat="1" applyFont="1" applyBorder="1" applyAlignment="1">
      <alignment horizontal="center" vertical="center"/>
    </xf>
    <xf numFmtId="180" fontId="15" fillId="0" borderId="99" xfId="0" applyNumberFormat="1" applyFont="1" applyBorder="1" applyAlignment="1">
      <alignment horizontal="center" vertical="center"/>
    </xf>
    <xf numFmtId="180" fontId="15" fillId="0" borderId="100" xfId="0" applyNumberFormat="1" applyFont="1" applyBorder="1" applyAlignment="1">
      <alignment horizontal="center" vertical="center"/>
    </xf>
    <xf numFmtId="1" fontId="15" fillId="0" borderId="99" xfId="0" applyNumberFormat="1" applyFont="1" applyBorder="1" applyAlignment="1">
      <alignment horizontal="center" vertical="center"/>
    </xf>
    <xf numFmtId="1" fontId="15" fillId="0" borderId="100" xfId="0" applyNumberFormat="1" applyFont="1" applyBorder="1" applyAlignment="1">
      <alignment horizontal="center" vertical="center"/>
    </xf>
    <xf numFmtId="0" fontId="15" fillId="0" borderId="44" xfId="0" quotePrefix="1" applyFont="1" applyBorder="1" applyAlignment="1">
      <alignment horizontal="right" vertical="center"/>
    </xf>
    <xf numFmtId="0" fontId="15" fillId="0" borderId="29" xfId="0" applyFont="1" applyBorder="1" applyAlignment="1">
      <alignment horizontal="left" vertical="center"/>
    </xf>
    <xf numFmtId="180" fontId="15" fillId="0" borderId="101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56" fontId="15" fillId="0" borderId="63" xfId="0" applyNumberFormat="1" applyFont="1" applyBorder="1" applyAlignment="1">
      <alignment horizontal="center" vertical="center"/>
    </xf>
    <xf numFmtId="20" fontId="15" fillId="0" borderId="20" xfId="0" applyNumberFormat="1" applyFont="1" applyBorder="1" applyAlignment="1">
      <alignment horizontal="center" vertical="center"/>
    </xf>
    <xf numFmtId="0" fontId="15" fillId="0" borderId="20" xfId="43" applyFont="1" applyBorder="1" applyAlignment="1">
      <alignment horizontal="center"/>
    </xf>
    <xf numFmtId="182" fontId="15" fillId="0" borderId="20" xfId="0" applyNumberFormat="1" applyFont="1" applyBorder="1" applyAlignment="1">
      <alignment horizontal="center" vertical="center"/>
    </xf>
    <xf numFmtId="181" fontId="15" fillId="0" borderId="20" xfId="0" applyNumberFormat="1" applyFont="1" applyBorder="1" applyAlignment="1">
      <alignment horizontal="center" vertical="center" shrinkToFit="1"/>
    </xf>
    <xf numFmtId="2" fontId="15" fillId="0" borderId="20" xfId="0" applyNumberFormat="1" applyFont="1" applyBorder="1" applyAlignment="1">
      <alignment horizontal="center" vertical="center"/>
    </xf>
    <xf numFmtId="183" fontId="15" fillId="0" borderId="20" xfId="0" applyNumberFormat="1" applyFont="1" applyBorder="1" applyAlignment="1">
      <alignment horizontal="center" vertical="center"/>
    </xf>
    <xf numFmtId="180" fontId="15" fillId="0" borderId="20" xfId="43" applyNumberFormat="1" applyFont="1" applyBorder="1" applyAlignment="1">
      <alignment horizontal="center"/>
    </xf>
    <xf numFmtId="0" fontId="15" fillId="0" borderId="16" xfId="0" quotePrefix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57" xfId="0" applyFont="1" applyBorder="1" applyAlignment="1">
      <alignment horizontal="right" vertical="center"/>
    </xf>
    <xf numFmtId="0" fontId="7" fillId="0" borderId="102" xfId="45" applyFont="1" applyBorder="1" applyAlignment="1">
      <alignment horizontal="center" vertical="center" shrinkToFit="1"/>
    </xf>
    <xf numFmtId="0" fontId="7" fillId="0" borderId="1" xfId="45" applyFont="1" applyBorder="1" applyAlignment="1">
      <alignment horizontal="center" vertical="center" shrinkToFit="1"/>
    </xf>
    <xf numFmtId="0" fontId="7" fillId="0" borderId="29" xfId="45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0" xfId="45" applyFont="1" applyBorder="1" applyAlignment="1">
      <alignment horizontal="center" vertical="center" shrinkToFit="1"/>
    </xf>
    <xf numFmtId="180" fontId="15" fillId="0" borderId="27" xfId="0" applyNumberFormat="1" applyFont="1" applyBorder="1" applyAlignment="1">
      <alignment horizontal="center" vertical="center"/>
    </xf>
    <xf numFmtId="184" fontId="15" fillId="0" borderId="13" xfId="0" applyNumberFormat="1" applyFont="1" applyBorder="1" applyAlignment="1">
      <alignment horizontal="center" vertical="center"/>
    </xf>
    <xf numFmtId="184" fontId="15" fillId="0" borderId="1" xfId="0" applyNumberFormat="1" applyFont="1" applyBorder="1" applyAlignment="1">
      <alignment horizontal="center" vertical="center"/>
    </xf>
    <xf numFmtId="184" fontId="15" fillId="0" borderId="2" xfId="0" applyNumberFormat="1" applyFont="1" applyBorder="1" applyAlignment="1">
      <alignment horizontal="center" vertical="center"/>
    </xf>
    <xf numFmtId="2" fontId="15" fillId="0" borderId="17" xfId="0" applyNumberFormat="1" applyFont="1" applyBorder="1" applyAlignment="1">
      <alignment horizontal="center" vertical="center"/>
    </xf>
    <xf numFmtId="2" fontId="15" fillId="0" borderId="59" xfId="0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178" fontId="7" fillId="0" borderId="42" xfId="0" applyNumberFormat="1" applyFont="1" applyBorder="1" applyAlignment="1">
      <alignment horizontal="center" vertical="center"/>
    </xf>
    <xf numFmtId="183" fontId="7" fillId="0" borderId="13" xfId="0" applyNumberFormat="1" applyFont="1" applyBorder="1" applyAlignment="1">
      <alignment horizontal="center" vertical="center"/>
    </xf>
    <xf numFmtId="190" fontId="7" fillId="0" borderId="13" xfId="0" applyNumberFormat="1" applyFont="1" applyBorder="1" applyAlignment="1">
      <alignment horizontal="center" vertical="center"/>
    </xf>
    <xf numFmtId="190" fontId="7" fillId="0" borderId="1" xfId="0" applyNumberFormat="1" applyFont="1" applyBorder="1" applyAlignment="1">
      <alignment horizontal="center" vertical="center"/>
    </xf>
    <xf numFmtId="190" fontId="7" fillId="0" borderId="2" xfId="0" applyNumberFormat="1" applyFont="1" applyBorder="1" applyAlignment="1">
      <alignment horizontal="center" vertical="center"/>
    </xf>
    <xf numFmtId="179" fontId="7" fillId="0" borderId="103" xfId="0" applyNumberFormat="1" applyFont="1" applyBorder="1" applyAlignment="1">
      <alignment horizontal="center" vertical="center"/>
    </xf>
    <xf numFmtId="2" fontId="7" fillId="0" borderId="104" xfId="0" applyNumberFormat="1" applyFont="1" applyBorder="1" applyAlignment="1">
      <alignment horizontal="center" vertical="center"/>
    </xf>
    <xf numFmtId="2" fontId="7" fillId="0" borderId="105" xfId="0" applyNumberFormat="1" applyFont="1" applyBorder="1" applyAlignment="1">
      <alignment horizontal="center" vertical="center"/>
    </xf>
    <xf numFmtId="177" fontId="7" fillId="0" borderId="106" xfId="0" applyNumberFormat="1" applyFont="1" applyBorder="1" applyAlignment="1">
      <alignment horizontal="center" vertical="center"/>
    </xf>
    <xf numFmtId="179" fontId="7" fillId="0" borderId="104" xfId="0" applyNumberFormat="1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179" fontId="7" fillId="0" borderId="108" xfId="0" applyNumberFormat="1" applyFont="1" applyBorder="1" applyAlignment="1">
      <alignment horizontal="center" vertical="center"/>
    </xf>
    <xf numFmtId="0" fontId="7" fillId="0" borderId="109" xfId="0" applyFont="1" applyBorder="1" applyAlignment="1">
      <alignment horizontal="right" vertical="center"/>
    </xf>
    <xf numFmtId="0" fontId="7" fillId="0" borderId="109" xfId="0" applyFont="1" applyBorder="1" applyAlignment="1">
      <alignment horizontal="center" vertical="center"/>
    </xf>
    <xf numFmtId="2" fontId="7" fillId="0" borderId="110" xfId="0" applyNumberFormat="1" applyFont="1" applyBorder="1" applyAlignment="1">
      <alignment horizontal="center" vertical="center"/>
    </xf>
    <xf numFmtId="188" fontId="7" fillId="0" borderId="104" xfId="0" applyNumberFormat="1" applyFont="1" applyBorder="1" applyAlignment="1">
      <alignment horizontal="center" vertical="center"/>
    </xf>
    <xf numFmtId="0" fontId="7" fillId="0" borderId="67" xfId="43" applyFont="1" applyBorder="1" applyAlignment="1">
      <alignment horizontal="center"/>
    </xf>
    <xf numFmtId="0" fontId="7" fillId="0" borderId="20" xfId="43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5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15" fillId="0" borderId="9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7" xfId="43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0" xfId="43" applyFont="1" applyBorder="1" applyAlignment="1">
      <alignment horizontal="center" vertical="center"/>
    </xf>
    <xf numFmtId="180" fontId="15" fillId="0" borderId="35" xfId="0" applyNumberFormat="1" applyFont="1" applyBorder="1" applyAlignment="1">
      <alignment horizontal="center" vertical="center"/>
    </xf>
    <xf numFmtId="181" fontId="15" fillId="0" borderId="20" xfId="43" applyNumberFormat="1" applyFont="1" applyBorder="1" applyAlignment="1">
      <alignment horizontal="center" vertical="center"/>
    </xf>
    <xf numFmtId="2" fontId="7" fillId="0" borderId="60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/>
    </xf>
    <xf numFmtId="0" fontId="15" fillId="0" borderId="60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15" fillId="0" borderId="6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180" fontId="7" fillId="0" borderId="101" xfId="0" applyNumberFormat="1" applyFont="1" applyBorder="1" applyAlignment="1">
      <alignment horizontal="center" vertical="center"/>
    </xf>
    <xf numFmtId="180" fontId="7" fillId="0" borderId="19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0" fontId="35" fillId="0" borderId="20" xfId="43" applyFont="1" applyBorder="1" applyAlignment="1">
      <alignment horizontal="center" vertical="center"/>
    </xf>
    <xf numFmtId="180" fontId="35" fillId="0" borderId="20" xfId="0" applyNumberFormat="1" applyFont="1" applyBorder="1" applyAlignment="1">
      <alignment horizontal="center" vertical="center"/>
    </xf>
    <xf numFmtId="0" fontId="37" fillId="0" borderId="20" xfId="43" applyFont="1" applyBorder="1" applyAlignment="1">
      <alignment horizontal="center" vertical="center"/>
    </xf>
    <xf numFmtId="180" fontId="37" fillId="0" borderId="20" xfId="0" applyNumberFormat="1" applyFont="1" applyBorder="1" applyAlignment="1">
      <alignment horizontal="center" vertical="center"/>
    </xf>
    <xf numFmtId="180" fontId="7" fillId="0" borderId="67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81" fontId="7" fillId="0" borderId="19" xfId="0" applyNumberFormat="1" applyFont="1" applyBorder="1" applyAlignment="1">
      <alignment horizontal="center" vertical="center"/>
    </xf>
    <xf numFmtId="182" fontId="7" fillId="0" borderId="19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83" fontId="7" fillId="0" borderId="19" xfId="0" applyNumberFormat="1" applyFont="1" applyBorder="1" applyAlignment="1">
      <alignment horizontal="center" vertical="center"/>
    </xf>
    <xf numFmtId="1" fontId="7" fillId="0" borderId="96" xfId="0" applyNumberFormat="1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183" fontId="7" fillId="0" borderId="17" xfId="0" applyNumberFormat="1" applyFont="1" applyBorder="1" applyAlignment="1">
      <alignment horizontal="center" vertical="center"/>
    </xf>
    <xf numFmtId="183" fontId="7" fillId="0" borderId="67" xfId="0" applyNumberFormat="1" applyFont="1" applyBorder="1" applyAlignment="1">
      <alignment horizontal="center" vertical="center"/>
    </xf>
    <xf numFmtId="183" fontId="7" fillId="0" borderId="42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" fontId="7" fillId="0" borderId="50" xfId="0" applyNumberFormat="1" applyFont="1" applyBorder="1" applyAlignment="1">
      <alignment horizontal="center" vertical="center"/>
    </xf>
    <xf numFmtId="1" fontId="7" fillId="0" borderId="95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81" fontId="7" fillId="0" borderId="50" xfId="0" applyNumberFormat="1" applyFont="1" applyBorder="1" applyAlignment="1">
      <alignment horizontal="center" vertical="center"/>
    </xf>
    <xf numFmtId="181" fontId="7" fillId="0" borderId="95" xfId="0" applyNumberFormat="1" applyFont="1" applyBorder="1" applyAlignment="1">
      <alignment horizontal="center" vertical="center"/>
    </xf>
    <xf numFmtId="181" fontId="7" fillId="0" borderId="10" xfId="0" applyNumberFormat="1" applyFont="1" applyBorder="1" applyAlignment="1">
      <alignment horizontal="center" vertical="center"/>
    </xf>
    <xf numFmtId="2" fontId="7" fillId="0" borderId="96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1" fontId="7" fillId="0" borderId="111" xfId="0" applyNumberFormat="1" applyFont="1" applyBorder="1" applyAlignment="1">
      <alignment horizontal="center" vertical="center"/>
    </xf>
    <xf numFmtId="180" fontId="7" fillId="0" borderId="31" xfId="0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183" fontId="7" fillId="0" borderId="63" xfId="0" applyNumberFormat="1" applyFont="1" applyBorder="1" applyAlignment="1">
      <alignment horizontal="center" vertical="center"/>
    </xf>
    <xf numFmtId="183" fontId="7" fillId="0" borderId="9" xfId="0" applyNumberFormat="1" applyFont="1" applyBorder="1" applyAlignment="1">
      <alignment horizontal="center" vertical="center"/>
    </xf>
    <xf numFmtId="180" fontId="61" fillId="0" borderId="20" xfId="0" applyNumberFormat="1" applyFont="1" applyBorder="1" applyAlignment="1">
      <alignment horizontal="center" vertical="center"/>
    </xf>
    <xf numFmtId="180" fontId="61" fillId="0" borderId="2" xfId="0" applyNumberFormat="1" applyFont="1" applyBorder="1" applyAlignment="1">
      <alignment horizontal="center" vertical="center"/>
    </xf>
    <xf numFmtId="1" fontId="61" fillId="0" borderId="20" xfId="0" applyNumberFormat="1" applyFont="1" applyBorder="1" applyAlignment="1">
      <alignment horizontal="center" vertical="center"/>
    </xf>
    <xf numFmtId="1" fontId="61" fillId="0" borderId="2" xfId="0" applyNumberFormat="1" applyFont="1" applyBorder="1" applyAlignment="1">
      <alignment horizontal="center" vertical="center"/>
    </xf>
    <xf numFmtId="2" fontId="61" fillId="0" borderId="20" xfId="0" applyNumberFormat="1" applyFont="1" applyBorder="1" applyAlignment="1">
      <alignment horizontal="center" vertical="center"/>
    </xf>
    <xf numFmtId="2" fontId="61" fillId="0" borderId="2" xfId="0" applyNumberFormat="1" applyFont="1" applyBorder="1" applyAlignment="1">
      <alignment horizontal="center" vertical="center"/>
    </xf>
    <xf numFmtId="180" fontId="61" fillId="0" borderId="13" xfId="0" applyNumberFormat="1" applyFont="1" applyBorder="1" applyAlignment="1">
      <alignment horizontal="center" vertical="center"/>
    </xf>
    <xf numFmtId="2" fontId="61" fillId="0" borderId="1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0" fontId="7" fillId="0" borderId="0" xfId="0" applyNumberFormat="1" applyFont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181" fontId="62" fillId="0" borderId="1" xfId="0" applyNumberFormat="1" applyFont="1" applyBorder="1" applyAlignment="1">
      <alignment horizontal="center" vertical="center"/>
    </xf>
    <xf numFmtId="181" fontId="62" fillId="0" borderId="20" xfId="0" applyNumberFormat="1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2" fillId="0" borderId="62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181" fontId="7" fillId="0" borderId="20" xfId="43" applyNumberFormat="1" applyFont="1" applyBorder="1" applyAlignment="1">
      <alignment horizontal="center" vertical="center"/>
    </xf>
    <xf numFmtId="1" fontId="7" fillId="0" borderId="20" xfId="43" applyNumberFormat="1" applyFont="1" applyBorder="1" applyAlignment="1">
      <alignment horizontal="center"/>
    </xf>
    <xf numFmtId="180" fontId="15" fillId="0" borderId="20" xfId="43" applyNumberFormat="1" applyFont="1" applyBorder="1" applyAlignment="1">
      <alignment horizontal="center" vertical="center"/>
    </xf>
    <xf numFmtId="0" fontId="40" fillId="0" borderId="0" xfId="42" applyFont="1"/>
    <xf numFmtId="0" fontId="40" fillId="0" borderId="0" xfId="42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12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/>
    </xf>
    <xf numFmtId="0" fontId="40" fillId="0" borderId="11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13" xfId="0" applyFont="1" applyBorder="1" applyAlignment="1">
      <alignment horizontal="center" vertical="center"/>
    </xf>
    <xf numFmtId="0" fontId="40" fillId="0" borderId="114" xfId="0" applyFont="1" applyBorder="1" applyAlignment="1">
      <alignment horizontal="center" vertical="center"/>
    </xf>
    <xf numFmtId="0" fontId="40" fillId="0" borderId="115" xfId="0" applyFont="1" applyBorder="1" applyAlignment="1">
      <alignment horizontal="center" vertical="center"/>
    </xf>
    <xf numFmtId="0" fontId="40" fillId="0" borderId="116" xfId="0" applyFont="1" applyBorder="1" applyAlignment="1">
      <alignment horizontal="center" vertical="center"/>
    </xf>
    <xf numFmtId="0" fontId="40" fillId="0" borderId="117" xfId="0" applyFont="1" applyBorder="1" applyAlignment="1">
      <alignment horizontal="center" vertical="center" wrapText="1"/>
    </xf>
    <xf numFmtId="0" fontId="40" fillId="0" borderId="118" xfId="0" applyFont="1" applyBorder="1" applyAlignment="1">
      <alignment horizontal="center" vertical="center"/>
    </xf>
    <xf numFmtId="0" fontId="40" fillId="0" borderId="119" xfId="0" applyFont="1" applyBorder="1" applyAlignment="1">
      <alignment horizontal="center" vertical="center"/>
    </xf>
    <xf numFmtId="0" fontId="40" fillId="0" borderId="117" xfId="0" applyFont="1" applyBorder="1" applyAlignment="1">
      <alignment horizontal="center" vertical="center"/>
    </xf>
    <xf numFmtId="0" fontId="40" fillId="0" borderId="120" xfId="0" applyFont="1" applyBorder="1" applyAlignment="1">
      <alignment horizontal="center" vertical="center"/>
    </xf>
    <xf numFmtId="0" fontId="40" fillId="0" borderId="121" xfId="0" applyFont="1" applyBorder="1" applyAlignment="1">
      <alignment horizontal="center" vertical="center"/>
    </xf>
    <xf numFmtId="0" fontId="40" fillId="0" borderId="114" xfId="0" applyFont="1" applyBorder="1" applyAlignment="1">
      <alignment horizontal="center" vertical="center" wrapText="1"/>
    </xf>
    <xf numFmtId="0" fontId="40" fillId="0" borderId="122" xfId="0" applyFont="1" applyBorder="1" applyAlignment="1">
      <alignment horizontal="center" vertical="center" wrapText="1"/>
    </xf>
    <xf numFmtId="0" fontId="40" fillId="0" borderId="122" xfId="0" applyFont="1" applyBorder="1" applyAlignment="1">
      <alignment horizontal="center" vertical="center"/>
    </xf>
    <xf numFmtId="0" fontId="40" fillId="0" borderId="123" xfId="0" applyFont="1" applyBorder="1" applyAlignment="1">
      <alignment horizontal="center" vertical="center"/>
    </xf>
    <xf numFmtId="0" fontId="40" fillId="0" borderId="62" xfId="0" applyFont="1" applyBorder="1" applyAlignment="1">
      <alignment horizontal="center" vertical="center"/>
    </xf>
    <xf numFmtId="0" fontId="40" fillId="0" borderId="124" xfId="0" applyFont="1" applyBorder="1" applyAlignment="1">
      <alignment horizontal="center" vertical="center"/>
    </xf>
    <xf numFmtId="0" fontId="40" fillId="0" borderId="125" xfId="0" applyFont="1" applyBorder="1" applyAlignment="1">
      <alignment horizontal="center" vertical="center"/>
    </xf>
    <xf numFmtId="0" fontId="40" fillId="0" borderId="126" xfId="0" applyFont="1" applyBorder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0" fillId="0" borderId="127" xfId="0" applyFont="1" applyBorder="1" applyAlignment="1">
      <alignment horizontal="center" vertical="center"/>
    </xf>
    <xf numFmtId="0" fontId="40" fillId="0" borderId="128" xfId="0" applyFont="1" applyBorder="1" applyAlignment="1">
      <alignment horizontal="center" vertical="center"/>
    </xf>
    <xf numFmtId="0" fontId="40" fillId="0" borderId="33" xfId="0" applyFont="1" applyBorder="1"/>
    <xf numFmtId="0" fontId="43" fillId="0" borderId="0" xfId="0" applyFont="1"/>
    <xf numFmtId="0" fontId="43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7" fillId="0" borderId="44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2" fontId="44" fillId="0" borderId="53" xfId="0" applyNumberFormat="1" applyFont="1" applyBorder="1" applyAlignment="1">
      <alignment horizontal="center" vertical="center"/>
    </xf>
    <xf numFmtId="2" fontId="44" fillId="0" borderId="129" xfId="0" applyNumberFormat="1" applyFont="1" applyBorder="1" applyAlignment="1">
      <alignment horizontal="center" vertical="center"/>
    </xf>
    <xf numFmtId="2" fontId="44" fillId="0" borderId="129" xfId="0" applyNumberFormat="1" applyFont="1" applyBorder="1" applyAlignment="1">
      <alignment horizontal="center" vertical="center" wrapText="1"/>
    </xf>
    <xf numFmtId="2" fontId="44" fillId="0" borderId="32" xfId="0" applyNumberFormat="1" applyFont="1" applyBorder="1" applyAlignment="1">
      <alignment horizontal="center" vertical="center"/>
    </xf>
    <xf numFmtId="2" fontId="44" fillId="0" borderId="101" xfId="0" applyNumberFormat="1" applyFont="1" applyBorder="1" applyAlignment="1">
      <alignment horizontal="center" vertical="center" wrapText="1"/>
    </xf>
    <xf numFmtId="2" fontId="44" fillId="0" borderId="87" xfId="0" applyNumberFormat="1" applyFont="1" applyBorder="1" applyAlignment="1">
      <alignment horizontal="center" vertical="center" wrapText="1"/>
    </xf>
    <xf numFmtId="0" fontId="44" fillId="0" borderId="102" xfId="0" applyFont="1" applyBorder="1" applyAlignment="1">
      <alignment horizontal="center" vertical="center"/>
    </xf>
    <xf numFmtId="0" fontId="44" fillId="0" borderId="90" xfId="0" applyFont="1" applyBorder="1" applyAlignment="1">
      <alignment horizontal="center" vertical="center"/>
    </xf>
    <xf numFmtId="2" fontId="44" fillId="0" borderId="35" xfId="0" applyNumberFormat="1" applyFont="1" applyBorder="1" applyAlignment="1">
      <alignment horizontal="center" vertical="center"/>
    </xf>
    <xf numFmtId="2" fontId="44" fillId="0" borderId="100" xfId="0" applyNumberFormat="1" applyFont="1" applyBorder="1" applyAlignment="1">
      <alignment horizontal="center" vertical="center"/>
    </xf>
    <xf numFmtId="2" fontId="44" fillId="0" borderId="130" xfId="0" applyNumberFormat="1" applyFont="1" applyBorder="1" applyAlignment="1">
      <alignment horizontal="center" vertical="center"/>
    </xf>
    <xf numFmtId="2" fontId="44" fillId="0" borderId="95" xfId="0" applyNumberFormat="1" applyFont="1" applyBorder="1" applyAlignment="1">
      <alignment horizontal="center" vertical="center"/>
    </xf>
    <xf numFmtId="2" fontId="44" fillId="0" borderId="99" xfId="0" applyNumberFormat="1" applyFont="1" applyBorder="1" applyAlignment="1">
      <alignment horizontal="center" vertical="center"/>
    </xf>
    <xf numFmtId="2" fontId="44" fillId="0" borderId="131" xfId="0" applyNumberFormat="1" applyFont="1" applyBorder="1" applyAlignment="1">
      <alignment horizontal="center" vertical="center"/>
    </xf>
    <xf numFmtId="0" fontId="44" fillId="0" borderId="132" xfId="0" applyFont="1" applyBorder="1" applyAlignment="1">
      <alignment horizontal="center" vertical="center"/>
    </xf>
    <xf numFmtId="0" fontId="44" fillId="0" borderId="133" xfId="0" applyFont="1" applyBorder="1" applyAlignment="1">
      <alignment horizontal="center" vertical="center"/>
    </xf>
    <xf numFmtId="2" fontId="44" fillId="0" borderId="134" xfId="0" applyNumberFormat="1" applyFont="1" applyBorder="1" applyAlignment="1">
      <alignment horizontal="center" vertical="center"/>
    </xf>
    <xf numFmtId="2" fontId="44" fillId="0" borderId="135" xfId="0" applyNumberFormat="1" applyFont="1" applyBorder="1" applyAlignment="1">
      <alignment horizontal="center" vertical="center"/>
    </xf>
    <xf numFmtId="2" fontId="44" fillId="0" borderId="136" xfId="0" applyNumberFormat="1" applyFont="1" applyBorder="1" applyAlignment="1">
      <alignment horizontal="center" vertical="center"/>
    </xf>
    <xf numFmtId="2" fontId="44" fillId="0" borderId="137" xfId="0" applyNumberFormat="1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180" fontId="44" fillId="0" borderId="138" xfId="0" applyNumberFormat="1" applyFont="1" applyBorder="1" applyAlignment="1">
      <alignment horizontal="center" vertical="center"/>
    </xf>
    <xf numFmtId="180" fontId="44" fillId="0" borderId="139" xfId="0" applyNumberFormat="1" applyFont="1" applyBorder="1" applyAlignment="1">
      <alignment horizontal="center" vertical="center"/>
    </xf>
    <xf numFmtId="180" fontId="44" fillId="0" borderId="140" xfId="0" applyNumberFormat="1" applyFont="1" applyBorder="1" applyAlignment="1">
      <alignment horizontal="center" vertical="center"/>
    </xf>
    <xf numFmtId="180" fontId="44" fillId="0" borderId="141" xfId="0" applyNumberFormat="1" applyFont="1" applyBorder="1" applyAlignment="1">
      <alignment horizontal="center" vertical="center"/>
    </xf>
    <xf numFmtId="180" fontId="44" fillId="0" borderId="142" xfId="0" applyNumberFormat="1" applyFont="1" applyBorder="1" applyAlignment="1">
      <alignment horizontal="center" vertical="center"/>
    </xf>
    <xf numFmtId="0" fontId="44" fillId="0" borderId="116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2" fontId="44" fillId="0" borderId="143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2" fontId="44" fillId="0" borderId="89" xfId="0" applyNumberFormat="1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180" fontId="44" fillId="0" borderId="55" xfId="0" applyNumberFormat="1" applyFont="1" applyBorder="1" applyAlignment="1">
      <alignment horizontal="center" vertical="center"/>
    </xf>
    <xf numFmtId="180" fontId="44" fillId="0" borderId="144" xfId="0" applyNumberFormat="1" applyFont="1" applyBorder="1" applyAlignment="1">
      <alignment horizontal="center" vertical="center"/>
    </xf>
    <xf numFmtId="180" fontId="44" fillId="0" borderId="67" xfId="0" applyNumberFormat="1" applyFont="1" applyBorder="1" applyAlignment="1">
      <alignment horizontal="center" vertical="center"/>
    </xf>
    <xf numFmtId="180" fontId="44" fillId="0" borderId="97" xfId="0" applyNumberFormat="1" applyFont="1" applyBorder="1" applyAlignment="1">
      <alignment horizontal="center" vertical="center"/>
    </xf>
    <xf numFmtId="180" fontId="44" fillId="0" borderId="145" xfId="0" applyNumberFormat="1" applyFont="1" applyBorder="1" applyAlignment="1">
      <alignment horizontal="center" vertical="center"/>
    </xf>
    <xf numFmtId="0" fontId="44" fillId="0" borderId="146" xfId="0" applyFont="1" applyBorder="1" applyAlignment="1">
      <alignment horizontal="center" vertical="center"/>
    </xf>
    <xf numFmtId="0" fontId="44" fillId="0" borderId="147" xfId="0" applyFont="1" applyBorder="1" applyAlignment="1">
      <alignment horizontal="center" vertical="center"/>
    </xf>
    <xf numFmtId="180" fontId="44" fillId="0" borderId="148" xfId="0" applyNumberFormat="1" applyFont="1" applyBorder="1" applyAlignment="1">
      <alignment horizontal="center" vertical="center"/>
    </xf>
    <xf numFmtId="180" fontId="44" fillId="0" borderId="149" xfId="0" applyNumberFormat="1" applyFont="1" applyBorder="1" applyAlignment="1">
      <alignment horizontal="center" vertical="center"/>
    </xf>
    <xf numFmtId="180" fontId="44" fillId="0" borderId="150" xfId="0" applyNumberFormat="1" applyFont="1" applyBorder="1" applyAlignment="1">
      <alignment horizontal="center" vertical="center"/>
    </xf>
    <xf numFmtId="180" fontId="44" fillId="0" borderId="151" xfId="0" applyNumberFormat="1" applyFont="1" applyBorder="1" applyAlignment="1">
      <alignment horizontal="center" vertical="center"/>
    </xf>
    <xf numFmtId="180" fontId="44" fillId="0" borderId="152" xfId="0" applyNumberFormat="1" applyFont="1" applyBorder="1" applyAlignment="1">
      <alignment horizontal="center" vertical="center"/>
    </xf>
    <xf numFmtId="189" fontId="7" fillId="0" borderId="20" xfId="0" applyNumberFormat="1" applyFont="1" applyBorder="1" applyAlignment="1">
      <alignment horizontal="center" vertical="center"/>
    </xf>
    <xf numFmtId="189" fontId="7" fillId="0" borderId="153" xfId="0" applyNumberFormat="1" applyFont="1" applyBorder="1" applyAlignment="1">
      <alignment horizontal="center" vertical="center"/>
    </xf>
    <xf numFmtId="1" fontId="7" fillId="0" borderId="153" xfId="0" applyNumberFormat="1" applyFont="1" applyBorder="1" applyAlignment="1">
      <alignment horizontal="center" vertical="center"/>
    </xf>
    <xf numFmtId="189" fontId="7" fillId="0" borderId="19" xfId="0" applyNumberFormat="1" applyFont="1" applyBorder="1" applyAlignment="1">
      <alignment horizontal="center" vertical="center"/>
    </xf>
    <xf numFmtId="180" fontId="7" fillId="0" borderId="50" xfId="0" applyNumberFormat="1" applyFont="1" applyBorder="1" applyAlignment="1">
      <alignment horizontal="center" vertical="center"/>
    </xf>
    <xf numFmtId="180" fontId="7" fillId="0" borderId="95" xfId="0" applyNumberFormat="1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center" vertical="center"/>
    </xf>
    <xf numFmtId="1" fontId="37" fillId="0" borderId="13" xfId="0" applyNumberFormat="1" applyFont="1" applyBorder="1" applyAlignment="1">
      <alignment horizontal="center" vertical="center"/>
    </xf>
    <xf numFmtId="189" fontId="37" fillId="0" borderId="13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89" fontId="7" fillId="0" borderId="20" xfId="43" applyNumberFormat="1" applyFont="1" applyBorder="1" applyAlignment="1">
      <alignment horizontal="center" vertical="center"/>
    </xf>
    <xf numFmtId="1" fontId="7" fillId="0" borderId="58" xfId="0" applyNumberFormat="1" applyFont="1" applyBorder="1" applyAlignment="1">
      <alignment horizontal="center" vertical="center"/>
    </xf>
    <xf numFmtId="2" fontId="37" fillId="0" borderId="96" xfId="0" applyNumberFormat="1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2" fontId="37" fillId="0" borderId="15" xfId="0" applyNumberFormat="1" applyFont="1" applyBorder="1" applyAlignment="1">
      <alignment horizontal="center" vertical="center"/>
    </xf>
    <xf numFmtId="186" fontId="37" fillId="0" borderId="34" xfId="0" applyNumberFormat="1" applyFont="1" applyBorder="1" applyAlignment="1">
      <alignment horizontal="center" vertical="center"/>
    </xf>
    <xf numFmtId="56" fontId="37" fillId="0" borderId="59" xfId="0" applyNumberFormat="1" applyFont="1" applyBorder="1" applyAlignment="1">
      <alignment horizontal="center" vertical="center"/>
    </xf>
    <xf numFmtId="186" fontId="37" fillId="0" borderId="59" xfId="0" applyNumberFormat="1" applyFont="1" applyBorder="1" applyAlignment="1">
      <alignment horizontal="center" vertical="center"/>
    </xf>
    <xf numFmtId="186" fontId="37" fillId="0" borderId="9" xfId="0" applyNumberFormat="1" applyFont="1" applyBorder="1" applyAlignment="1">
      <alignment horizontal="center" vertical="center"/>
    </xf>
    <xf numFmtId="20" fontId="37" fillId="0" borderId="28" xfId="0" applyNumberFormat="1" applyFont="1" applyBorder="1" applyAlignment="1">
      <alignment horizontal="center" vertical="center"/>
    </xf>
    <xf numFmtId="20" fontId="37" fillId="0" borderId="1" xfId="0" applyNumberFormat="1" applyFont="1" applyBorder="1" applyAlignment="1">
      <alignment horizontal="center" vertical="center"/>
    </xf>
    <xf numFmtId="20" fontId="37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180" fontId="37" fillId="0" borderId="28" xfId="0" applyNumberFormat="1" applyFont="1" applyBorder="1" applyAlignment="1">
      <alignment horizontal="center" vertical="center"/>
    </xf>
    <xf numFmtId="180" fontId="37" fillId="0" borderId="1" xfId="0" applyNumberFormat="1" applyFont="1" applyBorder="1" applyAlignment="1">
      <alignment horizontal="center" vertical="center"/>
    </xf>
    <xf numFmtId="180" fontId="37" fillId="0" borderId="2" xfId="0" applyNumberFormat="1" applyFont="1" applyBorder="1" applyAlignment="1">
      <alignment horizontal="center" vertical="center"/>
    </xf>
    <xf numFmtId="180" fontId="37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20" xfId="43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67" xfId="43" applyFont="1" applyBorder="1" applyAlignment="1">
      <alignment horizontal="center"/>
    </xf>
    <xf numFmtId="0" fontId="37" fillId="0" borderId="60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2" fontId="37" fillId="0" borderId="1" xfId="0" applyNumberFormat="1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84" fontId="37" fillId="0" borderId="1" xfId="0" applyNumberFormat="1" applyFont="1" applyBorder="1" applyAlignment="1">
      <alignment horizontal="center" vertical="center"/>
    </xf>
    <xf numFmtId="184" fontId="37" fillId="0" borderId="2" xfId="0" applyNumberFormat="1" applyFont="1" applyBorder="1" applyAlignment="1">
      <alignment horizontal="center" vertical="center"/>
    </xf>
    <xf numFmtId="181" fontId="37" fillId="0" borderId="1" xfId="0" applyNumberFormat="1" applyFont="1" applyBorder="1" applyAlignment="1">
      <alignment horizontal="center" vertical="center"/>
    </xf>
    <xf numFmtId="181" fontId="37" fillId="0" borderId="2" xfId="0" applyNumberFormat="1" applyFont="1" applyBorder="1" applyAlignment="1">
      <alignment horizontal="center" vertical="center"/>
    </xf>
    <xf numFmtId="183" fontId="37" fillId="0" borderId="1" xfId="0" applyNumberFormat="1" applyFont="1" applyBorder="1" applyAlignment="1">
      <alignment horizontal="center" vertical="center"/>
    </xf>
    <xf numFmtId="183" fontId="37" fillId="0" borderId="2" xfId="0" applyNumberFormat="1" applyFont="1" applyBorder="1" applyAlignment="1">
      <alignment horizontal="center" vertical="center"/>
    </xf>
    <xf numFmtId="180" fontId="37" fillId="0" borderId="20" xfId="43" applyNumberFormat="1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35" fillId="0" borderId="55" xfId="0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0" fontId="35" fillId="0" borderId="42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/>
    </xf>
    <xf numFmtId="180" fontId="15" fillId="0" borderId="32" xfId="0" applyNumberFormat="1" applyFont="1" applyBorder="1" applyAlignment="1">
      <alignment horizontal="center" vertical="center"/>
    </xf>
    <xf numFmtId="180" fontId="7" fillId="0" borderId="84" xfId="0" applyNumberFormat="1" applyFont="1" applyBorder="1" applyAlignment="1">
      <alignment horizontal="center" vertical="center"/>
    </xf>
    <xf numFmtId="180" fontId="7" fillId="0" borderId="85" xfId="0" applyNumberFormat="1" applyFont="1" applyBorder="1" applyAlignment="1">
      <alignment horizontal="center" vertical="center"/>
    </xf>
    <xf numFmtId="180" fontId="7" fillId="0" borderId="38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 vertical="center"/>
    </xf>
    <xf numFmtId="180" fontId="7" fillId="0" borderId="58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quotePrefix="1" applyFont="1" applyBorder="1" applyAlignment="1">
      <alignment horizontal="center" vertical="center"/>
    </xf>
    <xf numFmtId="0" fontId="37" fillId="0" borderId="61" xfId="0" quotePrefix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2" fontId="61" fillId="0" borderId="13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180" fontId="62" fillId="0" borderId="13" xfId="0" applyNumberFormat="1" applyFont="1" applyBorder="1" applyAlignment="1">
      <alignment horizontal="center" vertical="center"/>
    </xf>
    <xf numFmtId="180" fontId="62" fillId="0" borderId="20" xfId="0" applyNumberFormat="1" applyFont="1" applyBorder="1" applyAlignment="1">
      <alignment horizontal="center" vertical="center"/>
    </xf>
    <xf numFmtId="180" fontId="62" fillId="0" borderId="2" xfId="0" applyNumberFormat="1" applyFont="1" applyBorder="1" applyAlignment="1">
      <alignment horizontal="center" vertical="center"/>
    </xf>
    <xf numFmtId="180" fontId="62" fillId="0" borderId="27" xfId="0" applyNumberFormat="1" applyFont="1" applyBorder="1" applyAlignment="1">
      <alignment horizontal="center" vertical="center"/>
    </xf>
    <xf numFmtId="180" fontId="62" fillId="0" borderId="67" xfId="0" applyNumberFormat="1" applyFont="1" applyBorder="1" applyAlignment="1">
      <alignment horizontal="center" vertical="center"/>
    </xf>
    <xf numFmtId="180" fontId="62" fillId="0" borderId="42" xfId="0" applyNumberFormat="1" applyFont="1" applyBorder="1" applyAlignment="1">
      <alignment horizontal="center" vertical="center"/>
    </xf>
    <xf numFmtId="0" fontId="15" fillId="0" borderId="67" xfId="43" applyFont="1" applyBorder="1" applyAlignment="1">
      <alignment horizontal="center" vertical="center"/>
    </xf>
    <xf numFmtId="0" fontId="7" fillId="0" borderId="98" xfId="43" applyFont="1" applyBorder="1" applyAlignment="1">
      <alignment horizontal="center" vertical="center"/>
    </xf>
    <xf numFmtId="0" fontId="7" fillId="0" borderId="67" xfId="43" applyFont="1" applyBorder="1" applyAlignment="1">
      <alignment horizontal="center" vertical="center"/>
    </xf>
    <xf numFmtId="180" fontId="7" fillId="0" borderId="98" xfId="43" applyNumberFormat="1" applyFont="1" applyBorder="1" applyAlignment="1">
      <alignment horizontal="center" vertical="center"/>
    </xf>
    <xf numFmtId="2" fontId="7" fillId="0" borderId="67" xfId="43" applyNumberFormat="1" applyFont="1" applyBorder="1" applyAlignment="1">
      <alignment horizontal="center" vertical="center"/>
    </xf>
    <xf numFmtId="0" fontId="31" fillId="0" borderId="168" xfId="0" applyFont="1" applyBorder="1" applyAlignment="1">
      <alignment horizontal="center" vertical="center"/>
    </xf>
    <xf numFmtId="0" fontId="7" fillId="0" borderId="63" xfId="0" applyFont="1" applyBorder="1" applyAlignment="1">
      <alignment horizontal="left" vertical="center"/>
    </xf>
    <xf numFmtId="0" fontId="7" fillId="0" borderId="157" xfId="0" applyFont="1" applyBorder="1" applyAlignment="1">
      <alignment horizontal="left" vertical="center"/>
    </xf>
    <xf numFmtId="0" fontId="7" fillId="0" borderId="170" xfId="0" applyFont="1" applyBorder="1" applyAlignment="1">
      <alignment horizontal="center" vertical="center"/>
    </xf>
    <xf numFmtId="0" fontId="7" fillId="0" borderId="16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63" xfId="0" applyFont="1" applyBorder="1" applyAlignment="1">
      <alignment horizontal="center" vertical="center"/>
    </xf>
    <xf numFmtId="0" fontId="8" fillId="0" borderId="164" xfId="0" applyFont="1" applyBorder="1" applyAlignment="1">
      <alignment horizontal="center" vertical="center"/>
    </xf>
    <xf numFmtId="0" fontId="8" fillId="0" borderId="171" xfId="0" applyFont="1" applyBorder="1" applyAlignment="1">
      <alignment horizontal="center" vertical="center"/>
    </xf>
    <xf numFmtId="0" fontId="8" fillId="0" borderId="168" xfId="0" applyFont="1" applyBorder="1" applyAlignment="1">
      <alignment horizontal="distributed" vertical="center" indent="3"/>
    </xf>
    <xf numFmtId="0" fontId="15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65" xfId="0" applyFont="1" applyBorder="1" applyAlignment="1">
      <alignment horizontal="center" vertical="center"/>
    </xf>
    <xf numFmtId="0" fontId="7" fillId="0" borderId="95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7" fillId="0" borderId="167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0" fillId="0" borderId="166" xfId="0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7" fillId="0" borderId="67" xfId="0" applyFont="1" applyBorder="1" applyAlignment="1">
      <alignment horizontal="left" vertical="center"/>
    </xf>
    <xf numFmtId="0" fontId="7" fillId="0" borderId="9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56" fontId="8" fillId="0" borderId="130" xfId="0" applyNumberFormat="1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56" fontId="8" fillId="0" borderId="169" xfId="0" applyNumberFormat="1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56" fontId="8" fillId="0" borderId="36" xfId="0" applyNumberFormat="1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70" xfId="0" applyFont="1" applyBorder="1" applyAlignment="1">
      <alignment horizontal="center" vertical="center"/>
    </xf>
    <xf numFmtId="0" fontId="8" fillId="0" borderId="16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41" fillId="0" borderId="0" xfId="28" applyFont="1" applyAlignment="1">
      <alignment horizontal="center"/>
    </xf>
    <xf numFmtId="0" fontId="40" fillId="0" borderId="8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71" xfId="0" applyFont="1" applyBorder="1" applyAlignment="1">
      <alignment horizontal="center" vertical="center" textRotation="255"/>
    </xf>
    <xf numFmtId="0" fontId="40" fillId="0" borderId="30" xfId="0" applyFont="1" applyBorder="1" applyAlignment="1">
      <alignment horizontal="center" vertical="center" textRotation="255"/>
    </xf>
    <xf numFmtId="0" fontId="40" fillId="0" borderId="37" xfId="0" applyFont="1" applyBorder="1" applyAlignment="1">
      <alignment horizontal="center" vertical="center" textRotation="255"/>
    </xf>
    <xf numFmtId="0" fontId="40" fillId="0" borderId="102" xfId="0" applyFont="1" applyBorder="1" applyAlignment="1">
      <alignment horizontal="center" vertical="center" textRotation="255"/>
    </xf>
    <xf numFmtId="0" fontId="40" fillId="0" borderId="116" xfId="0" applyFont="1" applyBorder="1" applyAlignment="1">
      <alignment horizontal="center" vertical="center" textRotation="255"/>
    </xf>
    <xf numFmtId="0" fontId="40" fillId="0" borderId="59" xfId="0" applyFont="1" applyBorder="1" applyAlignment="1">
      <alignment horizontal="center" vertical="center" textRotation="255"/>
    </xf>
    <xf numFmtId="0" fontId="40" fillId="0" borderId="60" xfId="0" applyFont="1" applyBorder="1" applyAlignment="1">
      <alignment horizontal="center" vertical="center" textRotation="255"/>
    </xf>
    <xf numFmtId="0" fontId="40" fillId="0" borderId="1" xfId="0" applyFont="1" applyBorder="1" applyAlignment="1">
      <alignment horizontal="center" vertical="center" textRotation="255"/>
    </xf>
    <xf numFmtId="0" fontId="40" fillId="0" borderId="102" xfId="0" applyFont="1" applyBorder="1" applyAlignment="1">
      <alignment horizontal="center" vertical="center" wrapText="1"/>
    </xf>
    <xf numFmtId="0" fontId="40" fillId="0" borderId="116" xfId="0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 textRotation="255"/>
    </xf>
    <xf numFmtId="0" fontId="40" fillId="0" borderId="29" xfId="0" applyFont="1" applyBorder="1" applyAlignment="1">
      <alignment horizontal="center" vertical="center" textRotation="255"/>
    </xf>
    <xf numFmtId="0" fontId="40" fillId="0" borderId="102" xfId="0" applyFont="1" applyBorder="1" applyAlignment="1">
      <alignment horizontal="center" vertical="center"/>
    </xf>
    <xf numFmtId="0" fontId="40" fillId="0" borderId="62" xfId="0" applyFont="1" applyBorder="1" applyAlignment="1">
      <alignment horizontal="center" vertical="center"/>
    </xf>
    <xf numFmtId="0" fontId="40" fillId="0" borderId="62" xfId="0" applyFont="1" applyBorder="1" applyAlignment="1">
      <alignment horizontal="center" vertical="center" textRotation="255"/>
    </xf>
    <xf numFmtId="0" fontId="40" fillId="0" borderId="130" xfId="0" applyFont="1" applyBorder="1" applyAlignment="1">
      <alignment horizontal="center" vertical="center" wrapText="1"/>
    </xf>
    <xf numFmtId="0" fontId="40" fillId="0" borderId="131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99" xfId="0" applyFont="1" applyBorder="1" applyAlignment="1">
      <alignment horizontal="center" vertical="center" wrapText="1"/>
    </xf>
    <xf numFmtId="0" fontId="40" fillId="0" borderId="131" xfId="0" applyFont="1" applyBorder="1" applyAlignment="1">
      <alignment horizontal="center" vertical="center" wrapText="1"/>
    </xf>
    <xf numFmtId="0" fontId="40" fillId="0" borderId="154" xfId="0" applyFont="1" applyBorder="1" applyAlignment="1">
      <alignment horizontal="center" vertical="center" wrapText="1"/>
    </xf>
    <xf numFmtId="0" fontId="44" fillId="0" borderId="158" xfId="0" applyFont="1" applyBorder="1" applyAlignment="1">
      <alignment horizontal="center" vertical="center"/>
    </xf>
    <xf numFmtId="0" fontId="44" fillId="0" borderId="160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162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155" xfId="0" applyFont="1" applyBorder="1" applyAlignment="1">
      <alignment horizontal="center" vertical="center"/>
    </xf>
    <xf numFmtId="0" fontId="46" fillId="0" borderId="156" xfId="0" applyFont="1" applyBorder="1" applyAlignment="1">
      <alignment horizontal="center" vertical="center"/>
    </xf>
    <xf numFmtId="2" fontId="44" fillId="0" borderId="17" xfId="0" applyNumberFormat="1" applyFont="1" applyBorder="1" applyAlignment="1">
      <alignment horizontal="center" vertical="center"/>
    </xf>
    <xf numFmtId="2" fontId="44" fillId="0" borderId="157" xfId="0" applyNumberFormat="1" applyFont="1" applyBorder="1" applyAlignment="1">
      <alignment horizontal="center" vertical="center"/>
    </xf>
    <xf numFmtId="2" fontId="44" fillId="0" borderId="59" xfId="0" applyNumberFormat="1" applyFont="1" applyBorder="1" applyAlignment="1">
      <alignment horizontal="center" vertical="center"/>
    </xf>
    <xf numFmtId="2" fontId="44" fillId="0" borderId="63" xfId="0" applyNumberFormat="1" applyFont="1" applyBorder="1" applyAlignment="1">
      <alignment horizontal="center" vertical="center"/>
    </xf>
    <xf numFmtId="2" fontId="44" fillId="0" borderId="112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28" fillId="0" borderId="168" xfId="0" applyFont="1" applyBorder="1" applyAlignment="1">
      <alignment horizontal="center" vertical="center"/>
    </xf>
    <xf numFmtId="1" fontId="28" fillId="0" borderId="168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8" fillId="0" borderId="71" xfId="0" applyFont="1" applyBorder="1" applyAlignment="1">
      <alignment horizontal="center" vertical="center" wrapText="1"/>
    </xf>
    <xf numFmtId="0" fontId="8" fillId="0" borderId="1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56" fontId="8" fillId="0" borderId="172" xfId="0" applyNumberFormat="1" applyFont="1" applyBorder="1" applyAlignment="1">
      <alignment horizontal="center" vertical="center"/>
    </xf>
    <xf numFmtId="56" fontId="8" fillId="0" borderId="88" xfId="0" applyNumberFormat="1" applyFont="1" applyBorder="1" applyAlignment="1">
      <alignment horizontal="center" vertical="center"/>
    </xf>
    <xf numFmtId="56" fontId="8" fillId="0" borderId="27" xfId="0" applyNumberFormat="1" applyFont="1" applyBorder="1" applyAlignment="1">
      <alignment horizontal="center" vertical="center"/>
    </xf>
    <xf numFmtId="56" fontId="8" fillId="0" borderId="102" xfId="0" applyNumberFormat="1" applyFont="1" applyBorder="1" applyAlignment="1">
      <alignment horizontal="center" vertical="center"/>
    </xf>
    <xf numFmtId="56" fontId="8" fillId="0" borderId="116" xfId="0" applyNumberFormat="1" applyFont="1" applyBorder="1" applyAlignment="1">
      <alignment horizontal="center" vertical="center"/>
    </xf>
    <xf numFmtId="56" fontId="8" fillId="0" borderId="60" xfId="0" applyNumberFormat="1" applyFont="1" applyBorder="1" applyAlignment="1">
      <alignment horizontal="center" vertical="center"/>
    </xf>
    <xf numFmtId="56" fontId="8" fillId="0" borderId="90" xfId="0" applyNumberFormat="1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170" xfId="0" applyFont="1" applyBorder="1" applyAlignment="1">
      <alignment horizontal="center" vertical="center" wrapText="1"/>
    </xf>
    <xf numFmtId="0" fontId="7" fillId="0" borderId="166" xfId="0" applyFont="1" applyBorder="1" applyAlignment="1">
      <alignment horizontal="center" vertical="center" wrapText="1"/>
    </xf>
    <xf numFmtId="0" fontId="7" fillId="0" borderId="167" xfId="0" applyFont="1" applyBorder="1" applyAlignment="1">
      <alignment horizontal="center" vertical="center" wrapText="1"/>
    </xf>
    <xf numFmtId="0" fontId="7" fillId="0" borderId="159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1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5" xfId="0" applyFont="1" applyBorder="1" applyAlignment="1">
      <alignment horizontal="left" vertical="center" wrapText="1"/>
    </xf>
    <xf numFmtId="0" fontId="7" fillId="0" borderId="154" xfId="0" applyFont="1" applyBorder="1" applyAlignment="1">
      <alignment horizontal="left" vertical="center" wrapText="1"/>
    </xf>
    <xf numFmtId="0" fontId="8" fillId="0" borderId="168" xfId="0" applyFont="1" applyBorder="1" applyAlignment="1">
      <alignment horizontal="center" vertical="center"/>
    </xf>
    <xf numFmtId="0" fontId="7" fillId="0" borderId="144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 wrapText="1"/>
    </xf>
    <xf numFmtId="0" fontId="7" fillId="0" borderId="1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5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7" fillId="0" borderId="17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3" xfId="0" applyFont="1" applyBorder="1" applyAlignment="1">
      <alignment horizontal="center" vertical="center"/>
    </xf>
    <xf numFmtId="0" fontId="7" fillId="0" borderId="164" xfId="0" applyFont="1" applyBorder="1" applyAlignment="1">
      <alignment horizontal="center" vertical="center"/>
    </xf>
    <xf numFmtId="187" fontId="7" fillId="0" borderId="28" xfId="0" applyNumberFormat="1" applyFont="1" applyBorder="1" applyAlignment="1">
      <alignment horizontal="center" vertical="center"/>
    </xf>
    <xf numFmtId="187" fontId="7" fillId="0" borderId="19" xfId="0" applyNumberFormat="1" applyFont="1" applyBorder="1" applyAlignment="1">
      <alignment horizontal="center" vertical="center"/>
    </xf>
    <xf numFmtId="20" fontId="7" fillId="0" borderId="20" xfId="0" applyNumberFormat="1" applyFont="1" applyBorder="1" applyAlignment="1">
      <alignment horizontal="center" vertical="center"/>
    </xf>
    <xf numFmtId="20" fontId="7" fillId="0" borderId="19" xfId="0" applyNumberFormat="1" applyFont="1" applyBorder="1" applyAlignment="1">
      <alignment horizontal="center" vertical="center"/>
    </xf>
    <xf numFmtId="20" fontId="7" fillId="0" borderId="174" xfId="0" applyNumberFormat="1" applyFont="1" applyBorder="1" applyAlignment="1">
      <alignment horizontal="center" vertical="center"/>
    </xf>
    <xf numFmtId="186" fontId="7" fillId="0" borderId="34" xfId="0" applyNumberFormat="1" applyFont="1" applyBorder="1" applyAlignment="1">
      <alignment horizontal="center" vertical="center"/>
    </xf>
    <xf numFmtId="186" fontId="7" fillId="0" borderId="157" xfId="0" applyNumberFormat="1" applyFont="1" applyBorder="1" applyAlignment="1">
      <alignment horizontal="center" vertical="center"/>
    </xf>
    <xf numFmtId="56" fontId="7" fillId="0" borderId="63" xfId="0" applyNumberFormat="1" applyFont="1" applyBorder="1" applyAlignment="1">
      <alignment horizontal="center" vertical="center"/>
    </xf>
    <xf numFmtId="56" fontId="7" fillId="0" borderId="157" xfId="0" applyNumberFormat="1" applyFont="1" applyBorder="1" applyAlignment="1">
      <alignment horizontal="center" vertical="center"/>
    </xf>
    <xf numFmtId="56" fontId="7" fillId="0" borderId="173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80" fontId="7" fillId="0" borderId="20" xfId="0" applyNumberFormat="1" applyFont="1" applyBorder="1" applyAlignment="1">
      <alignment horizontal="center" vertical="center"/>
    </xf>
    <xf numFmtId="180" fontId="7" fillId="0" borderId="174" xfId="0" applyNumberFormat="1" applyFont="1" applyBorder="1" applyAlignment="1">
      <alignment horizontal="center" vertical="center"/>
    </xf>
    <xf numFmtId="180" fontId="7" fillId="0" borderId="28" xfId="0" applyNumberFormat="1" applyFont="1" applyBorder="1" applyAlignment="1">
      <alignment horizontal="center" vertical="center"/>
    </xf>
    <xf numFmtId="180" fontId="7" fillId="0" borderId="19" xfId="0" applyNumberFormat="1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180" fontId="7" fillId="0" borderId="53" xfId="0" applyNumberFormat="1" applyFont="1" applyBorder="1" applyAlignment="1">
      <alignment horizontal="center" vertical="center"/>
    </xf>
    <xf numFmtId="180" fontId="7" fillId="0" borderId="101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 vertical="center"/>
    </xf>
    <xf numFmtId="180" fontId="7" fillId="0" borderId="8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55" xfId="0" applyFont="1" applyBorder="1" applyAlignment="1">
      <alignment horizontal="center" vertical="center" wrapText="1"/>
    </xf>
    <xf numFmtId="0" fontId="7" fillId="0" borderId="15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155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20" fillId="0" borderId="63" xfId="44" applyFont="1" applyBorder="1" applyAlignment="1">
      <alignment vertical="center"/>
    </xf>
    <xf numFmtId="0" fontId="0" fillId="0" borderId="157" xfId="0" applyBorder="1" applyAlignment="1">
      <alignment vertical="center"/>
    </xf>
    <xf numFmtId="0" fontId="20" fillId="0" borderId="60" xfId="0" applyFont="1" applyBorder="1" applyAlignment="1">
      <alignment horizontal="left" vertical="center"/>
    </xf>
    <xf numFmtId="0" fontId="20" fillId="0" borderId="1" xfId="44" applyFont="1" applyBorder="1" applyAlignment="1">
      <alignment vertical="center"/>
    </xf>
    <xf numFmtId="0" fontId="0" fillId="0" borderId="1" xfId="0" applyBorder="1" applyAlignment="1">
      <alignment vertical="center"/>
    </xf>
    <xf numFmtId="0" fontId="20" fillId="0" borderId="29" xfId="44" applyFont="1" applyBorder="1" applyAlignment="1">
      <alignment vertical="center"/>
    </xf>
    <xf numFmtId="0" fontId="0" fillId="0" borderId="29" xfId="0" applyBorder="1" applyAlignment="1">
      <alignment vertical="center"/>
    </xf>
    <xf numFmtId="0" fontId="20" fillId="0" borderId="29" xfId="0" applyFont="1" applyBorder="1" applyAlignment="1">
      <alignment horizontal="left" vertical="center"/>
    </xf>
    <xf numFmtId="0" fontId="20" fillId="0" borderId="1" xfId="44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7" fillId="0" borderId="17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76" xfId="0" applyFont="1" applyBorder="1" applyAlignment="1">
      <alignment horizontal="center" vertical="center"/>
    </xf>
    <xf numFmtId="0" fontId="8" fillId="0" borderId="17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vertical="center" wrapText="1"/>
    </xf>
    <xf numFmtId="0" fontId="13" fillId="3" borderId="20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7" fillId="0" borderId="101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15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7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156" xfId="0" applyFont="1" applyBorder="1" applyAlignment="1">
      <alignment horizontal="center" vertical="center"/>
    </xf>
    <xf numFmtId="0" fontId="15" fillId="0" borderId="95" xfId="0" applyFont="1" applyBorder="1" applyAlignment="1">
      <alignment horizontal="left" vertical="center"/>
    </xf>
    <xf numFmtId="0" fontId="15" fillId="0" borderId="9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32" fillId="0" borderId="20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170" xfId="0" applyFont="1" applyBorder="1" applyAlignment="1">
      <alignment horizontal="center" vertical="center"/>
    </xf>
    <xf numFmtId="0" fontId="15" fillId="0" borderId="166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165" xfId="0" applyFont="1" applyBorder="1" applyAlignment="1">
      <alignment horizontal="center" vertical="center"/>
    </xf>
    <xf numFmtId="0" fontId="15" fillId="0" borderId="167" xfId="0" applyFont="1" applyBorder="1" applyAlignment="1">
      <alignment horizontal="center" vertical="center"/>
    </xf>
    <xf numFmtId="0" fontId="31" fillId="0" borderId="170" xfId="0" applyFont="1" applyBorder="1" applyAlignment="1">
      <alignment horizontal="center" vertical="center"/>
    </xf>
    <xf numFmtId="0" fontId="31" fillId="0" borderId="166" xfId="0" applyFont="1" applyBorder="1" applyAlignment="1">
      <alignment horizontal="center" vertical="center"/>
    </xf>
    <xf numFmtId="56" fontId="31" fillId="0" borderId="36" xfId="0" applyNumberFormat="1" applyFont="1" applyBorder="1" applyAlignment="1">
      <alignment horizontal="center" vertical="center"/>
    </xf>
    <xf numFmtId="0" fontId="31" fillId="0" borderId="90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3" fillId="0" borderId="166" xfId="0" applyFont="1" applyBorder="1" applyAlignment="1">
      <alignment horizontal="center" vertical="center"/>
    </xf>
    <xf numFmtId="0" fontId="33" fillId="0" borderId="167" xfId="0" applyFont="1" applyBorder="1" applyAlignment="1">
      <alignment horizontal="center" vertical="center"/>
    </xf>
    <xf numFmtId="0" fontId="15" fillId="0" borderId="67" xfId="0" applyFont="1" applyBorder="1" applyAlignment="1">
      <alignment horizontal="left" vertical="center"/>
    </xf>
    <xf numFmtId="0" fontId="15" fillId="0" borderId="97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63" xfId="0" applyFont="1" applyBorder="1" applyAlignment="1">
      <alignment horizontal="center" vertical="center"/>
    </xf>
    <xf numFmtId="0" fontId="31" fillId="0" borderId="164" xfId="0" applyFont="1" applyBorder="1" applyAlignment="1">
      <alignment horizontal="center" vertical="center"/>
    </xf>
    <xf numFmtId="0" fontId="31" fillId="0" borderId="171" xfId="0" applyFont="1" applyBorder="1" applyAlignment="1">
      <alignment horizontal="center" vertical="center"/>
    </xf>
    <xf numFmtId="0" fontId="15" fillId="0" borderId="63" xfId="0" applyFont="1" applyBorder="1" applyAlignment="1">
      <alignment horizontal="left" vertical="center"/>
    </xf>
    <xf numFmtId="0" fontId="15" fillId="0" borderId="157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shrinkToFit="1"/>
    </xf>
    <xf numFmtId="0" fontId="33" fillId="0" borderId="163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63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31" fillId="0" borderId="168" xfId="0" applyFont="1" applyBorder="1" applyAlignment="1">
      <alignment horizontal="distributed" vertical="center" indent="2"/>
    </xf>
    <xf numFmtId="56" fontId="31" fillId="0" borderId="169" xfId="0" applyNumberFormat="1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56" fontId="31" fillId="0" borderId="130" xfId="0" applyNumberFormat="1" applyFont="1" applyBorder="1" applyAlignment="1">
      <alignment horizontal="center" vertical="center"/>
    </xf>
    <xf numFmtId="0" fontId="31" fillId="0" borderId="131" xfId="0" applyFont="1" applyBorder="1" applyAlignment="1">
      <alignment horizontal="center" vertical="center"/>
    </xf>
    <xf numFmtId="0" fontId="31" fillId="0" borderId="97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17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6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63" fillId="0" borderId="168" xfId="0" applyFont="1" applyBorder="1" applyAlignment="1">
      <alignment horizontal="center" vertical="center"/>
    </xf>
    <xf numFmtId="56" fontId="31" fillId="0" borderId="172" xfId="0" applyNumberFormat="1" applyFont="1" applyBorder="1" applyAlignment="1">
      <alignment horizontal="center" vertical="center"/>
    </xf>
    <xf numFmtId="0" fontId="31" fillId="0" borderId="88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3" fillId="0" borderId="163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63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77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 wrapText="1"/>
    </xf>
    <xf numFmtId="0" fontId="7" fillId="0" borderId="101" xfId="0" applyFont="1" applyBorder="1" applyAlignment="1">
      <alignment horizontal="left" vertical="center" wrapText="1"/>
    </xf>
    <xf numFmtId="0" fontId="63" fillId="0" borderId="163" xfId="0" applyFont="1" applyBorder="1" applyAlignment="1">
      <alignment horizontal="center" vertical="center"/>
    </xf>
    <xf numFmtId="2" fontId="8" fillId="0" borderId="168" xfId="0" applyNumberFormat="1" applyFont="1" applyBorder="1" applyAlignment="1">
      <alignment horizontal="center" vertical="center"/>
    </xf>
    <xf numFmtId="180" fontId="7" fillId="0" borderId="0" xfId="0" applyNumberFormat="1" applyFont="1" applyAlignment="1">
      <alignment horizontal="left" vertical="center"/>
    </xf>
    <xf numFmtId="0" fontId="12" fillId="0" borderId="16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6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163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186" fontId="7" fillId="0" borderId="102" xfId="0" applyNumberFormat="1" applyFont="1" applyBorder="1" applyAlignment="1">
      <alignment horizontal="center" vertical="center"/>
    </xf>
    <xf numFmtId="186" fontId="7" fillId="0" borderId="116" xfId="0" applyNumberFormat="1" applyFont="1" applyBorder="1" applyAlignment="1">
      <alignment horizontal="center" vertical="center"/>
    </xf>
    <xf numFmtId="186" fontId="7" fillId="0" borderId="60" xfId="0" applyNumberFormat="1" applyFont="1" applyBorder="1" applyAlignment="1">
      <alignment horizontal="center" vertical="center"/>
    </xf>
    <xf numFmtId="186" fontId="7" fillId="0" borderId="172" xfId="0" applyNumberFormat="1" applyFont="1" applyBorder="1" applyAlignment="1">
      <alignment horizontal="center" vertical="center"/>
    </xf>
    <xf numFmtId="186" fontId="7" fillId="0" borderId="88" xfId="0" applyNumberFormat="1" applyFont="1" applyBorder="1" applyAlignment="1">
      <alignment horizontal="center" vertical="center"/>
    </xf>
    <xf numFmtId="186" fontId="7" fillId="0" borderId="2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56" fontId="8" fillId="0" borderId="9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6" fontId="7" fillId="0" borderId="17" xfId="0" applyNumberFormat="1" applyFont="1" applyBorder="1" applyAlignment="1">
      <alignment horizontal="center" vertical="center"/>
    </xf>
    <xf numFmtId="186" fontId="7" fillId="0" borderId="13" xfId="0" applyNumberFormat="1" applyFont="1" applyBorder="1" applyAlignment="1">
      <alignment horizontal="center" vertical="center"/>
    </xf>
    <xf numFmtId="186" fontId="7" fillId="0" borderId="59" xfId="0" applyNumberFormat="1" applyFont="1" applyBorder="1" applyAlignment="1">
      <alignment horizontal="center" vertical="center"/>
    </xf>
    <xf numFmtId="186" fontId="7" fillId="0" borderId="1" xfId="0" applyNumberFormat="1" applyFont="1" applyBorder="1" applyAlignment="1">
      <alignment horizontal="center" vertical="center"/>
    </xf>
    <xf numFmtId="2" fontId="64" fillId="0" borderId="169" xfId="0" applyNumberFormat="1" applyFont="1" applyBorder="1" applyAlignment="1">
      <alignment horizontal="centerContinuous" vertical="center"/>
    </xf>
    <xf numFmtId="2" fontId="64" fillId="0" borderId="31" xfId="0" applyNumberFormat="1" applyFont="1" applyBorder="1" applyAlignment="1">
      <alignment horizontal="centerContinuous" vertical="center"/>
    </xf>
    <xf numFmtId="2" fontId="65" fillId="0" borderId="31" xfId="0" applyNumberFormat="1" applyFont="1" applyBorder="1" applyAlignment="1">
      <alignment horizontal="centerContinuous" vertical="center"/>
    </xf>
    <xf numFmtId="2" fontId="65" fillId="0" borderId="176" xfId="0" applyNumberFormat="1" applyFont="1" applyBorder="1" applyAlignment="1">
      <alignment horizontal="centerContinuous" vertical="center"/>
    </xf>
    <xf numFmtId="2" fontId="64" fillId="0" borderId="137" xfId="0" applyNumberFormat="1" applyFont="1" applyBorder="1" applyAlignment="1">
      <alignment horizontal="centerContinuous" vertical="center"/>
    </xf>
    <xf numFmtId="2" fontId="64" fillId="0" borderId="135" xfId="0" applyNumberFormat="1" applyFont="1" applyBorder="1" applyAlignment="1">
      <alignment horizontal="centerContinuous" vertical="center"/>
    </xf>
    <xf numFmtId="2" fontId="65" fillId="0" borderId="135" xfId="0" applyNumberFormat="1" applyFont="1" applyBorder="1" applyAlignment="1">
      <alignment horizontal="centerContinuous" vertical="center"/>
    </xf>
    <xf numFmtId="2" fontId="65" fillId="0" borderId="161" xfId="0" applyNumberFormat="1" applyFont="1" applyBorder="1" applyAlignment="1">
      <alignment horizontal="centerContinuous" vertical="center"/>
    </xf>
    <xf numFmtId="2" fontId="64" fillId="0" borderId="189" xfId="0" applyNumberFormat="1" applyFont="1" applyBorder="1" applyAlignment="1">
      <alignment horizontal="centerContinuous" vertical="center"/>
    </xf>
    <xf numFmtId="2" fontId="64" fillId="0" borderId="190" xfId="0" applyNumberFormat="1" applyFont="1" applyBorder="1" applyAlignment="1">
      <alignment horizontal="centerContinuous" vertical="center"/>
    </xf>
    <xf numFmtId="2" fontId="65" fillId="0" borderId="190" xfId="0" applyNumberFormat="1" applyFont="1" applyBorder="1" applyAlignment="1">
      <alignment horizontal="centerContinuous" vertical="center"/>
    </xf>
    <xf numFmtId="2" fontId="65" fillId="0" borderId="191" xfId="0" applyNumberFormat="1" applyFont="1" applyBorder="1" applyAlignment="1">
      <alignment horizontal="centerContinuous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A205FF2A-3E46-4596-A66F-DAE80777AE74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CAC3EF48-2BA3-4563-9EC2-514C362EAC8D}"/>
    <cellStyle name="標準_河川" xfId="43" xr:uid="{A964F666-E6EA-451C-90FE-7D8E1CD75A09}"/>
    <cellStyle name="標準_村山22" xfId="44" xr:uid="{65BE1011-E9C1-4945-A089-8974987C8841}"/>
    <cellStyle name="標準_対象農薬リスト１０１" xfId="45" xr:uid="{13345DDD-2960-4D2F-9BE3-E0E33C038742}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5</xdr:row>
      <xdr:rowOff>42333</xdr:rowOff>
    </xdr:from>
    <xdr:to>
      <xdr:col>11</xdr:col>
      <xdr:colOff>195304</xdr:colOff>
      <xdr:row>75</xdr:row>
      <xdr:rowOff>35664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61A516-1292-4659-B34E-5264429E86EB}"/>
            </a:ext>
          </a:extLst>
        </xdr:cNvPr>
        <xdr:cNvSpPr txBox="1"/>
      </xdr:nvSpPr>
      <xdr:spPr>
        <a:xfrm>
          <a:off x="2844800" y="990600"/>
          <a:ext cx="3268704" cy="96537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/>
            <a:t>工事による全面通行止めのため、採水不可。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E52B2-E7E9-42AD-9643-D30636B640EF}">
  <sheetPr codeName="Sheet1"/>
  <dimension ref="A1:P32"/>
  <sheetViews>
    <sheetView tabSelected="1" zoomScale="90" zoomScaleNormal="90" workbookViewId="0"/>
  </sheetViews>
  <sheetFormatPr defaultRowHeight="13.2" x14ac:dyDescent="0.2"/>
  <cols>
    <col min="1" max="1" width="4.33203125" customWidth="1"/>
    <col min="2" max="2" width="6.33203125" customWidth="1"/>
    <col min="3" max="3" width="24" customWidth="1"/>
    <col min="4" max="4" width="43.44140625" customWidth="1"/>
    <col min="5" max="16" width="6.109375" customWidth="1"/>
  </cols>
  <sheetData>
    <row r="1" spans="1:16" x14ac:dyDescent="0.2">
      <c r="A1" s="502"/>
      <c r="B1" s="502"/>
      <c r="C1" s="503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</row>
    <row r="2" spans="1:16" ht="19.2" x14ac:dyDescent="0.25">
      <c r="A2" s="725" t="s">
        <v>0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</row>
    <row r="3" spans="1:16" ht="13.8" thickBot="1" x14ac:dyDescent="0.25">
      <c r="A3" s="504"/>
      <c r="B3" s="504"/>
      <c r="C3" s="505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</row>
    <row r="4" spans="1:16" ht="13.8" thickBot="1" x14ac:dyDescent="0.25">
      <c r="A4" s="726" t="s">
        <v>1</v>
      </c>
      <c r="B4" s="727"/>
      <c r="C4" s="506" t="s">
        <v>2</v>
      </c>
      <c r="D4" s="506" t="s">
        <v>3</v>
      </c>
      <c r="E4" s="506" t="s">
        <v>4</v>
      </c>
      <c r="F4" s="506" t="s">
        <v>5</v>
      </c>
      <c r="G4" s="506" t="s">
        <v>6</v>
      </c>
      <c r="H4" s="506" t="s">
        <v>7</v>
      </c>
      <c r="I4" s="506" t="s">
        <v>8</v>
      </c>
      <c r="J4" s="506" t="s">
        <v>9</v>
      </c>
      <c r="K4" s="506" t="s">
        <v>10</v>
      </c>
      <c r="L4" s="506" t="s">
        <v>11</v>
      </c>
      <c r="M4" s="506" t="s">
        <v>12</v>
      </c>
      <c r="N4" s="506" t="s">
        <v>13</v>
      </c>
      <c r="O4" s="506" t="s">
        <v>14</v>
      </c>
      <c r="P4" s="507" t="s">
        <v>15</v>
      </c>
    </row>
    <row r="5" spans="1:16" ht="77.25" customHeight="1" x14ac:dyDescent="0.2">
      <c r="A5" s="728" t="s">
        <v>16</v>
      </c>
      <c r="B5" s="731" t="s">
        <v>17</v>
      </c>
      <c r="C5" s="508" t="s">
        <v>18</v>
      </c>
      <c r="D5" s="509" t="s">
        <v>19</v>
      </c>
      <c r="E5" s="509"/>
      <c r="F5" s="509" t="s">
        <v>20</v>
      </c>
      <c r="G5" s="509"/>
      <c r="H5" s="509" t="s">
        <v>20</v>
      </c>
      <c r="I5" s="509"/>
      <c r="J5" s="509" t="s">
        <v>20</v>
      </c>
      <c r="K5" s="509"/>
      <c r="L5" s="509" t="s">
        <v>20</v>
      </c>
      <c r="M5" s="509"/>
      <c r="N5" s="509"/>
      <c r="O5" s="509"/>
      <c r="P5" s="510"/>
    </row>
    <row r="6" spans="1:16" ht="117" customHeight="1" x14ac:dyDescent="0.2">
      <c r="A6" s="729"/>
      <c r="B6" s="732"/>
      <c r="C6" s="511" t="s">
        <v>21</v>
      </c>
      <c r="D6" s="512" t="s">
        <v>22</v>
      </c>
      <c r="E6" s="513"/>
      <c r="F6" s="512" t="s">
        <v>23</v>
      </c>
      <c r="G6" s="512"/>
      <c r="H6" s="512" t="s">
        <v>23</v>
      </c>
      <c r="I6" s="512"/>
      <c r="J6" s="512"/>
      <c r="K6" s="512"/>
      <c r="L6" s="512"/>
      <c r="M6" s="513"/>
      <c r="N6" s="513"/>
      <c r="O6" s="513"/>
      <c r="P6" s="514"/>
    </row>
    <row r="7" spans="1:16" ht="64.5" customHeight="1" thickBot="1" x14ac:dyDescent="0.25">
      <c r="A7" s="729"/>
      <c r="B7" s="732"/>
      <c r="C7" s="511" t="s">
        <v>24</v>
      </c>
      <c r="D7" s="513" t="s">
        <v>25</v>
      </c>
      <c r="E7" s="513"/>
      <c r="F7" s="513" t="s">
        <v>23</v>
      </c>
      <c r="G7" s="513"/>
      <c r="H7" s="513" t="s">
        <v>23</v>
      </c>
      <c r="I7" s="513"/>
      <c r="J7" s="513" t="s">
        <v>23</v>
      </c>
      <c r="K7" s="513"/>
      <c r="L7" s="513"/>
      <c r="M7" s="513"/>
      <c r="N7" s="513"/>
      <c r="O7" s="513"/>
      <c r="P7" s="514"/>
    </row>
    <row r="8" spans="1:16" ht="21.75" customHeight="1" x14ac:dyDescent="0.2">
      <c r="A8" s="729"/>
      <c r="B8" s="733" t="s">
        <v>26</v>
      </c>
      <c r="C8" s="736" t="s">
        <v>27</v>
      </c>
      <c r="D8" s="515" t="s">
        <v>28</v>
      </c>
      <c r="E8" s="515" t="s">
        <v>29</v>
      </c>
      <c r="F8" s="515"/>
      <c r="G8" s="515"/>
      <c r="H8" s="515" t="s">
        <v>29</v>
      </c>
      <c r="I8" s="515"/>
      <c r="J8" s="515"/>
      <c r="K8" s="515" t="s">
        <v>29</v>
      </c>
      <c r="L8" s="515"/>
      <c r="M8" s="515"/>
      <c r="N8" s="515" t="s">
        <v>29</v>
      </c>
      <c r="O8" s="515"/>
      <c r="P8" s="516"/>
    </row>
    <row r="9" spans="1:16" ht="21.75" customHeight="1" x14ac:dyDescent="0.2">
      <c r="A9" s="729"/>
      <c r="B9" s="734"/>
      <c r="C9" s="737"/>
      <c r="D9" s="518" t="s">
        <v>30</v>
      </c>
      <c r="E9" s="519"/>
      <c r="F9" s="519" t="s">
        <v>20</v>
      </c>
      <c r="G9" s="519" t="s">
        <v>20</v>
      </c>
      <c r="H9" s="519"/>
      <c r="I9" s="519" t="s">
        <v>20</v>
      </c>
      <c r="J9" s="519" t="s">
        <v>20</v>
      </c>
      <c r="K9" s="519"/>
      <c r="L9" s="519" t="s">
        <v>20</v>
      </c>
      <c r="M9" s="519" t="s">
        <v>20</v>
      </c>
      <c r="N9" s="519"/>
      <c r="O9" s="519" t="s">
        <v>20</v>
      </c>
      <c r="P9" s="520" t="s">
        <v>23</v>
      </c>
    </row>
    <row r="10" spans="1:16" ht="21.75" customHeight="1" x14ac:dyDescent="0.2">
      <c r="A10" s="729"/>
      <c r="B10" s="734"/>
      <c r="C10" s="737"/>
      <c r="D10" s="518" t="s">
        <v>31</v>
      </c>
      <c r="E10" s="519"/>
      <c r="F10" s="519" t="s">
        <v>20</v>
      </c>
      <c r="G10" s="519" t="s">
        <v>20</v>
      </c>
      <c r="H10" s="519"/>
      <c r="I10" s="519" t="s">
        <v>20</v>
      </c>
      <c r="J10" s="519" t="s">
        <v>20</v>
      </c>
      <c r="K10" s="519"/>
      <c r="L10" s="519" t="s">
        <v>20</v>
      </c>
      <c r="M10" s="519" t="s">
        <v>20</v>
      </c>
      <c r="N10" s="519"/>
      <c r="O10" s="519" t="s">
        <v>20</v>
      </c>
      <c r="P10" s="520" t="s">
        <v>23</v>
      </c>
    </row>
    <row r="11" spans="1:16" ht="21.75" customHeight="1" x14ac:dyDescent="0.2">
      <c r="A11" s="729"/>
      <c r="B11" s="734"/>
      <c r="C11" s="737"/>
      <c r="D11" s="519" t="s">
        <v>32</v>
      </c>
      <c r="E11" s="519" t="s">
        <v>23</v>
      </c>
      <c r="F11" s="519"/>
      <c r="G11" s="519"/>
      <c r="H11" s="519" t="s">
        <v>23</v>
      </c>
      <c r="I11" s="519"/>
      <c r="J11" s="519"/>
      <c r="K11" s="519" t="s">
        <v>23</v>
      </c>
      <c r="L11" s="519"/>
      <c r="M11" s="519"/>
      <c r="N11" s="519" t="s">
        <v>23</v>
      </c>
      <c r="O11" s="519"/>
      <c r="P11" s="520"/>
    </row>
    <row r="12" spans="1:16" ht="21.75" customHeight="1" x14ac:dyDescent="0.2">
      <c r="A12" s="729"/>
      <c r="B12" s="734"/>
      <c r="C12" s="737"/>
      <c r="D12" s="519" t="s">
        <v>33</v>
      </c>
      <c r="E12" s="519"/>
      <c r="F12" s="519" t="s">
        <v>20</v>
      </c>
      <c r="G12" s="519"/>
      <c r="H12" s="519" t="s">
        <v>20</v>
      </c>
      <c r="I12" s="519"/>
      <c r="J12" s="519" t="s">
        <v>20</v>
      </c>
      <c r="K12" s="519"/>
      <c r="L12" s="519"/>
      <c r="M12" s="519"/>
      <c r="N12" s="519"/>
      <c r="O12" s="519"/>
      <c r="P12" s="520"/>
    </row>
    <row r="13" spans="1:16" ht="21.75" customHeight="1" x14ac:dyDescent="0.2">
      <c r="A13" s="729"/>
      <c r="B13" s="734"/>
      <c r="C13" s="737"/>
      <c r="D13" s="519" t="s">
        <v>34</v>
      </c>
      <c r="E13" s="519"/>
      <c r="F13" s="519"/>
      <c r="G13" s="519" t="s">
        <v>20</v>
      </c>
      <c r="H13" s="519"/>
      <c r="I13" s="519" t="s">
        <v>20</v>
      </c>
      <c r="J13" s="519"/>
      <c r="K13" s="519"/>
      <c r="L13" s="519"/>
      <c r="M13" s="519"/>
      <c r="N13" s="519"/>
      <c r="O13" s="519"/>
      <c r="P13" s="520"/>
    </row>
    <row r="14" spans="1:16" ht="21.75" customHeight="1" x14ac:dyDescent="0.2">
      <c r="A14" s="729"/>
      <c r="B14" s="734"/>
      <c r="C14" s="737"/>
      <c r="D14" s="519" t="s">
        <v>35</v>
      </c>
      <c r="E14" s="519"/>
      <c r="F14" s="521"/>
      <c r="G14" s="521" t="s">
        <v>23</v>
      </c>
      <c r="H14" s="521" t="s">
        <v>23</v>
      </c>
      <c r="I14" s="521" t="s">
        <v>23</v>
      </c>
      <c r="J14" s="521" t="s">
        <v>23</v>
      </c>
      <c r="K14" s="521" t="s">
        <v>23</v>
      </c>
      <c r="L14" s="521" t="s">
        <v>23</v>
      </c>
      <c r="M14" s="519"/>
      <c r="N14" s="519"/>
      <c r="O14" s="519"/>
      <c r="P14" s="520"/>
    </row>
    <row r="15" spans="1:16" ht="21.75" customHeight="1" thickBot="1" x14ac:dyDescent="0.25">
      <c r="A15" s="729"/>
      <c r="B15" s="735"/>
      <c r="C15" s="737"/>
      <c r="D15" s="519" t="s">
        <v>36</v>
      </c>
      <c r="E15" s="522"/>
      <c r="F15" s="517" t="s">
        <v>23</v>
      </c>
      <c r="G15" s="517"/>
      <c r="H15" s="517" t="s">
        <v>23</v>
      </c>
      <c r="I15" s="517"/>
      <c r="J15" s="517" t="s">
        <v>23</v>
      </c>
      <c r="K15" s="517"/>
      <c r="L15" s="517" t="s">
        <v>23</v>
      </c>
      <c r="M15" s="522"/>
      <c r="N15" s="522"/>
      <c r="O15" s="522"/>
      <c r="P15" s="523"/>
    </row>
    <row r="16" spans="1:16" ht="21.75" customHeight="1" x14ac:dyDescent="0.2">
      <c r="A16" s="729"/>
      <c r="B16" s="736" t="s">
        <v>37</v>
      </c>
      <c r="C16" s="657" t="s">
        <v>38</v>
      </c>
      <c r="D16" s="524" t="s">
        <v>39</v>
      </c>
      <c r="E16" s="515" t="s">
        <v>23</v>
      </c>
      <c r="F16" s="515"/>
      <c r="G16" s="515"/>
      <c r="H16" s="515" t="s">
        <v>23</v>
      </c>
      <c r="I16" s="515"/>
      <c r="J16" s="515"/>
      <c r="K16" s="515" t="s">
        <v>23</v>
      </c>
      <c r="L16" s="515"/>
      <c r="M16" s="515"/>
      <c r="N16" s="515" t="s">
        <v>23</v>
      </c>
      <c r="O16" s="515"/>
      <c r="P16" s="516"/>
    </row>
    <row r="17" spans="1:16" ht="21.75" customHeight="1" thickBot="1" x14ac:dyDescent="0.25">
      <c r="A17" s="729"/>
      <c r="B17" s="737"/>
      <c r="C17" s="512" t="s">
        <v>40</v>
      </c>
      <c r="D17" s="525" t="s">
        <v>39</v>
      </c>
      <c r="E17" s="526" t="s">
        <v>23</v>
      </c>
      <c r="F17" s="526"/>
      <c r="G17" s="526"/>
      <c r="H17" s="526" t="s">
        <v>23</v>
      </c>
      <c r="I17" s="526"/>
      <c r="J17" s="526"/>
      <c r="K17" s="526" t="s">
        <v>23</v>
      </c>
      <c r="L17" s="526"/>
      <c r="M17" s="526"/>
      <c r="N17" s="526" t="s">
        <v>23</v>
      </c>
      <c r="O17" s="526"/>
      <c r="P17" s="527"/>
    </row>
    <row r="18" spans="1:16" ht="21.75" customHeight="1" x14ac:dyDescent="0.2">
      <c r="A18" s="729"/>
      <c r="B18" s="733" t="s">
        <v>41</v>
      </c>
      <c r="C18" s="740" t="s">
        <v>42</v>
      </c>
      <c r="D18" s="515" t="s">
        <v>28</v>
      </c>
      <c r="E18" s="515" t="s">
        <v>23</v>
      </c>
      <c r="F18" s="515"/>
      <c r="G18" s="515"/>
      <c r="H18" s="515" t="s">
        <v>23</v>
      </c>
      <c r="I18" s="515"/>
      <c r="J18" s="515"/>
      <c r="K18" s="515" t="s">
        <v>23</v>
      </c>
      <c r="L18" s="515"/>
      <c r="M18" s="515"/>
      <c r="N18" s="515" t="s">
        <v>23</v>
      </c>
      <c r="O18" s="515"/>
      <c r="P18" s="516"/>
    </row>
    <row r="19" spans="1:16" ht="21.75" customHeight="1" x14ac:dyDescent="0.2">
      <c r="A19" s="729"/>
      <c r="B19" s="734"/>
      <c r="C19" s="737"/>
      <c r="D19" s="518" t="s">
        <v>43</v>
      </c>
      <c r="E19" s="521"/>
      <c r="F19" s="519" t="s">
        <v>20</v>
      </c>
      <c r="G19" s="519" t="s">
        <v>20</v>
      </c>
      <c r="H19" s="519"/>
      <c r="I19" s="519" t="s">
        <v>20</v>
      </c>
      <c r="J19" s="519" t="s">
        <v>20</v>
      </c>
      <c r="K19" s="519"/>
      <c r="L19" s="519" t="s">
        <v>20</v>
      </c>
      <c r="M19" s="519" t="s">
        <v>20</v>
      </c>
      <c r="N19" s="519"/>
      <c r="O19" s="519" t="s">
        <v>20</v>
      </c>
      <c r="P19" s="520" t="s">
        <v>23</v>
      </c>
    </row>
    <row r="20" spans="1:16" ht="21.75" customHeight="1" x14ac:dyDescent="0.2">
      <c r="A20" s="729"/>
      <c r="B20" s="734"/>
      <c r="C20" s="737"/>
      <c r="D20" s="518" t="s">
        <v>31</v>
      </c>
      <c r="E20" s="521"/>
      <c r="F20" s="519" t="s">
        <v>20</v>
      </c>
      <c r="G20" s="519" t="s">
        <v>20</v>
      </c>
      <c r="H20" s="519"/>
      <c r="I20" s="519" t="s">
        <v>20</v>
      </c>
      <c r="J20" s="519" t="s">
        <v>20</v>
      </c>
      <c r="K20" s="519"/>
      <c r="L20" s="519" t="s">
        <v>20</v>
      </c>
      <c r="M20" s="519" t="s">
        <v>20</v>
      </c>
      <c r="N20" s="519"/>
      <c r="O20" s="519" t="s">
        <v>20</v>
      </c>
      <c r="P20" s="520" t="s">
        <v>23</v>
      </c>
    </row>
    <row r="21" spans="1:16" ht="21.75" customHeight="1" x14ac:dyDescent="0.2">
      <c r="A21" s="729"/>
      <c r="B21" s="735"/>
      <c r="C21" s="737"/>
      <c r="D21" s="519" t="s">
        <v>44</v>
      </c>
      <c r="E21" s="519" t="s">
        <v>23</v>
      </c>
      <c r="F21" s="519"/>
      <c r="G21" s="519"/>
      <c r="H21" s="519" t="s">
        <v>23</v>
      </c>
      <c r="I21" s="519"/>
      <c r="J21" s="519"/>
      <c r="K21" s="519" t="s">
        <v>23</v>
      </c>
      <c r="L21" s="519"/>
      <c r="M21" s="519"/>
      <c r="N21" s="519" t="s">
        <v>23</v>
      </c>
      <c r="O21" s="519"/>
      <c r="P21" s="520"/>
    </row>
    <row r="22" spans="1:16" ht="21.75" customHeight="1" x14ac:dyDescent="0.2">
      <c r="A22" s="729"/>
      <c r="B22" s="738"/>
      <c r="C22" s="737"/>
      <c r="D22" s="519" t="s">
        <v>33</v>
      </c>
      <c r="E22" s="519"/>
      <c r="F22" s="519" t="s">
        <v>23</v>
      </c>
      <c r="G22" s="519"/>
      <c r="H22" s="519" t="s">
        <v>23</v>
      </c>
      <c r="I22" s="519"/>
      <c r="J22" s="519" t="s">
        <v>23</v>
      </c>
      <c r="K22" s="519"/>
      <c r="L22" s="519"/>
      <c r="M22" s="519"/>
      <c r="N22" s="519"/>
      <c r="O22" s="519"/>
      <c r="P22" s="520"/>
    </row>
    <row r="23" spans="1:16" ht="21.75" customHeight="1" thickBot="1" x14ac:dyDescent="0.25">
      <c r="A23" s="729"/>
      <c r="B23" s="739"/>
      <c r="C23" s="741"/>
      <c r="D23" s="529" t="s">
        <v>34</v>
      </c>
      <c r="E23" s="529"/>
      <c r="F23" s="529"/>
      <c r="G23" s="529" t="s">
        <v>23</v>
      </c>
      <c r="H23" s="529"/>
      <c r="I23" s="529" t="s">
        <v>23</v>
      </c>
      <c r="J23" s="529"/>
      <c r="K23" s="529"/>
      <c r="L23" s="529"/>
      <c r="M23" s="529"/>
      <c r="N23" s="529"/>
      <c r="O23" s="529"/>
      <c r="P23" s="530"/>
    </row>
    <row r="24" spans="1:16" ht="21.75" customHeight="1" x14ac:dyDescent="0.2">
      <c r="A24" s="729"/>
      <c r="B24" s="731" t="s">
        <v>45</v>
      </c>
      <c r="C24" s="743" t="s">
        <v>46</v>
      </c>
      <c r="D24" s="515" t="s">
        <v>28</v>
      </c>
      <c r="E24" s="515" t="s">
        <v>23</v>
      </c>
      <c r="F24" s="515"/>
      <c r="G24" s="515"/>
      <c r="H24" s="515" t="s">
        <v>23</v>
      </c>
      <c r="I24" s="515"/>
      <c r="J24" s="515"/>
      <c r="K24" s="515" t="s">
        <v>23</v>
      </c>
      <c r="L24" s="515"/>
      <c r="M24" s="515"/>
      <c r="N24" s="515" t="s">
        <v>23</v>
      </c>
      <c r="O24" s="515"/>
      <c r="P24" s="516"/>
    </row>
    <row r="25" spans="1:16" ht="21.75" customHeight="1" x14ac:dyDescent="0.2">
      <c r="A25" s="729"/>
      <c r="B25" s="732"/>
      <c r="C25" s="744"/>
      <c r="D25" s="518" t="s">
        <v>43</v>
      </c>
      <c r="E25" s="519"/>
      <c r="F25" s="519" t="s">
        <v>20</v>
      </c>
      <c r="G25" s="519" t="s">
        <v>20</v>
      </c>
      <c r="H25" s="519"/>
      <c r="I25" s="519" t="s">
        <v>20</v>
      </c>
      <c r="J25" s="519" t="s">
        <v>20</v>
      </c>
      <c r="K25" s="519"/>
      <c r="L25" s="519" t="s">
        <v>20</v>
      </c>
      <c r="M25" s="519" t="s">
        <v>20</v>
      </c>
      <c r="N25" s="519"/>
      <c r="O25" s="519" t="s">
        <v>20</v>
      </c>
      <c r="P25" s="520" t="s">
        <v>23</v>
      </c>
    </row>
    <row r="26" spans="1:16" ht="21.75" customHeight="1" x14ac:dyDescent="0.2">
      <c r="A26" s="729"/>
      <c r="B26" s="732"/>
      <c r="C26" s="744"/>
      <c r="D26" s="518" t="s">
        <v>31</v>
      </c>
      <c r="E26" s="521"/>
      <c r="F26" s="519" t="s">
        <v>20</v>
      </c>
      <c r="G26" s="519" t="s">
        <v>20</v>
      </c>
      <c r="H26" s="519"/>
      <c r="I26" s="519" t="s">
        <v>20</v>
      </c>
      <c r="J26" s="519" t="s">
        <v>20</v>
      </c>
      <c r="K26" s="519"/>
      <c r="L26" s="519" t="s">
        <v>20</v>
      </c>
      <c r="M26" s="519" t="s">
        <v>20</v>
      </c>
      <c r="N26" s="519"/>
      <c r="O26" s="519" t="s">
        <v>20</v>
      </c>
      <c r="P26" s="520" t="s">
        <v>23</v>
      </c>
    </row>
    <row r="27" spans="1:16" ht="21.75" customHeight="1" x14ac:dyDescent="0.2">
      <c r="A27" s="729"/>
      <c r="B27" s="732"/>
      <c r="C27" s="744"/>
      <c r="D27" s="519" t="s">
        <v>44</v>
      </c>
      <c r="E27" s="521"/>
      <c r="F27" s="521"/>
      <c r="G27" s="521"/>
      <c r="H27" s="519" t="s">
        <v>20</v>
      </c>
      <c r="I27" s="521"/>
      <c r="J27" s="521"/>
      <c r="K27" s="521"/>
      <c r="L27" s="521"/>
      <c r="M27" s="521"/>
      <c r="N27" s="521"/>
      <c r="O27" s="521"/>
      <c r="P27" s="531"/>
    </row>
    <row r="28" spans="1:16" ht="21.75" customHeight="1" x14ac:dyDescent="0.2">
      <c r="A28" s="729"/>
      <c r="B28" s="732"/>
      <c r="C28" s="745"/>
      <c r="D28" s="532" t="s">
        <v>47</v>
      </c>
      <c r="E28" s="533" t="s">
        <v>23</v>
      </c>
      <c r="F28" s="533"/>
      <c r="G28" s="533"/>
      <c r="H28" s="533"/>
      <c r="I28" s="533"/>
      <c r="J28" s="533"/>
      <c r="K28" s="533" t="s">
        <v>23</v>
      </c>
      <c r="L28" s="533"/>
      <c r="M28" s="533"/>
      <c r="N28" s="533" t="s">
        <v>23</v>
      </c>
      <c r="O28" s="533"/>
      <c r="P28" s="534"/>
    </row>
    <row r="29" spans="1:16" ht="57.75" customHeight="1" x14ac:dyDescent="0.2">
      <c r="A29" s="729"/>
      <c r="B29" s="732"/>
      <c r="C29" s="746" t="s">
        <v>48</v>
      </c>
      <c r="D29" s="526" t="s">
        <v>28</v>
      </c>
      <c r="E29" s="526"/>
      <c r="F29" s="526"/>
      <c r="G29" s="526"/>
      <c r="H29" s="526" t="s">
        <v>20</v>
      </c>
      <c r="I29" s="526"/>
      <c r="J29" s="526"/>
      <c r="K29" s="526"/>
      <c r="L29" s="526"/>
      <c r="M29" s="526"/>
      <c r="N29" s="526"/>
      <c r="O29" s="526"/>
      <c r="P29" s="527"/>
    </row>
    <row r="30" spans="1:16" ht="57.75" customHeight="1" x14ac:dyDescent="0.2">
      <c r="A30" s="729"/>
      <c r="B30" s="732"/>
      <c r="C30" s="747"/>
      <c r="D30" s="521" t="s">
        <v>49</v>
      </c>
      <c r="E30" s="519" t="s">
        <v>20</v>
      </c>
      <c r="F30" s="519"/>
      <c r="G30" s="519"/>
      <c r="H30" s="519"/>
      <c r="I30" s="519"/>
      <c r="J30" s="519"/>
      <c r="K30" s="519" t="s">
        <v>20</v>
      </c>
      <c r="L30" s="519"/>
      <c r="M30" s="519"/>
      <c r="N30" s="519" t="s">
        <v>20</v>
      </c>
      <c r="O30" s="519"/>
      <c r="P30" s="520"/>
    </row>
    <row r="31" spans="1:16" ht="57.75" customHeight="1" thickBot="1" x14ac:dyDescent="0.25">
      <c r="A31" s="730"/>
      <c r="B31" s="742"/>
      <c r="C31" s="748"/>
      <c r="D31" s="528" t="s">
        <v>50</v>
      </c>
      <c r="E31" s="535"/>
      <c r="F31" s="529" t="s">
        <v>20</v>
      </c>
      <c r="G31" s="529" t="s">
        <v>20</v>
      </c>
      <c r="H31" s="535"/>
      <c r="I31" s="529" t="s">
        <v>20</v>
      </c>
      <c r="J31" s="529" t="s">
        <v>20</v>
      </c>
      <c r="K31" s="535"/>
      <c r="L31" s="529" t="s">
        <v>20</v>
      </c>
      <c r="M31" s="529" t="s">
        <v>20</v>
      </c>
      <c r="N31" s="535"/>
      <c r="O31" s="529" t="s">
        <v>20</v>
      </c>
      <c r="P31" s="530" t="s">
        <v>20</v>
      </c>
    </row>
    <row r="32" spans="1:16" x14ac:dyDescent="0.2">
      <c r="A32" s="536"/>
      <c r="B32" s="537" t="s">
        <v>51</v>
      </c>
      <c r="C32" s="536" t="s">
        <v>52</v>
      </c>
      <c r="D32" s="536"/>
      <c r="E32" s="536"/>
      <c r="F32" s="536"/>
      <c r="G32" s="536"/>
      <c r="H32" s="536"/>
      <c r="I32" s="536"/>
      <c r="J32" s="536"/>
      <c r="K32" s="536"/>
      <c r="L32" s="536"/>
      <c r="M32" s="536"/>
      <c r="N32" s="536"/>
      <c r="O32" s="536"/>
      <c r="P32" s="536"/>
    </row>
  </sheetData>
  <mergeCells count="12">
    <mergeCell ref="A2:P2"/>
    <mergeCell ref="A4:B4"/>
    <mergeCell ref="A5:A31"/>
    <mergeCell ref="B5:B7"/>
    <mergeCell ref="B8:B15"/>
    <mergeCell ref="C8:C15"/>
    <mergeCell ref="B16:B17"/>
    <mergeCell ref="B18:B23"/>
    <mergeCell ref="C18:C23"/>
    <mergeCell ref="B24:B31"/>
    <mergeCell ref="C24:C28"/>
    <mergeCell ref="C29:C31"/>
  </mergeCells>
  <phoneticPr fontId="36"/>
  <pageMargins left="0.7" right="0.7" top="0.75" bottom="0.75" header="0.3" footer="0.3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BE22-093F-4AC4-B76D-49A9D98B6999}">
  <sheetPr codeName="Sheet17">
    <pageSetUpPr fitToPage="1"/>
  </sheetPr>
  <dimension ref="B1:V72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4</v>
      </c>
      <c r="G4" s="704" t="s">
        <v>485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45757</v>
      </c>
      <c r="G6" s="140">
        <v>45785</v>
      </c>
      <c r="H6" s="140">
        <v>45812</v>
      </c>
      <c r="I6" s="140">
        <v>45839</v>
      </c>
      <c r="J6" s="140">
        <v>45873</v>
      </c>
      <c r="K6" s="140">
        <v>45904</v>
      </c>
      <c r="L6" s="140">
        <v>45931</v>
      </c>
      <c r="M6" s="147">
        <v>45965</v>
      </c>
      <c r="N6" s="140">
        <v>45994</v>
      </c>
      <c r="O6" s="140">
        <v>46027</v>
      </c>
      <c r="P6" s="140">
        <v>46057</v>
      </c>
      <c r="Q6" s="175">
        <v>46084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0.43402777777777779</v>
      </c>
      <c r="G7" s="141">
        <v>0.46180555555555558</v>
      </c>
      <c r="H7" s="141">
        <v>0.46527777777777779</v>
      </c>
      <c r="I7" s="141">
        <v>0.46180555555555558</v>
      </c>
      <c r="J7" s="141">
        <v>0.4548611111111111</v>
      </c>
      <c r="K7" s="141">
        <v>0.44444444444444442</v>
      </c>
      <c r="L7" s="141">
        <v>0.44791666666666669</v>
      </c>
      <c r="M7" s="141">
        <v>0.5</v>
      </c>
      <c r="N7" s="141">
        <v>0.4548611111111111</v>
      </c>
      <c r="O7" s="141">
        <v>0.47916666666666669</v>
      </c>
      <c r="P7" s="141">
        <v>0.4375</v>
      </c>
      <c r="Q7" s="176">
        <v>0.44097222222222221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8" t="s">
        <v>470</v>
      </c>
      <c r="I8" s="141" t="s">
        <v>121</v>
      </c>
      <c r="J8" s="8" t="s">
        <v>471</v>
      </c>
      <c r="K8" s="8" t="s">
        <v>113</v>
      </c>
      <c r="L8" s="8" t="s">
        <v>123</v>
      </c>
      <c r="M8" s="141" t="s">
        <v>472</v>
      </c>
      <c r="N8" s="141" t="s">
        <v>116</v>
      </c>
      <c r="O8" s="141" t="s">
        <v>117</v>
      </c>
      <c r="P8" s="141" t="s">
        <v>473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111</v>
      </c>
      <c r="J9" s="8" t="s">
        <v>471</v>
      </c>
      <c r="K9" s="8" t="s">
        <v>122</v>
      </c>
      <c r="L9" s="8" t="s">
        <v>114</v>
      </c>
      <c r="M9" s="8" t="s">
        <v>115</v>
      </c>
      <c r="N9" s="8" t="s">
        <v>486</v>
      </c>
      <c r="O9" s="8" t="s">
        <v>487</v>
      </c>
      <c r="P9" s="8" t="s">
        <v>488</v>
      </c>
      <c r="Q9" s="9" t="s">
        <v>109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9</v>
      </c>
      <c r="G10" s="8">
        <v>18.8</v>
      </c>
      <c r="H10" s="30">
        <v>22</v>
      </c>
      <c r="I10" s="30">
        <v>27</v>
      </c>
      <c r="J10" s="30">
        <v>35.5</v>
      </c>
      <c r="K10" s="30">
        <v>28.5</v>
      </c>
      <c r="L10" s="30">
        <v>20</v>
      </c>
      <c r="M10" s="30">
        <v>13</v>
      </c>
      <c r="N10" s="30">
        <v>7</v>
      </c>
      <c r="O10" s="30">
        <v>3.3</v>
      </c>
      <c r="P10" s="30">
        <v>3</v>
      </c>
      <c r="Q10" s="9">
        <v>3.2</v>
      </c>
      <c r="R10" s="29">
        <f>MAX(F10:Q10)</f>
        <v>35.5</v>
      </c>
      <c r="S10" s="159">
        <f>MIN(F10:Q10)</f>
        <v>3</v>
      </c>
      <c r="T10" s="160">
        <f>AVERAGEA(F10:Q10)</f>
        <v>15.858333333333334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9.6</v>
      </c>
      <c r="G11" s="8">
        <v>13.1</v>
      </c>
      <c r="H11" s="8">
        <v>17.2</v>
      </c>
      <c r="I11" s="30">
        <v>22.3</v>
      </c>
      <c r="J11" s="8">
        <v>25.8</v>
      </c>
      <c r="K11" s="30">
        <v>25.4</v>
      </c>
      <c r="L11" s="30">
        <v>23.8</v>
      </c>
      <c r="M11" s="144">
        <v>17.600000000000001</v>
      </c>
      <c r="N11" s="8">
        <v>13.6</v>
      </c>
      <c r="O11" s="30">
        <v>8.6999999999999993</v>
      </c>
      <c r="P11" s="30">
        <v>7</v>
      </c>
      <c r="Q11" s="160">
        <v>6.8</v>
      </c>
      <c r="R11" s="52">
        <f>MAX(F11:Q11)</f>
        <v>25.8</v>
      </c>
      <c r="S11" s="454">
        <f>MIN(F11:Q11)</f>
        <v>6.8</v>
      </c>
      <c r="T11" s="177">
        <f>AVERAGEA(F11:Q11)</f>
        <v>15.908333333333333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0.57999999999999996</v>
      </c>
      <c r="G12" s="59">
        <v>0.56000000000000005</v>
      </c>
      <c r="H12" s="59">
        <v>0.56999999999999995</v>
      </c>
      <c r="I12" s="59">
        <v>0.54</v>
      </c>
      <c r="J12" s="59">
        <v>0.54</v>
      </c>
      <c r="K12" s="59">
        <v>0.5</v>
      </c>
      <c r="L12" s="59">
        <v>0.46</v>
      </c>
      <c r="M12" s="59">
        <v>0.46</v>
      </c>
      <c r="N12" s="59">
        <v>0.5</v>
      </c>
      <c r="O12" s="59">
        <v>0.52</v>
      </c>
      <c r="P12" s="59">
        <v>0.54</v>
      </c>
      <c r="Q12" s="174">
        <v>0.52</v>
      </c>
      <c r="R12" s="447">
        <f>MAX(F12:Q12)</f>
        <v>0.57999999999999996</v>
      </c>
      <c r="S12" s="269">
        <f>MIN(F12:Q12)</f>
        <v>0.46</v>
      </c>
      <c r="T12" s="174">
        <f>AVERAGEA(F12:Q12)</f>
        <v>0.52416666666666678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8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105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 t="s">
        <v>138</v>
      </c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138</v>
      </c>
      <c r="M16" s="105" t="s">
        <v>139</v>
      </c>
      <c r="N16" s="105" t="s">
        <v>139</v>
      </c>
      <c r="O16" s="8" t="s">
        <v>138</v>
      </c>
      <c r="P16" s="105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 t="s">
        <v>143</v>
      </c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143</v>
      </c>
      <c r="M17" s="105" t="s">
        <v>139</v>
      </c>
      <c r="N17" s="105" t="s">
        <v>139</v>
      </c>
      <c r="O17" s="8" t="s">
        <v>143</v>
      </c>
      <c r="P17" s="105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 t="s">
        <v>146</v>
      </c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146</v>
      </c>
      <c r="M18" s="105" t="s">
        <v>139</v>
      </c>
      <c r="N18" s="105" t="s">
        <v>139</v>
      </c>
      <c r="O18" s="8" t="s">
        <v>146</v>
      </c>
      <c r="P18" s="105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 t="s">
        <v>146</v>
      </c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146</v>
      </c>
      <c r="M19" s="105" t="s">
        <v>139</v>
      </c>
      <c r="N19" s="105" t="s">
        <v>139</v>
      </c>
      <c r="O19" s="8" t="s">
        <v>146</v>
      </c>
      <c r="P19" s="105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 t="s">
        <v>146</v>
      </c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146</v>
      </c>
      <c r="M20" s="105" t="s">
        <v>139</v>
      </c>
      <c r="N20" s="105" t="s">
        <v>139</v>
      </c>
      <c r="O20" s="8" t="s">
        <v>146</v>
      </c>
      <c r="P20" s="105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 t="s">
        <v>151</v>
      </c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151</v>
      </c>
      <c r="M21" s="105" t="s">
        <v>139</v>
      </c>
      <c r="N21" s="105" t="s">
        <v>139</v>
      </c>
      <c r="O21" s="8" t="s">
        <v>151</v>
      </c>
      <c r="P21" s="105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154</v>
      </c>
      <c r="H22" s="8" t="s">
        <v>154</v>
      </c>
      <c r="I22" s="8" t="s">
        <v>154</v>
      </c>
      <c r="J22" s="8" t="s">
        <v>154</v>
      </c>
      <c r="K22" s="8" t="s">
        <v>154</v>
      </c>
      <c r="L22" s="8" t="s">
        <v>154</v>
      </c>
      <c r="M22" s="8" t="s">
        <v>154</v>
      </c>
      <c r="N22" s="8" t="s">
        <v>154</v>
      </c>
      <c r="O22" s="8" t="s">
        <v>154</v>
      </c>
      <c r="P22" s="8" t="s">
        <v>154</v>
      </c>
      <c r="Q22" s="9" t="s">
        <v>154</v>
      </c>
      <c r="R22" s="456" t="s">
        <v>154</v>
      </c>
      <c r="S22" s="28" t="s">
        <v>154</v>
      </c>
      <c r="T22" s="165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146</v>
      </c>
      <c r="H23" s="8" t="s">
        <v>146</v>
      </c>
      <c r="I23" s="8" t="s">
        <v>146</v>
      </c>
      <c r="J23" s="8" t="s">
        <v>146</v>
      </c>
      <c r="K23" s="8" t="s">
        <v>146</v>
      </c>
      <c r="L23" s="8" t="s">
        <v>146</v>
      </c>
      <c r="M23" s="8" t="s">
        <v>146</v>
      </c>
      <c r="N23" s="8" t="s">
        <v>146</v>
      </c>
      <c r="O23" s="8" t="s">
        <v>146</v>
      </c>
      <c r="P23" s="8" t="s">
        <v>146</v>
      </c>
      <c r="Q23" s="9" t="s">
        <v>146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0.3</v>
      </c>
      <c r="G24" s="8">
        <v>0.2</v>
      </c>
      <c r="H24" s="8">
        <v>0.1</v>
      </c>
      <c r="I24" s="8" t="s">
        <v>160</v>
      </c>
      <c r="J24" s="8" t="s">
        <v>160</v>
      </c>
      <c r="K24" s="8">
        <v>0.2</v>
      </c>
      <c r="L24" s="8">
        <v>0.1</v>
      </c>
      <c r="M24" s="8">
        <v>0.1</v>
      </c>
      <c r="N24" s="8">
        <v>0.1</v>
      </c>
      <c r="O24" s="8">
        <v>0.1</v>
      </c>
      <c r="P24" s="105">
        <v>0.1</v>
      </c>
      <c r="Q24" s="9">
        <v>0.2</v>
      </c>
      <c r="R24" s="448">
        <v>0.3</v>
      </c>
      <c r="S24" s="30" t="s">
        <v>160</v>
      </c>
      <c r="T24" s="160">
        <v>0.12500000000000003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 t="s">
        <v>164</v>
      </c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164</v>
      </c>
      <c r="M25" s="105" t="s">
        <v>139</v>
      </c>
      <c r="N25" s="8" t="s">
        <v>139</v>
      </c>
      <c r="O25" s="8" t="s">
        <v>164</v>
      </c>
      <c r="P25" s="105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 t="s">
        <v>160</v>
      </c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160</v>
      </c>
      <c r="M26" s="105" t="s">
        <v>139</v>
      </c>
      <c r="N26" s="105" t="s">
        <v>139</v>
      </c>
      <c r="O26" s="8" t="s">
        <v>160</v>
      </c>
      <c r="P26" s="105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 t="s">
        <v>169</v>
      </c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169</v>
      </c>
      <c r="M27" s="105" t="s">
        <v>139</v>
      </c>
      <c r="N27" s="105" t="s">
        <v>139</v>
      </c>
      <c r="O27" s="8" t="s">
        <v>169</v>
      </c>
      <c r="P27" s="105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 t="s">
        <v>173</v>
      </c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173</v>
      </c>
      <c r="M28" s="105" t="s">
        <v>139</v>
      </c>
      <c r="N28" s="105" t="s">
        <v>139</v>
      </c>
      <c r="O28" s="8" t="s">
        <v>173</v>
      </c>
      <c r="P28" s="105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 t="s">
        <v>146</v>
      </c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146</v>
      </c>
      <c r="M29" s="105" t="s">
        <v>139</v>
      </c>
      <c r="N29" s="105" t="s">
        <v>139</v>
      </c>
      <c r="O29" s="8" t="s">
        <v>146</v>
      </c>
      <c r="P29" s="105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 t="s">
        <v>146</v>
      </c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146</v>
      </c>
      <c r="M30" s="105" t="s">
        <v>139</v>
      </c>
      <c r="N30" s="105" t="s">
        <v>139</v>
      </c>
      <c r="O30" s="8" t="s">
        <v>146</v>
      </c>
      <c r="P30" s="105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 t="s">
        <v>146</v>
      </c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146</v>
      </c>
      <c r="M31" s="105" t="s">
        <v>139</v>
      </c>
      <c r="N31" s="105" t="s">
        <v>139</v>
      </c>
      <c r="O31" s="8" t="s">
        <v>146</v>
      </c>
      <c r="P31" s="105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 t="s">
        <v>146</v>
      </c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146</v>
      </c>
      <c r="M32" s="105" t="s">
        <v>139</v>
      </c>
      <c r="N32" s="105" t="s">
        <v>139</v>
      </c>
      <c r="O32" s="8" t="s">
        <v>146</v>
      </c>
      <c r="P32" s="105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 t="s">
        <v>146</v>
      </c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146</v>
      </c>
      <c r="M33" s="105" t="s">
        <v>139</v>
      </c>
      <c r="N33" s="105" t="s">
        <v>139</v>
      </c>
      <c r="O33" s="8" t="s">
        <v>146</v>
      </c>
      <c r="P33" s="105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181</v>
      </c>
      <c r="H34" s="105" t="s">
        <v>181</v>
      </c>
      <c r="I34" s="8" t="s">
        <v>181</v>
      </c>
      <c r="J34" s="8" t="s">
        <v>181</v>
      </c>
      <c r="K34" s="8" t="s">
        <v>181</v>
      </c>
      <c r="L34" s="8" t="s">
        <v>181</v>
      </c>
      <c r="M34" s="8" t="s">
        <v>181</v>
      </c>
      <c r="N34" s="8" t="s">
        <v>181</v>
      </c>
      <c r="O34" s="8" t="s">
        <v>181</v>
      </c>
      <c r="P34" s="8" t="s">
        <v>181</v>
      </c>
      <c r="Q34" s="9" t="s">
        <v>181</v>
      </c>
      <c r="R34" s="458" t="s">
        <v>181</v>
      </c>
      <c r="S34" s="54" t="s">
        <v>181</v>
      </c>
      <c r="T34" s="17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151</v>
      </c>
      <c r="H35" s="105" t="s">
        <v>151</v>
      </c>
      <c r="I35" s="8" t="s">
        <v>151</v>
      </c>
      <c r="J35" s="8" t="s">
        <v>151</v>
      </c>
      <c r="K35" s="8" t="s">
        <v>151</v>
      </c>
      <c r="L35" s="8" t="s">
        <v>151</v>
      </c>
      <c r="M35" s="8" t="s">
        <v>151</v>
      </c>
      <c r="N35" s="8" t="s">
        <v>151</v>
      </c>
      <c r="O35" s="8" t="s">
        <v>151</v>
      </c>
      <c r="P35" s="8" t="s">
        <v>151</v>
      </c>
      <c r="Q35" s="9" t="s">
        <v>151</v>
      </c>
      <c r="R35" s="456" t="s">
        <v>151</v>
      </c>
      <c r="S35" s="28" t="s">
        <v>151</v>
      </c>
      <c r="T35" s="165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5.0000000000000001E-3</v>
      </c>
      <c r="G36" s="8">
        <v>6.0000000000000001E-3</v>
      </c>
      <c r="H36" s="8">
        <v>8.9999999999999993E-3</v>
      </c>
      <c r="I36" s="8">
        <v>1.4999999999999999E-2</v>
      </c>
      <c r="J36" s="8">
        <v>1.7999999999999999E-2</v>
      </c>
      <c r="K36" s="105">
        <v>3.5000000000000003E-2</v>
      </c>
      <c r="L36" s="8">
        <v>2.5000000000000001E-2</v>
      </c>
      <c r="M36" s="105">
        <v>1.2999999999999999E-2</v>
      </c>
      <c r="N36" s="105">
        <v>6.0000000000000001E-3</v>
      </c>
      <c r="O36" s="8">
        <v>4.0000000000000001E-3</v>
      </c>
      <c r="P36" s="105">
        <v>3.0000000000000001E-3</v>
      </c>
      <c r="Q36" s="9">
        <v>3.0000000000000001E-3</v>
      </c>
      <c r="R36" s="456">
        <v>3.5000000000000003E-2</v>
      </c>
      <c r="S36" s="28">
        <v>3.0000000000000001E-3</v>
      </c>
      <c r="T36" s="165">
        <v>1.1833333333333335E-2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5.0000000000000001E-3</v>
      </c>
      <c r="G37" s="105">
        <v>5.0000000000000001E-3</v>
      </c>
      <c r="H37" s="105">
        <v>7.0000000000000001E-3</v>
      </c>
      <c r="I37" s="8">
        <v>1.0999999999999999E-2</v>
      </c>
      <c r="J37" s="105">
        <v>1.0999999999999999E-2</v>
      </c>
      <c r="K37" s="105">
        <v>1.2999999999999999E-2</v>
      </c>
      <c r="L37" s="8">
        <v>8.9999999999999993E-3</v>
      </c>
      <c r="M37" s="105">
        <v>5.0000000000000001E-3</v>
      </c>
      <c r="N37" s="105">
        <v>4.0000000000000001E-3</v>
      </c>
      <c r="O37" s="8">
        <v>3.0000000000000001E-3</v>
      </c>
      <c r="P37" s="8">
        <v>3.0000000000000001E-3</v>
      </c>
      <c r="Q37" s="9" t="s">
        <v>187</v>
      </c>
      <c r="R37" s="456">
        <v>1.2999999999999999E-2</v>
      </c>
      <c r="S37" s="28" t="s">
        <v>187</v>
      </c>
      <c r="T37" s="165">
        <v>6.333333333333334E-3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2E-3</v>
      </c>
      <c r="G38" s="105" t="s">
        <v>146</v>
      </c>
      <c r="H38" s="105" t="s">
        <v>146</v>
      </c>
      <c r="I38" s="8" t="s">
        <v>146</v>
      </c>
      <c r="J38" s="8">
        <v>2E-3</v>
      </c>
      <c r="K38" s="8" t="s">
        <v>146</v>
      </c>
      <c r="L38" s="8" t="s">
        <v>146</v>
      </c>
      <c r="M38" s="8" t="s">
        <v>146</v>
      </c>
      <c r="N38" s="105" t="s">
        <v>146</v>
      </c>
      <c r="O38" s="8">
        <v>1E-3</v>
      </c>
      <c r="P38" s="105">
        <v>1E-3</v>
      </c>
      <c r="Q38" s="9">
        <v>1E-3</v>
      </c>
      <c r="R38" s="28">
        <v>2E-3</v>
      </c>
      <c r="S38" s="28" t="s">
        <v>146</v>
      </c>
      <c r="T38" s="165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146</v>
      </c>
      <c r="H39" s="105" t="s">
        <v>146</v>
      </c>
      <c r="I39" s="8" t="s">
        <v>146</v>
      </c>
      <c r="J39" s="8" t="s">
        <v>146</v>
      </c>
      <c r="K39" s="8" t="s">
        <v>146</v>
      </c>
      <c r="L39" s="8" t="s">
        <v>146</v>
      </c>
      <c r="M39" s="8" t="s">
        <v>146</v>
      </c>
      <c r="N39" s="105" t="s">
        <v>146</v>
      </c>
      <c r="O39" s="8" t="s">
        <v>146</v>
      </c>
      <c r="P39" s="8" t="s">
        <v>146</v>
      </c>
      <c r="Q39" s="9" t="s">
        <v>146</v>
      </c>
      <c r="R39" s="456" t="s">
        <v>146</v>
      </c>
      <c r="S39" s="28" t="s">
        <v>146</v>
      </c>
      <c r="T39" s="165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1.0999999999999999E-2</v>
      </c>
      <c r="G40" s="8">
        <v>8.9999999999999993E-3</v>
      </c>
      <c r="H40" s="8">
        <v>1.2E-2</v>
      </c>
      <c r="I40" s="8">
        <v>1.9E-2</v>
      </c>
      <c r="J40" s="28">
        <v>2.7E-2</v>
      </c>
      <c r="K40" s="105">
        <v>4.2000000000000003E-2</v>
      </c>
      <c r="L40" s="8">
        <v>0.03</v>
      </c>
      <c r="M40" s="105">
        <v>1.7000000000000001E-2</v>
      </c>
      <c r="N40" s="134">
        <v>8.9999999999999993E-3</v>
      </c>
      <c r="O40" s="8">
        <v>8.0000000000000002E-3</v>
      </c>
      <c r="P40" s="105">
        <v>6.0000000000000001E-3</v>
      </c>
      <c r="Q40" s="9">
        <v>7.0000000000000001E-3</v>
      </c>
      <c r="R40" s="456">
        <v>4.2000000000000003E-2</v>
      </c>
      <c r="S40" s="28">
        <v>6.0000000000000001E-3</v>
      </c>
      <c r="T40" s="165">
        <v>1.6416666666666666E-2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04">
        <v>4.0000000000000001E-3</v>
      </c>
      <c r="G41" s="105">
        <v>4.0000000000000001E-3</v>
      </c>
      <c r="H41" s="105">
        <v>6.0000000000000001E-3</v>
      </c>
      <c r="I41" s="105">
        <v>8.9999999999999993E-3</v>
      </c>
      <c r="J41" s="105">
        <v>8.0000000000000002E-3</v>
      </c>
      <c r="K41" s="105">
        <v>2.1999999999999999E-2</v>
      </c>
      <c r="L41" s="105">
        <v>1.6E-2</v>
      </c>
      <c r="M41" s="134">
        <v>8.9999999999999993E-3</v>
      </c>
      <c r="N41" s="105">
        <v>5.0000000000000001E-3</v>
      </c>
      <c r="O41" s="105">
        <v>3.0000000000000001E-3</v>
      </c>
      <c r="P41" s="105" t="s">
        <v>187</v>
      </c>
      <c r="Q41" s="9" t="s">
        <v>187</v>
      </c>
      <c r="R41" s="28">
        <v>2.1999999999999999E-2</v>
      </c>
      <c r="S41" s="28" t="s">
        <v>187</v>
      </c>
      <c r="T41" s="165">
        <v>7.1666666666666675E-3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4.0000000000000001E-3</v>
      </c>
      <c r="G42" s="8">
        <v>3.0000000000000001E-3</v>
      </c>
      <c r="H42" s="8">
        <v>3.0000000000000001E-3</v>
      </c>
      <c r="I42" s="8">
        <v>4.0000000000000001E-3</v>
      </c>
      <c r="J42" s="8">
        <v>7.0000000000000001E-3</v>
      </c>
      <c r="K42" s="105">
        <v>7.0000000000000001E-3</v>
      </c>
      <c r="L42" s="8">
        <v>5.0000000000000001E-3</v>
      </c>
      <c r="M42" s="105">
        <v>4.0000000000000001E-3</v>
      </c>
      <c r="N42" s="105">
        <v>3.0000000000000001E-3</v>
      </c>
      <c r="O42" s="8">
        <v>3.0000000000000001E-3</v>
      </c>
      <c r="P42" s="105">
        <v>2E-3</v>
      </c>
      <c r="Q42" s="9">
        <v>3.0000000000000001E-3</v>
      </c>
      <c r="R42" s="456">
        <v>7.0000000000000001E-3</v>
      </c>
      <c r="S42" s="28">
        <v>2E-3</v>
      </c>
      <c r="T42" s="165">
        <v>4.000000000000001E-3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146</v>
      </c>
      <c r="H43" s="105" t="s">
        <v>146</v>
      </c>
      <c r="I43" s="8" t="s">
        <v>146</v>
      </c>
      <c r="J43" s="8" t="s">
        <v>146</v>
      </c>
      <c r="K43" s="8" t="s">
        <v>146</v>
      </c>
      <c r="L43" s="8" t="s">
        <v>146</v>
      </c>
      <c r="M43" s="8" t="s">
        <v>146</v>
      </c>
      <c r="N43" s="8" t="s">
        <v>146</v>
      </c>
      <c r="O43" s="8" t="s">
        <v>146</v>
      </c>
      <c r="P43" s="8" t="s">
        <v>146</v>
      </c>
      <c r="Q43" s="9" t="s">
        <v>146</v>
      </c>
      <c r="R43" s="456" t="s">
        <v>146</v>
      </c>
      <c r="S43" s="28" t="s">
        <v>146</v>
      </c>
      <c r="T43" s="165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198</v>
      </c>
      <c r="H44" s="105" t="s">
        <v>198</v>
      </c>
      <c r="I44" s="8" t="s">
        <v>198</v>
      </c>
      <c r="J44" s="8" t="s">
        <v>198</v>
      </c>
      <c r="K44" s="8" t="s">
        <v>198</v>
      </c>
      <c r="L44" s="8" t="s">
        <v>198</v>
      </c>
      <c r="M44" s="8" t="s">
        <v>198</v>
      </c>
      <c r="N44" s="8" t="s">
        <v>198</v>
      </c>
      <c r="O44" s="8" t="s">
        <v>198</v>
      </c>
      <c r="P44" s="8" t="s">
        <v>198</v>
      </c>
      <c r="Q44" s="9" t="s">
        <v>198</v>
      </c>
      <c r="R44" s="456" t="s">
        <v>198</v>
      </c>
      <c r="S44" s="28" t="s">
        <v>198</v>
      </c>
      <c r="T44" s="165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 t="s">
        <v>200</v>
      </c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200</v>
      </c>
      <c r="M45" s="105" t="s">
        <v>139</v>
      </c>
      <c r="N45" s="105" t="s">
        <v>139</v>
      </c>
      <c r="O45" s="8" t="s">
        <v>200</v>
      </c>
      <c r="P45" s="105" t="s">
        <v>139</v>
      </c>
      <c r="Q45" s="9" t="s">
        <v>139</v>
      </c>
      <c r="R45" s="54" t="s">
        <v>200</v>
      </c>
      <c r="S45" s="54" t="s">
        <v>200</v>
      </c>
      <c r="T45" s="160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 t="s">
        <v>200</v>
      </c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>
        <v>0.03</v>
      </c>
      <c r="M46" s="105" t="s">
        <v>139</v>
      </c>
      <c r="N46" s="105" t="s">
        <v>139</v>
      </c>
      <c r="O46" s="8" t="s">
        <v>200</v>
      </c>
      <c r="P46" s="105" t="s">
        <v>139</v>
      </c>
      <c r="Q46" s="9" t="s">
        <v>139</v>
      </c>
      <c r="R46" s="54">
        <v>0.03</v>
      </c>
      <c r="S46" s="54" t="s">
        <v>200</v>
      </c>
      <c r="T46" s="170">
        <v>1.2500000000000001E-2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 t="s">
        <v>205</v>
      </c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205</v>
      </c>
      <c r="M47" s="105" t="s">
        <v>139</v>
      </c>
      <c r="N47" s="105" t="s">
        <v>139</v>
      </c>
      <c r="O47" s="8" t="s">
        <v>205</v>
      </c>
      <c r="P47" s="105" t="s">
        <v>139</v>
      </c>
      <c r="Q47" s="9" t="s">
        <v>139</v>
      </c>
      <c r="R47" s="54" t="s">
        <v>205</v>
      </c>
      <c r="S47" s="54" t="s">
        <v>205</v>
      </c>
      <c r="T47" s="160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 t="s">
        <v>200</v>
      </c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200</v>
      </c>
      <c r="M48" s="105" t="s">
        <v>139</v>
      </c>
      <c r="N48" s="105" t="s">
        <v>139</v>
      </c>
      <c r="O48" s="8" t="s">
        <v>200</v>
      </c>
      <c r="P48" s="105" t="s">
        <v>139</v>
      </c>
      <c r="Q48" s="9" t="s">
        <v>139</v>
      </c>
      <c r="R48" s="54" t="s">
        <v>200</v>
      </c>
      <c r="S48" s="54" t="s">
        <v>200</v>
      </c>
      <c r="T48" s="160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>
        <v>9</v>
      </c>
      <c r="G49" s="30" t="s">
        <v>139</v>
      </c>
      <c r="H49" s="30" t="s">
        <v>139</v>
      </c>
      <c r="I49" s="8">
        <v>5.3</v>
      </c>
      <c r="J49" s="30" t="s">
        <v>139</v>
      </c>
      <c r="K49" s="159" t="s">
        <v>139</v>
      </c>
      <c r="L49" s="30">
        <v>8</v>
      </c>
      <c r="M49" s="159" t="s">
        <v>139</v>
      </c>
      <c r="N49" s="159" t="s">
        <v>139</v>
      </c>
      <c r="O49" s="8">
        <v>7.6</v>
      </c>
      <c r="P49" s="159" t="s">
        <v>139</v>
      </c>
      <c r="Q49" s="160" t="s">
        <v>139</v>
      </c>
      <c r="R49" s="448">
        <v>9</v>
      </c>
      <c r="S49" s="30">
        <v>5.3</v>
      </c>
      <c r="T49" s="160">
        <v>7.4749999999999996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 t="s">
        <v>146</v>
      </c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146</v>
      </c>
      <c r="M50" s="105" t="s">
        <v>139</v>
      </c>
      <c r="N50" s="105" t="s">
        <v>139</v>
      </c>
      <c r="O50" s="8" t="s">
        <v>146</v>
      </c>
      <c r="P50" s="105" t="s">
        <v>139</v>
      </c>
      <c r="Q50" s="9" t="s">
        <v>139</v>
      </c>
      <c r="R50" s="448" t="s">
        <v>146</v>
      </c>
      <c r="S50" s="28" t="s">
        <v>146</v>
      </c>
      <c r="T50" s="165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04">
        <v>13</v>
      </c>
      <c r="G51" s="8">
        <v>8.3000000000000007</v>
      </c>
      <c r="H51" s="8">
        <v>7.2</v>
      </c>
      <c r="I51" s="8">
        <v>6.4</v>
      </c>
      <c r="J51" s="8">
        <v>8.6999999999999993</v>
      </c>
      <c r="K51" s="159">
        <v>8</v>
      </c>
      <c r="L51" s="8">
        <v>10</v>
      </c>
      <c r="M51" s="105">
        <v>8.8000000000000007</v>
      </c>
      <c r="N51" s="105">
        <v>8.4</v>
      </c>
      <c r="O51" s="8">
        <v>11</v>
      </c>
      <c r="P51" s="105">
        <v>11</v>
      </c>
      <c r="Q51" s="9">
        <v>14</v>
      </c>
      <c r="R51" s="455">
        <v>14</v>
      </c>
      <c r="S51" s="30">
        <v>6.4</v>
      </c>
      <c r="T51" s="173">
        <v>9.5666666666666664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>
        <v>22</v>
      </c>
      <c r="G52" s="8" t="s">
        <v>139</v>
      </c>
      <c r="H52" s="8" t="s">
        <v>139</v>
      </c>
      <c r="I52" s="8">
        <v>13</v>
      </c>
      <c r="J52" s="8" t="s">
        <v>139</v>
      </c>
      <c r="K52" s="105" t="s">
        <v>139</v>
      </c>
      <c r="L52" s="8">
        <v>21</v>
      </c>
      <c r="M52" s="105" t="s">
        <v>139</v>
      </c>
      <c r="N52" s="105" t="s">
        <v>139</v>
      </c>
      <c r="O52" s="8">
        <v>22</v>
      </c>
      <c r="P52" s="105" t="s">
        <v>139</v>
      </c>
      <c r="Q52" s="9" t="s">
        <v>139</v>
      </c>
      <c r="R52" s="455">
        <v>22</v>
      </c>
      <c r="S52" s="154">
        <v>13</v>
      </c>
      <c r="T52" s="173">
        <v>20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>
        <v>58</v>
      </c>
      <c r="G53" s="8" t="s">
        <v>139</v>
      </c>
      <c r="H53" s="8" t="s">
        <v>139</v>
      </c>
      <c r="I53" s="8">
        <v>44</v>
      </c>
      <c r="J53" s="8" t="s">
        <v>139</v>
      </c>
      <c r="K53" s="105" t="s">
        <v>139</v>
      </c>
      <c r="L53" s="8">
        <v>47</v>
      </c>
      <c r="M53" s="105" t="s">
        <v>139</v>
      </c>
      <c r="N53" s="105" t="s">
        <v>139</v>
      </c>
      <c r="O53" s="8">
        <v>49</v>
      </c>
      <c r="P53" s="105" t="s">
        <v>139</v>
      </c>
      <c r="Q53" s="9" t="s">
        <v>139</v>
      </c>
      <c r="R53" s="154">
        <v>58</v>
      </c>
      <c r="S53" s="154">
        <v>44</v>
      </c>
      <c r="T53" s="173">
        <v>50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 t="s">
        <v>217</v>
      </c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217</v>
      </c>
      <c r="M54" s="105" t="s">
        <v>139</v>
      </c>
      <c r="N54" s="105" t="s">
        <v>139</v>
      </c>
      <c r="O54" s="8" t="s">
        <v>217</v>
      </c>
      <c r="P54" s="105" t="s">
        <v>139</v>
      </c>
      <c r="Q54" s="9" t="s">
        <v>139</v>
      </c>
      <c r="R54" s="54" t="s">
        <v>217</v>
      </c>
      <c r="S54" s="30" t="s">
        <v>217</v>
      </c>
      <c r="T54" s="160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 t="s">
        <v>220</v>
      </c>
      <c r="G55" s="8" t="s">
        <v>220</v>
      </c>
      <c r="H55" s="8" t="s">
        <v>220</v>
      </c>
      <c r="I55" s="8">
        <v>9.9999999999999995E-7</v>
      </c>
      <c r="J55" s="8" t="s">
        <v>220</v>
      </c>
      <c r="K55" s="8">
        <v>9.9999999999999995E-7</v>
      </c>
      <c r="L55" s="105" t="s">
        <v>220</v>
      </c>
      <c r="M55" s="8" t="s">
        <v>220</v>
      </c>
      <c r="N55" s="8" t="s">
        <v>220</v>
      </c>
      <c r="O55" s="8" t="s">
        <v>220</v>
      </c>
      <c r="P55" s="8" t="s">
        <v>220</v>
      </c>
      <c r="Q55" s="9" t="s">
        <v>220</v>
      </c>
      <c r="R55" s="404">
        <v>9.9999999999999995E-7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 t="s">
        <v>220</v>
      </c>
      <c r="G56" s="8" t="s">
        <v>220</v>
      </c>
      <c r="H56" s="8" t="s">
        <v>220</v>
      </c>
      <c r="I56" s="8" t="s">
        <v>220</v>
      </c>
      <c r="J56" s="8" t="s">
        <v>220</v>
      </c>
      <c r="K56" s="8" t="s">
        <v>220</v>
      </c>
      <c r="L56" s="8" t="s">
        <v>220</v>
      </c>
      <c r="M56" s="8" t="s">
        <v>220</v>
      </c>
      <c r="N56" s="8" t="s">
        <v>220</v>
      </c>
      <c r="O56" s="8" t="s">
        <v>220</v>
      </c>
      <c r="P56" s="8" t="s">
        <v>220</v>
      </c>
      <c r="Q56" s="9" t="s">
        <v>220</v>
      </c>
      <c r="R56" s="456" t="s">
        <v>220</v>
      </c>
      <c r="S56" s="28" t="s">
        <v>220</v>
      </c>
      <c r="T56" s="165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 t="s">
        <v>151</v>
      </c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151</v>
      </c>
      <c r="M57" s="105" t="s">
        <v>139</v>
      </c>
      <c r="N57" s="105" t="s">
        <v>139</v>
      </c>
      <c r="O57" s="8" t="s">
        <v>151</v>
      </c>
      <c r="P57" s="105" t="s">
        <v>139</v>
      </c>
      <c r="Q57" s="9" t="s">
        <v>139</v>
      </c>
      <c r="R57" s="456" t="s">
        <v>151</v>
      </c>
      <c r="S57" s="28" t="s">
        <v>151</v>
      </c>
      <c r="T57" s="160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 t="s">
        <v>225</v>
      </c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225</v>
      </c>
      <c r="M58" s="105" t="s">
        <v>139</v>
      </c>
      <c r="N58" s="105" t="s">
        <v>139</v>
      </c>
      <c r="O58" s="8" t="s">
        <v>225</v>
      </c>
      <c r="P58" s="105" t="s">
        <v>139</v>
      </c>
      <c r="Q58" s="9" t="s">
        <v>139</v>
      </c>
      <c r="R58" s="459" t="s">
        <v>225</v>
      </c>
      <c r="S58" s="153" t="s">
        <v>225</v>
      </c>
      <c r="T58" s="160" t="s">
        <v>225</v>
      </c>
      <c r="U58" s="686"/>
      <c r="V58" s="2"/>
    </row>
    <row r="59" spans="2:22" ht="12" customHeight="1" x14ac:dyDescent="0.2">
      <c r="B59" s="34">
        <v>46</v>
      </c>
      <c r="C59" s="677" t="s">
        <v>226</v>
      </c>
      <c r="D59" s="678"/>
      <c r="E59" s="101" t="s">
        <v>227</v>
      </c>
      <c r="F59" s="104">
        <v>0.3</v>
      </c>
      <c r="G59" s="8">
        <v>0.2</v>
      </c>
      <c r="H59" s="8">
        <v>0.2</v>
      </c>
      <c r="I59" s="8">
        <v>0.3</v>
      </c>
      <c r="J59" s="8">
        <v>0.5</v>
      </c>
      <c r="K59" s="105">
        <v>0.7</v>
      </c>
      <c r="L59" s="8">
        <v>0.5</v>
      </c>
      <c r="M59" s="105">
        <v>0.4</v>
      </c>
      <c r="N59" s="105">
        <v>0.3</v>
      </c>
      <c r="O59" s="8">
        <v>0.3</v>
      </c>
      <c r="P59" s="105">
        <v>0.3</v>
      </c>
      <c r="Q59" s="9">
        <v>0.4</v>
      </c>
      <c r="R59" s="30">
        <v>0.7</v>
      </c>
      <c r="S59" s="30">
        <v>0.2</v>
      </c>
      <c r="T59" s="160">
        <v>0.36666666666666664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7.2</v>
      </c>
      <c r="G60" s="30">
        <v>7.2</v>
      </c>
      <c r="H60" s="30">
        <v>7.3</v>
      </c>
      <c r="I60" s="30">
        <v>7.4</v>
      </c>
      <c r="J60" s="30">
        <v>7.4</v>
      </c>
      <c r="K60" s="159">
        <v>7.3</v>
      </c>
      <c r="L60" s="30">
        <v>7.3</v>
      </c>
      <c r="M60" s="159">
        <v>7.1</v>
      </c>
      <c r="N60" s="159">
        <v>7.1</v>
      </c>
      <c r="O60" s="30">
        <v>7</v>
      </c>
      <c r="P60" s="159">
        <v>7.1</v>
      </c>
      <c r="Q60" s="160">
        <v>7.2</v>
      </c>
      <c r="R60" s="30">
        <v>7.4</v>
      </c>
      <c r="S60" s="30">
        <v>7</v>
      </c>
      <c r="T60" s="160">
        <v>7.2166666666666659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105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30" t="s">
        <v>233</v>
      </c>
      <c r="O62" s="8" t="s">
        <v>233</v>
      </c>
      <c r="P62" s="105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57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77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48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242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243</v>
      </c>
      <c r="C66" s="681"/>
      <c r="D66" s="681"/>
      <c r="E66" s="682"/>
      <c r="F66" s="265">
        <v>2</v>
      </c>
      <c r="G66" s="145">
        <v>2</v>
      </c>
      <c r="H66" s="145">
        <v>2</v>
      </c>
      <c r="I66" s="145">
        <v>2</v>
      </c>
      <c r="J66" s="150">
        <v>2</v>
      </c>
      <c r="K66" s="150">
        <v>2</v>
      </c>
      <c r="L66" s="145">
        <v>2</v>
      </c>
      <c r="M66" s="145">
        <v>2</v>
      </c>
      <c r="N66" s="145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/>
      <c r="C67" s="771" t="s">
        <v>489</v>
      </c>
      <c r="D67" s="771"/>
      <c r="E67" s="771"/>
      <c r="F67" s="771"/>
      <c r="G67" s="771"/>
      <c r="H67" s="771"/>
      <c r="I67" s="771"/>
      <c r="J67" s="771"/>
      <c r="K67" s="771"/>
      <c r="R67" s="3"/>
      <c r="S67" s="3"/>
      <c r="T67" s="3"/>
      <c r="U67" s="3"/>
      <c r="V67" s="4"/>
    </row>
    <row r="68" spans="2:22" ht="10.5" customHeight="1" x14ac:dyDescent="0.2">
      <c r="C68" s="655"/>
      <c r="D68" s="40"/>
      <c r="E68" s="40"/>
      <c r="F68" s="40"/>
      <c r="G68" s="40"/>
      <c r="H68" s="40"/>
      <c r="I68" s="40"/>
      <c r="J68" s="40"/>
      <c r="K68" s="40"/>
    </row>
    <row r="69" spans="2:22" ht="10.5" customHeight="1" x14ac:dyDescent="0.2">
      <c r="C69" s="1"/>
      <c r="D69" s="1"/>
      <c r="E69" s="1"/>
    </row>
    <row r="70" spans="2:22" ht="10.5" customHeight="1" x14ac:dyDescent="0.2"/>
    <row r="71" spans="2:22" ht="10.5" customHeight="1" x14ac:dyDescent="0.2"/>
    <row r="72" spans="2:22" ht="10.5" customHeight="1" x14ac:dyDescent="0.2"/>
  </sheetData>
  <mergeCells count="82">
    <mergeCell ref="B65:E65"/>
    <mergeCell ref="B66:E66"/>
    <mergeCell ref="C67:K67"/>
    <mergeCell ref="C59:D59"/>
    <mergeCell ref="U59:U64"/>
    <mergeCell ref="C60:D60"/>
    <mergeCell ref="C61:D61"/>
    <mergeCell ref="C62:D62"/>
    <mergeCell ref="C63:D63"/>
    <mergeCell ref="C64:D64"/>
    <mergeCell ref="C54:D54"/>
    <mergeCell ref="U54:U58"/>
    <mergeCell ref="C55:D55"/>
    <mergeCell ref="C56:D56"/>
    <mergeCell ref="C57:D57"/>
    <mergeCell ref="C58:D58"/>
    <mergeCell ref="C49:D49"/>
    <mergeCell ref="C50:D50"/>
    <mergeCell ref="C51:D51"/>
    <mergeCell ref="C52:D52"/>
    <mergeCell ref="U52:U53"/>
    <mergeCell ref="C53:D53"/>
    <mergeCell ref="C45:D45"/>
    <mergeCell ref="U45:U48"/>
    <mergeCell ref="C46:D46"/>
    <mergeCell ref="C47:D47"/>
    <mergeCell ref="C48:D48"/>
    <mergeCell ref="C34:D34"/>
    <mergeCell ref="U34:U4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27:D27"/>
    <mergeCell ref="U27:U33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U24:U26"/>
    <mergeCell ref="C25:D25"/>
    <mergeCell ref="C26:D26"/>
    <mergeCell ref="C16:D16"/>
    <mergeCell ref="U16:U21"/>
    <mergeCell ref="C17:D17"/>
    <mergeCell ref="C18:D18"/>
    <mergeCell ref="C19:D19"/>
    <mergeCell ref="C20:D20"/>
    <mergeCell ref="C21:D21"/>
    <mergeCell ref="B13:D13"/>
    <mergeCell ref="F13:Q13"/>
    <mergeCell ref="R13:T13"/>
    <mergeCell ref="C14:D14"/>
    <mergeCell ref="U14:U15"/>
    <mergeCell ref="C15:D15"/>
    <mergeCell ref="R6:R9"/>
    <mergeCell ref="S6:S9"/>
    <mergeCell ref="T6:T9"/>
    <mergeCell ref="U6:U12"/>
    <mergeCell ref="D7:E7"/>
    <mergeCell ref="D8:E8"/>
    <mergeCell ref="D9:E9"/>
    <mergeCell ref="D10:E10"/>
    <mergeCell ref="D11:E11"/>
    <mergeCell ref="D12:E12"/>
    <mergeCell ref="B1:Q1"/>
    <mergeCell ref="G3:I3"/>
    <mergeCell ref="B4:C4"/>
    <mergeCell ref="G4:I4"/>
    <mergeCell ref="B6:C12"/>
    <mergeCell ref="D6:E6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9AB8-D3DB-47A2-B97B-6A707B704B8B}">
  <sheetPr codeName="Sheet33">
    <pageSetUpPr fitToPage="1"/>
  </sheetPr>
  <dimension ref="B1:R63"/>
  <sheetViews>
    <sheetView zoomScale="90" zoomScaleNormal="90" workbookViewId="0"/>
  </sheetViews>
  <sheetFormatPr defaultColWidth="8.88671875" defaultRowHeight="10.199999999999999" customHeight="1" x14ac:dyDescent="0.2"/>
  <cols>
    <col min="1" max="1" width="2.6640625" style="3" customWidth="1"/>
    <col min="2" max="2" width="2.33203125" style="3" customWidth="1"/>
    <col min="3" max="3" width="8.109375" style="3" customWidth="1"/>
    <col min="4" max="4" width="20.109375" style="3" customWidth="1"/>
    <col min="5" max="5" width="15.109375" style="3" customWidth="1"/>
    <col min="6" max="6" width="7.6640625" style="4" customWidth="1"/>
    <col min="7" max="9" width="7.6640625" style="3" customWidth="1"/>
    <col min="10" max="12" width="7.6640625" style="4" customWidth="1"/>
    <col min="13" max="13" width="11.6640625" style="3" customWidth="1"/>
    <col min="14" max="14" width="3.44140625" style="3" customWidth="1"/>
    <col min="15" max="16384" width="8.88671875" style="3"/>
  </cols>
  <sheetData>
    <row r="1" spans="2:18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</row>
    <row r="2" spans="2:18" ht="11.25" customHeight="1" thickBot="1" x14ac:dyDescent="0.25">
      <c r="B2" s="1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8" ht="16.5" customHeight="1" thickBot="1" x14ac:dyDescent="0.25">
      <c r="D3" s="27"/>
      <c r="F3" s="69" t="s">
        <v>95</v>
      </c>
      <c r="G3" s="700" t="s">
        <v>96</v>
      </c>
      <c r="H3" s="701"/>
      <c r="I3" s="702"/>
      <c r="J3" s="131"/>
      <c r="K3" s="38"/>
      <c r="L3" s="38"/>
      <c r="M3" s="38"/>
    </row>
    <row r="4" spans="2:18" ht="16.5" customHeight="1" thickBot="1" x14ac:dyDescent="0.25">
      <c r="B4" s="700" t="s">
        <v>97</v>
      </c>
      <c r="C4" s="775"/>
      <c r="D4" s="45" t="s">
        <v>468</v>
      </c>
      <c r="F4" s="70">
        <v>4</v>
      </c>
      <c r="G4" s="703" t="s">
        <v>490</v>
      </c>
      <c r="H4" s="704"/>
      <c r="I4" s="705"/>
      <c r="J4" s="74"/>
      <c r="K4" s="44"/>
      <c r="L4" s="44"/>
      <c r="M4" s="44"/>
    </row>
    <row r="5" spans="2:18" ht="10.199999999999999" customHeight="1" thickBot="1" x14ac:dyDescent="0.25">
      <c r="B5" s="4"/>
      <c r="C5" s="4"/>
      <c r="D5" s="4"/>
      <c r="E5" s="4"/>
      <c r="G5" s="4"/>
      <c r="H5" s="4"/>
      <c r="I5" s="4"/>
      <c r="M5" s="4"/>
      <c r="N5" s="4"/>
    </row>
    <row r="6" spans="2:18" ht="14.1" customHeight="1" x14ac:dyDescent="0.2">
      <c r="B6" s="776" t="s">
        <v>245</v>
      </c>
      <c r="C6" s="777"/>
      <c r="D6" s="782" t="s">
        <v>246</v>
      </c>
      <c r="E6" s="783"/>
      <c r="F6" s="36">
        <v>45757</v>
      </c>
      <c r="G6" s="140">
        <v>45839</v>
      </c>
      <c r="H6" s="140">
        <v>45931</v>
      </c>
      <c r="I6" s="140">
        <v>46027</v>
      </c>
      <c r="J6" s="784" t="s">
        <v>102</v>
      </c>
      <c r="K6" s="787" t="s">
        <v>103</v>
      </c>
      <c r="L6" s="718" t="s">
        <v>104</v>
      </c>
      <c r="M6" s="873" t="s">
        <v>105</v>
      </c>
      <c r="N6" s="4"/>
    </row>
    <row r="7" spans="2:18" ht="14.1" customHeight="1" x14ac:dyDescent="0.2">
      <c r="B7" s="778"/>
      <c r="C7" s="779"/>
      <c r="D7" s="792" t="s">
        <v>247</v>
      </c>
      <c r="E7" s="793"/>
      <c r="F7" s="37">
        <v>0.43402777777777779</v>
      </c>
      <c r="G7" s="141">
        <v>0.46180555555555558</v>
      </c>
      <c r="H7" s="141">
        <v>0.44791666666666669</v>
      </c>
      <c r="I7" s="141">
        <v>0.47916666666666669</v>
      </c>
      <c r="J7" s="867"/>
      <c r="K7" s="869"/>
      <c r="L7" s="719"/>
      <c r="M7" s="874"/>
      <c r="N7" s="4"/>
    </row>
    <row r="8" spans="2:18" ht="14.1" customHeight="1" x14ac:dyDescent="0.2">
      <c r="B8" s="778"/>
      <c r="C8" s="779"/>
      <c r="D8" s="792" t="s">
        <v>248</v>
      </c>
      <c r="E8" s="793"/>
      <c r="F8" s="37" t="s">
        <v>108</v>
      </c>
      <c r="G8" s="141" t="s">
        <v>121</v>
      </c>
      <c r="H8" s="8" t="s">
        <v>123</v>
      </c>
      <c r="I8" s="141" t="s">
        <v>117</v>
      </c>
      <c r="J8" s="867"/>
      <c r="K8" s="869"/>
      <c r="L8" s="719"/>
      <c r="M8" s="874"/>
      <c r="N8" s="4"/>
    </row>
    <row r="9" spans="2:18" ht="14.1" customHeight="1" x14ac:dyDescent="0.2">
      <c r="B9" s="778"/>
      <c r="C9" s="779"/>
      <c r="D9" s="792" t="s">
        <v>249</v>
      </c>
      <c r="E9" s="793"/>
      <c r="F9" s="37" t="s">
        <v>108</v>
      </c>
      <c r="G9" s="8" t="s">
        <v>111</v>
      </c>
      <c r="H9" s="8" t="s">
        <v>114</v>
      </c>
      <c r="I9" s="8" t="s">
        <v>487</v>
      </c>
      <c r="J9" s="868"/>
      <c r="K9" s="870"/>
      <c r="L9" s="720"/>
      <c r="M9" s="874"/>
      <c r="N9" s="4"/>
    </row>
    <row r="10" spans="2:18" ht="14.1" customHeight="1" x14ac:dyDescent="0.2">
      <c r="B10" s="778"/>
      <c r="C10" s="779"/>
      <c r="D10" s="792" t="s">
        <v>250</v>
      </c>
      <c r="E10" s="793"/>
      <c r="F10" s="29">
        <v>9</v>
      </c>
      <c r="G10" s="30">
        <v>27</v>
      </c>
      <c r="H10" s="30">
        <v>20</v>
      </c>
      <c r="I10" s="30">
        <v>3.3</v>
      </c>
      <c r="J10" s="50"/>
      <c r="K10" s="97"/>
      <c r="L10" s="51"/>
      <c r="M10" s="874"/>
      <c r="N10" s="4"/>
    </row>
    <row r="11" spans="2:18" ht="14.1" customHeight="1" x14ac:dyDescent="0.2">
      <c r="B11" s="778"/>
      <c r="C11" s="779"/>
      <c r="D11" s="792" t="s">
        <v>251</v>
      </c>
      <c r="E11" s="793"/>
      <c r="F11" s="29">
        <v>9.6</v>
      </c>
      <c r="G11" s="8">
        <v>22.3</v>
      </c>
      <c r="H11" s="30">
        <v>23.8</v>
      </c>
      <c r="I11" s="30">
        <v>8.6999999999999993</v>
      </c>
      <c r="J11" s="50"/>
      <c r="K11" s="97"/>
      <c r="L11" s="51"/>
      <c r="M11" s="874"/>
      <c r="N11" s="4"/>
    </row>
    <row r="12" spans="2:18" ht="14.1" customHeight="1" thickBot="1" x14ac:dyDescent="0.25">
      <c r="B12" s="780"/>
      <c r="C12" s="781"/>
      <c r="D12" s="773" t="s">
        <v>126</v>
      </c>
      <c r="E12" s="774"/>
      <c r="F12" s="270">
        <v>0.57999999999999996</v>
      </c>
      <c r="G12" s="59">
        <v>0.54</v>
      </c>
      <c r="H12" s="59">
        <v>0.46</v>
      </c>
      <c r="I12" s="59">
        <v>0.52</v>
      </c>
      <c r="J12" s="98"/>
      <c r="K12" s="99"/>
      <c r="L12" s="100"/>
      <c r="M12" s="875"/>
      <c r="N12" s="4"/>
    </row>
    <row r="13" spans="2:18" s="5" customFormat="1" ht="14.1" customHeight="1" thickBot="1" x14ac:dyDescent="0.25">
      <c r="B13" s="680" t="s">
        <v>252</v>
      </c>
      <c r="C13" s="794"/>
      <c r="D13" s="794"/>
      <c r="E13" s="18" t="s">
        <v>253</v>
      </c>
      <c r="F13" s="805" t="s">
        <v>129</v>
      </c>
      <c r="G13" s="805"/>
      <c r="H13" s="805"/>
      <c r="I13" s="805"/>
      <c r="J13" s="805"/>
      <c r="K13" s="805"/>
      <c r="L13" s="805"/>
      <c r="M13" s="14"/>
      <c r="N13" s="6"/>
      <c r="R13" s="489"/>
    </row>
    <row r="14" spans="2:18" ht="14.1" customHeight="1" x14ac:dyDescent="0.2">
      <c r="B14" s="94">
        <v>1</v>
      </c>
      <c r="C14" s="876" t="s">
        <v>254</v>
      </c>
      <c r="D14" s="876"/>
      <c r="E14" s="95" t="s">
        <v>255</v>
      </c>
      <c r="F14" s="111" t="s">
        <v>139</v>
      </c>
      <c r="G14" s="144" t="s">
        <v>169</v>
      </c>
      <c r="H14" s="144" t="s">
        <v>139</v>
      </c>
      <c r="I14" s="144" t="s">
        <v>139</v>
      </c>
      <c r="J14" s="462" t="s">
        <v>169</v>
      </c>
      <c r="K14" s="463" t="s">
        <v>169</v>
      </c>
      <c r="L14" s="464" t="s">
        <v>169</v>
      </c>
      <c r="M14" s="871" t="s">
        <v>256</v>
      </c>
      <c r="N14" s="2"/>
    </row>
    <row r="15" spans="2:18" ht="14.1" customHeight="1" x14ac:dyDescent="0.2">
      <c r="B15" s="34">
        <v>2</v>
      </c>
      <c r="C15" s="679" t="s">
        <v>257</v>
      </c>
      <c r="D15" s="679"/>
      <c r="E15" s="12" t="s">
        <v>258</v>
      </c>
      <c r="F15" s="104" t="s">
        <v>139</v>
      </c>
      <c r="G15" s="8" t="s">
        <v>169</v>
      </c>
      <c r="H15" s="8" t="s">
        <v>139</v>
      </c>
      <c r="I15" s="8" t="s">
        <v>139</v>
      </c>
      <c r="J15" s="403" t="s">
        <v>169</v>
      </c>
      <c r="K15" s="171" t="s">
        <v>169</v>
      </c>
      <c r="L15" s="172" t="s">
        <v>169</v>
      </c>
      <c r="M15" s="872"/>
      <c r="N15" s="2"/>
    </row>
    <row r="16" spans="2:18" ht="14.1" customHeight="1" x14ac:dyDescent="0.2">
      <c r="B16" s="34">
        <v>3</v>
      </c>
      <c r="C16" s="679" t="s">
        <v>259</v>
      </c>
      <c r="D16" s="679"/>
      <c r="E16" s="12" t="s">
        <v>255</v>
      </c>
      <c r="F16" s="104" t="s">
        <v>146</v>
      </c>
      <c r="G16" s="8" t="s">
        <v>146</v>
      </c>
      <c r="H16" s="8" t="s">
        <v>146</v>
      </c>
      <c r="I16" s="8" t="s">
        <v>146</v>
      </c>
      <c r="J16" s="121" t="s">
        <v>146</v>
      </c>
      <c r="K16" s="134" t="s">
        <v>146</v>
      </c>
      <c r="L16" s="165" t="s">
        <v>146</v>
      </c>
      <c r="M16" s="872"/>
      <c r="N16" s="2"/>
    </row>
    <row r="17" spans="2:18" ht="14.1" customHeight="1" x14ac:dyDescent="0.2">
      <c r="B17" s="34">
        <v>5</v>
      </c>
      <c r="C17" s="679" t="s">
        <v>260</v>
      </c>
      <c r="D17" s="679"/>
      <c r="E17" s="12" t="s">
        <v>261</v>
      </c>
      <c r="F17" s="104" t="s">
        <v>139</v>
      </c>
      <c r="G17" s="8" t="s">
        <v>262</v>
      </c>
      <c r="H17" s="8" t="s">
        <v>139</v>
      </c>
      <c r="I17" s="8" t="s">
        <v>139</v>
      </c>
      <c r="J17" s="403" t="s">
        <v>262</v>
      </c>
      <c r="K17" s="171" t="s">
        <v>262</v>
      </c>
      <c r="L17" s="172" t="s">
        <v>262</v>
      </c>
      <c r="M17" s="686" t="s">
        <v>170</v>
      </c>
      <c r="N17" s="2"/>
    </row>
    <row r="18" spans="2:18" ht="14.1" customHeight="1" x14ac:dyDescent="0.2">
      <c r="B18" s="34">
        <v>8</v>
      </c>
      <c r="C18" s="679" t="s">
        <v>263</v>
      </c>
      <c r="D18" s="679"/>
      <c r="E18" s="12" t="s">
        <v>264</v>
      </c>
      <c r="F18" s="104" t="s">
        <v>139</v>
      </c>
      <c r="G18" s="8" t="s">
        <v>146</v>
      </c>
      <c r="H18" s="8" t="s">
        <v>139</v>
      </c>
      <c r="I18" s="8" t="s">
        <v>139</v>
      </c>
      <c r="J18" s="121" t="s">
        <v>146</v>
      </c>
      <c r="K18" s="134" t="s">
        <v>146</v>
      </c>
      <c r="L18" s="165" t="s">
        <v>146</v>
      </c>
      <c r="M18" s="686"/>
      <c r="N18" s="2"/>
    </row>
    <row r="19" spans="2:18" ht="14.1" customHeight="1" x14ac:dyDescent="0.2">
      <c r="B19" s="34">
        <v>9</v>
      </c>
      <c r="C19" s="679" t="s">
        <v>265</v>
      </c>
      <c r="D19" s="679"/>
      <c r="E19" s="12" t="s">
        <v>266</v>
      </c>
      <c r="F19" s="104" t="s">
        <v>139</v>
      </c>
      <c r="G19" s="8" t="s">
        <v>267</v>
      </c>
      <c r="H19" s="8" t="s">
        <v>139</v>
      </c>
      <c r="I19" s="8" t="s">
        <v>139</v>
      </c>
      <c r="J19" s="121" t="s">
        <v>267</v>
      </c>
      <c r="K19" s="134" t="s">
        <v>267</v>
      </c>
      <c r="L19" s="165" t="s">
        <v>267</v>
      </c>
      <c r="M19" s="686"/>
      <c r="N19" s="2"/>
    </row>
    <row r="20" spans="2:18" ht="14.1" customHeight="1" x14ac:dyDescent="0.2">
      <c r="B20" s="34">
        <v>10</v>
      </c>
      <c r="C20" s="679" t="s">
        <v>268</v>
      </c>
      <c r="D20" s="679"/>
      <c r="E20" s="12" t="s">
        <v>269</v>
      </c>
      <c r="F20" s="104"/>
      <c r="G20" s="8"/>
      <c r="H20" s="8"/>
      <c r="I20" s="8"/>
      <c r="J20" s="120"/>
      <c r="K20" s="149"/>
      <c r="L20" s="170"/>
      <c r="M20" s="686" t="s">
        <v>270</v>
      </c>
      <c r="N20" s="2"/>
    </row>
    <row r="21" spans="2:18" ht="14.1" customHeight="1" x14ac:dyDescent="0.2">
      <c r="B21" s="34">
        <v>12</v>
      </c>
      <c r="C21" s="679" t="s">
        <v>271</v>
      </c>
      <c r="D21" s="679"/>
      <c r="E21" s="12" t="s">
        <v>269</v>
      </c>
      <c r="F21" s="104"/>
      <c r="G21" s="8"/>
      <c r="H21" s="8"/>
      <c r="I21" s="8"/>
      <c r="J21" s="120"/>
      <c r="K21" s="149"/>
      <c r="L21" s="170"/>
      <c r="M21" s="686"/>
      <c r="N21" s="2"/>
    </row>
    <row r="22" spans="2:18" ht="14.1" customHeight="1" x14ac:dyDescent="0.2">
      <c r="B22" s="34">
        <v>13</v>
      </c>
      <c r="C22" s="679" t="s">
        <v>272</v>
      </c>
      <c r="D22" s="679"/>
      <c r="E22" s="12" t="s">
        <v>273</v>
      </c>
      <c r="F22" s="104" t="s">
        <v>146</v>
      </c>
      <c r="G22" s="8" t="s">
        <v>146</v>
      </c>
      <c r="H22" s="8">
        <v>1E-3</v>
      </c>
      <c r="I22" s="8" t="s">
        <v>146</v>
      </c>
      <c r="J22" s="121">
        <v>1E-3</v>
      </c>
      <c r="K22" s="134" t="s">
        <v>146</v>
      </c>
      <c r="L22" s="165" t="s">
        <v>146</v>
      </c>
      <c r="M22" s="686"/>
      <c r="N22" s="2"/>
    </row>
    <row r="23" spans="2:18" ht="14.1" customHeight="1" x14ac:dyDescent="0.2">
      <c r="B23" s="34">
        <v>14</v>
      </c>
      <c r="C23" s="679" t="s">
        <v>274</v>
      </c>
      <c r="D23" s="679"/>
      <c r="E23" s="12" t="s">
        <v>275</v>
      </c>
      <c r="F23" s="104" t="s">
        <v>151</v>
      </c>
      <c r="G23" s="78">
        <v>3.0000000000000001E-3</v>
      </c>
      <c r="H23" s="8">
        <v>4.0000000000000001E-3</v>
      </c>
      <c r="I23" s="8" t="s">
        <v>151</v>
      </c>
      <c r="J23" s="121">
        <v>4.0000000000000001E-3</v>
      </c>
      <c r="K23" s="134" t="s">
        <v>151</v>
      </c>
      <c r="L23" s="165" t="s">
        <v>151</v>
      </c>
      <c r="M23" s="686"/>
      <c r="N23" s="2"/>
      <c r="R23" s="263"/>
    </row>
    <row r="24" spans="2:18" ht="14.1" customHeight="1" x14ac:dyDescent="0.2">
      <c r="B24" s="34">
        <v>15</v>
      </c>
      <c r="C24" s="679" t="s">
        <v>276</v>
      </c>
      <c r="D24" s="679"/>
      <c r="E24" s="12" t="s">
        <v>277</v>
      </c>
      <c r="F24" s="104"/>
      <c r="G24" s="78"/>
      <c r="H24" s="8"/>
      <c r="I24" s="8"/>
      <c r="J24" s="120"/>
      <c r="K24" s="149"/>
      <c r="L24" s="170"/>
      <c r="M24" s="10" t="s">
        <v>278</v>
      </c>
      <c r="N24" s="2"/>
    </row>
    <row r="25" spans="2:18" ht="14.1" customHeight="1" x14ac:dyDescent="0.2">
      <c r="B25" s="34">
        <v>16</v>
      </c>
      <c r="C25" s="679" t="s">
        <v>279</v>
      </c>
      <c r="D25" s="679"/>
      <c r="E25" s="12" t="s">
        <v>277</v>
      </c>
      <c r="F25" s="120">
        <v>0.57999999999999996</v>
      </c>
      <c r="G25" s="54">
        <v>0.5</v>
      </c>
      <c r="H25" s="8">
        <v>0.46</v>
      </c>
      <c r="I25" s="54">
        <v>0.52</v>
      </c>
      <c r="J25" s="658">
        <v>0.57999999999999996</v>
      </c>
      <c r="K25" s="485">
        <v>0.46</v>
      </c>
      <c r="L25" s="626">
        <v>0.51500000000000001</v>
      </c>
      <c r="M25" s="10" t="s">
        <v>280</v>
      </c>
      <c r="N25" s="2"/>
    </row>
    <row r="26" spans="2:18" ht="14.1" customHeight="1" x14ac:dyDescent="0.2">
      <c r="B26" s="34">
        <v>17</v>
      </c>
      <c r="C26" s="679" t="s">
        <v>212</v>
      </c>
      <c r="D26" s="679"/>
      <c r="E26" s="12" t="s">
        <v>281</v>
      </c>
      <c r="F26" s="112">
        <v>22</v>
      </c>
      <c r="G26" s="8">
        <v>13</v>
      </c>
      <c r="H26" s="8">
        <v>21</v>
      </c>
      <c r="I26" s="78">
        <v>22</v>
      </c>
      <c r="J26" s="135">
        <v>22</v>
      </c>
      <c r="K26" s="449">
        <v>13</v>
      </c>
      <c r="L26" s="173">
        <v>19.5</v>
      </c>
      <c r="M26" s="686" t="s">
        <v>231</v>
      </c>
      <c r="N26" s="2"/>
    </row>
    <row r="27" spans="2:18" ht="14.1" customHeight="1" x14ac:dyDescent="0.2">
      <c r="B27" s="34">
        <v>18</v>
      </c>
      <c r="C27" s="679" t="s">
        <v>209</v>
      </c>
      <c r="D27" s="679"/>
      <c r="E27" s="12" t="s">
        <v>282</v>
      </c>
      <c r="F27" s="104" t="s">
        <v>146</v>
      </c>
      <c r="G27" s="8" t="s">
        <v>146</v>
      </c>
      <c r="H27" s="8" t="s">
        <v>146</v>
      </c>
      <c r="I27" s="78" t="s">
        <v>146</v>
      </c>
      <c r="J27" s="121" t="s">
        <v>146</v>
      </c>
      <c r="K27" s="134" t="s">
        <v>146</v>
      </c>
      <c r="L27" s="165" t="s">
        <v>146</v>
      </c>
      <c r="M27" s="686"/>
      <c r="N27" s="2"/>
    </row>
    <row r="28" spans="2:18" ht="14.1" customHeight="1" x14ac:dyDescent="0.2">
      <c r="B28" s="34">
        <v>19</v>
      </c>
      <c r="C28" s="679" t="s">
        <v>283</v>
      </c>
      <c r="D28" s="679"/>
      <c r="E28" s="12" t="s">
        <v>284</v>
      </c>
      <c r="F28" s="104">
        <v>1.6</v>
      </c>
      <c r="G28" s="8">
        <v>1.6</v>
      </c>
      <c r="H28" s="8">
        <v>1.6</v>
      </c>
      <c r="I28" s="78">
        <v>2.6</v>
      </c>
      <c r="J28" s="29">
        <v>2.6</v>
      </c>
      <c r="K28" s="159">
        <v>1.6</v>
      </c>
      <c r="L28" s="160">
        <v>1.85</v>
      </c>
      <c r="M28" s="686"/>
      <c r="N28" s="2"/>
    </row>
    <row r="29" spans="2:18" ht="14.1" customHeight="1" x14ac:dyDescent="0.2">
      <c r="B29" s="34">
        <v>20</v>
      </c>
      <c r="C29" s="679" t="s">
        <v>285</v>
      </c>
      <c r="D29" s="679"/>
      <c r="E29" s="12" t="s">
        <v>286</v>
      </c>
      <c r="F29" s="104" t="s">
        <v>139</v>
      </c>
      <c r="G29" s="8" t="s">
        <v>146</v>
      </c>
      <c r="H29" s="8" t="s">
        <v>139</v>
      </c>
      <c r="I29" s="78" t="s">
        <v>139</v>
      </c>
      <c r="J29" s="121" t="s">
        <v>146</v>
      </c>
      <c r="K29" s="134" t="s">
        <v>146</v>
      </c>
      <c r="L29" s="165" t="s">
        <v>146</v>
      </c>
      <c r="M29" s="686" t="s">
        <v>170</v>
      </c>
      <c r="N29" s="2"/>
    </row>
    <row r="30" spans="2:18" ht="14.1" customHeight="1" x14ac:dyDescent="0.2">
      <c r="B30" s="34">
        <v>21</v>
      </c>
      <c r="C30" s="679" t="s">
        <v>287</v>
      </c>
      <c r="D30" s="679"/>
      <c r="E30" s="12" t="s">
        <v>255</v>
      </c>
      <c r="F30" s="104" t="s">
        <v>139</v>
      </c>
      <c r="G30" s="8" t="s">
        <v>151</v>
      </c>
      <c r="H30" s="8" t="s">
        <v>139</v>
      </c>
      <c r="I30" s="78" t="s">
        <v>139</v>
      </c>
      <c r="J30" s="121" t="s">
        <v>151</v>
      </c>
      <c r="K30" s="134" t="s">
        <v>151</v>
      </c>
      <c r="L30" s="165" t="s">
        <v>151</v>
      </c>
      <c r="M30" s="686"/>
      <c r="N30" s="2"/>
    </row>
    <row r="31" spans="2:18" ht="14.1" customHeight="1" x14ac:dyDescent="0.2">
      <c r="B31" s="34">
        <v>22</v>
      </c>
      <c r="C31" s="679" t="s">
        <v>288</v>
      </c>
      <c r="D31" s="679"/>
      <c r="E31" s="12" t="s">
        <v>289</v>
      </c>
      <c r="F31" s="104"/>
      <c r="G31" s="8"/>
      <c r="H31" s="8"/>
      <c r="I31" s="78"/>
      <c r="J31" s="29"/>
      <c r="K31" s="159"/>
      <c r="L31" s="160"/>
      <c r="M31" s="10" t="s">
        <v>231</v>
      </c>
      <c r="N31" s="2"/>
    </row>
    <row r="32" spans="2:18" ht="14.1" customHeight="1" x14ac:dyDescent="0.2">
      <c r="B32" s="34">
        <v>23</v>
      </c>
      <c r="C32" s="679" t="s">
        <v>290</v>
      </c>
      <c r="D32" s="679"/>
      <c r="E32" s="12" t="s">
        <v>289</v>
      </c>
      <c r="F32" s="111" t="s">
        <v>291</v>
      </c>
      <c r="G32" s="8" t="s">
        <v>291</v>
      </c>
      <c r="H32" s="8" t="s">
        <v>291</v>
      </c>
      <c r="I32" s="78" t="s">
        <v>291</v>
      </c>
      <c r="J32" s="135" t="s">
        <v>291</v>
      </c>
      <c r="K32" s="449" t="s">
        <v>291</v>
      </c>
      <c r="L32" s="173" t="s">
        <v>291</v>
      </c>
      <c r="M32" s="10" t="s">
        <v>234</v>
      </c>
      <c r="N32" s="2"/>
    </row>
    <row r="33" spans="2:17" ht="14.1" customHeight="1" x14ac:dyDescent="0.2">
      <c r="B33" s="34">
        <v>24</v>
      </c>
      <c r="C33" s="679" t="s">
        <v>214</v>
      </c>
      <c r="D33" s="679"/>
      <c r="E33" s="12" t="s">
        <v>292</v>
      </c>
      <c r="F33" s="104">
        <v>58</v>
      </c>
      <c r="G33" s="8">
        <v>44</v>
      </c>
      <c r="H33" s="8">
        <v>47</v>
      </c>
      <c r="I33" s="78">
        <v>49</v>
      </c>
      <c r="J33" s="135">
        <v>58</v>
      </c>
      <c r="K33" s="449">
        <v>44</v>
      </c>
      <c r="L33" s="173">
        <v>49.5</v>
      </c>
      <c r="M33" s="10" t="s">
        <v>231</v>
      </c>
      <c r="N33" s="2"/>
    </row>
    <row r="34" spans="2:17" ht="14.1" customHeight="1" x14ac:dyDescent="0.2">
      <c r="B34" s="34">
        <v>25</v>
      </c>
      <c r="C34" s="679" t="s">
        <v>238</v>
      </c>
      <c r="D34" s="679"/>
      <c r="E34" s="12" t="s">
        <v>293</v>
      </c>
      <c r="F34" s="104" t="s">
        <v>160</v>
      </c>
      <c r="G34" s="8" t="s">
        <v>160</v>
      </c>
      <c r="H34" s="8" t="s">
        <v>160</v>
      </c>
      <c r="I34" s="78" t="s">
        <v>160</v>
      </c>
      <c r="J34" s="29" t="s">
        <v>160</v>
      </c>
      <c r="K34" s="159" t="s">
        <v>160</v>
      </c>
      <c r="L34" s="160" t="s">
        <v>160</v>
      </c>
      <c r="M34" s="10" t="s">
        <v>228</v>
      </c>
      <c r="N34" s="2"/>
    </row>
    <row r="35" spans="2:17" ht="14.1" customHeight="1" x14ac:dyDescent="0.2">
      <c r="B35" s="34">
        <v>26</v>
      </c>
      <c r="C35" s="679" t="s">
        <v>229</v>
      </c>
      <c r="D35" s="679"/>
      <c r="E35" s="12" t="s">
        <v>294</v>
      </c>
      <c r="F35" s="29">
        <v>7.2</v>
      </c>
      <c r="G35" s="30">
        <v>7.4</v>
      </c>
      <c r="H35" s="30">
        <v>7.3</v>
      </c>
      <c r="I35" s="448">
        <v>7</v>
      </c>
      <c r="J35" s="487">
        <v>7.4</v>
      </c>
      <c r="K35" s="481">
        <v>7</v>
      </c>
      <c r="L35" s="482">
        <v>7.2250000000000005</v>
      </c>
      <c r="M35" s="686" t="s">
        <v>295</v>
      </c>
      <c r="N35" s="2"/>
    </row>
    <row r="36" spans="2:17" ht="24" customHeight="1" x14ac:dyDescent="0.2">
      <c r="B36" s="34">
        <v>27</v>
      </c>
      <c r="C36" s="679" t="s">
        <v>296</v>
      </c>
      <c r="D36" s="679"/>
      <c r="E36" s="96" t="s">
        <v>297</v>
      </c>
      <c r="F36" s="104">
        <v>-2.2999999999999998</v>
      </c>
      <c r="G36" s="8">
        <v>-2.4</v>
      </c>
      <c r="H36" s="78">
        <v>-2.2000000000000002</v>
      </c>
      <c r="I36" s="8">
        <v>-2.6</v>
      </c>
      <c r="J36" s="29">
        <v>-2.2000000000000002</v>
      </c>
      <c r="K36" s="159">
        <v>-2.6</v>
      </c>
      <c r="L36" s="160">
        <v>-2.375</v>
      </c>
      <c r="M36" s="686"/>
      <c r="N36" s="2"/>
    </row>
    <row r="37" spans="2:17" ht="14.1" customHeight="1" x14ac:dyDescent="0.2">
      <c r="B37" s="34">
        <v>28</v>
      </c>
      <c r="C37" s="679" t="s">
        <v>298</v>
      </c>
      <c r="D37" s="679"/>
      <c r="E37" s="96" t="s">
        <v>299</v>
      </c>
      <c r="F37" s="110">
        <v>0</v>
      </c>
      <c r="G37" s="128">
        <v>0</v>
      </c>
      <c r="H37" s="128">
        <v>1</v>
      </c>
      <c r="I37" s="128">
        <v>0</v>
      </c>
      <c r="J37" s="466">
        <v>1</v>
      </c>
      <c r="K37" s="467">
        <v>0</v>
      </c>
      <c r="L37" s="468">
        <v>0.25</v>
      </c>
      <c r="M37" s="10" t="s">
        <v>300</v>
      </c>
      <c r="N37" s="2"/>
    </row>
    <row r="38" spans="2:17" ht="14.1" customHeight="1" x14ac:dyDescent="0.2">
      <c r="B38" s="34">
        <v>29</v>
      </c>
      <c r="C38" s="679" t="s">
        <v>301</v>
      </c>
      <c r="D38" s="679"/>
      <c r="E38" s="101" t="s">
        <v>302</v>
      </c>
      <c r="F38" s="104" t="s">
        <v>139</v>
      </c>
      <c r="G38" s="8" t="s">
        <v>146</v>
      </c>
      <c r="H38" s="8" t="s">
        <v>139</v>
      </c>
      <c r="I38" s="9" t="s">
        <v>139</v>
      </c>
      <c r="J38" s="121" t="s">
        <v>146</v>
      </c>
      <c r="K38" s="28" t="s">
        <v>146</v>
      </c>
      <c r="L38" s="165" t="s">
        <v>146</v>
      </c>
      <c r="M38" s="10" t="s">
        <v>170</v>
      </c>
      <c r="N38" s="2"/>
    </row>
    <row r="39" spans="2:17" ht="14.1" customHeight="1" x14ac:dyDescent="0.2">
      <c r="B39" s="34">
        <v>30</v>
      </c>
      <c r="C39" s="679" t="s">
        <v>201</v>
      </c>
      <c r="D39" s="679"/>
      <c r="E39" s="231" t="s">
        <v>302</v>
      </c>
      <c r="F39" s="104" t="s">
        <v>200</v>
      </c>
      <c r="G39" s="8">
        <v>0.02</v>
      </c>
      <c r="H39" s="8">
        <v>0.03</v>
      </c>
      <c r="I39" s="8" t="s">
        <v>200</v>
      </c>
      <c r="J39" s="120">
        <v>0.03</v>
      </c>
      <c r="K39" s="54" t="s">
        <v>200</v>
      </c>
      <c r="L39" s="170">
        <v>1.2500000000000001E-2</v>
      </c>
      <c r="M39" s="10" t="s">
        <v>140</v>
      </c>
      <c r="N39" s="2"/>
    </row>
    <row r="40" spans="2:17" ht="24" customHeight="1" thickBot="1" x14ac:dyDescent="0.25">
      <c r="B40" s="229">
        <v>31</v>
      </c>
      <c r="C40" s="803" t="s">
        <v>303</v>
      </c>
      <c r="D40" s="804"/>
      <c r="E40" s="236" t="s">
        <v>304</v>
      </c>
      <c r="F40" s="233" t="s">
        <v>139</v>
      </c>
      <c r="G40" s="213" t="s">
        <v>305</v>
      </c>
      <c r="H40" s="213" t="s">
        <v>139</v>
      </c>
      <c r="I40" s="234" t="s">
        <v>139</v>
      </c>
      <c r="J40" s="602" t="s">
        <v>305</v>
      </c>
      <c r="K40" s="603" t="s">
        <v>305</v>
      </c>
      <c r="L40" s="604" t="s">
        <v>305</v>
      </c>
      <c r="M40" s="228" t="s">
        <v>211</v>
      </c>
      <c r="N40" s="2"/>
    </row>
    <row r="41" spans="2:17" ht="15" customHeight="1" thickBot="1" x14ac:dyDescent="0.25">
      <c r="B41" s="680" t="s">
        <v>313</v>
      </c>
      <c r="C41" s="681"/>
      <c r="D41" s="681"/>
      <c r="E41" s="682"/>
      <c r="F41" s="48">
        <v>2</v>
      </c>
      <c r="G41" s="145">
        <v>2</v>
      </c>
      <c r="H41" s="145">
        <v>2</v>
      </c>
      <c r="I41" s="136">
        <v>2</v>
      </c>
      <c r="J41" s="21"/>
      <c r="K41" s="21"/>
      <c r="L41" s="21"/>
      <c r="M41" s="2"/>
      <c r="N41" s="2"/>
    </row>
    <row r="42" spans="2:17" ht="10.199999999999999" customHeight="1" x14ac:dyDescent="0.2">
      <c r="B42" s="1"/>
      <c r="C42" s="802" t="s">
        <v>314</v>
      </c>
      <c r="D42" s="802"/>
      <c r="E42" s="802"/>
      <c r="F42" s="802"/>
      <c r="G42" s="802"/>
      <c r="H42" s="802"/>
      <c r="I42" s="802"/>
      <c r="J42" s="802"/>
      <c r="K42" s="802"/>
      <c r="L42" s="40"/>
    </row>
    <row r="45" spans="2:17" ht="10.199999999999999" customHeight="1" x14ac:dyDescent="0.2">
      <c r="Q45" s="490"/>
    </row>
    <row r="49" spans="6:18" ht="10.199999999999999" customHeight="1" x14ac:dyDescent="0.2">
      <c r="P49" s="263"/>
    </row>
    <row r="50" spans="6:18" ht="10.199999999999999" customHeight="1" x14ac:dyDescent="0.2">
      <c r="P50" s="263"/>
    </row>
    <row r="51" spans="6:18" ht="10.199999999999999" customHeight="1" x14ac:dyDescent="0.2">
      <c r="P51" s="263"/>
    </row>
    <row r="53" spans="6:18" ht="10.199999999999999" customHeight="1" x14ac:dyDescent="0.2">
      <c r="P53" s="493"/>
      <c r="Q53" s="493"/>
      <c r="R53" s="493"/>
    </row>
    <row r="60" spans="6:18" ht="10.199999999999999" customHeight="1" x14ac:dyDescent="0.2">
      <c r="F60" s="491">
        <v>7</v>
      </c>
      <c r="R60" s="3">
        <f>IF(AVERAGEA(F60:O60)&lt;U60,TEXT(U60,"&lt;0.#######"),AVERAGEA(F60:O60))</f>
        <v>7</v>
      </c>
    </row>
    <row r="62" spans="6:18" ht="10.199999999999999" customHeight="1" x14ac:dyDescent="0.2">
      <c r="P62" s="263"/>
    </row>
    <row r="63" spans="6:18" ht="10.199999999999999" customHeight="1" x14ac:dyDescent="0.2">
      <c r="P63" s="263"/>
    </row>
  </sheetData>
  <mergeCells count="54">
    <mergeCell ref="C23:D23"/>
    <mergeCell ref="M35:M36"/>
    <mergeCell ref="J13:L13"/>
    <mergeCell ref="M14:M16"/>
    <mergeCell ref="C16:D16"/>
    <mergeCell ref="F13:I13"/>
    <mergeCell ref="C22:D22"/>
    <mergeCell ref="B13:D13"/>
    <mergeCell ref="M29:M30"/>
    <mergeCell ref="C15:D15"/>
    <mergeCell ref="C17:D17"/>
    <mergeCell ref="C19:D19"/>
    <mergeCell ref="C14:D14"/>
    <mergeCell ref="M17:M19"/>
    <mergeCell ref="M20:M23"/>
    <mergeCell ref="M26:M28"/>
    <mergeCell ref="B41:E41"/>
    <mergeCell ref="C32:D32"/>
    <mergeCell ref="C33:D33"/>
    <mergeCell ref="C34:D34"/>
    <mergeCell ref="C39:D39"/>
    <mergeCell ref="C38:D38"/>
    <mergeCell ref="C40:D40"/>
    <mergeCell ref="B1:M1"/>
    <mergeCell ref="J6:J9"/>
    <mergeCell ref="K6:K9"/>
    <mergeCell ref="B4:C4"/>
    <mergeCell ref="M6:M12"/>
    <mergeCell ref="L6:L9"/>
    <mergeCell ref="B6:C12"/>
    <mergeCell ref="D10:E10"/>
    <mergeCell ref="D11:E11"/>
    <mergeCell ref="D6:E6"/>
    <mergeCell ref="C18:D18"/>
    <mergeCell ref="D7:E7"/>
    <mergeCell ref="D8:E8"/>
    <mergeCell ref="D9:E9"/>
    <mergeCell ref="D12:E12"/>
    <mergeCell ref="C21:D21"/>
    <mergeCell ref="C42:K42"/>
    <mergeCell ref="G3:I3"/>
    <mergeCell ref="G4:I4"/>
    <mergeCell ref="C36:D36"/>
    <mergeCell ref="C37:D37"/>
    <mergeCell ref="C31:D31"/>
    <mergeCell ref="C27:D27"/>
    <mergeCell ref="C29:D29"/>
    <mergeCell ref="C30:D30"/>
    <mergeCell ref="C35:D35"/>
    <mergeCell ref="C28:D28"/>
    <mergeCell ref="C20:D20"/>
    <mergeCell ref="C24:D24"/>
    <mergeCell ref="C25:D25"/>
    <mergeCell ref="C26:D26"/>
  </mergeCells>
  <phoneticPr fontId="36"/>
  <printOptions horizontalCentered="1"/>
  <pageMargins left="0.59055118110236227" right="0.39370078740157483" top="0.78740157480314965" bottom="0.39370078740157483" header="0" footer="0"/>
  <pageSetup paperSize="9" scale="9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C98A-B713-4275-896C-175AACF0C8AB}">
  <sheetPr codeName="Sheet52">
    <pageSetUpPr fitToPage="1"/>
  </sheetPr>
  <dimension ref="B1:V72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5</v>
      </c>
      <c r="G4" s="704" t="s">
        <v>491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45757</v>
      </c>
      <c r="G6" s="140">
        <v>45785</v>
      </c>
      <c r="H6" s="140">
        <v>45812</v>
      </c>
      <c r="I6" s="140">
        <v>45839</v>
      </c>
      <c r="J6" s="140">
        <v>45873</v>
      </c>
      <c r="K6" s="140">
        <v>45904</v>
      </c>
      <c r="L6" s="140">
        <v>45931</v>
      </c>
      <c r="M6" s="147">
        <v>45965</v>
      </c>
      <c r="N6" s="140">
        <v>45994</v>
      </c>
      <c r="O6" s="140">
        <v>46027</v>
      </c>
      <c r="P6" s="140">
        <v>46057</v>
      </c>
      <c r="Q6" s="175">
        <v>46084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0.4201388888888889</v>
      </c>
      <c r="G7" s="141">
        <v>0.44097222222222221</v>
      </c>
      <c r="H7" s="141">
        <v>0.44583333333333336</v>
      </c>
      <c r="I7" s="141">
        <v>0.5</v>
      </c>
      <c r="J7" s="141">
        <v>0.4375</v>
      </c>
      <c r="K7" s="141">
        <v>0.42708333333333331</v>
      </c>
      <c r="L7" s="141">
        <v>0.42708333333333331</v>
      </c>
      <c r="M7" s="141">
        <v>0.47916666666666669</v>
      </c>
      <c r="N7" s="141">
        <v>0.4375</v>
      </c>
      <c r="O7" s="141">
        <v>0.4548611111111111</v>
      </c>
      <c r="P7" s="141">
        <v>0.4201388888888889</v>
      </c>
      <c r="Q7" s="176">
        <v>0.4201388888888889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8" t="s">
        <v>470</v>
      </c>
      <c r="I8" s="141" t="s">
        <v>492</v>
      </c>
      <c r="J8" s="8" t="s">
        <v>471</v>
      </c>
      <c r="K8" s="8" t="s">
        <v>113</v>
      </c>
      <c r="L8" s="8" t="s">
        <v>123</v>
      </c>
      <c r="M8" s="141" t="s">
        <v>472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111</v>
      </c>
      <c r="J9" s="8" t="s">
        <v>471</v>
      </c>
      <c r="K9" s="8" t="s">
        <v>493</v>
      </c>
      <c r="L9" s="8" t="s">
        <v>114</v>
      </c>
      <c r="M9" s="8" t="s">
        <v>115</v>
      </c>
      <c r="N9" s="8" t="s">
        <v>486</v>
      </c>
      <c r="O9" s="8" t="s">
        <v>487</v>
      </c>
      <c r="P9" s="8" t="s">
        <v>488</v>
      </c>
      <c r="Q9" s="9" t="s">
        <v>109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9</v>
      </c>
      <c r="G10" s="30">
        <v>17.100000000000001</v>
      </c>
      <c r="H10" s="30">
        <v>22</v>
      </c>
      <c r="I10" s="30">
        <v>26</v>
      </c>
      <c r="J10" s="30">
        <v>35</v>
      </c>
      <c r="K10" s="30">
        <v>27.5</v>
      </c>
      <c r="L10" s="30">
        <v>19</v>
      </c>
      <c r="M10" s="30">
        <v>13</v>
      </c>
      <c r="N10" s="30">
        <v>6</v>
      </c>
      <c r="O10" s="30">
        <v>4.0999999999999996</v>
      </c>
      <c r="P10" s="30">
        <v>5</v>
      </c>
      <c r="Q10" s="160">
        <v>2.5</v>
      </c>
      <c r="R10" s="29">
        <f>MAX(F10:Q10)</f>
        <v>35</v>
      </c>
      <c r="S10" s="159">
        <f>MIN(F10:Q10)</f>
        <v>2.5</v>
      </c>
      <c r="T10" s="160">
        <f>AVERAGEA(F10:Q10)</f>
        <v>15.516666666666666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7.6</v>
      </c>
      <c r="G11" s="30">
        <v>10.1</v>
      </c>
      <c r="H11" s="8">
        <v>13.2</v>
      </c>
      <c r="I11" s="8">
        <v>17.3</v>
      </c>
      <c r="J11" s="30">
        <v>23.5</v>
      </c>
      <c r="K11" s="30">
        <v>23.6</v>
      </c>
      <c r="L11" s="30">
        <v>21</v>
      </c>
      <c r="M11" s="148">
        <v>16.3</v>
      </c>
      <c r="N11" s="30">
        <v>12.3</v>
      </c>
      <c r="O11" s="30">
        <v>8.4</v>
      </c>
      <c r="P11" s="8">
        <v>6.1</v>
      </c>
      <c r="Q11" s="160">
        <v>5.5</v>
      </c>
      <c r="R11" s="52">
        <f>MAX(F11:Q11)</f>
        <v>23.6</v>
      </c>
      <c r="S11" s="454">
        <f>MIN(F11:Q11)</f>
        <v>5.5</v>
      </c>
      <c r="T11" s="177">
        <f>AVERAGEA(F11:Q11)</f>
        <v>13.741666666666669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</v>
      </c>
      <c r="G12" s="59">
        <v>0.56999999999999995</v>
      </c>
      <c r="H12" s="59">
        <v>0.56999999999999995</v>
      </c>
      <c r="I12" s="59">
        <v>0.56000000000000005</v>
      </c>
      <c r="J12" s="59">
        <v>0.56000000000000005</v>
      </c>
      <c r="K12" s="252">
        <v>0.5</v>
      </c>
      <c r="L12" s="252">
        <v>0.5</v>
      </c>
      <c r="M12" s="59">
        <v>0.52</v>
      </c>
      <c r="N12" s="59">
        <v>0.54</v>
      </c>
      <c r="O12" s="59">
        <v>0.52</v>
      </c>
      <c r="P12" s="59">
        <v>0.54</v>
      </c>
      <c r="Q12" s="174">
        <v>0.52</v>
      </c>
      <c r="R12" s="447">
        <f>MAX(F12:Q12)</f>
        <v>0.6</v>
      </c>
      <c r="S12" s="269">
        <f>MIN(F12:Q12)</f>
        <v>0.5</v>
      </c>
      <c r="T12" s="174">
        <f>AVERAGEA(F12:Q12)</f>
        <v>0.54166666666666663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8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/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8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/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8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/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8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877" t="s">
        <v>147</v>
      </c>
      <c r="D19" s="878"/>
      <c r="E19" s="101" t="s">
        <v>145</v>
      </c>
      <c r="F19" s="104"/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8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877" t="s">
        <v>148</v>
      </c>
      <c r="D20" s="878"/>
      <c r="E20" s="101" t="s">
        <v>145</v>
      </c>
      <c r="F20" s="104"/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8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877" t="s">
        <v>149</v>
      </c>
      <c r="D21" s="878"/>
      <c r="E21" s="101" t="s">
        <v>150</v>
      </c>
      <c r="F21" s="104"/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8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877" t="s">
        <v>152</v>
      </c>
      <c r="D22" s="8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877" t="s">
        <v>156</v>
      </c>
      <c r="D23" s="8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877" t="s">
        <v>158</v>
      </c>
      <c r="D24" s="878"/>
      <c r="E24" s="101" t="s">
        <v>159</v>
      </c>
      <c r="F24" s="104">
        <v>0.2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0.1</v>
      </c>
      <c r="M24" s="8" t="s">
        <v>139</v>
      </c>
      <c r="N24" s="8" t="s">
        <v>139</v>
      </c>
      <c r="O24" s="8">
        <v>0.1</v>
      </c>
      <c r="P24" s="8" t="s">
        <v>139</v>
      </c>
      <c r="Q24" s="9" t="s">
        <v>139</v>
      </c>
      <c r="R24" s="448">
        <v>0.2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877" t="s">
        <v>162</v>
      </c>
      <c r="D25" s="878"/>
      <c r="E25" s="101" t="s">
        <v>163</v>
      </c>
      <c r="F25" s="104"/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8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877" t="s">
        <v>165</v>
      </c>
      <c r="D26" s="878"/>
      <c r="E26" s="101" t="s">
        <v>166</v>
      </c>
      <c r="F26" s="104"/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8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877" t="s">
        <v>167</v>
      </c>
      <c r="D27" s="878"/>
      <c r="E27" s="101" t="s">
        <v>168</v>
      </c>
      <c r="F27" s="104"/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8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877" t="s">
        <v>171</v>
      </c>
      <c r="D28" s="878"/>
      <c r="E28" s="101" t="s">
        <v>172</v>
      </c>
      <c r="F28" s="104"/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8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879" t="s">
        <v>174</v>
      </c>
      <c r="D29" s="880"/>
      <c r="E29" s="101" t="s">
        <v>153</v>
      </c>
      <c r="F29" s="104"/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8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877" t="s">
        <v>175</v>
      </c>
      <c r="D30" s="878"/>
      <c r="E30" s="101" t="s">
        <v>150</v>
      </c>
      <c r="F30" s="104"/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8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877" t="s">
        <v>176</v>
      </c>
      <c r="D31" s="878"/>
      <c r="E31" s="101" t="s">
        <v>145</v>
      </c>
      <c r="F31" s="104"/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8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877" t="s">
        <v>177</v>
      </c>
      <c r="D32" s="878"/>
      <c r="E32" s="101" t="s">
        <v>145</v>
      </c>
      <c r="F32" s="104"/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8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877" t="s">
        <v>178</v>
      </c>
      <c r="D33" s="878"/>
      <c r="E33" s="101" t="s">
        <v>145</v>
      </c>
      <c r="F33" s="104"/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8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877" t="s">
        <v>179</v>
      </c>
      <c r="D34" s="8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8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877" t="s">
        <v>182</v>
      </c>
      <c r="D35" s="8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8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877" t="s">
        <v>183</v>
      </c>
      <c r="D36" s="878"/>
      <c r="E36" s="101" t="s">
        <v>184</v>
      </c>
      <c r="F36" s="104">
        <v>4.0000000000000001E-3</v>
      </c>
      <c r="G36" s="28" t="s">
        <v>139</v>
      </c>
      <c r="H36" s="28" t="s">
        <v>139</v>
      </c>
      <c r="I36" s="8">
        <v>1.2E-2</v>
      </c>
      <c r="J36" s="28" t="s">
        <v>139</v>
      </c>
      <c r="K36" s="134" t="s">
        <v>139</v>
      </c>
      <c r="L36" s="28">
        <v>2.3E-2</v>
      </c>
      <c r="M36" s="134" t="s">
        <v>139</v>
      </c>
      <c r="N36" s="134" t="s">
        <v>139</v>
      </c>
      <c r="O36" s="105">
        <v>3.0000000000000001E-3</v>
      </c>
      <c r="P36" s="8" t="s">
        <v>139</v>
      </c>
      <c r="Q36" s="165" t="s">
        <v>139</v>
      </c>
      <c r="R36" s="456">
        <v>2.3E-2</v>
      </c>
      <c r="S36" s="28">
        <v>3.0000000000000001E-3</v>
      </c>
      <c r="T36" s="165">
        <v>3.5000000000000001E-3</v>
      </c>
      <c r="U36" s="675"/>
      <c r="V36" s="2"/>
    </row>
    <row r="37" spans="2:22" ht="12" customHeight="1" x14ac:dyDescent="0.2">
      <c r="B37" s="34">
        <v>24</v>
      </c>
      <c r="C37" s="877" t="s">
        <v>185</v>
      </c>
      <c r="D37" s="878"/>
      <c r="E37" s="101" t="s">
        <v>186</v>
      </c>
      <c r="F37" s="104">
        <v>4.0000000000000001E-3</v>
      </c>
      <c r="G37" s="134" t="s">
        <v>139</v>
      </c>
      <c r="H37" s="134" t="s">
        <v>139</v>
      </c>
      <c r="I37" s="8">
        <v>8.9999999999999993E-3</v>
      </c>
      <c r="J37" s="134" t="s">
        <v>139</v>
      </c>
      <c r="K37" s="134" t="s">
        <v>139</v>
      </c>
      <c r="L37" s="8">
        <v>1.2E-2</v>
      </c>
      <c r="M37" s="134" t="s">
        <v>139</v>
      </c>
      <c r="N37" s="134" t="s">
        <v>139</v>
      </c>
      <c r="O37" s="105">
        <v>3.0000000000000001E-3</v>
      </c>
      <c r="P37" s="28" t="s">
        <v>139</v>
      </c>
      <c r="Q37" s="165" t="s">
        <v>139</v>
      </c>
      <c r="R37" s="456">
        <v>1.2E-2</v>
      </c>
      <c r="S37" s="28">
        <v>3.0000000000000001E-3</v>
      </c>
      <c r="T37" s="165" t="s">
        <v>187</v>
      </c>
      <c r="U37" s="675"/>
      <c r="V37" s="2"/>
    </row>
    <row r="38" spans="2:22" ht="12" customHeight="1" x14ac:dyDescent="0.2">
      <c r="B38" s="34">
        <v>25</v>
      </c>
      <c r="C38" s="877" t="s">
        <v>188</v>
      </c>
      <c r="D38" s="878"/>
      <c r="E38" s="101" t="s">
        <v>189</v>
      </c>
      <c r="F38" s="104">
        <v>2E-3</v>
      </c>
      <c r="G38" s="105" t="s">
        <v>139</v>
      </c>
      <c r="H38" s="105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>
        <v>1E-3</v>
      </c>
      <c r="P38" s="8" t="s">
        <v>139</v>
      </c>
      <c r="Q38" s="9" t="s">
        <v>139</v>
      </c>
      <c r="R38" s="28">
        <v>2E-3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877" t="s">
        <v>190</v>
      </c>
      <c r="D39" s="8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877" t="s">
        <v>191</v>
      </c>
      <c r="D40" s="878"/>
      <c r="E40" s="101" t="s">
        <v>189</v>
      </c>
      <c r="F40" s="104">
        <v>8.9999999999999993E-3</v>
      </c>
      <c r="G40" s="28" t="s">
        <v>139</v>
      </c>
      <c r="H40" s="28" t="s">
        <v>139</v>
      </c>
      <c r="I40" s="8">
        <v>1.4999999999999999E-2</v>
      </c>
      <c r="J40" s="494" t="s">
        <v>139</v>
      </c>
      <c r="K40" s="495" t="s">
        <v>139</v>
      </c>
      <c r="L40" s="8">
        <v>2.7E-2</v>
      </c>
      <c r="M40" s="134" t="s">
        <v>139</v>
      </c>
      <c r="N40" s="134" t="s">
        <v>139</v>
      </c>
      <c r="O40" s="105">
        <v>7.0000000000000001E-3</v>
      </c>
      <c r="P40" s="8" t="s">
        <v>139</v>
      </c>
      <c r="Q40" s="165" t="s">
        <v>139</v>
      </c>
      <c r="R40" s="456">
        <v>2.7E-2</v>
      </c>
      <c r="S40" s="28">
        <v>7.0000000000000001E-3</v>
      </c>
      <c r="T40" s="165">
        <v>4.8333333333333336E-3</v>
      </c>
      <c r="U40" s="675"/>
      <c r="V40" s="2"/>
    </row>
    <row r="41" spans="2:22" ht="12" customHeight="1" x14ac:dyDescent="0.2">
      <c r="B41" s="34">
        <v>28</v>
      </c>
      <c r="C41" s="877" t="s">
        <v>192</v>
      </c>
      <c r="D41" s="878"/>
      <c r="E41" s="101" t="s">
        <v>186</v>
      </c>
      <c r="F41" s="8">
        <v>3.0000000000000001E-3</v>
      </c>
      <c r="G41" s="134" t="s">
        <v>139</v>
      </c>
      <c r="H41" s="134" t="s">
        <v>139</v>
      </c>
      <c r="I41" s="105">
        <v>8.0000000000000002E-3</v>
      </c>
      <c r="J41" s="134" t="s">
        <v>139</v>
      </c>
      <c r="K41" s="134" t="s">
        <v>139</v>
      </c>
      <c r="L41" s="105">
        <v>1.4999999999999999E-2</v>
      </c>
      <c r="M41" s="134" t="s">
        <v>139</v>
      </c>
      <c r="N41" s="134" t="s">
        <v>139</v>
      </c>
      <c r="O41" s="105" t="s">
        <v>187</v>
      </c>
      <c r="P41" s="134" t="s">
        <v>139</v>
      </c>
      <c r="Q41" s="165" t="s">
        <v>139</v>
      </c>
      <c r="R41" s="28">
        <v>1.4999999999999999E-2</v>
      </c>
      <c r="S41" s="28" t="s">
        <v>187</v>
      </c>
      <c r="T41" s="165" t="s">
        <v>187</v>
      </c>
      <c r="U41" s="675"/>
      <c r="V41" s="2"/>
    </row>
    <row r="42" spans="2:22" ht="12" customHeight="1" x14ac:dyDescent="0.2">
      <c r="B42" s="34">
        <v>29</v>
      </c>
      <c r="C42" s="877" t="s">
        <v>193</v>
      </c>
      <c r="D42" s="878"/>
      <c r="E42" s="101" t="s">
        <v>186</v>
      </c>
      <c r="F42" s="104">
        <v>3.0000000000000001E-3</v>
      </c>
      <c r="G42" s="8" t="s">
        <v>139</v>
      </c>
      <c r="H42" s="8" t="s">
        <v>139</v>
      </c>
      <c r="I42" s="8">
        <v>3.0000000000000001E-3</v>
      </c>
      <c r="J42" s="8" t="s">
        <v>139</v>
      </c>
      <c r="K42" s="105" t="s">
        <v>139</v>
      </c>
      <c r="L42" s="8">
        <v>4.0000000000000001E-3</v>
      </c>
      <c r="M42" s="105" t="s">
        <v>139</v>
      </c>
      <c r="N42" s="105" t="s">
        <v>139</v>
      </c>
      <c r="O42" s="105">
        <v>3.0000000000000001E-3</v>
      </c>
      <c r="P42" s="8" t="s">
        <v>139</v>
      </c>
      <c r="Q42" s="9" t="s">
        <v>139</v>
      </c>
      <c r="R42" s="456">
        <v>4.0000000000000001E-3</v>
      </c>
      <c r="S42" s="28">
        <v>3.0000000000000001E-3</v>
      </c>
      <c r="T42" s="165">
        <v>1.0833333333333335E-3</v>
      </c>
      <c r="U42" s="675"/>
      <c r="V42" s="2"/>
    </row>
    <row r="43" spans="2:22" ht="12" customHeight="1" x14ac:dyDescent="0.2">
      <c r="B43" s="34">
        <v>30</v>
      </c>
      <c r="C43" s="877" t="s">
        <v>194</v>
      </c>
      <c r="D43" s="8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8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877" t="s">
        <v>196</v>
      </c>
      <c r="D44" s="8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8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877" t="s">
        <v>199</v>
      </c>
      <c r="D45" s="878"/>
      <c r="E45" s="101" t="s">
        <v>166</v>
      </c>
      <c r="F45" s="104"/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8" t="s">
        <v>139</v>
      </c>
      <c r="Q45" s="9" t="s">
        <v>139</v>
      </c>
      <c r="R45" s="54" t="s">
        <v>200</v>
      </c>
      <c r="S45" s="488" t="s">
        <v>200</v>
      </c>
      <c r="T45" s="173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877" t="s">
        <v>201</v>
      </c>
      <c r="D46" s="878"/>
      <c r="E46" s="101" t="s">
        <v>202</v>
      </c>
      <c r="F46" s="104"/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8" t="s">
        <v>139</v>
      </c>
      <c r="Q46" s="9" t="s">
        <v>139</v>
      </c>
      <c r="R46" s="54">
        <v>0.02</v>
      </c>
      <c r="S46" s="488">
        <v>0.02</v>
      </c>
      <c r="T46" s="170">
        <v>0.02</v>
      </c>
      <c r="U46" s="686"/>
      <c r="V46" s="2"/>
    </row>
    <row r="47" spans="2:22" ht="12" customHeight="1" x14ac:dyDescent="0.2">
      <c r="B47" s="34">
        <v>34</v>
      </c>
      <c r="C47" s="877" t="s">
        <v>203</v>
      </c>
      <c r="D47" s="878"/>
      <c r="E47" s="101" t="s">
        <v>204</v>
      </c>
      <c r="F47" s="104"/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8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877" t="s">
        <v>206</v>
      </c>
      <c r="D48" s="878"/>
      <c r="E48" s="101" t="s">
        <v>166</v>
      </c>
      <c r="F48" s="104"/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8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877" t="s">
        <v>207</v>
      </c>
      <c r="D49" s="878"/>
      <c r="E49" s="101" t="s">
        <v>208</v>
      </c>
      <c r="F49" s="29"/>
      <c r="G49" s="30" t="s">
        <v>139</v>
      </c>
      <c r="H49" s="30" t="s">
        <v>139</v>
      </c>
      <c r="I49" s="30">
        <v>5.5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30" t="s">
        <v>139</v>
      </c>
      <c r="Q49" s="160" t="s">
        <v>139</v>
      </c>
      <c r="R49" s="448">
        <v>5.5</v>
      </c>
      <c r="S49" s="30">
        <v>5.5</v>
      </c>
      <c r="T49" s="160">
        <v>5.5</v>
      </c>
      <c r="U49" s="10" t="s">
        <v>161</v>
      </c>
      <c r="V49" s="2"/>
    </row>
    <row r="50" spans="2:22" ht="12" customHeight="1" x14ac:dyDescent="0.2">
      <c r="B50" s="34">
        <v>37</v>
      </c>
      <c r="C50" s="877" t="s">
        <v>209</v>
      </c>
      <c r="D50" s="878"/>
      <c r="E50" s="101" t="s">
        <v>172</v>
      </c>
      <c r="F50" s="104"/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8" t="s">
        <v>139</v>
      </c>
      <c r="Q50" s="9" t="s">
        <v>139</v>
      </c>
      <c r="R50" s="448" t="s">
        <v>146</v>
      </c>
      <c r="S50" s="28" t="s">
        <v>146</v>
      </c>
      <c r="T50" s="173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877" t="s">
        <v>210</v>
      </c>
      <c r="D51" s="878"/>
      <c r="E51" s="101" t="s">
        <v>208</v>
      </c>
      <c r="F51" s="104">
        <v>13</v>
      </c>
      <c r="G51" s="8">
        <v>8.4</v>
      </c>
      <c r="H51" s="8">
        <v>6.9</v>
      </c>
      <c r="I51" s="8">
        <v>6.5</v>
      </c>
      <c r="J51" s="30">
        <v>9</v>
      </c>
      <c r="K51" s="449">
        <v>9.6999999999999993</v>
      </c>
      <c r="L51" s="8">
        <v>10</v>
      </c>
      <c r="M51" s="159">
        <v>8.5</v>
      </c>
      <c r="N51" s="159">
        <v>8.8000000000000007</v>
      </c>
      <c r="O51" s="105">
        <v>11</v>
      </c>
      <c r="P51" s="8">
        <v>11</v>
      </c>
      <c r="Q51" s="9">
        <v>14</v>
      </c>
      <c r="R51" s="455">
        <v>14</v>
      </c>
      <c r="S51" s="30">
        <v>6.5</v>
      </c>
      <c r="T51" s="160">
        <v>9.7333333333333325</v>
      </c>
      <c r="U51" s="10" t="s">
        <v>211</v>
      </c>
      <c r="V51" s="2"/>
    </row>
    <row r="52" spans="2:22" ht="12" customHeight="1" x14ac:dyDescent="0.2">
      <c r="B52" s="34">
        <v>39</v>
      </c>
      <c r="C52" s="882" t="s">
        <v>212</v>
      </c>
      <c r="D52" s="883"/>
      <c r="E52" s="101" t="s">
        <v>213</v>
      </c>
      <c r="F52" s="104"/>
      <c r="G52" s="8" t="s">
        <v>139</v>
      </c>
      <c r="H52" s="8" t="s">
        <v>139</v>
      </c>
      <c r="I52" s="8">
        <v>14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8" t="s">
        <v>139</v>
      </c>
      <c r="Q52" s="9" t="s">
        <v>139</v>
      </c>
      <c r="R52" s="455">
        <v>14</v>
      </c>
      <c r="S52" s="154">
        <v>14</v>
      </c>
      <c r="T52" s="173">
        <v>14</v>
      </c>
      <c r="U52" s="686" t="s">
        <v>161</v>
      </c>
      <c r="V52" s="2"/>
    </row>
    <row r="53" spans="2:22" ht="12" customHeight="1" x14ac:dyDescent="0.2">
      <c r="B53" s="34">
        <v>40</v>
      </c>
      <c r="C53" s="877" t="s">
        <v>214</v>
      </c>
      <c r="D53" s="878"/>
      <c r="E53" s="101" t="s">
        <v>215</v>
      </c>
      <c r="F53" s="104"/>
      <c r="G53" s="8" t="s">
        <v>139</v>
      </c>
      <c r="H53" s="8" t="s">
        <v>139</v>
      </c>
      <c r="I53" s="8">
        <v>39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8" t="s">
        <v>139</v>
      </c>
      <c r="Q53" s="9" t="s">
        <v>139</v>
      </c>
      <c r="R53" s="154">
        <v>39</v>
      </c>
      <c r="S53" s="492">
        <v>39</v>
      </c>
      <c r="T53" s="173">
        <v>39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/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8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/>
      <c r="G55" s="8" t="s">
        <v>139</v>
      </c>
      <c r="H55" s="8" t="s">
        <v>139</v>
      </c>
      <c r="I55" s="8" t="s">
        <v>220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 t="s">
        <v>220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/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/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8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/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8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0.2</v>
      </c>
      <c r="H59" s="8">
        <v>0.2</v>
      </c>
      <c r="I59" s="8">
        <v>0.4</v>
      </c>
      <c r="J59" s="8">
        <v>0.6</v>
      </c>
      <c r="K59" s="159">
        <v>1</v>
      </c>
      <c r="L59" s="8">
        <v>0.6</v>
      </c>
      <c r="M59" s="105">
        <v>0.4</v>
      </c>
      <c r="N59" s="105">
        <v>0.3</v>
      </c>
      <c r="O59" s="105">
        <v>0.3</v>
      </c>
      <c r="P59" s="8">
        <v>0.3</v>
      </c>
      <c r="Q59" s="9">
        <v>0.4</v>
      </c>
      <c r="R59" s="30">
        <v>1</v>
      </c>
      <c r="S59" s="30">
        <v>0.2</v>
      </c>
      <c r="T59" s="160">
        <v>0.41666666666666669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8">
        <v>7.2</v>
      </c>
      <c r="H60" s="8">
        <v>7.3</v>
      </c>
      <c r="I60" s="8">
        <v>7.4</v>
      </c>
      <c r="J60" s="8">
        <v>7.4</v>
      </c>
      <c r="K60" s="105">
        <v>7.3</v>
      </c>
      <c r="L60" s="8">
        <v>7.3</v>
      </c>
      <c r="M60" s="105">
        <v>7.1</v>
      </c>
      <c r="N60" s="105">
        <v>7.2</v>
      </c>
      <c r="O60" s="105">
        <v>7.1</v>
      </c>
      <c r="P60" s="8">
        <v>7.1</v>
      </c>
      <c r="Q60" s="9">
        <v>7.2</v>
      </c>
      <c r="R60" s="30">
        <v>7.4</v>
      </c>
      <c r="S60" s="30">
        <v>7.1</v>
      </c>
      <c r="T60" s="160">
        <v>7.2249999999999988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8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8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</row>
    <row r="69" spans="2:22" ht="10.5" customHeight="1" x14ac:dyDescent="0.2">
      <c r="C69" s="1"/>
      <c r="D69" s="1"/>
      <c r="E69" s="1"/>
    </row>
    <row r="70" spans="2:22" ht="10.5" customHeight="1" x14ac:dyDescent="0.2"/>
    <row r="71" spans="2:22" ht="10.5" customHeight="1" x14ac:dyDescent="0.2"/>
    <row r="72" spans="2:22" ht="10.5" customHeight="1" x14ac:dyDescent="0.2"/>
  </sheetData>
  <mergeCells count="82">
    <mergeCell ref="D67:Q67"/>
    <mergeCell ref="C34:D34"/>
    <mergeCell ref="U34:U44"/>
    <mergeCell ref="C63:D63"/>
    <mergeCell ref="C64:D64"/>
    <mergeCell ref="C57:D57"/>
    <mergeCell ref="C58:D58"/>
    <mergeCell ref="C62:D62"/>
    <mergeCell ref="C60:D60"/>
    <mergeCell ref="C49:D49"/>
    <mergeCell ref="C51:D51"/>
    <mergeCell ref="C50:D50"/>
    <mergeCell ref="C52:D52"/>
    <mergeCell ref="C61:D61"/>
    <mergeCell ref="C59:D59"/>
    <mergeCell ref="C53:D53"/>
    <mergeCell ref="F13:Q13"/>
    <mergeCell ref="C54:D54"/>
    <mergeCell ref="C55:D55"/>
    <mergeCell ref="C56:D56"/>
    <mergeCell ref="C43:D43"/>
    <mergeCell ref="C44:D44"/>
    <mergeCell ref="C45:D45"/>
    <mergeCell ref="C46:D46"/>
    <mergeCell ref="C47:D47"/>
    <mergeCell ref="C48:D48"/>
    <mergeCell ref="U6:U12"/>
    <mergeCell ref="T6:T9"/>
    <mergeCell ref="S6:S9"/>
    <mergeCell ref="U27:U33"/>
    <mergeCell ref="U14:U15"/>
    <mergeCell ref="U24:U26"/>
    <mergeCell ref="R13:T13"/>
    <mergeCell ref="U16:U21"/>
    <mergeCell ref="U59:U64"/>
    <mergeCell ref="U52:U53"/>
    <mergeCell ref="C27:D27"/>
    <mergeCell ref="C28:D28"/>
    <mergeCell ref="C29:D29"/>
    <mergeCell ref="C30:D30"/>
    <mergeCell ref="C33:D33"/>
    <mergeCell ref="U45:U48"/>
    <mergeCell ref="C39:D39"/>
    <mergeCell ref="C42:D42"/>
    <mergeCell ref="U54:U58"/>
    <mergeCell ref="C36:D36"/>
    <mergeCell ref="C37:D37"/>
    <mergeCell ref="C35:D35"/>
    <mergeCell ref="C38:D38"/>
    <mergeCell ref="C32:D32"/>
    <mergeCell ref="C26:D26"/>
    <mergeCell ref="C31:D31"/>
    <mergeCell ref="R6:R9"/>
    <mergeCell ref="C19:D19"/>
    <mergeCell ref="D10:E10"/>
    <mergeCell ref="D11:E11"/>
    <mergeCell ref="B6:C12"/>
    <mergeCell ref="C21:D21"/>
    <mergeCell ref="C20:D20"/>
    <mergeCell ref="C24:D24"/>
    <mergeCell ref="C25:D25"/>
    <mergeCell ref="B13:D13"/>
    <mergeCell ref="C14:D14"/>
    <mergeCell ref="D6:E6"/>
    <mergeCell ref="D7:E7"/>
    <mergeCell ref="C15:D15"/>
    <mergeCell ref="B1:Q1"/>
    <mergeCell ref="B66:E66"/>
    <mergeCell ref="C16:D16"/>
    <mergeCell ref="D8:E8"/>
    <mergeCell ref="D9:E9"/>
    <mergeCell ref="D12:E12"/>
    <mergeCell ref="B65:E65"/>
    <mergeCell ref="C17:D17"/>
    <mergeCell ref="C18:D18"/>
    <mergeCell ref="C23:D23"/>
    <mergeCell ref="C40:D40"/>
    <mergeCell ref="C41:D41"/>
    <mergeCell ref="G3:I3"/>
    <mergeCell ref="G4:I4"/>
    <mergeCell ref="B4:C4"/>
    <mergeCell ref="C22:D22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5AA-F6DF-44C4-AFC7-BC1608467131}">
  <sheetPr codeName="Sheet51">
    <pageSetUpPr fitToPage="1"/>
  </sheetPr>
  <dimension ref="B1:V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6</v>
      </c>
      <c r="G4" s="704" t="s">
        <v>499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45757</v>
      </c>
      <c r="G6" s="140">
        <v>45785</v>
      </c>
      <c r="H6" s="140">
        <v>45812</v>
      </c>
      <c r="I6" s="140">
        <v>45839</v>
      </c>
      <c r="J6" s="140">
        <v>45873</v>
      </c>
      <c r="K6" s="140">
        <v>45904</v>
      </c>
      <c r="L6" s="140">
        <v>45931</v>
      </c>
      <c r="M6" s="147">
        <v>45965</v>
      </c>
      <c r="N6" s="140">
        <v>45994</v>
      </c>
      <c r="O6" s="140">
        <v>46027</v>
      </c>
      <c r="P6" s="140">
        <v>46057</v>
      </c>
      <c r="Q6" s="175">
        <v>46084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0.52430555555555558</v>
      </c>
      <c r="G7" s="141">
        <v>0.57986111111111116</v>
      </c>
      <c r="H7" s="141">
        <v>0.57361111111111107</v>
      </c>
      <c r="I7" s="141">
        <v>0.63194444444444442</v>
      </c>
      <c r="J7" s="141">
        <v>0.55902777777777779</v>
      </c>
      <c r="K7" s="141">
        <v>0.56944444444444442</v>
      </c>
      <c r="L7" s="141">
        <v>0.56944444444444442</v>
      </c>
      <c r="M7" s="141">
        <v>0.60069444444444442</v>
      </c>
      <c r="N7" s="141">
        <v>0.57638888888888884</v>
      </c>
      <c r="O7" s="141">
        <v>0.60069444444444442</v>
      </c>
      <c r="P7" s="141">
        <v>0.52430555555555558</v>
      </c>
      <c r="Q7" s="176">
        <v>0.55208333333333337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8" t="s">
        <v>470</v>
      </c>
      <c r="I8" s="141" t="s">
        <v>492</v>
      </c>
      <c r="J8" s="8" t="s">
        <v>471</v>
      </c>
      <c r="K8" s="8" t="s">
        <v>113</v>
      </c>
      <c r="L8" s="8" t="s">
        <v>123</v>
      </c>
      <c r="M8" s="141" t="s">
        <v>472</v>
      </c>
      <c r="N8" s="141" t="s">
        <v>488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111</v>
      </c>
      <c r="J9" s="8" t="s">
        <v>475</v>
      </c>
      <c r="K9" s="8" t="s">
        <v>113</v>
      </c>
      <c r="L9" s="8" t="s">
        <v>476</v>
      </c>
      <c r="M9" s="8" t="s">
        <v>115</v>
      </c>
      <c r="N9" s="8" t="s">
        <v>478</v>
      </c>
      <c r="O9" s="8" t="s">
        <v>487</v>
      </c>
      <c r="P9" s="8" t="s">
        <v>478</v>
      </c>
      <c r="Q9" s="9" t="s">
        <v>109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14</v>
      </c>
      <c r="G10" s="30">
        <v>20</v>
      </c>
      <c r="H10" s="30">
        <v>18</v>
      </c>
      <c r="I10" s="30">
        <v>24</v>
      </c>
      <c r="J10" s="30">
        <v>36.5</v>
      </c>
      <c r="K10" s="30">
        <v>26</v>
      </c>
      <c r="L10" s="30">
        <v>21.5</v>
      </c>
      <c r="M10" s="30">
        <v>17</v>
      </c>
      <c r="N10" s="30">
        <v>9</v>
      </c>
      <c r="O10" s="30">
        <v>6.5</v>
      </c>
      <c r="P10" s="30">
        <v>5.5</v>
      </c>
      <c r="Q10" s="160">
        <v>9</v>
      </c>
      <c r="R10" s="29">
        <f>MAX(F10:Q10)</f>
        <v>36.5</v>
      </c>
      <c r="S10" s="159">
        <f>MIN(F10:Q10)</f>
        <v>5.5</v>
      </c>
      <c r="T10" s="160">
        <f>AVERAGEA(F10:Q10)</f>
        <v>17.25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6.2</v>
      </c>
      <c r="G11" s="30">
        <v>8</v>
      </c>
      <c r="H11" s="8">
        <v>10.199999999999999</v>
      </c>
      <c r="I11" s="30">
        <v>15.9</v>
      </c>
      <c r="J11" s="30">
        <v>24</v>
      </c>
      <c r="K11" s="30">
        <v>23.4</v>
      </c>
      <c r="L11" s="30">
        <v>18.5</v>
      </c>
      <c r="M11" s="148">
        <v>13.2</v>
      </c>
      <c r="N11" s="30">
        <v>9.5</v>
      </c>
      <c r="O11" s="30">
        <v>5.2</v>
      </c>
      <c r="P11" s="30">
        <v>4.0999999999999996</v>
      </c>
      <c r="Q11" s="160">
        <v>4.5</v>
      </c>
      <c r="R11" s="52">
        <f>MAX(F11:Q11)</f>
        <v>24</v>
      </c>
      <c r="S11" s="454">
        <f>MIN(F11:Q11)</f>
        <v>4.0999999999999996</v>
      </c>
      <c r="T11" s="177">
        <f>AVERAGEA(F11:Q11)</f>
        <v>11.891666666666664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0.62</v>
      </c>
      <c r="G12" s="59">
        <v>0.6</v>
      </c>
      <c r="H12" s="59">
        <v>0.62</v>
      </c>
      <c r="I12" s="59">
        <v>0.57999999999999996</v>
      </c>
      <c r="J12" s="59">
        <v>0.54</v>
      </c>
      <c r="K12" s="59">
        <v>0.57999999999999996</v>
      </c>
      <c r="L12" s="59">
        <v>0.56000000000000005</v>
      </c>
      <c r="M12" s="59">
        <v>0.56000000000000005</v>
      </c>
      <c r="N12" s="59">
        <v>0.56000000000000005</v>
      </c>
      <c r="O12" s="59">
        <v>0.56000000000000005</v>
      </c>
      <c r="P12" s="59">
        <v>0.56000000000000005</v>
      </c>
      <c r="Q12" s="174">
        <v>0.52</v>
      </c>
      <c r="R12" s="447">
        <f>MAX(F12:Q12)</f>
        <v>0.62</v>
      </c>
      <c r="S12" s="269">
        <f>MIN(F12:Q12)</f>
        <v>0.52</v>
      </c>
      <c r="T12" s="174">
        <f>AVERAGEA(F12:Q12)</f>
        <v>0.57166666666666677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8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/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8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/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8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/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8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/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8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/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8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/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8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0.3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0.1</v>
      </c>
      <c r="M24" s="8" t="s">
        <v>139</v>
      </c>
      <c r="N24" s="8" t="s">
        <v>139</v>
      </c>
      <c r="O24" s="8">
        <v>0.1</v>
      </c>
      <c r="P24" s="8" t="s">
        <v>139</v>
      </c>
      <c r="Q24" s="9" t="s">
        <v>139</v>
      </c>
      <c r="R24" s="448">
        <v>0.3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/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8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/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8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/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8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/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8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/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8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/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8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/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8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/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8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/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8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8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8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4.0000000000000001E-3</v>
      </c>
      <c r="G36" s="28" t="s">
        <v>139</v>
      </c>
      <c r="H36" s="28" t="s">
        <v>139</v>
      </c>
      <c r="I36" s="8">
        <v>1.2E-2</v>
      </c>
      <c r="J36" s="28" t="s">
        <v>139</v>
      </c>
      <c r="K36" s="134" t="s">
        <v>139</v>
      </c>
      <c r="L36" s="8">
        <v>2.4E-2</v>
      </c>
      <c r="M36" s="134" t="s">
        <v>139</v>
      </c>
      <c r="N36" s="134" t="s">
        <v>139</v>
      </c>
      <c r="O36" s="105">
        <v>3.0000000000000001E-3</v>
      </c>
      <c r="P36" s="8" t="s">
        <v>139</v>
      </c>
      <c r="Q36" s="165" t="s">
        <v>139</v>
      </c>
      <c r="R36" s="456">
        <v>2.4E-2</v>
      </c>
      <c r="S36" s="28">
        <v>3.0000000000000001E-3</v>
      </c>
      <c r="T36" s="165">
        <v>3.5833333333333338E-3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5.0000000000000001E-3</v>
      </c>
      <c r="G37" s="134" t="s">
        <v>139</v>
      </c>
      <c r="H37" s="134" t="s">
        <v>139</v>
      </c>
      <c r="I37" s="28">
        <v>8.9999999999999993E-3</v>
      </c>
      <c r="J37" s="134" t="s">
        <v>139</v>
      </c>
      <c r="K37" s="134" t="s">
        <v>139</v>
      </c>
      <c r="L37" s="8">
        <v>1.6E-2</v>
      </c>
      <c r="M37" s="134" t="s">
        <v>139</v>
      </c>
      <c r="N37" s="134" t="s">
        <v>139</v>
      </c>
      <c r="O37" s="105">
        <v>4.0000000000000001E-3</v>
      </c>
      <c r="P37" s="8" t="s">
        <v>139</v>
      </c>
      <c r="Q37" s="165" t="s">
        <v>139</v>
      </c>
      <c r="R37" s="456">
        <v>1.6E-2</v>
      </c>
      <c r="S37" s="28">
        <v>4.0000000000000001E-3</v>
      </c>
      <c r="T37" s="165" t="s">
        <v>187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2E-3</v>
      </c>
      <c r="G38" s="105" t="s">
        <v>139</v>
      </c>
      <c r="H38" s="105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>
        <v>1E-3</v>
      </c>
      <c r="P38" s="8" t="s">
        <v>139</v>
      </c>
      <c r="Q38" s="9" t="s">
        <v>139</v>
      </c>
      <c r="R38" s="28">
        <v>2E-3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0.01</v>
      </c>
      <c r="G40" s="28" t="s">
        <v>139</v>
      </c>
      <c r="H40" s="28" t="s">
        <v>139</v>
      </c>
      <c r="I40" s="8">
        <v>1.4999999999999999E-2</v>
      </c>
      <c r="J40" s="494" t="s">
        <v>139</v>
      </c>
      <c r="K40" s="495" t="s">
        <v>139</v>
      </c>
      <c r="L40" s="8">
        <v>2.8000000000000001E-2</v>
      </c>
      <c r="M40" s="134" t="s">
        <v>139</v>
      </c>
      <c r="N40" s="134" t="s">
        <v>139</v>
      </c>
      <c r="O40" s="105">
        <v>7.0000000000000001E-3</v>
      </c>
      <c r="P40" s="8" t="s">
        <v>139</v>
      </c>
      <c r="Q40" s="165" t="s">
        <v>139</v>
      </c>
      <c r="R40" s="456">
        <v>2.8000000000000001E-2</v>
      </c>
      <c r="S40" s="28">
        <v>7.0000000000000001E-3</v>
      </c>
      <c r="T40" s="165">
        <v>5.0000000000000001E-3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04">
        <v>4.0000000000000001E-3</v>
      </c>
      <c r="G41" s="134" t="s">
        <v>139</v>
      </c>
      <c r="H41" s="134" t="s">
        <v>139</v>
      </c>
      <c r="I41" s="105">
        <v>8.0000000000000002E-3</v>
      </c>
      <c r="J41" s="134" t="s">
        <v>139</v>
      </c>
      <c r="K41" s="134" t="s">
        <v>139</v>
      </c>
      <c r="L41" s="105">
        <v>1.6E-2</v>
      </c>
      <c r="M41" s="134" t="s">
        <v>139</v>
      </c>
      <c r="N41" s="134" t="s">
        <v>139</v>
      </c>
      <c r="O41" s="105">
        <v>3.0000000000000001E-3</v>
      </c>
      <c r="P41" s="134" t="s">
        <v>139</v>
      </c>
      <c r="Q41" s="165" t="s">
        <v>139</v>
      </c>
      <c r="R41" s="28">
        <v>1.6E-2</v>
      </c>
      <c r="S41" s="28">
        <v>3.0000000000000001E-3</v>
      </c>
      <c r="T41" s="165" t="s">
        <v>187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4.0000000000000001E-3</v>
      </c>
      <c r="G42" s="8" t="s">
        <v>139</v>
      </c>
      <c r="H42" s="8" t="s">
        <v>139</v>
      </c>
      <c r="I42" s="8">
        <v>3.0000000000000001E-3</v>
      </c>
      <c r="J42" s="8" t="s">
        <v>139</v>
      </c>
      <c r="K42" s="105" t="s">
        <v>139</v>
      </c>
      <c r="L42" s="8">
        <v>4.0000000000000001E-3</v>
      </c>
      <c r="M42" s="105" t="s">
        <v>139</v>
      </c>
      <c r="N42" s="105" t="s">
        <v>139</v>
      </c>
      <c r="O42" s="105">
        <v>3.0000000000000001E-3</v>
      </c>
      <c r="P42" s="8" t="s">
        <v>139</v>
      </c>
      <c r="Q42" s="9" t="s">
        <v>139</v>
      </c>
      <c r="R42" s="456">
        <v>4.0000000000000001E-3</v>
      </c>
      <c r="S42" s="28">
        <v>3.0000000000000001E-3</v>
      </c>
      <c r="T42" s="165">
        <v>1.1666666666666665E-3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8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8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/>
      <c r="G45" s="8" t="s">
        <v>139</v>
      </c>
      <c r="H45" s="8" t="s">
        <v>139</v>
      </c>
      <c r="I45" s="8">
        <v>0.01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8" t="s">
        <v>139</v>
      </c>
      <c r="Q45" s="9" t="s">
        <v>139</v>
      </c>
      <c r="R45" s="54">
        <v>0.01</v>
      </c>
      <c r="S45" s="488">
        <v>0.01</v>
      </c>
      <c r="T45" s="170">
        <v>0.01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/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8" t="s">
        <v>139</v>
      </c>
      <c r="Q46" s="9" t="s">
        <v>139</v>
      </c>
      <c r="R46" s="54">
        <v>0.02</v>
      </c>
      <c r="S46" s="488">
        <v>0.02</v>
      </c>
      <c r="T46" s="170">
        <v>0.02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/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8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/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8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/>
      <c r="G49" s="30" t="s">
        <v>139</v>
      </c>
      <c r="H49" s="30" t="s">
        <v>139</v>
      </c>
      <c r="I49" s="8">
        <v>5.4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30" t="s">
        <v>139</v>
      </c>
      <c r="Q49" s="160" t="s">
        <v>139</v>
      </c>
      <c r="R49" s="448">
        <v>5.4</v>
      </c>
      <c r="S49" s="30">
        <v>5.4</v>
      </c>
      <c r="T49" s="160">
        <v>5.4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/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8" t="s">
        <v>139</v>
      </c>
      <c r="Q50" s="9" t="s">
        <v>139</v>
      </c>
      <c r="R50" s="448" t="s">
        <v>146</v>
      </c>
      <c r="S50" s="28" t="s">
        <v>146</v>
      </c>
      <c r="T50" s="173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04">
        <v>13</v>
      </c>
      <c r="G51" s="8">
        <v>8.4</v>
      </c>
      <c r="H51" s="8">
        <v>6.8</v>
      </c>
      <c r="I51" s="8">
        <v>6.5</v>
      </c>
      <c r="J51" s="30">
        <v>9</v>
      </c>
      <c r="K51" s="105">
        <v>8.1</v>
      </c>
      <c r="L51" s="8">
        <v>9.9</v>
      </c>
      <c r="M51" s="105">
        <v>8.4</v>
      </c>
      <c r="N51" s="159">
        <v>8.6</v>
      </c>
      <c r="O51" s="105">
        <v>10</v>
      </c>
      <c r="P51" s="8">
        <v>11</v>
      </c>
      <c r="Q51" s="9">
        <v>14</v>
      </c>
      <c r="R51" s="455">
        <v>14</v>
      </c>
      <c r="S51" s="30">
        <v>6.5</v>
      </c>
      <c r="T51" s="160">
        <v>9.4749999999999996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/>
      <c r="G52" s="8" t="s">
        <v>139</v>
      </c>
      <c r="H52" s="8" t="s">
        <v>139</v>
      </c>
      <c r="I52" s="8">
        <v>13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8" t="s">
        <v>139</v>
      </c>
      <c r="Q52" s="9" t="s">
        <v>139</v>
      </c>
      <c r="R52" s="455">
        <v>13</v>
      </c>
      <c r="S52" s="154">
        <v>13</v>
      </c>
      <c r="T52" s="173">
        <v>13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/>
      <c r="G53" s="8" t="s">
        <v>139</v>
      </c>
      <c r="H53" s="8" t="s">
        <v>139</v>
      </c>
      <c r="I53" s="8">
        <v>36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8" t="s">
        <v>139</v>
      </c>
      <c r="Q53" s="9" t="s">
        <v>139</v>
      </c>
      <c r="R53" s="154">
        <v>36</v>
      </c>
      <c r="S53" s="492">
        <v>36</v>
      </c>
      <c r="T53" s="173">
        <v>36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/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8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/>
      <c r="G55" s="8" t="s">
        <v>139</v>
      </c>
      <c r="H55" s="8" t="s">
        <v>139</v>
      </c>
      <c r="I55" s="8" t="s">
        <v>220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 t="s">
        <v>220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/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/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8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/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8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0.3</v>
      </c>
      <c r="H59" s="8">
        <v>0.2</v>
      </c>
      <c r="I59" s="8">
        <v>0.4</v>
      </c>
      <c r="J59" s="8">
        <v>0.5</v>
      </c>
      <c r="K59" s="105">
        <v>0.8</v>
      </c>
      <c r="L59" s="8">
        <v>0.5</v>
      </c>
      <c r="M59" s="105">
        <v>0.4</v>
      </c>
      <c r="N59" s="105">
        <v>0.3</v>
      </c>
      <c r="O59" s="105">
        <v>0.3</v>
      </c>
      <c r="P59" s="8">
        <v>0.3</v>
      </c>
      <c r="Q59" s="9">
        <v>0.4</v>
      </c>
      <c r="R59" s="30">
        <v>0.8</v>
      </c>
      <c r="S59" s="30">
        <v>0.2</v>
      </c>
      <c r="T59" s="160">
        <v>0.39166666666666666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30">
        <v>7.1</v>
      </c>
      <c r="H60" s="30">
        <v>7.2</v>
      </c>
      <c r="I60" s="30">
        <v>7.3</v>
      </c>
      <c r="J60" s="30">
        <v>7.3</v>
      </c>
      <c r="K60" s="159">
        <v>7.3</v>
      </c>
      <c r="L60" s="30">
        <v>7.2</v>
      </c>
      <c r="M60" s="159">
        <v>7</v>
      </c>
      <c r="N60" s="159">
        <v>7</v>
      </c>
      <c r="O60" s="159">
        <v>7.1</v>
      </c>
      <c r="P60" s="30">
        <v>7.1</v>
      </c>
      <c r="Q60" s="160">
        <v>7.2</v>
      </c>
      <c r="R60" s="30">
        <v>7.3</v>
      </c>
      <c r="S60" s="30">
        <v>7</v>
      </c>
      <c r="T60" s="160">
        <v>7.1583333333333323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8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8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2" ht="10.5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5" customHeight="1" x14ac:dyDescent="0.2"/>
    <row r="79" spans="2:22" ht="5.4" customHeight="1" x14ac:dyDescent="0.2"/>
  </sheetData>
  <mergeCells count="82">
    <mergeCell ref="C30:D30"/>
    <mergeCell ref="C33:D33"/>
    <mergeCell ref="B66:E66"/>
    <mergeCell ref="B65:E65"/>
    <mergeCell ref="C45:D45"/>
    <mergeCell ref="C43:D43"/>
    <mergeCell ref="C46:D46"/>
    <mergeCell ref="C42:D42"/>
    <mergeCell ref="C59:D59"/>
    <mergeCell ref="C47:D47"/>
    <mergeCell ref="C48:D48"/>
    <mergeCell ref="C44:D44"/>
    <mergeCell ref="C49:D49"/>
    <mergeCell ref="C40:D40"/>
    <mergeCell ref="C38:D38"/>
    <mergeCell ref="C31:D31"/>
    <mergeCell ref="B1:Q1"/>
    <mergeCell ref="C18:D18"/>
    <mergeCell ref="C23:D23"/>
    <mergeCell ref="C20:D20"/>
    <mergeCell ref="C24:D24"/>
    <mergeCell ref="C14:D14"/>
    <mergeCell ref="D10:E10"/>
    <mergeCell ref="D11:E11"/>
    <mergeCell ref="G3:I3"/>
    <mergeCell ref="G4:I4"/>
    <mergeCell ref="B4:C4"/>
    <mergeCell ref="D7:E7"/>
    <mergeCell ref="F13:Q13"/>
    <mergeCell ref="D6:E6"/>
    <mergeCell ref="B6:C12"/>
    <mergeCell ref="D8:E8"/>
    <mergeCell ref="C15:D15"/>
    <mergeCell ref="D9:E9"/>
    <mergeCell ref="D12:E12"/>
    <mergeCell ref="B13:D13"/>
    <mergeCell ref="C28:D28"/>
    <mergeCell ref="C29:D29"/>
    <mergeCell ref="C25:D25"/>
    <mergeCell ref="C17:D17"/>
    <mergeCell ref="C22:D22"/>
    <mergeCell ref="C16:D16"/>
    <mergeCell ref="C26:D26"/>
    <mergeCell ref="C19:D19"/>
    <mergeCell ref="C27:D27"/>
    <mergeCell ref="C21:D21"/>
    <mergeCell ref="C32:D32"/>
    <mergeCell ref="C36:D36"/>
    <mergeCell ref="C41:D41"/>
    <mergeCell ref="C39:D39"/>
    <mergeCell ref="C34:D34"/>
    <mergeCell ref="C37:D37"/>
    <mergeCell ref="C35:D35"/>
    <mergeCell ref="U24:U26"/>
    <mergeCell ref="R13:T13"/>
    <mergeCell ref="R6:R9"/>
    <mergeCell ref="U16:U21"/>
    <mergeCell ref="U54:U58"/>
    <mergeCell ref="U6:U12"/>
    <mergeCell ref="T6:T9"/>
    <mergeCell ref="S6:S9"/>
    <mergeCell ref="U27:U33"/>
    <mergeCell ref="U14:U15"/>
    <mergeCell ref="U45:U48"/>
    <mergeCell ref="U34:U44"/>
    <mergeCell ref="D67:Q67"/>
    <mergeCell ref="C55:D55"/>
    <mergeCell ref="C56:D56"/>
    <mergeCell ref="C63:D63"/>
    <mergeCell ref="C64:D64"/>
    <mergeCell ref="C57:D57"/>
    <mergeCell ref="C58:D58"/>
    <mergeCell ref="C62:D62"/>
    <mergeCell ref="C60:D60"/>
    <mergeCell ref="C61:D61"/>
    <mergeCell ref="U59:U64"/>
    <mergeCell ref="U52:U53"/>
    <mergeCell ref="C50:D50"/>
    <mergeCell ref="C51:D51"/>
    <mergeCell ref="C52:D52"/>
    <mergeCell ref="C53:D53"/>
    <mergeCell ref="C54:D54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57BC-F8E4-408A-8A1B-2BD04C0F18C2}">
  <sheetPr codeName="Sheet49">
    <pageSetUpPr fitToPage="1"/>
  </sheetPr>
  <dimension ref="B1:V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2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7</v>
      </c>
      <c r="G4" s="703" t="s">
        <v>500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76" t="s">
        <v>100</v>
      </c>
      <c r="C6" s="777"/>
      <c r="D6" s="889" t="s">
        <v>101</v>
      </c>
      <c r="E6" s="890"/>
      <c r="F6" s="36">
        <v>45756</v>
      </c>
      <c r="G6" s="140">
        <v>45785</v>
      </c>
      <c r="H6" s="140">
        <v>45814</v>
      </c>
      <c r="I6" s="140">
        <v>45840</v>
      </c>
      <c r="J6" s="140">
        <v>45875</v>
      </c>
      <c r="K6" s="140">
        <v>45902</v>
      </c>
      <c r="L6" s="140">
        <v>45932</v>
      </c>
      <c r="M6" s="147">
        <v>45966</v>
      </c>
      <c r="N6" s="140">
        <v>45993</v>
      </c>
      <c r="O6" s="140">
        <v>46028</v>
      </c>
      <c r="P6" s="140">
        <v>46056</v>
      </c>
      <c r="Q6" s="175">
        <v>46083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78"/>
      <c r="C7" s="779"/>
      <c r="D7" s="885" t="s">
        <v>106</v>
      </c>
      <c r="E7" s="886"/>
      <c r="F7" s="37">
        <v>0.62847222222222221</v>
      </c>
      <c r="G7" s="141">
        <v>0.59375</v>
      </c>
      <c r="H7" s="141">
        <v>0.57986111111111116</v>
      </c>
      <c r="I7" s="141">
        <v>0.51736111111111116</v>
      </c>
      <c r="J7" s="141">
        <v>0.61111111111111116</v>
      </c>
      <c r="K7" s="141">
        <v>0.55555555555555558</v>
      </c>
      <c r="L7" s="141">
        <v>0.62847222222222221</v>
      </c>
      <c r="M7" s="141">
        <v>0.57638888888888884</v>
      </c>
      <c r="N7" s="141">
        <v>0.57986111111111116</v>
      </c>
      <c r="O7" s="141">
        <v>0.61458333333333337</v>
      </c>
      <c r="P7" s="141">
        <v>0.61805555555555558</v>
      </c>
      <c r="Q7" s="176">
        <v>0.57986111111111116</v>
      </c>
      <c r="R7" s="713"/>
      <c r="S7" s="716"/>
      <c r="T7" s="719"/>
      <c r="U7" s="722"/>
      <c r="V7" s="4"/>
    </row>
    <row r="8" spans="2:22" ht="12" customHeight="1" x14ac:dyDescent="0.2">
      <c r="B8" s="778"/>
      <c r="C8" s="779"/>
      <c r="D8" s="885" t="s">
        <v>107</v>
      </c>
      <c r="E8" s="886"/>
      <c r="F8" s="37" t="s">
        <v>108</v>
      </c>
      <c r="G8" s="141" t="s">
        <v>109</v>
      </c>
      <c r="H8" s="141" t="s">
        <v>110</v>
      </c>
      <c r="I8" s="141" t="s">
        <v>121</v>
      </c>
      <c r="J8" s="8" t="s">
        <v>112</v>
      </c>
      <c r="K8" s="8" t="s">
        <v>113</v>
      </c>
      <c r="L8" s="8" t="s">
        <v>114</v>
      </c>
      <c r="M8" s="141" t="s">
        <v>115</v>
      </c>
      <c r="N8" s="141" t="s">
        <v>488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78"/>
      <c r="C9" s="779"/>
      <c r="D9" s="885" t="s">
        <v>120</v>
      </c>
      <c r="E9" s="886"/>
      <c r="F9" s="37" t="s">
        <v>108</v>
      </c>
      <c r="G9" s="8" t="s">
        <v>119</v>
      </c>
      <c r="H9" s="8" t="s">
        <v>110</v>
      </c>
      <c r="I9" s="8" t="s">
        <v>121</v>
      </c>
      <c r="J9" s="8" t="s">
        <v>475</v>
      </c>
      <c r="K9" s="8" t="s">
        <v>122</v>
      </c>
      <c r="L9" s="8" t="s">
        <v>123</v>
      </c>
      <c r="M9" s="8" t="s">
        <v>115</v>
      </c>
      <c r="N9" s="8" t="s">
        <v>488</v>
      </c>
      <c r="O9" s="8" t="s">
        <v>117</v>
      </c>
      <c r="P9" s="8" t="s">
        <v>478</v>
      </c>
      <c r="Q9" s="9" t="s">
        <v>119</v>
      </c>
      <c r="R9" s="714"/>
      <c r="S9" s="717"/>
      <c r="T9" s="720"/>
      <c r="U9" s="722"/>
      <c r="V9" s="4"/>
    </row>
    <row r="10" spans="2:22" ht="12" customHeight="1" x14ac:dyDescent="0.2">
      <c r="B10" s="778"/>
      <c r="C10" s="779"/>
      <c r="D10" s="885" t="s">
        <v>124</v>
      </c>
      <c r="E10" s="886"/>
      <c r="F10" s="29">
        <v>13</v>
      </c>
      <c r="G10" s="30">
        <v>19.5</v>
      </c>
      <c r="H10" s="30">
        <v>26</v>
      </c>
      <c r="I10" s="30">
        <v>32</v>
      </c>
      <c r="J10" s="30">
        <v>30</v>
      </c>
      <c r="K10" s="30">
        <v>34</v>
      </c>
      <c r="L10" s="30">
        <v>24</v>
      </c>
      <c r="M10" s="30">
        <v>11</v>
      </c>
      <c r="N10" s="30">
        <v>12</v>
      </c>
      <c r="O10" s="30">
        <v>-1</v>
      </c>
      <c r="P10" s="30">
        <v>5</v>
      </c>
      <c r="Q10" s="160">
        <v>9</v>
      </c>
      <c r="R10" s="29">
        <f>MAX(F10:Q10)</f>
        <v>34</v>
      </c>
      <c r="S10" s="159">
        <f>MIN(F10:Q10)</f>
        <v>-1</v>
      </c>
      <c r="T10" s="160">
        <f>AVERAGEA(F10:Q10)</f>
        <v>17.875</v>
      </c>
      <c r="U10" s="722"/>
      <c r="V10" s="4"/>
    </row>
    <row r="11" spans="2:22" ht="12" customHeight="1" x14ac:dyDescent="0.2">
      <c r="B11" s="778"/>
      <c r="C11" s="779"/>
      <c r="D11" s="885" t="s">
        <v>125</v>
      </c>
      <c r="E11" s="886"/>
      <c r="F11" s="104">
        <v>5.6</v>
      </c>
      <c r="G11" s="30">
        <v>6.9</v>
      </c>
      <c r="H11" s="30">
        <v>11</v>
      </c>
      <c r="I11" s="8">
        <v>16.3</v>
      </c>
      <c r="J11" s="8">
        <v>24.7</v>
      </c>
      <c r="K11" s="8">
        <v>22.6</v>
      </c>
      <c r="L11" s="30">
        <v>17</v>
      </c>
      <c r="M11" s="144">
        <v>10.8</v>
      </c>
      <c r="N11" s="8">
        <v>8.5</v>
      </c>
      <c r="O11" s="8">
        <v>3.9</v>
      </c>
      <c r="P11" s="8">
        <v>2.9</v>
      </c>
      <c r="Q11" s="160">
        <v>3.4</v>
      </c>
      <c r="R11" s="52">
        <f>MAX(F11:Q11)</f>
        <v>24.7</v>
      </c>
      <c r="S11" s="454">
        <f>MIN(F11:Q11)</f>
        <v>2.9</v>
      </c>
      <c r="T11" s="177">
        <f>AVERAGEA(F11:Q11)</f>
        <v>11.133333333333333</v>
      </c>
      <c r="U11" s="722"/>
      <c r="V11" s="4"/>
    </row>
    <row r="12" spans="2:22" ht="12" customHeight="1" thickBot="1" x14ac:dyDescent="0.25">
      <c r="B12" s="780"/>
      <c r="C12" s="781"/>
      <c r="D12" s="887" t="s">
        <v>126</v>
      </c>
      <c r="E12" s="888"/>
      <c r="F12" s="270">
        <v>0.6</v>
      </c>
      <c r="G12" s="59">
        <v>0.57999999999999996</v>
      </c>
      <c r="H12" s="59">
        <v>0.64</v>
      </c>
      <c r="I12" s="59">
        <v>0.6</v>
      </c>
      <c r="J12" s="59">
        <v>0.64</v>
      </c>
      <c r="K12" s="59">
        <v>0.76</v>
      </c>
      <c r="L12" s="59">
        <v>0.62</v>
      </c>
      <c r="M12" s="59">
        <v>0.6</v>
      </c>
      <c r="N12" s="59">
        <v>0.6</v>
      </c>
      <c r="O12" s="59">
        <v>0.56000000000000005</v>
      </c>
      <c r="P12" s="59">
        <v>0.6</v>
      </c>
      <c r="Q12" s="174">
        <v>0.56000000000000005</v>
      </c>
      <c r="R12" s="447">
        <f>MAX(F12:Q12)</f>
        <v>0.76</v>
      </c>
      <c r="S12" s="269">
        <f>MIN(F12:Q12)</f>
        <v>0.56000000000000005</v>
      </c>
      <c r="T12" s="174">
        <f>AVERAGEA(F12:Q12)</f>
        <v>0.61333333333333329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3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8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/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8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/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8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/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8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/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8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/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8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/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8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0.3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0.2</v>
      </c>
      <c r="M24" s="8" t="s">
        <v>139</v>
      </c>
      <c r="N24" s="8" t="s">
        <v>139</v>
      </c>
      <c r="O24" s="8">
        <v>0.1</v>
      </c>
      <c r="P24" s="8" t="s">
        <v>139</v>
      </c>
      <c r="Q24" s="9" t="s">
        <v>139</v>
      </c>
      <c r="R24" s="448">
        <v>0.3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/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8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/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8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/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8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/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8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/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8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/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8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/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8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/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8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/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8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105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105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3.0000000000000001E-3</v>
      </c>
      <c r="G36" s="28" t="s">
        <v>139</v>
      </c>
      <c r="H36" s="28" t="s">
        <v>139</v>
      </c>
      <c r="I36" s="8">
        <v>1.0999999999999999E-2</v>
      </c>
      <c r="J36" s="28" t="s">
        <v>139</v>
      </c>
      <c r="K36" s="134" t="s">
        <v>139</v>
      </c>
      <c r="L36" s="8">
        <v>0.02</v>
      </c>
      <c r="M36" s="134" t="s">
        <v>139</v>
      </c>
      <c r="N36" s="134" t="s">
        <v>139</v>
      </c>
      <c r="O36" s="105">
        <v>2E-3</v>
      </c>
      <c r="P36" s="8" t="s">
        <v>139</v>
      </c>
      <c r="Q36" s="165" t="s">
        <v>139</v>
      </c>
      <c r="R36" s="456">
        <v>0.02</v>
      </c>
      <c r="S36" s="28">
        <v>2E-3</v>
      </c>
      <c r="T36" s="165">
        <v>9.0000000000000011E-3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4.0000000000000001E-3</v>
      </c>
      <c r="G37" s="134" t="s">
        <v>139</v>
      </c>
      <c r="H37" s="134" t="s">
        <v>139</v>
      </c>
      <c r="I37" s="8">
        <v>8.9999999999999993E-3</v>
      </c>
      <c r="J37" s="134" t="s">
        <v>139</v>
      </c>
      <c r="K37" s="134" t="s">
        <v>139</v>
      </c>
      <c r="L37" s="8">
        <v>1.2999999999999999E-2</v>
      </c>
      <c r="M37" s="134" t="s">
        <v>139</v>
      </c>
      <c r="N37" s="134" t="s">
        <v>139</v>
      </c>
      <c r="O37" s="105" t="s">
        <v>187</v>
      </c>
      <c r="P37" s="28" t="s">
        <v>139</v>
      </c>
      <c r="Q37" s="165" t="s">
        <v>139</v>
      </c>
      <c r="R37" s="456">
        <v>1.2999999999999999E-2</v>
      </c>
      <c r="S37" s="28" t="s">
        <v>187</v>
      </c>
      <c r="T37" s="165">
        <v>6.4999999999999997E-3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1E-3</v>
      </c>
      <c r="G38" s="105" t="s">
        <v>139</v>
      </c>
      <c r="H38" s="105" t="s">
        <v>139</v>
      </c>
      <c r="I38" s="8" t="s">
        <v>146</v>
      </c>
      <c r="J38" s="105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 t="s">
        <v>146</v>
      </c>
      <c r="P38" s="8" t="s">
        <v>139</v>
      </c>
      <c r="Q38" s="9" t="s">
        <v>139</v>
      </c>
      <c r="R38" s="28">
        <v>1E-3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105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7.0000000000000001E-3</v>
      </c>
      <c r="G40" s="28" t="s">
        <v>139</v>
      </c>
      <c r="H40" s="28" t="s">
        <v>139</v>
      </c>
      <c r="I40" s="8">
        <v>1.4E-2</v>
      </c>
      <c r="J40" s="28" t="s">
        <v>139</v>
      </c>
      <c r="K40" s="495" t="s">
        <v>139</v>
      </c>
      <c r="L40" s="8">
        <v>2.3E-2</v>
      </c>
      <c r="M40" s="134" t="s">
        <v>139</v>
      </c>
      <c r="N40" s="134" t="s">
        <v>139</v>
      </c>
      <c r="O40" s="105">
        <v>4.0000000000000001E-3</v>
      </c>
      <c r="P40" s="8" t="s">
        <v>139</v>
      </c>
      <c r="Q40" s="165" t="s">
        <v>139</v>
      </c>
      <c r="R40" s="456">
        <v>2.3E-2</v>
      </c>
      <c r="S40" s="28">
        <v>4.0000000000000001E-3</v>
      </c>
      <c r="T40" s="165">
        <v>1.2E-2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04" t="s">
        <v>187</v>
      </c>
      <c r="G41" s="134" t="s">
        <v>139</v>
      </c>
      <c r="H41" s="134" t="s">
        <v>139</v>
      </c>
      <c r="I41" s="105">
        <v>7.0000000000000001E-3</v>
      </c>
      <c r="J41" s="134" t="s">
        <v>139</v>
      </c>
      <c r="K41" s="134" t="s">
        <v>139</v>
      </c>
      <c r="L41" s="105">
        <v>1.2999999999999999E-2</v>
      </c>
      <c r="M41" s="134" t="s">
        <v>139</v>
      </c>
      <c r="N41" s="134" t="s">
        <v>139</v>
      </c>
      <c r="O41" s="105" t="s">
        <v>187</v>
      </c>
      <c r="P41" s="134" t="s">
        <v>139</v>
      </c>
      <c r="Q41" s="165" t="s">
        <v>139</v>
      </c>
      <c r="R41" s="28">
        <v>1.2999999999999999E-2</v>
      </c>
      <c r="S41" s="28" t="s">
        <v>187</v>
      </c>
      <c r="T41" s="165">
        <v>5.0000000000000001E-3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3.0000000000000001E-3</v>
      </c>
      <c r="G42" s="8" t="s">
        <v>139</v>
      </c>
      <c r="H42" s="8" t="s">
        <v>139</v>
      </c>
      <c r="I42" s="8">
        <v>3.0000000000000001E-3</v>
      </c>
      <c r="J42" s="8" t="s">
        <v>139</v>
      </c>
      <c r="K42" s="105" t="s">
        <v>139</v>
      </c>
      <c r="L42" s="8">
        <v>3.0000000000000001E-3</v>
      </c>
      <c r="M42" s="105" t="s">
        <v>139</v>
      </c>
      <c r="N42" s="105" t="s">
        <v>139</v>
      </c>
      <c r="O42" s="105">
        <v>2E-3</v>
      </c>
      <c r="P42" s="8" t="s">
        <v>139</v>
      </c>
      <c r="Q42" s="9" t="s">
        <v>139</v>
      </c>
      <c r="R42" s="456">
        <v>3.0000000000000001E-3</v>
      </c>
      <c r="S42" s="28">
        <v>2E-3</v>
      </c>
      <c r="T42" s="165">
        <v>2.7500000000000003E-3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105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105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/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8" t="s">
        <v>139</v>
      </c>
      <c r="Q45" s="9" t="s">
        <v>139</v>
      </c>
      <c r="R45" s="54" t="s">
        <v>200</v>
      </c>
      <c r="S45" s="488" t="s">
        <v>200</v>
      </c>
      <c r="T45" s="173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/>
      <c r="G46" s="8" t="s">
        <v>139</v>
      </c>
      <c r="H46" s="8" t="s">
        <v>139</v>
      </c>
      <c r="I46" s="8">
        <v>0.03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8" t="s">
        <v>139</v>
      </c>
      <c r="Q46" s="9" t="s">
        <v>139</v>
      </c>
      <c r="R46" s="54">
        <v>0.03</v>
      </c>
      <c r="S46" s="488">
        <v>0.03</v>
      </c>
      <c r="T46" s="170">
        <v>0.03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/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8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/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8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/>
      <c r="G49" s="30" t="s">
        <v>139</v>
      </c>
      <c r="H49" s="30" t="s">
        <v>139</v>
      </c>
      <c r="I49" s="8">
        <v>5.7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30" t="s">
        <v>139</v>
      </c>
      <c r="Q49" s="160" t="s">
        <v>139</v>
      </c>
      <c r="R49" s="448">
        <v>5.7</v>
      </c>
      <c r="S49" s="30">
        <v>5.7</v>
      </c>
      <c r="T49" s="160">
        <v>5.7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/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8" t="s">
        <v>139</v>
      </c>
      <c r="Q50" s="9" t="s">
        <v>139</v>
      </c>
      <c r="R50" s="448" t="s">
        <v>146</v>
      </c>
      <c r="S50" s="28" t="s">
        <v>146</v>
      </c>
      <c r="T50" s="173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04">
        <v>13</v>
      </c>
      <c r="G51" s="30">
        <v>8.5</v>
      </c>
      <c r="H51" s="30">
        <v>7</v>
      </c>
      <c r="I51" s="8">
        <v>6.7</v>
      </c>
      <c r="J51" s="30">
        <v>9</v>
      </c>
      <c r="K51" s="159">
        <v>7.7</v>
      </c>
      <c r="L51" s="8">
        <v>14</v>
      </c>
      <c r="M51" s="105">
        <v>8.5</v>
      </c>
      <c r="N51" s="105">
        <v>8.4</v>
      </c>
      <c r="O51" s="105">
        <v>11</v>
      </c>
      <c r="P51" s="8">
        <v>11</v>
      </c>
      <c r="Q51" s="9">
        <v>13</v>
      </c>
      <c r="R51" s="455">
        <v>14</v>
      </c>
      <c r="S51" s="30">
        <v>6.7</v>
      </c>
      <c r="T51" s="173">
        <v>9.8166666666666682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/>
      <c r="G52" s="8" t="s">
        <v>139</v>
      </c>
      <c r="H52" s="8" t="s">
        <v>139</v>
      </c>
      <c r="I52" s="8">
        <v>16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8" t="s">
        <v>139</v>
      </c>
      <c r="Q52" s="9" t="s">
        <v>139</v>
      </c>
      <c r="R52" s="455">
        <v>16</v>
      </c>
      <c r="S52" s="154">
        <v>16</v>
      </c>
      <c r="T52" s="173">
        <v>16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/>
      <c r="G53" s="8" t="s">
        <v>139</v>
      </c>
      <c r="H53" s="8" t="s">
        <v>139</v>
      </c>
      <c r="I53" s="8">
        <v>37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8" t="s">
        <v>139</v>
      </c>
      <c r="Q53" s="9" t="s">
        <v>139</v>
      </c>
      <c r="R53" s="154">
        <v>37</v>
      </c>
      <c r="S53" s="492">
        <v>37</v>
      </c>
      <c r="T53" s="173">
        <v>37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/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8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/>
      <c r="G55" s="8" t="s">
        <v>139</v>
      </c>
      <c r="H55" s="8" t="s">
        <v>139</v>
      </c>
      <c r="I55" s="8">
        <v>9.9999999999999995E-7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>
        <v>9.9999999999999995E-7</v>
      </c>
      <c r="S55" s="405">
        <v>9.9999999999999995E-7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/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/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8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/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8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0.2</v>
      </c>
      <c r="H59" s="8">
        <v>0.3</v>
      </c>
      <c r="I59" s="8">
        <v>0.4</v>
      </c>
      <c r="J59" s="8">
        <v>0.5</v>
      </c>
      <c r="K59" s="105">
        <v>0.7</v>
      </c>
      <c r="L59" s="8">
        <v>0.5</v>
      </c>
      <c r="M59" s="105">
        <v>0.4</v>
      </c>
      <c r="N59" s="105">
        <v>0.3</v>
      </c>
      <c r="O59" s="105">
        <v>0.3</v>
      </c>
      <c r="P59" s="8">
        <v>0.3</v>
      </c>
      <c r="Q59" s="9">
        <v>0.3</v>
      </c>
      <c r="R59" s="30">
        <v>0.7</v>
      </c>
      <c r="S59" s="30">
        <v>0.2</v>
      </c>
      <c r="T59" s="160">
        <v>0.375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7.2</v>
      </c>
      <c r="G60" s="30">
        <v>7.1</v>
      </c>
      <c r="H60" s="30">
        <v>7.2</v>
      </c>
      <c r="I60" s="30">
        <v>7.4</v>
      </c>
      <c r="J60" s="30">
        <v>7.2</v>
      </c>
      <c r="K60" s="159">
        <v>7.2</v>
      </c>
      <c r="L60" s="30">
        <v>7.2</v>
      </c>
      <c r="M60" s="159">
        <v>7</v>
      </c>
      <c r="N60" s="159">
        <v>7</v>
      </c>
      <c r="O60" s="159">
        <v>7.1</v>
      </c>
      <c r="P60" s="30">
        <v>7.1</v>
      </c>
      <c r="Q60" s="160">
        <v>7.1</v>
      </c>
      <c r="R60" s="30">
        <v>7.4</v>
      </c>
      <c r="S60" s="30">
        <v>7</v>
      </c>
      <c r="T60" s="160">
        <v>7.1499999999999986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8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8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800" t="s">
        <v>238</v>
      </c>
      <c r="D64" s="884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242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2" ht="10.5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5" customHeight="1" x14ac:dyDescent="0.2"/>
    <row r="79" spans="2:22" ht="5.4" customHeight="1" x14ac:dyDescent="0.2"/>
  </sheetData>
  <mergeCells count="82">
    <mergeCell ref="C30:D30"/>
    <mergeCell ref="C33:D33"/>
    <mergeCell ref="B66:E66"/>
    <mergeCell ref="B65:E65"/>
    <mergeCell ref="C45:D45"/>
    <mergeCell ref="C43:D43"/>
    <mergeCell ref="C46:D46"/>
    <mergeCell ref="C42:D42"/>
    <mergeCell ref="C59:D59"/>
    <mergeCell ref="C47:D47"/>
    <mergeCell ref="C48:D48"/>
    <mergeCell ref="C44:D44"/>
    <mergeCell ref="C49:D49"/>
    <mergeCell ref="C40:D40"/>
    <mergeCell ref="C38:D38"/>
    <mergeCell ref="C31:D31"/>
    <mergeCell ref="B1:Q1"/>
    <mergeCell ref="C18:D18"/>
    <mergeCell ref="C23:D23"/>
    <mergeCell ref="C20:D20"/>
    <mergeCell ref="C24:D24"/>
    <mergeCell ref="C14:D14"/>
    <mergeCell ref="D10:E10"/>
    <mergeCell ref="D11:E11"/>
    <mergeCell ref="G3:I3"/>
    <mergeCell ref="G4:I4"/>
    <mergeCell ref="B4:C4"/>
    <mergeCell ref="D7:E7"/>
    <mergeCell ref="F13:Q13"/>
    <mergeCell ref="D6:E6"/>
    <mergeCell ref="B6:C12"/>
    <mergeCell ref="D8:E8"/>
    <mergeCell ref="C15:D15"/>
    <mergeCell ref="D9:E9"/>
    <mergeCell ref="D12:E12"/>
    <mergeCell ref="B13:D13"/>
    <mergeCell ref="C28:D28"/>
    <mergeCell ref="C29:D29"/>
    <mergeCell ref="C25:D25"/>
    <mergeCell ref="C17:D17"/>
    <mergeCell ref="C22:D22"/>
    <mergeCell ref="C16:D16"/>
    <mergeCell ref="C26:D26"/>
    <mergeCell ref="C19:D19"/>
    <mergeCell ref="C27:D27"/>
    <mergeCell ref="C21:D21"/>
    <mergeCell ref="C32:D32"/>
    <mergeCell ref="C36:D36"/>
    <mergeCell ref="C41:D41"/>
    <mergeCell ref="C39:D39"/>
    <mergeCell ref="C34:D34"/>
    <mergeCell ref="C37:D37"/>
    <mergeCell ref="C35:D35"/>
    <mergeCell ref="U24:U26"/>
    <mergeCell ref="R13:T13"/>
    <mergeCell ref="R6:R9"/>
    <mergeCell ref="U16:U21"/>
    <mergeCell ref="U54:U58"/>
    <mergeCell ref="U6:U12"/>
    <mergeCell ref="T6:T9"/>
    <mergeCell ref="S6:S9"/>
    <mergeCell ref="U27:U33"/>
    <mergeCell ref="U14:U15"/>
    <mergeCell ref="U45:U48"/>
    <mergeCell ref="U34:U44"/>
    <mergeCell ref="D67:Q67"/>
    <mergeCell ref="C55:D55"/>
    <mergeCell ref="C56:D56"/>
    <mergeCell ref="C63:D63"/>
    <mergeCell ref="C64:D64"/>
    <mergeCell ref="C57:D57"/>
    <mergeCell ref="C58:D58"/>
    <mergeCell ref="C62:D62"/>
    <mergeCell ref="C60:D60"/>
    <mergeCell ref="C61:D61"/>
    <mergeCell ref="U59:U64"/>
    <mergeCell ref="U52:U53"/>
    <mergeCell ref="C50:D50"/>
    <mergeCell ref="C51:D51"/>
    <mergeCell ref="C52:D52"/>
    <mergeCell ref="C53:D53"/>
    <mergeCell ref="C54:D54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E2ADA-0BA5-427F-9DE0-55C961B275FF}">
  <sheetPr codeName="Sheet34">
    <pageSetUpPr fitToPage="1"/>
  </sheetPr>
  <dimension ref="B1:V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8</v>
      </c>
      <c r="G4" s="704" t="s">
        <v>501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45756</v>
      </c>
      <c r="G6" s="140">
        <v>45785</v>
      </c>
      <c r="H6" s="140">
        <v>45814</v>
      </c>
      <c r="I6" s="140">
        <v>45840</v>
      </c>
      <c r="J6" s="140">
        <v>45875</v>
      </c>
      <c r="K6" s="140">
        <v>45902</v>
      </c>
      <c r="L6" s="140">
        <v>45932</v>
      </c>
      <c r="M6" s="147">
        <v>45966</v>
      </c>
      <c r="N6" s="140">
        <v>45993</v>
      </c>
      <c r="O6" s="140">
        <v>46028</v>
      </c>
      <c r="P6" s="140">
        <v>46056</v>
      </c>
      <c r="Q6" s="175">
        <v>46083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0.59027777777777779</v>
      </c>
      <c r="G7" s="141">
        <v>0.55208333333333337</v>
      </c>
      <c r="H7" s="141">
        <v>0.54166666666666663</v>
      </c>
      <c r="I7" s="141">
        <v>0.47916666666666669</v>
      </c>
      <c r="J7" s="141">
        <v>0.56944444444444442</v>
      </c>
      <c r="K7" s="141">
        <v>0.52430555555555558</v>
      </c>
      <c r="L7" s="141">
        <v>0.58680555555555558</v>
      </c>
      <c r="M7" s="141">
        <v>0.53819444444444442</v>
      </c>
      <c r="N7" s="141">
        <v>0.54513888888888884</v>
      </c>
      <c r="O7" s="141">
        <v>0.57986111111111116</v>
      </c>
      <c r="P7" s="141">
        <v>0.57638888888888884</v>
      </c>
      <c r="Q7" s="176">
        <v>0.54513888888888884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141" t="s">
        <v>110</v>
      </c>
      <c r="I8" s="141" t="s">
        <v>121</v>
      </c>
      <c r="J8" s="8" t="s">
        <v>112</v>
      </c>
      <c r="K8" s="8" t="s">
        <v>113</v>
      </c>
      <c r="L8" s="8" t="s">
        <v>114</v>
      </c>
      <c r="M8" s="141" t="s">
        <v>115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121</v>
      </c>
      <c r="J9" s="8" t="s">
        <v>475</v>
      </c>
      <c r="K9" s="8" t="s">
        <v>122</v>
      </c>
      <c r="L9" s="8" t="s">
        <v>123</v>
      </c>
      <c r="M9" s="8" t="s">
        <v>115</v>
      </c>
      <c r="N9" s="8" t="s">
        <v>116</v>
      </c>
      <c r="O9" s="8" t="s">
        <v>117</v>
      </c>
      <c r="P9" s="8" t="s">
        <v>478</v>
      </c>
      <c r="Q9" s="9" t="s">
        <v>119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12</v>
      </c>
      <c r="G10" s="30">
        <v>18.5</v>
      </c>
      <c r="H10" s="30">
        <v>27</v>
      </c>
      <c r="I10" s="30">
        <v>31</v>
      </c>
      <c r="J10" s="8">
        <v>32.299999999999997</v>
      </c>
      <c r="K10" s="30">
        <v>34</v>
      </c>
      <c r="L10" s="30">
        <v>25.8</v>
      </c>
      <c r="M10" s="30">
        <v>12</v>
      </c>
      <c r="N10" s="30">
        <v>12</v>
      </c>
      <c r="O10" s="30">
        <v>0</v>
      </c>
      <c r="P10" s="30">
        <v>3.8</v>
      </c>
      <c r="Q10" s="160">
        <v>9</v>
      </c>
      <c r="R10" s="29">
        <f>MAX(F10:Q10)</f>
        <v>34</v>
      </c>
      <c r="S10" s="159">
        <f>MIN(F10:Q10)</f>
        <v>0</v>
      </c>
      <c r="T10" s="160">
        <f>AVERAGEA(F10:Q10)</f>
        <v>18.116666666666671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6.1</v>
      </c>
      <c r="G11" s="8">
        <v>7.5</v>
      </c>
      <c r="H11" s="30">
        <v>11</v>
      </c>
      <c r="I11" s="30">
        <v>16.5</v>
      </c>
      <c r="J11" s="8">
        <v>24.7</v>
      </c>
      <c r="K11" s="8">
        <v>22.8</v>
      </c>
      <c r="L11" s="30">
        <v>18</v>
      </c>
      <c r="M11" s="144">
        <v>11.6</v>
      </c>
      <c r="N11" s="30">
        <v>8.9</v>
      </c>
      <c r="O11" s="8">
        <v>4.5</v>
      </c>
      <c r="P11" s="8">
        <v>2.8</v>
      </c>
      <c r="Q11" s="9">
        <v>3.9</v>
      </c>
      <c r="R11" s="52">
        <f>MAX(F11:Q11)</f>
        <v>24.7</v>
      </c>
      <c r="S11" s="454">
        <f>MIN(F11:Q11)</f>
        <v>2.8</v>
      </c>
      <c r="T11" s="177">
        <f>AVERAGEA(F11:Q11)</f>
        <v>11.525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0.62</v>
      </c>
      <c r="G12" s="59">
        <v>0.56000000000000005</v>
      </c>
      <c r="H12" s="59">
        <v>0.62</v>
      </c>
      <c r="I12" s="59">
        <v>0.52</v>
      </c>
      <c r="J12" s="59">
        <v>0.52</v>
      </c>
      <c r="K12" s="59">
        <v>0.62</v>
      </c>
      <c r="L12" s="59">
        <v>0.6</v>
      </c>
      <c r="M12" s="59">
        <v>0.56000000000000005</v>
      </c>
      <c r="N12" s="59">
        <v>0.56000000000000005</v>
      </c>
      <c r="O12" s="59">
        <v>0.54</v>
      </c>
      <c r="P12" s="59">
        <v>0.57999999999999996</v>
      </c>
      <c r="Q12" s="174">
        <v>0.52</v>
      </c>
      <c r="R12" s="447">
        <f>MAX(F12:Q12)</f>
        <v>0.62</v>
      </c>
      <c r="S12" s="269">
        <f>MIN(F12:Q12)</f>
        <v>0.52</v>
      </c>
      <c r="T12" s="174">
        <f>AVERAGEA(F12:Q12)</f>
        <v>0.56833333333333347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69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8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/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8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/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8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/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8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/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8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/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8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/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8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0.3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0.2</v>
      </c>
      <c r="M24" s="8" t="s">
        <v>139</v>
      </c>
      <c r="N24" s="8" t="s">
        <v>139</v>
      </c>
      <c r="O24" s="8">
        <v>0.1</v>
      </c>
      <c r="P24" s="8" t="s">
        <v>139</v>
      </c>
      <c r="Q24" s="9" t="s">
        <v>139</v>
      </c>
      <c r="R24" s="448">
        <v>0.3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/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8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/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8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/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8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/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8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/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8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/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8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/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8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/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8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/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8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8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8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4.0000000000000001E-3</v>
      </c>
      <c r="G36" s="28" t="s">
        <v>139</v>
      </c>
      <c r="H36" s="28" t="s">
        <v>139</v>
      </c>
      <c r="I36" s="28">
        <v>1.2E-2</v>
      </c>
      <c r="J36" s="28" t="s">
        <v>139</v>
      </c>
      <c r="K36" s="134" t="s">
        <v>139</v>
      </c>
      <c r="L36" s="8">
        <v>2.1999999999999999E-2</v>
      </c>
      <c r="M36" s="134" t="s">
        <v>139</v>
      </c>
      <c r="N36" s="134" t="s">
        <v>139</v>
      </c>
      <c r="O36" s="105">
        <v>3.0000000000000001E-3</v>
      </c>
      <c r="P36" s="8" t="s">
        <v>139</v>
      </c>
      <c r="Q36" s="165" t="s">
        <v>139</v>
      </c>
      <c r="R36" s="456">
        <v>2.1999999999999999E-2</v>
      </c>
      <c r="S36" s="28">
        <v>3.0000000000000001E-3</v>
      </c>
      <c r="T36" s="165">
        <v>1.025E-2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4.0000000000000001E-3</v>
      </c>
      <c r="G37" s="134" t="s">
        <v>139</v>
      </c>
      <c r="H37" s="134" t="s">
        <v>139</v>
      </c>
      <c r="I37" s="8">
        <v>8.9999999999999993E-3</v>
      </c>
      <c r="J37" s="134" t="s">
        <v>139</v>
      </c>
      <c r="K37" s="134" t="s">
        <v>139</v>
      </c>
      <c r="L37" s="8">
        <v>1.4999999999999999E-2</v>
      </c>
      <c r="M37" s="134" t="s">
        <v>139</v>
      </c>
      <c r="N37" s="134" t="s">
        <v>139</v>
      </c>
      <c r="O37" s="105">
        <v>3.0000000000000001E-3</v>
      </c>
      <c r="P37" s="8" t="s">
        <v>139</v>
      </c>
      <c r="Q37" s="165" t="s">
        <v>139</v>
      </c>
      <c r="R37" s="456">
        <v>1.4999999999999999E-2</v>
      </c>
      <c r="S37" s="28">
        <v>3.0000000000000001E-3</v>
      </c>
      <c r="T37" s="165">
        <v>7.7499999999999991E-3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2E-3</v>
      </c>
      <c r="G38" s="105" t="s">
        <v>139</v>
      </c>
      <c r="H38" s="105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 t="s">
        <v>146</v>
      </c>
      <c r="P38" s="8" t="s">
        <v>139</v>
      </c>
      <c r="Q38" s="9" t="s">
        <v>139</v>
      </c>
      <c r="R38" s="28">
        <v>2E-3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8.9999999999999993E-3</v>
      </c>
      <c r="G40" s="28" t="s">
        <v>139</v>
      </c>
      <c r="H40" s="28" t="s">
        <v>139</v>
      </c>
      <c r="I40" s="8">
        <v>1.4999999999999999E-2</v>
      </c>
      <c r="J40" s="28" t="s">
        <v>139</v>
      </c>
      <c r="K40" s="134" t="s">
        <v>139</v>
      </c>
      <c r="L40" s="8">
        <v>2.5999999999999999E-2</v>
      </c>
      <c r="M40" s="134" t="s">
        <v>139</v>
      </c>
      <c r="N40" s="134" t="s">
        <v>139</v>
      </c>
      <c r="O40" s="105">
        <v>5.0000000000000001E-3</v>
      </c>
      <c r="P40" s="8" t="s">
        <v>139</v>
      </c>
      <c r="Q40" s="165" t="s">
        <v>139</v>
      </c>
      <c r="R40" s="456">
        <v>2.5999999999999999E-2</v>
      </c>
      <c r="S40" s="28">
        <v>5.0000000000000001E-3</v>
      </c>
      <c r="T40" s="165">
        <v>1.375E-2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04">
        <v>3.0000000000000001E-3</v>
      </c>
      <c r="G41" s="134" t="s">
        <v>139</v>
      </c>
      <c r="H41" s="134" t="s">
        <v>139</v>
      </c>
      <c r="I41" s="105">
        <v>7.0000000000000001E-3</v>
      </c>
      <c r="J41" s="134" t="s">
        <v>139</v>
      </c>
      <c r="K41" s="134" t="s">
        <v>139</v>
      </c>
      <c r="L41" s="105">
        <v>1.4999999999999999E-2</v>
      </c>
      <c r="M41" s="134" t="s">
        <v>139</v>
      </c>
      <c r="N41" s="134" t="s">
        <v>139</v>
      </c>
      <c r="O41" s="105" t="s">
        <v>187</v>
      </c>
      <c r="P41" s="134" t="s">
        <v>139</v>
      </c>
      <c r="Q41" s="165" t="s">
        <v>139</v>
      </c>
      <c r="R41" s="28">
        <v>1.4999999999999999E-2</v>
      </c>
      <c r="S41" s="28" t="s">
        <v>187</v>
      </c>
      <c r="T41" s="165">
        <v>6.2500000000000003E-3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3.0000000000000001E-3</v>
      </c>
      <c r="G42" s="8" t="s">
        <v>139</v>
      </c>
      <c r="H42" s="8" t="s">
        <v>139</v>
      </c>
      <c r="I42" s="8">
        <v>3.0000000000000001E-3</v>
      </c>
      <c r="J42" s="8" t="s">
        <v>139</v>
      </c>
      <c r="K42" s="105" t="s">
        <v>139</v>
      </c>
      <c r="L42" s="8">
        <v>4.0000000000000001E-3</v>
      </c>
      <c r="M42" s="105" t="s">
        <v>139</v>
      </c>
      <c r="N42" s="105" t="s">
        <v>139</v>
      </c>
      <c r="O42" s="105">
        <v>2E-3</v>
      </c>
      <c r="P42" s="8" t="s">
        <v>139</v>
      </c>
      <c r="Q42" s="9" t="s">
        <v>139</v>
      </c>
      <c r="R42" s="456">
        <v>4.0000000000000001E-3</v>
      </c>
      <c r="S42" s="28">
        <v>2E-3</v>
      </c>
      <c r="T42" s="165">
        <v>3.0000000000000001E-3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8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8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/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8" t="s">
        <v>139</v>
      </c>
      <c r="Q45" s="9" t="s">
        <v>139</v>
      </c>
      <c r="R45" s="54" t="s">
        <v>200</v>
      </c>
      <c r="S45" s="488" t="s">
        <v>200</v>
      </c>
      <c r="T45" s="173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/>
      <c r="G46" s="8" t="s">
        <v>139</v>
      </c>
      <c r="H46" s="8" t="s">
        <v>139</v>
      </c>
      <c r="I46" s="8">
        <v>0.03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8" t="s">
        <v>139</v>
      </c>
      <c r="Q46" s="9" t="s">
        <v>139</v>
      </c>
      <c r="R46" s="54">
        <v>0.03</v>
      </c>
      <c r="S46" s="488">
        <v>0.03</v>
      </c>
      <c r="T46" s="170">
        <v>0.03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/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8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/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8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/>
      <c r="G49" s="30" t="s">
        <v>139</v>
      </c>
      <c r="H49" s="30" t="s">
        <v>139</v>
      </c>
      <c r="I49" s="30">
        <v>5.7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30" t="s">
        <v>139</v>
      </c>
      <c r="Q49" s="160" t="s">
        <v>139</v>
      </c>
      <c r="R49" s="448">
        <v>5.7</v>
      </c>
      <c r="S49" s="30">
        <v>5.7</v>
      </c>
      <c r="T49" s="160">
        <v>5.7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/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8" t="s">
        <v>139</v>
      </c>
      <c r="Q50" s="9" t="s">
        <v>139</v>
      </c>
      <c r="R50" s="456" t="s">
        <v>146</v>
      </c>
      <c r="S50" s="28" t="s">
        <v>146</v>
      </c>
      <c r="T50" s="165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04">
        <v>13</v>
      </c>
      <c r="G51" s="8">
        <v>8.5</v>
      </c>
      <c r="H51" s="30">
        <v>7</v>
      </c>
      <c r="I51" s="8">
        <v>6.7</v>
      </c>
      <c r="J51" s="8">
        <v>8.9</v>
      </c>
      <c r="K51" s="105">
        <v>7.8</v>
      </c>
      <c r="L51" s="8">
        <v>10</v>
      </c>
      <c r="M51" s="105">
        <v>8.4</v>
      </c>
      <c r="N51" s="105">
        <v>8.4</v>
      </c>
      <c r="O51" s="105">
        <v>11</v>
      </c>
      <c r="P51" s="8">
        <v>10</v>
      </c>
      <c r="Q51" s="9">
        <v>14</v>
      </c>
      <c r="R51" s="455">
        <v>14</v>
      </c>
      <c r="S51" s="30">
        <v>6.7</v>
      </c>
      <c r="T51" s="160">
        <v>9.4749999999999996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/>
      <c r="G52" s="8" t="s">
        <v>139</v>
      </c>
      <c r="H52" s="8" t="s">
        <v>139</v>
      </c>
      <c r="I52" s="8">
        <v>16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8" t="s">
        <v>139</v>
      </c>
      <c r="Q52" s="9" t="s">
        <v>139</v>
      </c>
      <c r="R52" s="455">
        <v>16</v>
      </c>
      <c r="S52" s="154">
        <v>16</v>
      </c>
      <c r="T52" s="173">
        <v>16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/>
      <c r="G53" s="8" t="s">
        <v>139</v>
      </c>
      <c r="H53" s="8" t="s">
        <v>139</v>
      </c>
      <c r="I53" s="8">
        <v>36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8" t="s">
        <v>139</v>
      </c>
      <c r="Q53" s="9" t="s">
        <v>139</v>
      </c>
      <c r="R53" s="154">
        <v>36</v>
      </c>
      <c r="S53" s="492">
        <v>36</v>
      </c>
      <c r="T53" s="173">
        <v>36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/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8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/>
      <c r="G55" s="8" t="s">
        <v>139</v>
      </c>
      <c r="H55" s="8" t="s">
        <v>139</v>
      </c>
      <c r="I55" s="8">
        <v>9.9999999999999995E-7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>
        <v>9.9999999999999995E-7</v>
      </c>
      <c r="S55" s="405">
        <v>9.9999999999999995E-7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/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/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8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/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8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0.3</v>
      </c>
      <c r="H59" s="8">
        <v>0.3</v>
      </c>
      <c r="I59" s="8">
        <v>0.4</v>
      </c>
      <c r="J59" s="8">
        <v>0.5</v>
      </c>
      <c r="K59" s="105">
        <v>0.8</v>
      </c>
      <c r="L59" s="8">
        <v>0.6</v>
      </c>
      <c r="M59" s="105">
        <v>0.4</v>
      </c>
      <c r="N59" s="105">
        <v>0.4</v>
      </c>
      <c r="O59" s="105">
        <v>0.3</v>
      </c>
      <c r="P59" s="8">
        <v>0.3</v>
      </c>
      <c r="Q59" s="9">
        <v>0.4</v>
      </c>
      <c r="R59" s="30">
        <v>0.8</v>
      </c>
      <c r="S59" s="30">
        <v>0.3</v>
      </c>
      <c r="T59" s="160">
        <v>0.41666666666666669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30">
        <v>7.1</v>
      </c>
      <c r="H60" s="30">
        <v>7.1</v>
      </c>
      <c r="I60" s="30">
        <v>7.3</v>
      </c>
      <c r="J60" s="30">
        <v>7.2</v>
      </c>
      <c r="K60" s="159">
        <v>7</v>
      </c>
      <c r="L60" s="30">
        <v>7.2</v>
      </c>
      <c r="M60" s="159">
        <v>7</v>
      </c>
      <c r="N60" s="159">
        <v>7.1</v>
      </c>
      <c r="O60" s="159">
        <v>7.1</v>
      </c>
      <c r="P60" s="30">
        <v>7.1</v>
      </c>
      <c r="Q60" s="160">
        <v>7.1</v>
      </c>
      <c r="R60" s="30">
        <v>7.3</v>
      </c>
      <c r="S60" s="30">
        <v>7</v>
      </c>
      <c r="T60" s="160">
        <v>7.1166666666666645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8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8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2" ht="10.5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5" customHeight="1" x14ac:dyDescent="0.2"/>
    <row r="79" spans="2:22" ht="5.4" customHeight="1" x14ac:dyDescent="0.2"/>
  </sheetData>
  <mergeCells count="82">
    <mergeCell ref="C56:D56"/>
    <mergeCell ref="C57:D57"/>
    <mergeCell ref="C58:D58"/>
    <mergeCell ref="C52:D52"/>
    <mergeCell ref="C55:D55"/>
    <mergeCell ref="C17:D17"/>
    <mergeCell ref="C40:D40"/>
    <mergeCell ref="C24:D24"/>
    <mergeCell ref="C47:D47"/>
    <mergeCell ref="C36:D36"/>
    <mergeCell ref="C44:D44"/>
    <mergeCell ref="C38:D38"/>
    <mergeCell ref="C42:D42"/>
    <mergeCell ref="C43:D43"/>
    <mergeCell ref="C37:D37"/>
    <mergeCell ref="C41:D41"/>
    <mergeCell ref="C45:D45"/>
    <mergeCell ref="C31:D31"/>
    <mergeCell ref="C39:D39"/>
    <mergeCell ref="C30:D30"/>
    <mergeCell ref="C28:D28"/>
    <mergeCell ref="C27:D27"/>
    <mergeCell ref="U27:U33"/>
    <mergeCell ref="U34:U44"/>
    <mergeCell ref="U6:U12"/>
    <mergeCell ref="R6:R9"/>
    <mergeCell ref="U24:U26"/>
    <mergeCell ref="U16:U21"/>
    <mergeCell ref="U14:U15"/>
    <mergeCell ref="R13:T13"/>
    <mergeCell ref="S6:S9"/>
    <mergeCell ref="T6:T9"/>
    <mergeCell ref="C20:D20"/>
    <mergeCell ref="C21:D21"/>
    <mergeCell ref="C25:D25"/>
    <mergeCell ref="C19:D19"/>
    <mergeCell ref="C23:D23"/>
    <mergeCell ref="G3:I3"/>
    <mergeCell ref="G4:I4"/>
    <mergeCell ref="F13:Q13"/>
    <mergeCell ref="D10:E10"/>
    <mergeCell ref="C15:D15"/>
    <mergeCell ref="D7:E7"/>
    <mergeCell ref="D9:E9"/>
    <mergeCell ref="B4:C4"/>
    <mergeCell ref="D6:E6"/>
    <mergeCell ref="B13:D13"/>
    <mergeCell ref="C14:D14"/>
    <mergeCell ref="D8:E8"/>
    <mergeCell ref="B6:C12"/>
    <mergeCell ref="U59:U64"/>
    <mergeCell ref="U52:U53"/>
    <mergeCell ref="C46:D46"/>
    <mergeCell ref="C48:D48"/>
    <mergeCell ref="U45:U48"/>
    <mergeCell ref="C53:D53"/>
    <mergeCell ref="C54:D54"/>
    <mergeCell ref="C64:D64"/>
    <mergeCell ref="U54:U58"/>
    <mergeCell ref="C61:D61"/>
    <mergeCell ref="C60:D60"/>
    <mergeCell ref="C62:D62"/>
    <mergeCell ref="C50:D50"/>
    <mergeCell ref="C49:D49"/>
    <mergeCell ref="C51:D51"/>
    <mergeCell ref="C59:D59"/>
    <mergeCell ref="B1:Q1"/>
    <mergeCell ref="D67:Q67"/>
    <mergeCell ref="D11:E11"/>
    <mergeCell ref="C16:D16"/>
    <mergeCell ref="D12:E12"/>
    <mergeCell ref="C18:D18"/>
    <mergeCell ref="C63:D63"/>
    <mergeCell ref="B66:E66"/>
    <mergeCell ref="B65:E65"/>
    <mergeCell ref="C22:D22"/>
    <mergeCell ref="C26:D26"/>
    <mergeCell ref="C33:D33"/>
    <mergeCell ref="C35:D35"/>
    <mergeCell ref="C32:D32"/>
    <mergeCell ref="C29:D29"/>
    <mergeCell ref="C34:D34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6978-37D5-46B5-9F62-D9F79CE4B134}">
  <sheetPr codeName="Sheet35">
    <pageSetUpPr fitToPage="1"/>
  </sheetPr>
  <dimension ref="B1:V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9</v>
      </c>
      <c r="G4" s="704" t="s">
        <v>502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45756</v>
      </c>
      <c r="G6" s="140">
        <v>45785</v>
      </c>
      <c r="H6" s="140">
        <v>45814</v>
      </c>
      <c r="I6" s="140">
        <v>45840</v>
      </c>
      <c r="J6" s="140">
        <v>45875</v>
      </c>
      <c r="K6" s="140">
        <v>45902</v>
      </c>
      <c r="L6" s="140">
        <v>45932</v>
      </c>
      <c r="M6" s="147">
        <v>45966</v>
      </c>
      <c r="N6" s="140">
        <v>45993</v>
      </c>
      <c r="O6" s="140">
        <v>46028</v>
      </c>
      <c r="P6" s="140">
        <v>46056</v>
      </c>
      <c r="Q6" s="175">
        <v>46083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0.5625</v>
      </c>
      <c r="G7" s="141">
        <v>0.53125</v>
      </c>
      <c r="H7" s="141">
        <v>0.51736111111111116</v>
      </c>
      <c r="I7" s="141">
        <v>0.44791666666666669</v>
      </c>
      <c r="J7" s="141">
        <v>0.54861111111111116</v>
      </c>
      <c r="K7" s="141">
        <v>0.5</v>
      </c>
      <c r="L7" s="141">
        <v>0.55902777777777779</v>
      </c>
      <c r="M7" s="141">
        <v>0.46875</v>
      </c>
      <c r="N7" s="141">
        <v>0.51736111111111116</v>
      </c>
      <c r="O7" s="141">
        <v>0.52777777777777779</v>
      </c>
      <c r="P7" s="141">
        <v>0.54513888888888884</v>
      </c>
      <c r="Q7" s="176">
        <v>0.4861111111111111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141" t="s">
        <v>110</v>
      </c>
      <c r="I8" s="141" t="s">
        <v>121</v>
      </c>
      <c r="J8" s="8" t="s">
        <v>112</v>
      </c>
      <c r="K8" s="8" t="s">
        <v>113</v>
      </c>
      <c r="L8" s="8" t="s">
        <v>114</v>
      </c>
      <c r="M8" s="141" t="s">
        <v>115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121</v>
      </c>
      <c r="J9" s="8" t="s">
        <v>475</v>
      </c>
      <c r="K9" s="8" t="s">
        <v>122</v>
      </c>
      <c r="L9" s="8" t="s">
        <v>123</v>
      </c>
      <c r="M9" s="8" t="s">
        <v>115</v>
      </c>
      <c r="N9" s="8" t="s">
        <v>116</v>
      </c>
      <c r="O9" s="8" t="s">
        <v>117</v>
      </c>
      <c r="P9" s="8" t="s">
        <v>478</v>
      </c>
      <c r="Q9" s="9" t="s">
        <v>119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11</v>
      </c>
      <c r="G10" s="30">
        <v>18.5</v>
      </c>
      <c r="H10" s="30">
        <v>28.5</v>
      </c>
      <c r="I10" s="30">
        <v>32</v>
      </c>
      <c r="J10" s="8">
        <v>32.5</v>
      </c>
      <c r="K10" s="30">
        <v>34.5</v>
      </c>
      <c r="L10" s="30">
        <v>24.1</v>
      </c>
      <c r="M10" s="30">
        <v>10.5</v>
      </c>
      <c r="N10" s="30">
        <v>11.8</v>
      </c>
      <c r="O10" s="8">
        <v>-0.5</v>
      </c>
      <c r="P10" s="30">
        <v>2.6</v>
      </c>
      <c r="Q10" s="160">
        <v>5</v>
      </c>
      <c r="R10" s="29">
        <f>MAX(F10:Q10)</f>
        <v>34.5</v>
      </c>
      <c r="S10" s="159">
        <f>MIN(F10:Q10)</f>
        <v>-0.5</v>
      </c>
      <c r="T10" s="160">
        <f>AVERAGEA(F10:Q10)</f>
        <v>17.541666666666668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6.1</v>
      </c>
      <c r="G11" s="30">
        <v>7.6</v>
      </c>
      <c r="H11" s="30">
        <v>11.6</v>
      </c>
      <c r="I11" s="8">
        <v>17.100000000000001</v>
      </c>
      <c r="J11" s="30">
        <v>24.6</v>
      </c>
      <c r="K11" s="8">
        <v>22.4</v>
      </c>
      <c r="L11" s="8">
        <v>18.2</v>
      </c>
      <c r="M11" s="144">
        <v>12.2</v>
      </c>
      <c r="N11" s="30">
        <v>9</v>
      </c>
      <c r="O11" s="8">
        <v>4.5</v>
      </c>
      <c r="P11" s="8">
        <v>2.8</v>
      </c>
      <c r="Q11" s="9">
        <v>3.9</v>
      </c>
      <c r="R11" s="52">
        <f>MAX(F11:Q11)</f>
        <v>24.6</v>
      </c>
      <c r="S11" s="454">
        <f>MIN(F11:Q11)</f>
        <v>2.8</v>
      </c>
      <c r="T11" s="177">
        <f>AVERAGEA(F11:Q11)</f>
        <v>11.66666666666667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</v>
      </c>
      <c r="G12" s="59">
        <v>0.56000000000000005</v>
      </c>
      <c r="H12" s="59">
        <v>0.6</v>
      </c>
      <c r="I12" s="59">
        <v>0.56000000000000005</v>
      </c>
      <c r="J12" s="59">
        <v>0.54</v>
      </c>
      <c r="K12" s="59">
        <v>0.62</v>
      </c>
      <c r="L12" s="59">
        <v>0.57999999999999996</v>
      </c>
      <c r="M12" s="59">
        <v>0.56000000000000005</v>
      </c>
      <c r="N12" s="59">
        <v>0.56000000000000005</v>
      </c>
      <c r="O12" s="59">
        <v>0.54</v>
      </c>
      <c r="P12" s="59">
        <v>0.57999999999999996</v>
      </c>
      <c r="Q12" s="174">
        <v>0.52</v>
      </c>
      <c r="R12" s="447">
        <f>MAX(F12:Q12)</f>
        <v>0.62</v>
      </c>
      <c r="S12" s="269">
        <f>MIN(F12:Q12)</f>
        <v>0.52</v>
      </c>
      <c r="T12" s="174">
        <f>AVERAGEA(F12:Q12)</f>
        <v>0.56833333333333347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8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/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8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/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8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/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8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/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8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/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8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/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8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0.3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0.2</v>
      </c>
      <c r="M24" s="8" t="s">
        <v>139</v>
      </c>
      <c r="N24" s="8" t="s">
        <v>139</v>
      </c>
      <c r="O24" s="8">
        <v>0.1</v>
      </c>
      <c r="P24" s="8" t="s">
        <v>139</v>
      </c>
      <c r="Q24" s="9" t="s">
        <v>139</v>
      </c>
      <c r="R24" s="448">
        <v>0.3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/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8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/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8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/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8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/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8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/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8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/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8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/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8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/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8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/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8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8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8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4.0000000000000001E-3</v>
      </c>
      <c r="G36" s="28" t="s">
        <v>139</v>
      </c>
      <c r="H36" s="28" t="s">
        <v>139</v>
      </c>
      <c r="I36" s="8">
        <v>1.2E-2</v>
      </c>
      <c r="J36" s="28" t="s">
        <v>139</v>
      </c>
      <c r="K36" s="134" t="s">
        <v>139</v>
      </c>
      <c r="L36" s="8">
        <v>1.9E-2</v>
      </c>
      <c r="M36" s="134" t="s">
        <v>139</v>
      </c>
      <c r="N36" s="134" t="s">
        <v>139</v>
      </c>
      <c r="O36" s="105">
        <v>3.0000000000000001E-3</v>
      </c>
      <c r="P36" s="8" t="s">
        <v>139</v>
      </c>
      <c r="Q36" s="165" t="s">
        <v>139</v>
      </c>
      <c r="R36" s="456">
        <v>1.9E-2</v>
      </c>
      <c r="S36" s="28">
        <v>3.0000000000000001E-3</v>
      </c>
      <c r="T36" s="165">
        <v>9.5000000000000015E-3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4.0000000000000001E-3</v>
      </c>
      <c r="G37" s="134" t="s">
        <v>139</v>
      </c>
      <c r="H37" s="134" t="s">
        <v>139</v>
      </c>
      <c r="I37" s="8">
        <v>8.9999999999999993E-3</v>
      </c>
      <c r="J37" s="134" t="s">
        <v>139</v>
      </c>
      <c r="K37" s="134" t="s">
        <v>139</v>
      </c>
      <c r="L37" s="8">
        <v>1.2E-2</v>
      </c>
      <c r="M37" s="134" t="s">
        <v>139</v>
      </c>
      <c r="N37" s="134" t="s">
        <v>139</v>
      </c>
      <c r="O37" s="105">
        <v>3.0000000000000001E-3</v>
      </c>
      <c r="P37" s="8" t="s">
        <v>139</v>
      </c>
      <c r="Q37" s="165" t="s">
        <v>139</v>
      </c>
      <c r="R37" s="456">
        <v>1.2E-2</v>
      </c>
      <c r="S37" s="28">
        <v>3.0000000000000001E-3</v>
      </c>
      <c r="T37" s="165">
        <v>7.0000000000000001E-3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1E-3</v>
      </c>
      <c r="G38" s="105" t="s">
        <v>139</v>
      </c>
      <c r="H38" s="105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 t="s">
        <v>146</v>
      </c>
      <c r="P38" s="8" t="s">
        <v>139</v>
      </c>
      <c r="Q38" s="9" t="s">
        <v>139</v>
      </c>
      <c r="R38" s="28">
        <v>1E-3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8.0000000000000002E-3</v>
      </c>
      <c r="G40" s="28" t="s">
        <v>139</v>
      </c>
      <c r="H40" s="28" t="s">
        <v>139</v>
      </c>
      <c r="I40" s="8">
        <v>1.6E-2</v>
      </c>
      <c r="J40" s="494" t="s">
        <v>139</v>
      </c>
      <c r="K40" s="495" t="s">
        <v>139</v>
      </c>
      <c r="L40" s="8">
        <v>2.3E-2</v>
      </c>
      <c r="M40" s="134" t="s">
        <v>139</v>
      </c>
      <c r="N40" s="134" t="s">
        <v>139</v>
      </c>
      <c r="O40" s="105">
        <v>5.0000000000000001E-3</v>
      </c>
      <c r="P40" s="8" t="s">
        <v>139</v>
      </c>
      <c r="Q40" s="165" t="s">
        <v>139</v>
      </c>
      <c r="R40" s="456">
        <v>2.3E-2</v>
      </c>
      <c r="S40" s="28">
        <v>5.0000000000000001E-3</v>
      </c>
      <c r="T40" s="165">
        <v>1.2999999999999999E-2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04">
        <v>3.0000000000000001E-3</v>
      </c>
      <c r="G41" s="134" t="s">
        <v>139</v>
      </c>
      <c r="H41" s="134" t="s">
        <v>139</v>
      </c>
      <c r="I41" s="134">
        <v>7.0000000000000001E-3</v>
      </c>
      <c r="J41" s="134" t="s">
        <v>139</v>
      </c>
      <c r="K41" s="134" t="s">
        <v>139</v>
      </c>
      <c r="L41" s="105">
        <v>1.2E-2</v>
      </c>
      <c r="M41" s="134" t="s">
        <v>139</v>
      </c>
      <c r="N41" s="134" t="s">
        <v>139</v>
      </c>
      <c r="O41" s="105" t="s">
        <v>187</v>
      </c>
      <c r="P41" s="134" t="s">
        <v>139</v>
      </c>
      <c r="Q41" s="165" t="s">
        <v>139</v>
      </c>
      <c r="R41" s="28">
        <v>1.2E-2</v>
      </c>
      <c r="S41" s="28" t="s">
        <v>187</v>
      </c>
      <c r="T41" s="165">
        <v>5.4999999999999997E-3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3.0000000000000001E-3</v>
      </c>
      <c r="G42" s="8" t="s">
        <v>139</v>
      </c>
      <c r="H42" s="8" t="s">
        <v>139</v>
      </c>
      <c r="I42" s="8">
        <v>4.0000000000000001E-3</v>
      </c>
      <c r="J42" s="8" t="s">
        <v>139</v>
      </c>
      <c r="K42" s="105" t="s">
        <v>139</v>
      </c>
      <c r="L42" s="8">
        <v>4.0000000000000001E-3</v>
      </c>
      <c r="M42" s="105" t="s">
        <v>139</v>
      </c>
      <c r="N42" s="105" t="s">
        <v>139</v>
      </c>
      <c r="O42" s="105">
        <v>2E-3</v>
      </c>
      <c r="P42" s="8" t="s">
        <v>139</v>
      </c>
      <c r="Q42" s="9" t="s">
        <v>139</v>
      </c>
      <c r="R42" s="456">
        <v>4.0000000000000001E-3</v>
      </c>
      <c r="S42" s="28">
        <v>2E-3</v>
      </c>
      <c r="T42" s="165">
        <v>3.2499999999999999E-3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8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8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/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8" t="s">
        <v>139</v>
      </c>
      <c r="Q45" s="9" t="s">
        <v>139</v>
      </c>
      <c r="R45" s="54" t="s">
        <v>200</v>
      </c>
      <c r="S45" s="488" t="s">
        <v>200</v>
      </c>
      <c r="T45" s="173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/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8" t="s">
        <v>139</v>
      </c>
      <c r="Q46" s="9" t="s">
        <v>139</v>
      </c>
      <c r="R46" s="54">
        <v>0.02</v>
      </c>
      <c r="S46" s="488">
        <v>0.02</v>
      </c>
      <c r="T46" s="170">
        <v>0.02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/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8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/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8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/>
      <c r="G49" s="30" t="s">
        <v>139</v>
      </c>
      <c r="H49" s="30" t="s">
        <v>139</v>
      </c>
      <c r="I49" s="8">
        <v>6.2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30" t="s">
        <v>139</v>
      </c>
      <c r="Q49" s="160" t="s">
        <v>139</v>
      </c>
      <c r="R49" s="448">
        <v>6.2</v>
      </c>
      <c r="S49" s="30">
        <v>6.2</v>
      </c>
      <c r="T49" s="160">
        <v>6.2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/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8" t="s">
        <v>139</v>
      </c>
      <c r="Q50" s="9" t="s">
        <v>139</v>
      </c>
      <c r="R50" s="448" t="s">
        <v>146</v>
      </c>
      <c r="S50" s="28" t="s">
        <v>146</v>
      </c>
      <c r="T50" s="165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04">
        <v>13</v>
      </c>
      <c r="G51" s="8">
        <v>8.4</v>
      </c>
      <c r="H51" s="8">
        <v>7.1</v>
      </c>
      <c r="I51" s="8">
        <v>7.2</v>
      </c>
      <c r="J51" s="8">
        <v>8.9</v>
      </c>
      <c r="K51" s="105">
        <v>7.8</v>
      </c>
      <c r="L51" s="8">
        <v>9.6999999999999993</v>
      </c>
      <c r="M51" s="105">
        <v>8.5</v>
      </c>
      <c r="N51" s="105">
        <v>8.1999999999999993</v>
      </c>
      <c r="O51" s="105">
        <v>11</v>
      </c>
      <c r="P51" s="8">
        <v>10</v>
      </c>
      <c r="Q51" s="9">
        <v>14</v>
      </c>
      <c r="R51" s="455">
        <v>14</v>
      </c>
      <c r="S51" s="30">
        <v>7.1</v>
      </c>
      <c r="T51" s="160">
        <v>9.4833333333333325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/>
      <c r="G52" s="8" t="s">
        <v>139</v>
      </c>
      <c r="H52" s="8" t="s">
        <v>139</v>
      </c>
      <c r="I52" s="8">
        <v>16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8" t="s">
        <v>139</v>
      </c>
      <c r="Q52" s="9" t="s">
        <v>139</v>
      </c>
      <c r="R52" s="455">
        <v>16</v>
      </c>
      <c r="S52" s="154">
        <v>16</v>
      </c>
      <c r="T52" s="173">
        <v>16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/>
      <c r="G53" s="8" t="s">
        <v>139</v>
      </c>
      <c r="H53" s="8" t="s">
        <v>139</v>
      </c>
      <c r="I53" s="8">
        <v>39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8" t="s">
        <v>139</v>
      </c>
      <c r="Q53" s="9" t="s">
        <v>139</v>
      </c>
      <c r="R53" s="154">
        <v>39</v>
      </c>
      <c r="S53" s="492">
        <v>39</v>
      </c>
      <c r="T53" s="173">
        <v>39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/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8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/>
      <c r="G55" s="8" t="s">
        <v>139</v>
      </c>
      <c r="H55" s="8" t="s">
        <v>139</v>
      </c>
      <c r="I55" s="8">
        <v>9.9999999999999995E-7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>
        <v>9.9999999999999995E-7</v>
      </c>
      <c r="S55" s="405">
        <v>9.9999999999999995E-7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/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/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8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/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8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0.3</v>
      </c>
      <c r="H59" s="8">
        <v>0.3</v>
      </c>
      <c r="I59" s="8">
        <v>0.4</v>
      </c>
      <c r="J59" s="8">
        <v>0.5</v>
      </c>
      <c r="K59" s="105">
        <v>0.7</v>
      </c>
      <c r="L59" s="8">
        <v>0.5</v>
      </c>
      <c r="M59" s="105">
        <v>0.4</v>
      </c>
      <c r="N59" s="105">
        <v>0.4</v>
      </c>
      <c r="O59" s="105">
        <v>0.3</v>
      </c>
      <c r="P59" s="8">
        <v>0.3</v>
      </c>
      <c r="Q59" s="9">
        <v>0.4</v>
      </c>
      <c r="R59" s="30">
        <v>0.7</v>
      </c>
      <c r="S59" s="30">
        <v>0.3</v>
      </c>
      <c r="T59" s="160">
        <v>0.39999999999999997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8">
        <v>7.1</v>
      </c>
      <c r="H60" s="8">
        <v>7.2</v>
      </c>
      <c r="I60" s="8">
        <v>7.4</v>
      </c>
      <c r="J60" s="8">
        <v>7.2</v>
      </c>
      <c r="K60" s="105">
        <v>7.2</v>
      </c>
      <c r="L60" s="8">
        <v>7.2</v>
      </c>
      <c r="M60" s="105">
        <v>7.1</v>
      </c>
      <c r="N60" s="105">
        <v>7.1</v>
      </c>
      <c r="O60" s="105">
        <v>7.1</v>
      </c>
      <c r="P60" s="8">
        <v>7.1</v>
      </c>
      <c r="Q60" s="9">
        <v>7.1</v>
      </c>
      <c r="R60" s="30">
        <v>7.4</v>
      </c>
      <c r="S60" s="30">
        <v>7.1</v>
      </c>
      <c r="T60" s="160">
        <v>7.1583333333333323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8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8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2" ht="10.5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5" customHeight="1" x14ac:dyDescent="0.2"/>
    <row r="79" spans="2:22" ht="5.4" customHeight="1" x14ac:dyDescent="0.2"/>
  </sheetData>
  <mergeCells count="82">
    <mergeCell ref="C30:D30"/>
    <mergeCell ref="C33:D33"/>
    <mergeCell ref="B66:E66"/>
    <mergeCell ref="B65:E65"/>
    <mergeCell ref="C45:D45"/>
    <mergeCell ref="C43:D43"/>
    <mergeCell ref="C46:D46"/>
    <mergeCell ref="C42:D42"/>
    <mergeCell ref="C59:D59"/>
    <mergeCell ref="C47:D47"/>
    <mergeCell ref="C48:D48"/>
    <mergeCell ref="C44:D44"/>
    <mergeCell ref="C49:D49"/>
    <mergeCell ref="C40:D40"/>
    <mergeCell ref="C38:D38"/>
    <mergeCell ref="C31:D31"/>
    <mergeCell ref="B1:Q1"/>
    <mergeCell ref="C18:D18"/>
    <mergeCell ref="C23:D23"/>
    <mergeCell ref="C20:D20"/>
    <mergeCell ref="C24:D24"/>
    <mergeCell ref="C14:D14"/>
    <mergeCell ref="D10:E10"/>
    <mergeCell ref="D11:E11"/>
    <mergeCell ref="G3:I3"/>
    <mergeCell ref="G4:I4"/>
    <mergeCell ref="B4:C4"/>
    <mergeCell ref="D7:E7"/>
    <mergeCell ref="F13:Q13"/>
    <mergeCell ref="D6:E6"/>
    <mergeCell ref="B6:C12"/>
    <mergeCell ref="D8:E8"/>
    <mergeCell ref="C15:D15"/>
    <mergeCell ref="D9:E9"/>
    <mergeCell ref="D12:E12"/>
    <mergeCell ref="B13:D13"/>
    <mergeCell ref="C28:D28"/>
    <mergeCell ref="C29:D29"/>
    <mergeCell ref="C25:D25"/>
    <mergeCell ref="C17:D17"/>
    <mergeCell ref="C22:D22"/>
    <mergeCell ref="C16:D16"/>
    <mergeCell ref="C26:D26"/>
    <mergeCell ref="C19:D19"/>
    <mergeCell ref="C27:D27"/>
    <mergeCell ref="C21:D21"/>
    <mergeCell ref="C32:D32"/>
    <mergeCell ref="C36:D36"/>
    <mergeCell ref="C41:D41"/>
    <mergeCell ref="C39:D39"/>
    <mergeCell ref="C34:D34"/>
    <mergeCell ref="C37:D37"/>
    <mergeCell ref="C35:D35"/>
    <mergeCell ref="U24:U26"/>
    <mergeCell ref="R13:T13"/>
    <mergeCell ref="R6:R9"/>
    <mergeCell ref="U16:U21"/>
    <mergeCell ref="U54:U58"/>
    <mergeCell ref="U6:U12"/>
    <mergeCell ref="T6:T9"/>
    <mergeCell ref="S6:S9"/>
    <mergeCell ref="U27:U33"/>
    <mergeCell ref="U14:U15"/>
    <mergeCell ref="U45:U48"/>
    <mergeCell ref="U34:U44"/>
    <mergeCell ref="D67:Q67"/>
    <mergeCell ref="C55:D55"/>
    <mergeCell ref="C56:D56"/>
    <mergeCell ref="C63:D63"/>
    <mergeCell ref="C64:D64"/>
    <mergeCell ref="C57:D57"/>
    <mergeCell ref="C58:D58"/>
    <mergeCell ref="C62:D62"/>
    <mergeCell ref="C60:D60"/>
    <mergeCell ref="C61:D61"/>
    <mergeCell ref="U59:U64"/>
    <mergeCell ref="U52:U53"/>
    <mergeCell ref="C50:D50"/>
    <mergeCell ref="C51:D51"/>
    <mergeCell ref="C52:D52"/>
    <mergeCell ref="C53:D53"/>
    <mergeCell ref="C54:D54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231D-7230-4013-A72C-1CA3AF64F0C3}">
  <sheetPr codeName="Sheet36">
    <pageSetUpPr fitToPage="1"/>
  </sheetPr>
  <dimension ref="B1:V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10</v>
      </c>
      <c r="G4" s="704" t="s">
        <v>503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45756</v>
      </c>
      <c r="G6" s="140">
        <v>45785</v>
      </c>
      <c r="H6" s="140">
        <v>45814</v>
      </c>
      <c r="I6" s="140">
        <v>45840</v>
      </c>
      <c r="J6" s="140">
        <v>45875</v>
      </c>
      <c r="K6" s="140">
        <v>45902</v>
      </c>
      <c r="L6" s="140">
        <v>45932</v>
      </c>
      <c r="M6" s="147">
        <v>45966</v>
      </c>
      <c r="N6" s="140">
        <v>45993</v>
      </c>
      <c r="O6" s="140">
        <v>46028</v>
      </c>
      <c r="P6" s="140">
        <v>46056</v>
      </c>
      <c r="Q6" s="175">
        <v>46083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0.46875</v>
      </c>
      <c r="G7" s="141">
        <v>0.44444444444444442</v>
      </c>
      <c r="H7" s="141">
        <v>0.44097222222222221</v>
      </c>
      <c r="I7" s="141">
        <v>0.38541666666666669</v>
      </c>
      <c r="J7" s="141">
        <v>0.44444444444444442</v>
      </c>
      <c r="K7" s="141">
        <v>0.42708333333333331</v>
      </c>
      <c r="L7" s="141">
        <v>0.47569444444444442</v>
      </c>
      <c r="M7" s="141">
        <v>0.41666666666666669</v>
      </c>
      <c r="N7" s="141">
        <v>0.43888888888888888</v>
      </c>
      <c r="O7" s="141">
        <v>0.45833333333333331</v>
      </c>
      <c r="P7" s="141">
        <v>0.44791666666666669</v>
      </c>
      <c r="Q7" s="176">
        <v>0.42708333333333331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141" t="s">
        <v>110</v>
      </c>
      <c r="I8" s="141" t="s">
        <v>121</v>
      </c>
      <c r="J8" s="8" t="s">
        <v>112</v>
      </c>
      <c r="K8" s="8" t="s">
        <v>113</v>
      </c>
      <c r="L8" s="8" t="s">
        <v>114</v>
      </c>
      <c r="M8" s="141" t="s">
        <v>115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121</v>
      </c>
      <c r="J9" s="8" t="s">
        <v>475</v>
      </c>
      <c r="K9" s="8" t="s">
        <v>122</v>
      </c>
      <c r="L9" s="8" t="s">
        <v>123</v>
      </c>
      <c r="M9" s="8" t="s">
        <v>483</v>
      </c>
      <c r="N9" s="8" t="s">
        <v>477</v>
      </c>
      <c r="O9" s="8" t="s">
        <v>117</v>
      </c>
      <c r="P9" s="8" t="s">
        <v>478</v>
      </c>
      <c r="Q9" s="9" t="s">
        <v>119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11</v>
      </c>
      <c r="G10" s="30">
        <v>17.8</v>
      </c>
      <c r="H10" s="30">
        <v>23</v>
      </c>
      <c r="I10" s="30">
        <v>29</v>
      </c>
      <c r="J10" s="30">
        <v>25.7</v>
      </c>
      <c r="K10" s="30">
        <v>33</v>
      </c>
      <c r="L10" s="30">
        <v>21.2</v>
      </c>
      <c r="M10" s="30">
        <v>7</v>
      </c>
      <c r="N10" s="30">
        <v>8.1</v>
      </c>
      <c r="O10" s="30">
        <v>0.5</v>
      </c>
      <c r="P10" s="30">
        <v>2.5</v>
      </c>
      <c r="Q10" s="160">
        <v>5</v>
      </c>
      <c r="R10" s="29">
        <f>MAX(F10:Q10)</f>
        <v>33</v>
      </c>
      <c r="S10" s="159">
        <f>MIN(F10:Q10)</f>
        <v>0.5</v>
      </c>
      <c r="T10" s="160">
        <f>AVERAGEA(F10:Q10)</f>
        <v>15.316666666666665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5.9</v>
      </c>
      <c r="G11" s="8">
        <v>7.5</v>
      </c>
      <c r="H11" s="30">
        <v>11.5</v>
      </c>
      <c r="I11" s="8">
        <v>16.399999999999999</v>
      </c>
      <c r="J11" s="8">
        <v>25.1</v>
      </c>
      <c r="K11" s="30">
        <v>23.2</v>
      </c>
      <c r="L11" s="8">
        <v>17.8</v>
      </c>
      <c r="M11" s="144">
        <v>11.5</v>
      </c>
      <c r="N11" s="8">
        <v>8.8000000000000007</v>
      </c>
      <c r="O11" s="30">
        <v>4.5999999999999996</v>
      </c>
      <c r="P11" s="8">
        <v>2.8</v>
      </c>
      <c r="Q11" s="9">
        <v>4.0999999999999996</v>
      </c>
      <c r="R11" s="52">
        <f>MAX(F11:Q11)</f>
        <v>25.1</v>
      </c>
      <c r="S11" s="454">
        <f>MIN(F11:Q11)</f>
        <v>2.8</v>
      </c>
      <c r="T11" s="177">
        <f>AVERAGEA(F11:Q11)</f>
        <v>11.600000000000001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0.64</v>
      </c>
      <c r="G12" s="59">
        <v>0.62</v>
      </c>
      <c r="H12" s="59">
        <v>0.64</v>
      </c>
      <c r="I12" s="59">
        <v>0.62</v>
      </c>
      <c r="J12" s="59">
        <v>0.62</v>
      </c>
      <c r="K12" s="59">
        <v>0.76</v>
      </c>
      <c r="L12" s="59">
        <v>0.64</v>
      </c>
      <c r="M12" s="59">
        <v>0.62</v>
      </c>
      <c r="N12" s="59">
        <v>0.6</v>
      </c>
      <c r="O12" s="59">
        <v>0.57999999999999996</v>
      </c>
      <c r="P12" s="59">
        <v>0.6</v>
      </c>
      <c r="Q12" s="174">
        <v>0.56000000000000005</v>
      </c>
      <c r="R12" s="447">
        <f>MAX(F12:Q12)</f>
        <v>0.76</v>
      </c>
      <c r="S12" s="269">
        <f>MIN(F12:Q12)</f>
        <v>0.56000000000000005</v>
      </c>
      <c r="T12" s="174">
        <f>AVERAGEA(F12:Q12)</f>
        <v>0.625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8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 t="s">
        <v>139</v>
      </c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8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 t="s">
        <v>139</v>
      </c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8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 t="s">
        <v>139</v>
      </c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8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 t="s">
        <v>139</v>
      </c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8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 t="s">
        <v>139</v>
      </c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8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 t="s">
        <v>139</v>
      </c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8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0.2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0.2</v>
      </c>
      <c r="M24" s="8" t="s">
        <v>139</v>
      </c>
      <c r="N24" s="8" t="s">
        <v>139</v>
      </c>
      <c r="O24" s="8">
        <v>0.1</v>
      </c>
      <c r="P24" s="8" t="s">
        <v>139</v>
      </c>
      <c r="Q24" s="9" t="s">
        <v>139</v>
      </c>
      <c r="R24" s="448">
        <v>0.2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 t="s">
        <v>139</v>
      </c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8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 t="s">
        <v>139</v>
      </c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8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 t="s">
        <v>139</v>
      </c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8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 t="s">
        <v>139</v>
      </c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8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 t="s">
        <v>139</v>
      </c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8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 t="s">
        <v>139</v>
      </c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8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 t="s">
        <v>139</v>
      </c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8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 t="s">
        <v>139</v>
      </c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8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 t="s">
        <v>139</v>
      </c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8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8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8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4.0000000000000001E-3</v>
      </c>
      <c r="G36" s="28" t="s">
        <v>139</v>
      </c>
      <c r="H36" s="28" t="s">
        <v>139</v>
      </c>
      <c r="I36" s="8">
        <v>1.2999999999999999E-2</v>
      </c>
      <c r="J36" s="28" t="s">
        <v>139</v>
      </c>
      <c r="K36" s="134" t="s">
        <v>139</v>
      </c>
      <c r="L36" s="8">
        <v>0.02</v>
      </c>
      <c r="M36" s="134" t="s">
        <v>139</v>
      </c>
      <c r="N36" s="134" t="s">
        <v>139</v>
      </c>
      <c r="O36" s="105">
        <v>3.0000000000000001E-3</v>
      </c>
      <c r="P36" s="8" t="s">
        <v>139</v>
      </c>
      <c r="Q36" s="165" t="s">
        <v>139</v>
      </c>
      <c r="R36" s="456">
        <v>0.02</v>
      </c>
      <c r="S36" s="28">
        <v>3.0000000000000001E-3</v>
      </c>
      <c r="T36" s="165">
        <v>1.0000000000000002E-2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4.0000000000000001E-3</v>
      </c>
      <c r="G37" s="134" t="s">
        <v>139</v>
      </c>
      <c r="H37" s="134" t="s">
        <v>139</v>
      </c>
      <c r="I37" s="8">
        <v>8.9999999999999993E-3</v>
      </c>
      <c r="J37" s="134" t="s">
        <v>139</v>
      </c>
      <c r="K37" s="134" t="s">
        <v>139</v>
      </c>
      <c r="L37" s="8">
        <v>1.2999999999999999E-2</v>
      </c>
      <c r="M37" s="134" t="s">
        <v>139</v>
      </c>
      <c r="N37" s="134" t="s">
        <v>139</v>
      </c>
      <c r="O37" s="105">
        <v>3.0000000000000001E-3</v>
      </c>
      <c r="P37" s="8" t="s">
        <v>139</v>
      </c>
      <c r="Q37" s="165" t="s">
        <v>139</v>
      </c>
      <c r="R37" s="456">
        <v>1.2999999999999999E-2</v>
      </c>
      <c r="S37" s="28">
        <v>3.0000000000000001E-3</v>
      </c>
      <c r="T37" s="165">
        <v>7.2499999999999995E-3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1E-3</v>
      </c>
      <c r="G38" s="105" t="s">
        <v>139</v>
      </c>
      <c r="H38" s="105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 t="s">
        <v>146</v>
      </c>
      <c r="P38" s="8" t="s">
        <v>139</v>
      </c>
      <c r="Q38" s="9" t="s">
        <v>139</v>
      </c>
      <c r="R38" s="28">
        <v>1E-3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8.0000000000000002E-3</v>
      </c>
      <c r="G40" s="28" t="s">
        <v>139</v>
      </c>
      <c r="H40" s="28" t="s">
        <v>139</v>
      </c>
      <c r="I40" s="28">
        <v>1.7000000000000001E-2</v>
      </c>
      <c r="J40" s="494" t="s">
        <v>139</v>
      </c>
      <c r="K40" s="495" t="s">
        <v>139</v>
      </c>
      <c r="L40" s="8">
        <v>2.4E-2</v>
      </c>
      <c r="M40" s="134" t="s">
        <v>139</v>
      </c>
      <c r="N40" s="134" t="s">
        <v>139</v>
      </c>
      <c r="O40" s="105">
        <v>5.0000000000000001E-3</v>
      </c>
      <c r="P40" s="8" t="s">
        <v>139</v>
      </c>
      <c r="Q40" s="165" t="s">
        <v>139</v>
      </c>
      <c r="R40" s="456">
        <v>2.4E-2</v>
      </c>
      <c r="S40" s="28">
        <v>5.0000000000000001E-3</v>
      </c>
      <c r="T40" s="165">
        <v>1.35E-2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04">
        <v>3.0000000000000001E-3</v>
      </c>
      <c r="G41" s="134" t="s">
        <v>139</v>
      </c>
      <c r="H41" s="134" t="s">
        <v>139</v>
      </c>
      <c r="I41" s="134">
        <v>7.0000000000000001E-3</v>
      </c>
      <c r="J41" s="134" t="s">
        <v>139</v>
      </c>
      <c r="K41" s="134" t="s">
        <v>139</v>
      </c>
      <c r="L41" s="105">
        <v>1.2999999999999999E-2</v>
      </c>
      <c r="M41" s="134" t="s">
        <v>139</v>
      </c>
      <c r="N41" s="134" t="s">
        <v>139</v>
      </c>
      <c r="O41" s="105" t="s">
        <v>187</v>
      </c>
      <c r="P41" s="134" t="s">
        <v>139</v>
      </c>
      <c r="Q41" s="165" t="s">
        <v>139</v>
      </c>
      <c r="R41" s="28">
        <v>1.2999999999999999E-2</v>
      </c>
      <c r="S41" s="28" t="s">
        <v>187</v>
      </c>
      <c r="T41" s="165">
        <v>5.7499999999999999E-3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3.0000000000000001E-3</v>
      </c>
      <c r="G42" s="8" t="s">
        <v>139</v>
      </c>
      <c r="H42" s="8" t="s">
        <v>139</v>
      </c>
      <c r="I42" s="8">
        <v>4.0000000000000001E-3</v>
      </c>
      <c r="J42" s="8" t="s">
        <v>139</v>
      </c>
      <c r="K42" s="105" t="s">
        <v>139</v>
      </c>
      <c r="L42" s="8">
        <v>4.0000000000000001E-3</v>
      </c>
      <c r="M42" s="105" t="s">
        <v>139</v>
      </c>
      <c r="N42" s="105" t="s">
        <v>139</v>
      </c>
      <c r="O42" s="105">
        <v>2E-3</v>
      </c>
      <c r="P42" s="8" t="s">
        <v>139</v>
      </c>
      <c r="Q42" s="9" t="s">
        <v>139</v>
      </c>
      <c r="R42" s="456">
        <v>4.0000000000000001E-3</v>
      </c>
      <c r="S42" s="28">
        <v>2E-3</v>
      </c>
      <c r="T42" s="165">
        <v>3.2499999999999999E-3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8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8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 t="s">
        <v>139</v>
      </c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8" t="s">
        <v>139</v>
      </c>
      <c r="Q45" s="9" t="s">
        <v>139</v>
      </c>
      <c r="R45" s="54" t="s">
        <v>200</v>
      </c>
      <c r="S45" s="488" t="s">
        <v>200</v>
      </c>
      <c r="T45" s="173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 t="s">
        <v>139</v>
      </c>
      <c r="G46" s="8" t="s">
        <v>139</v>
      </c>
      <c r="H46" s="8" t="s">
        <v>139</v>
      </c>
      <c r="I46" s="8">
        <v>0.03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8" t="s">
        <v>139</v>
      </c>
      <c r="Q46" s="9" t="s">
        <v>139</v>
      </c>
      <c r="R46" s="54">
        <v>0.03</v>
      </c>
      <c r="S46" s="488">
        <v>0.03</v>
      </c>
      <c r="T46" s="170">
        <v>0.03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 t="s">
        <v>139</v>
      </c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8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 t="s">
        <v>139</v>
      </c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8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 t="s">
        <v>139</v>
      </c>
      <c r="G49" s="30" t="s">
        <v>139</v>
      </c>
      <c r="H49" s="30" t="s">
        <v>139</v>
      </c>
      <c r="I49" s="8">
        <v>5.6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30" t="s">
        <v>139</v>
      </c>
      <c r="Q49" s="160" t="s">
        <v>139</v>
      </c>
      <c r="R49" s="448">
        <v>5.6</v>
      </c>
      <c r="S49" s="30">
        <v>5.6</v>
      </c>
      <c r="T49" s="160">
        <v>5.6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 t="s">
        <v>139</v>
      </c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8" t="s">
        <v>139</v>
      </c>
      <c r="Q50" s="9" t="s">
        <v>139</v>
      </c>
      <c r="R50" s="448" t="s">
        <v>146</v>
      </c>
      <c r="S50" s="28" t="s">
        <v>146</v>
      </c>
      <c r="T50" s="173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04">
        <v>13</v>
      </c>
      <c r="G51" s="8">
        <v>8.5</v>
      </c>
      <c r="H51" s="30">
        <v>7</v>
      </c>
      <c r="I51" s="8">
        <v>6.7</v>
      </c>
      <c r="J51" s="8">
        <v>8.9</v>
      </c>
      <c r="K51" s="105">
        <v>7.7</v>
      </c>
      <c r="L51" s="8">
        <v>10</v>
      </c>
      <c r="M51" s="105">
        <v>8.4</v>
      </c>
      <c r="N51" s="105">
        <v>8.3000000000000007</v>
      </c>
      <c r="O51" s="105">
        <v>11</v>
      </c>
      <c r="P51" s="8">
        <v>11</v>
      </c>
      <c r="Q51" s="9">
        <v>13</v>
      </c>
      <c r="R51" s="455">
        <v>13</v>
      </c>
      <c r="S51" s="30">
        <v>6.7</v>
      </c>
      <c r="T51" s="160">
        <v>9.4583333333333339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 t="s">
        <v>139</v>
      </c>
      <c r="G52" s="8" t="s">
        <v>139</v>
      </c>
      <c r="H52" s="8" t="s">
        <v>139</v>
      </c>
      <c r="I52" s="8">
        <v>16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8" t="s">
        <v>139</v>
      </c>
      <c r="Q52" s="9" t="s">
        <v>139</v>
      </c>
      <c r="R52" s="455">
        <v>16</v>
      </c>
      <c r="S52" s="154">
        <v>16</v>
      </c>
      <c r="T52" s="173">
        <v>16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 t="s">
        <v>139</v>
      </c>
      <c r="G53" s="8" t="s">
        <v>139</v>
      </c>
      <c r="H53" s="8" t="s">
        <v>139</v>
      </c>
      <c r="I53" s="8">
        <v>41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8" t="s">
        <v>139</v>
      </c>
      <c r="Q53" s="9" t="s">
        <v>139</v>
      </c>
      <c r="R53" s="154">
        <v>41</v>
      </c>
      <c r="S53" s="492">
        <v>41</v>
      </c>
      <c r="T53" s="173">
        <v>41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 t="s">
        <v>139</v>
      </c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8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 t="s">
        <v>139</v>
      </c>
      <c r="G55" s="8" t="s">
        <v>139</v>
      </c>
      <c r="H55" s="8" t="s">
        <v>139</v>
      </c>
      <c r="I55" s="8" t="s">
        <v>220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 t="s">
        <v>220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 t="s">
        <v>139</v>
      </c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 t="s">
        <v>139</v>
      </c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8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 t="s">
        <v>139</v>
      </c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8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0.2</v>
      </c>
      <c r="H59" s="8">
        <v>0.3</v>
      </c>
      <c r="I59" s="8">
        <v>0.4</v>
      </c>
      <c r="J59" s="8">
        <v>0.5</v>
      </c>
      <c r="K59" s="105">
        <v>0.7</v>
      </c>
      <c r="L59" s="8">
        <v>0.6</v>
      </c>
      <c r="M59" s="105">
        <v>0.4</v>
      </c>
      <c r="N59" s="105">
        <v>0.3</v>
      </c>
      <c r="O59" s="105">
        <v>0.3</v>
      </c>
      <c r="P59" s="8">
        <v>0.3</v>
      </c>
      <c r="Q59" s="9">
        <v>0.3</v>
      </c>
      <c r="R59" s="30">
        <v>0.7</v>
      </c>
      <c r="S59" s="30">
        <v>0.2</v>
      </c>
      <c r="T59" s="160">
        <v>0.3833333333333333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30">
        <v>7</v>
      </c>
      <c r="H60" s="8">
        <v>7.2</v>
      </c>
      <c r="I60" s="8">
        <v>7.4</v>
      </c>
      <c r="J60" s="8">
        <v>7.2</v>
      </c>
      <c r="K60" s="105">
        <v>7.2</v>
      </c>
      <c r="L60" s="8">
        <v>7.2</v>
      </c>
      <c r="M60" s="105">
        <v>7.1</v>
      </c>
      <c r="N60" s="105">
        <v>6.9</v>
      </c>
      <c r="O60" s="105">
        <v>7.1</v>
      </c>
      <c r="P60" s="8">
        <v>7.1</v>
      </c>
      <c r="Q60" s="9">
        <v>7.1</v>
      </c>
      <c r="R60" s="30">
        <v>7.4</v>
      </c>
      <c r="S60" s="30">
        <v>6.9</v>
      </c>
      <c r="T60" s="160">
        <v>7.1333333333333329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8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8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2" ht="10.5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5" customHeight="1" x14ac:dyDescent="0.2"/>
    <row r="79" spans="2:22" ht="5.4" customHeight="1" x14ac:dyDescent="0.2"/>
  </sheetData>
  <mergeCells count="82">
    <mergeCell ref="C56:D56"/>
    <mergeCell ref="C57:D57"/>
    <mergeCell ref="C58:D58"/>
    <mergeCell ref="C52:D52"/>
    <mergeCell ref="C55:D55"/>
    <mergeCell ref="C17:D17"/>
    <mergeCell ref="C40:D40"/>
    <mergeCell ref="C24:D24"/>
    <mergeCell ref="C47:D47"/>
    <mergeCell ref="C36:D36"/>
    <mergeCell ref="C44:D44"/>
    <mergeCell ref="C38:D38"/>
    <mergeCell ref="C42:D42"/>
    <mergeCell ref="C43:D43"/>
    <mergeCell ref="C37:D37"/>
    <mergeCell ref="C41:D41"/>
    <mergeCell ref="C45:D45"/>
    <mergeCell ref="C31:D31"/>
    <mergeCell ref="C39:D39"/>
    <mergeCell ref="C30:D30"/>
    <mergeCell ref="C28:D28"/>
    <mergeCell ref="C27:D27"/>
    <mergeCell ref="U27:U33"/>
    <mergeCell ref="U34:U44"/>
    <mergeCell ref="U6:U12"/>
    <mergeCell ref="R6:R9"/>
    <mergeCell ref="U24:U26"/>
    <mergeCell ref="U16:U21"/>
    <mergeCell ref="U14:U15"/>
    <mergeCell ref="R13:T13"/>
    <mergeCell ref="S6:S9"/>
    <mergeCell ref="T6:T9"/>
    <mergeCell ref="C20:D20"/>
    <mergeCell ref="C21:D21"/>
    <mergeCell ref="C25:D25"/>
    <mergeCell ref="C19:D19"/>
    <mergeCell ref="C23:D23"/>
    <mergeCell ref="G3:I3"/>
    <mergeCell ref="G4:I4"/>
    <mergeCell ref="F13:Q13"/>
    <mergeCell ref="D10:E10"/>
    <mergeCell ref="C15:D15"/>
    <mergeCell ref="D7:E7"/>
    <mergeCell ref="D9:E9"/>
    <mergeCell ref="B4:C4"/>
    <mergeCell ref="D6:E6"/>
    <mergeCell ref="B13:D13"/>
    <mergeCell ref="C14:D14"/>
    <mergeCell ref="D8:E8"/>
    <mergeCell ref="B6:C12"/>
    <mergeCell ref="U59:U64"/>
    <mergeCell ref="U52:U53"/>
    <mergeCell ref="C46:D46"/>
    <mergeCell ref="C48:D48"/>
    <mergeCell ref="U45:U48"/>
    <mergeCell ref="C53:D53"/>
    <mergeCell ref="C54:D54"/>
    <mergeCell ref="C64:D64"/>
    <mergeCell ref="U54:U58"/>
    <mergeCell ref="C61:D61"/>
    <mergeCell ref="C60:D60"/>
    <mergeCell ref="C62:D62"/>
    <mergeCell ref="C50:D50"/>
    <mergeCell ref="C49:D49"/>
    <mergeCell ref="C51:D51"/>
    <mergeCell ref="C59:D59"/>
    <mergeCell ref="B1:Q1"/>
    <mergeCell ref="D67:Q67"/>
    <mergeCell ref="D11:E11"/>
    <mergeCell ref="C16:D16"/>
    <mergeCell ref="D12:E12"/>
    <mergeCell ref="C18:D18"/>
    <mergeCell ref="C63:D63"/>
    <mergeCell ref="B66:E66"/>
    <mergeCell ref="B65:E65"/>
    <mergeCell ref="C22:D22"/>
    <mergeCell ref="C26:D26"/>
    <mergeCell ref="C33:D33"/>
    <mergeCell ref="C35:D35"/>
    <mergeCell ref="C32:D32"/>
    <mergeCell ref="C29:D29"/>
    <mergeCell ref="C34:D34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BDF3-887C-4186-A20B-CC1FFFD8DF53}">
  <sheetPr codeName="Sheet37">
    <pageSetUpPr fitToPage="1"/>
  </sheetPr>
  <dimension ref="B1:V79"/>
  <sheetViews>
    <sheetView topLeftCell="A3" zoomScale="90" zoomScaleNormal="90" workbookViewId="0">
      <selection activeCell="A3" sqref="A3"/>
    </sheetView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11</v>
      </c>
      <c r="G4" s="704" t="s">
        <v>504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45757</v>
      </c>
      <c r="G6" s="140">
        <v>45785</v>
      </c>
      <c r="H6" s="140">
        <v>45812</v>
      </c>
      <c r="I6" s="140">
        <v>45839</v>
      </c>
      <c r="J6" s="140">
        <v>45873</v>
      </c>
      <c r="K6" s="140">
        <v>45904</v>
      </c>
      <c r="L6" s="140">
        <v>45931</v>
      </c>
      <c r="M6" s="147">
        <v>45965</v>
      </c>
      <c r="N6" s="140">
        <v>45994</v>
      </c>
      <c r="O6" s="140">
        <v>46027</v>
      </c>
      <c r="P6" s="140">
        <v>46057</v>
      </c>
      <c r="Q6" s="175">
        <v>46084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0.49652777777777779</v>
      </c>
      <c r="G7" s="141">
        <v>0.54861111111111116</v>
      </c>
      <c r="H7" s="141">
        <v>0.52361111111111114</v>
      </c>
      <c r="I7" s="141">
        <v>0.59027777777777779</v>
      </c>
      <c r="J7" s="141">
        <v>0.51041666666666663</v>
      </c>
      <c r="K7" s="141">
        <v>0.50347222222222221</v>
      </c>
      <c r="L7" s="141">
        <v>0.53472222222222221</v>
      </c>
      <c r="M7" s="141">
        <v>0.56944444444444442</v>
      </c>
      <c r="N7" s="141">
        <v>0.54166666666666663</v>
      </c>
      <c r="O7" s="141">
        <v>0.57291666666666663</v>
      </c>
      <c r="P7" s="141">
        <v>0.49652777777777779</v>
      </c>
      <c r="Q7" s="176">
        <v>0.50347222222222221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141" t="s">
        <v>470</v>
      </c>
      <c r="I8" s="141" t="s">
        <v>121</v>
      </c>
      <c r="J8" s="8" t="s">
        <v>471</v>
      </c>
      <c r="K8" s="8" t="s">
        <v>113</v>
      </c>
      <c r="L8" s="8" t="s">
        <v>123</v>
      </c>
      <c r="M8" s="141" t="s">
        <v>472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111</v>
      </c>
      <c r="J9" s="8" t="s">
        <v>471</v>
      </c>
      <c r="K9" s="8" t="s">
        <v>493</v>
      </c>
      <c r="L9" s="8" t="s">
        <v>476</v>
      </c>
      <c r="M9" s="8" t="s">
        <v>115</v>
      </c>
      <c r="N9" s="8" t="s">
        <v>486</v>
      </c>
      <c r="O9" s="8" t="s">
        <v>487</v>
      </c>
      <c r="P9" s="8" t="s">
        <v>478</v>
      </c>
      <c r="Q9" s="9" t="s">
        <v>109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14.5</v>
      </c>
      <c r="G10" s="30">
        <v>20</v>
      </c>
      <c r="H10" s="30">
        <v>23.7</v>
      </c>
      <c r="I10" s="30">
        <v>25.9</v>
      </c>
      <c r="J10" s="30">
        <v>37</v>
      </c>
      <c r="K10" s="30">
        <v>29</v>
      </c>
      <c r="L10" s="30">
        <v>22</v>
      </c>
      <c r="M10" s="30">
        <v>14</v>
      </c>
      <c r="N10" s="30">
        <v>9</v>
      </c>
      <c r="O10" s="30">
        <v>4.2</v>
      </c>
      <c r="P10" s="30">
        <v>6</v>
      </c>
      <c r="Q10" s="160">
        <v>4.2</v>
      </c>
      <c r="R10" s="29">
        <f>MAX(F10:Q10)</f>
        <v>37</v>
      </c>
      <c r="S10" s="159">
        <f>MIN(F10:Q10)</f>
        <v>4.2</v>
      </c>
      <c r="T10" s="160">
        <f>AVERAGEA(F10:Q10)</f>
        <v>17.458333333333332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6</v>
      </c>
      <c r="G11" s="30">
        <v>7.9</v>
      </c>
      <c r="H11" s="8">
        <v>10.3</v>
      </c>
      <c r="I11" s="30">
        <v>17.3</v>
      </c>
      <c r="J11" s="30">
        <v>24.6</v>
      </c>
      <c r="K11" s="30">
        <v>23.1</v>
      </c>
      <c r="L11" s="30">
        <v>18.100000000000001</v>
      </c>
      <c r="M11" s="148">
        <v>12</v>
      </c>
      <c r="N11" s="30">
        <v>8.9</v>
      </c>
      <c r="O11" s="30">
        <v>4.5</v>
      </c>
      <c r="P11" s="30">
        <v>3.3</v>
      </c>
      <c r="Q11" s="160">
        <v>3.8</v>
      </c>
      <c r="R11" s="52">
        <f>MAX(F11:Q11)</f>
        <v>24.6</v>
      </c>
      <c r="S11" s="454">
        <f>MIN(F11:Q11)</f>
        <v>3.3</v>
      </c>
      <c r="T11" s="177">
        <f>AVERAGEA(F11:Q11)</f>
        <v>11.65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</v>
      </c>
      <c r="G12" s="59">
        <v>0.56999999999999995</v>
      </c>
      <c r="H12" s="59">
        <v>0.6</v>
      </c>
      <c r="I12" s="59">
        <v>0.56999999999999995</v>
      </c>
      <c r="J12" s="59">
        <v>0.54</v>
      </c>
      <c r="K12" s="59">
        <v>0.57999999999999996</v>
      </c>
      <c r="L12" s="59">
        <v>0.56000000000000005</v>
      </c>
      <c r="M12" s="59">
        <v>0.56000000000000005</v>
      </c>
      <c r="N12" s="59">
        <v>0.56000000000000005</v>
      </c>
      <c r="O12" s="59">
        <v>0.54</v>
      </c>
      <c r="P12" s="59">
        <v>0.54</v>
      </c>
      <c r="Q12" s="32">
        <v>0.52</v>
      </c>
      <c r="R12" s="447">
        <f>MAX(F12:Q12)</f>
        <v>0.6</v>
      </c>
      <c r="S12" s="269">
        <f>MIN(F12:Q12)</f>
        <v>0.52</v>
      </c>
      <c r="T12" s="174">
        <f>AVERAGEA(F12:Q12)</f>
        <v>0.56166666666666665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69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8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105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/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105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/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105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/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105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/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105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/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105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/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105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0.2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0.1</v>
      </c>
      <c r="M24" s="8" t="s">
        <v>139</v>
      </c>
      <c r="N24" s="8" t="s">
        <v>139</v>
      </c>
      <c r="O24" s="8">
        <v>0.1</v>
      </c>
      <c r="P24" s="105" t="s">
        <v>139</v>
      </c>
      <c r="Q24" s="9" t="s">
        <v>139</v>
      </c>
      <c r="R24" s="448">
        <v>0.2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/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105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/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105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/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105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/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105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/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105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/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105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/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105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/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105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/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105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8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8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4.0000000000000001E-3</v>
      </c>
      <c r="G36" s="28" t="s">
        <v>139</v>
      </c>
      <c r="H36" s="28" t="s">
        <v>139</v>
      </c>
      <c r="I36" s="8">
        <v>1.4999999999999999E-2</v>
      </c>
      <c r="J36" s="28" t="s">
        <v>139</v>
      </c>
      <c r="K36" s="134" t="s">
        <v>139</v>
      </c>
      <c r="L36" s="8">
        <v>2.1000000000000001E-2</v>
      </c>
      <c r="M36" s="134" t="s">
        <v>139</v>
      </c>
      <c r="N36" s="134" t="s">
        <v>139</v>
      </c>
      <c r="O36" s="105">
        <v>3.0000000000000001E-3</v>
      </c>
      <c r="P36" s="134" t="s">
        <v>139</v>
      </c>
      <c r="Q36" s="165" t="s">
        <v>139</v>
      </c>
      <c r="R36" s="456">
        <v>2.1000000000000001E-2</v>
      </c>
      <c r="S36" s="28">
        <v>3.0000000000000001E-3</v>
      </c>
      <c r="T36" s="165">
        <v>1.0750000000000001E-2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5.0000000000000001E-3</v>
      </c>
      <c r="G37" s="134" t="s">
        <v>139</v>
      </c>
      <c r="H37" s="134" t="s">
        <v>139</v>
      </c>
      <c r="I37" s="8">
        <v>0.01</v>
      </c>
      <c r="J37" s="134" t="s">
        <v>139</v>
      </c>
      <c r="K37" s="134" t="s">
        <v>139</v>
      </c>
      <c r="L37" s="8">
        <v>1.4E-2</v>
      </c>
      <c r="M37" s="134" t="s">
        <v>139</v>
      </c>
      <c r="N37" s="134" t="s">
        <v>139</v>
      </c>
      <c r="O37" s="105">
        <v>3.0000000000000001E-3</v>
      </c>
      <c r="P37" s="28" t="s">
        <v>139</v>
      </c>
      <c r="Q37" s="165" t="s">
        <v>139</v>
      </c>
      <c r="R37" s="456">
        <v>1.4E-2</v>
      </c>
      <c r="S37" s="28">
        <v>3.0000000000000001E-3</v>
      </c>
      <c r="T37" s="165">
        <v>8.0000000000000002E-3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1E-3</v>
      </c>
      <c r="G38" s="105" t="s">
        <v>139</v>
      </c>
      <c r="H38" s="105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 t="s">
        <v>146</v>
      </c>
      <c r="P38" s="105" t="s">
        <v>139</v>
      </c>
      <c r="Q38" s="9" t="s">
        <v>139</v>
      </c>
      <c r="R38" s="28">
        <v>1E-3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8.0000000000000002E-3</v>
      </c>
      <c r="G40" s="28" t="s">
        <v>139</v>
      </c>
      <c r="H40" s="28" t="s">
        <v>139</v>
      </c>
      <c r="I40" s="8">
        <v>1.9E-2</v>
      </c>
      <c r="J40" s="28" t="s">
        <v>139</v>
      </c>
      <c r="K40" s="134" t="s">
        <v>139</v>
      </c>
      <c r="L40" s="8">
        <v>2.5000000000000001E-2</v>
      </c>
      <c r="M40" s="134" t="s">
        <v>139</v>
      </c>
      <c r="N40" s="134" t="s">
        <v>139</v>
      </c>
      <c r="O40" s="105">
        <v>5.0000000000000001E-3</v>
      </c>
      <c r="P40" s="134" t="s">
        <v>139</v>
      </c>
      <c r="Q40" s="165" t="s">
        <v>139</v>
      </c>
      <c r="R40" s="456">
        <v>2.5000000000000001E-2</v>
      </c>
      <c r="S40" s="28">
        <v>5.0000000000000001E-3</v>
      </c>
      <c r="T40" s="165">
        <v>1.4250000000000001E-2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04">
        <v>3.0000000000000001E-3</v>
      </c>
      <c r="G41" s="134" t="s">
        <v>139</v>
      </c>
      <c r="H41" s="134" t="s">
        <v>139</v>
      </c>
      <c r="I41" s="105">
        <v>8.0000000000000002E-3</v>
      </c>
      <c r="J41" s="134" t="s">
        <v>139</v>
      </c>
      <c r="K41" s="134" t="s">
        <v>139</v>
      </c>
      <c r="L41" s="105">
        <v>1.4E-2</v>
      </c>
      <c r="M41" s="134" t="s">
        <v>139</v>
      </c>
      <c r="N41" s="134" t="s">
        <v>139</v>
      </c>
      <c r="O41" s="105" t="s">
        <v>187</v>
      </c>
      <c r="P41" s="134" t="s">
        <v>139</v>
      </c>
      <c r="Q41" s="165" t="s">
        <v>139</v>
      </c>
      <c r="R41" s="28">
        <v>1.4E-2</v>
      </c>
      <c r="S41" s="28" t="s">
        <v>187</v>
      </c>
      <c r="T41" s="165">
        <v>6.2500000000000003E-3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3.0000000000000001E-3</v>
      </c>
      <c r="G42" s="8" t="s">
        <v>139</v>
      </c>
      <c r="H42" s="8" t="s">
        <v>139</v>
      </c>
      <c r="I42" s="8">
        <v>4.0000000000000001E-3</v>
      </c>
      <c r="J42" s="8" t="s">
        <v>139</v>
      </c>
      <c r="K42" s="105" t="s">
        <v>139</v>
      </c>
      <c r="L42" s="8">
        <v>4.0000000000000001E-3</v>
      </c>
      <c r="M42" s="105" t="s">
        <v>139</v>
      </c>
      <c r="N42" s="105" t="s">
        <v>139</v>
      </c>
      <c r="O42" s="105">
        <v>2E-3</v>
      </c>
      <c r="P42" s="105" t="s">
        <v>139</v>
      </c>
      <c r="Q42" s="9" t="s">
        <v>139</v>
      </c>
      <c r="R42" s="456">
        <v>4.0000000000000001E-3</v>
      </c>
      <c r="S42" s="28">
        <v>2E-3</v>
      </c>
      <c r="T42" s="165">
        <v>3.2499999999999999E-3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8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8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/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105" t="s">
        <v>139</v>
      </c>
      <c r="Q45" s="9" t="s">
        <v>139</v>
      </c>
      <c r="R45" s="54" t="s">
        <v>200</v>
      </c>
      <c r="S45" s="488" t="s">
        <v>200</v>
      </c>
      <c r="T45" s="173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/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105" t="s">
        <v>139</v>
      </c>
      <c r="Q46" s="9" t="s">
        <v>139</v>
      </c>
      <c r="R46" s="54">
        <v>0.02</v>
      </c>
      <c r="S46" s="488">
        <v>0.02</v>
      </c>
      <c r="T46" s="170">
        <v>0.02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/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105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/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105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/>
      <c r="G49" s="30" t="s">
        <v>139</v>
      </c>
      <c r="H49" s="30" t="s">
        <v>139</v>
      </c>
      <c r="I49" s="30">
        <v>5.3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159" t="s">
        <v>139</v>
      </c>
      <c r="Q49" s="160" t="s">
        <v>139</v>
      </c>
      <c r="R49" s="448">
        <v>5.3</v>
      </c>
      <c r="S49" s="30">
        <v>5.3</v>
      </c>
      <c r="T49" s="160">
        <v>5.3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/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105" t="s">
        <v>139</v>
      </c>
      <c r="Q50" s="9" t="s">
        <v>139</v>
      </c>
      <c r="R50" s="448" t="s">
        <v>146</v>
      </c>
      <c r="S50" s="28" t="s">
        <v>146</v>
      </c>
      <c r="T50" s="173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04">
        <v>13</v>
      </c>
      <c r="G51" s="8">
        <v>8.6</v>
      </c>
      <c r="H51" s="8">
        <v>6.9</v>
      </c>
      <c r="I51" s="8">
        <v>6.6</v>
      </c>
      <c r="J51" s="8">
        <v>8.8000000000000007</v>
      </c>
      <c r="K51" s="105">
        <v>9.1999999999999993</v>
      </c>
      <c r="L51" s="8">
        <v>9.5</v>
      </c>
      <c r="M51" s="105">
        <v>8.5</v>
      </c>
      <c r="N51" s="159">
        <v>8.5</v>
      </c>
      <c r="O51" s="105">
        <v>10</v>
      </c>
      <c r="P51" s="105">
        <v>10</v>
      </c>
      <c r="Q51" s="9">
        <v>14</v>
      </c>
      <c r="R51" s="455">
        <v>14</v>
      </c>
      <c r="S51" s="30">
        <v>6.6</v>
      </c>
      <c r="T51" s="160">
        <v>9.4666666666666668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/>
      <c r="G52" s="8" t="s">
        <v>139</v>
      </c>
      <c r="H52" s="8" t="s">
        <v>139</v>
      </c>
      <c r="I52" s="8">
        <v>14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105" t="s">
        <v>139</v>
      </c>
      <c r="Q52" s="9" t="s">
        <v>139</v>
      </c>
      <c r="R52" s="455">
        <v>14</v>
      </c>
      <c r="S52" s="154">
        <v>14</v>
      </c>
      <c r="T52" s="173">
        <v>14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/>
      <c r="G53" s="8" t="s">
        <v>139</v>
      </c>
      <c r="H53" s="8" t="s">
        <v>139</v>
      </c>
      <c r="I53" s="8">
        <v>43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105" t="s">
        <v>139</v>
      </c>
      <c r="Q53" s="9" t="s">
        <v>139</v>
      </c>
      <c r="R53" s="154">
        <v>43</v>
      </c>
      <c r="S53" s="492">
        <v>43</v>
      </c>
      <c r="T53" s="173">
        <v>43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/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105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/>
      <c r="G55" s="8" t="s">
        <v>139</v>
      </c>
      <c r="H55" s="8" t="s">
        <v>139</v>
      </c>
      <c r="I55" s="8" t="s">
        <v>220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 t="s">
        <v>220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/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/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105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/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105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0.3</v>
      </c>
      <c r="H59" s="8">
        <v>0.2</v>
      </c>
      <c r="I59" s="8">
        <v>0.4</v>
      </c>
      <c r="J59" s="8">
        <v>0.6</v>
      </c>
      <c r="K59" s="159">
        <v>1</v>
      </c>
      <c r="L59" s="8">
        <v>0.5</v>
      </c>
      <c r="M59" s="105">
        <v>0.4</v>
      </c>
      <c r="N59" s="105">
        <v>0.3</v>
      </c>
      <c r="O59" s="105">
        <v>0.3</v>
      </c>
      <c r="P59" s="105">
        <v>0.3</v>
      </c>
      <c r="Q59" s="9">
        <v>0.4</v>
      </c>
      <c r="R59" s="30">
        <v>1</v>
      </c>
      <c r="S59" s="30">
        <v>0.2</v>
      </c>
      <c r="T59" s="160">
        <v>0.41666666666666669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30">
        <v>7.1</v>
      </c>
      <c r="H60" s="30">
        <v>7.2</v>
      </c>
      <c r="I60" s="30">
        <v>7.3</v>
      </c>
      <c r="J60" s="30">
        <v>7.3</v>
      </c>
      <c r="K60" s="159">
        <v>7.3</v>
      </c>
      <c r="L60" s="30">
        <v>7.2</v>
      </c>
      <c r="M60" s="159">
        <v>7</v>
      </c>
      <c r="N60" s="159">
        <v>7.1</v>
      </c>
      <c r="O60" s="159">
        <v>7.1</v>
      </c>
      <c r="P60" s="159">
        <v>7.1</v>
      </c>
      <c r="Q60" s="160">
        <v>7.2</v>
      </c>
      <c r="R60" s="30">
        <v>7.3</v>
      </c>
      <c r="S60" s="30">
        <v>7</v>
      </c>
      <c r="T60" s="160">
        <v>7.1666666666666652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105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105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2" ht="10.5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5" customHeight="1" x14ac:dyDescent="0.2"/>
    <row r="79" spans="2:22" ht="5.4" customHeight="1" x14ac:dyDescent="0.2"/>
  </sheetData>
  <mergeCells count="82">
    <mergeCell ref="C30:D30"/>
    <mergeCell ref="C33:D33"/>
    <mergeCell ref="B66:E66"/>
    <mergeCell ref="B65:E65"/>
    <mergeCell ref="C45:D45"/>
    <mergeCell ref="C43:D43"/>
    <mergeCell ref="C46:D46"/>
    <mergeCell ref="C42:D42"/>
    <mergeCell ref="C59:D59"/>
    <mergeCell ref="C47:D47"/>
    <mergeCell ref="C48:D48"/>
    <mergeCell ref="C44:D44"/>
    <mergeCell ref="C49:D49"/>
    <mergeCell ref="C40:D40"/>
    <mergeCell ref="C38:D38"/>
    <mergeCell ref="C31:D31"/>
    <mergeCell ref="B1:Q1"/>
    <mergeCell ref="C18:D18"/>
    <mergeCell ref="C23:D23"/>
    <mergeCell ref="C20:D20"/>
    <mergeCell ref="C24:D24"/>
    <mergeCell ref="C14:D14"/>
    <mergeCell ref="D10:E10"/>
    <mergeCell ref="D11:E11"/>
    <mergeCell ref="G3:I3"/>
    <mergeCell ref="G4:I4"/>
    <mergeCell ref="B4:C4"/>
    <mergeCell ref="D7:E7"/>
    <mergeCell ref="F13:Q13"/>
    <mergeCell ref="D6:E6"/>
    <mergeCell ref="B6:C12"/>
    <mergeCell ref="D8:E8"/>
    <mergeCell ref="C15:D15"/>
    <mergeCell ref="D9:E9"/>
    <mergeCell ref="D12:E12"/>
    <mergeCell ref="B13:D13"/>
    <mergeCell ref="C28:D28"/>
    <mergeCell ref="C29:D29"/>
    <mergeCell ref="C25:D25"/>
    <mergeCell ref="C17:D17"/>
    <mergeCell ref="C22:D22"/>
    <mergeCell ref="C16:D16"/>
    <mergeCell ref="C26:D26"/>
    <mergeCell ref="C19:D19"/>
    <mergeCell ref="C27:D27"/>
    <mergeCell ref="C21:D21"/>
    <mergeCell ref="C32:D32"/>
    <mergeCell ref="C36:D36"/>
    <mergeCell ref="C41:D41"/>
    <mergeCell ref="C39:D39"/>
    <mergeCell ref="C34:D34"/>
    <mergeCell ref="C37:D37"/>
    <mergeCell ref="C35:D35"/>
    <mergeCell ref="U24:U26"/>
    <mergeCell ref="R13:T13"/>
    <mergeCell ref="R6:R9"/>
    <mergeCell ref="U16:U21"/>
    <mergeCell ref="U54:U58"/>
    <mergeCell ref="U6:U12"/>
    <mergeCell ref="T6:T9"/>
    <mergeCell ref="S6:S9"/>
    <mergeCell ref="U27:U33"/>
    <mergeCell ref="U14:U15"/>
    <mergeCell ref="U45:U48"/>
    <mergeCell ref="U34:U44"/>
    <mergeCell ref="D67:Q67"/>
    <mergeCell ref="C55:D55"/>
    <mergeCell ref="C56:D56"/>
    <mergeCell ref="C63:D63"/>
    <mergeCell ref="C64:D64"/>
    <mergeCell ref="C57:D57"/>
    <mergeCell ref="C58:D58"/>
    <mergeCell ref="C62:D62"/>
    <mergeCell ref="C60:D60"/>
    <mergeCell ref="C61:D61"/>
    <mergeCell ref="U59:U64"/>
    <mergeCell ref="U52:U53"/>
    <mergeCell ref="C50:D50"/>
    <mergeCell ref="C51:D51"/>
    <mergeCell ref="C52:D52"/>
    <mergeCell ref="C53:D53"/>
    <mergeCell ref="C54:D54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616A4-F68F-4A0F-911A-3034354C4C17}">
  <sheetPr codeName="Sheet48">
    <pageSetUpPr fitToPage="1"/>
  </sheetPr>
  <dimension ref="B1:V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12</v>
      </c>
      <c r="G4" s="704" t="s">
        <v>505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45757</v>
      </c>
      <c r="G6" s="140">
        <v>45785</v>
      </c>
      <c r="H6" s="140">
        <v>45812</v>
      </c>
      <c r="I6" s="140">
        <v>45839</v>
      </c>
      <c r="J6" s="140">
        <v>45873</v>
      </c>
      <c r="K6" s="140">
        <v>45904</v>
      </c>
      <c r="L6" s="140">
        <v>45931</v>
      </c>
      <c r="M6" s="147">
        <v>45965</v>
      </c>
      <c r="N6" s="140">
        <v>45994</v>
      </c>
      <c r="O6" s="140">
        <v>46027</v>
      </c>
      <c r="P6" s="140">
        <v>46057</v>
      </c>
      <c r="Q6" s="175">
        <v>46084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0.47569444444444442</v>
      </c>
      <c r="G7" s="141">
        <v>0.50347222222222221</v>
      </c>
      <c r="H7" s="141">
        <v>0.50347222222222221</v>
      </c>
      <c r="I7" s="141">
        <v>0.5625</v>
      </c>
      <c r="J7" s="141">
        <v>0.49652777777777779</v>
      </c>
      <c r="K7" s="141">
        <v>0.4826388888888889</v>
      </c>
      <c r="L7" s="141">
        <v>0.51388888888888884</v>
      </c>
      <c r="M7" s="141">
        <v>0.55208333333333337</v>
      </c>
      <c r="N7" s="141">
        <v>0.52083333333333337</v>
      </c>
      <c r="O7" s="141">
        <v>0.54861111111111116</v>
      </c>
      <c r="P7" s="141">
        <v>0.47222222222222221</v>
      </c>
      <c r="Q7" s="176">
        <v>0.47569444444444442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141" t="s">
        <v>470</v>
      </c>
      <c r="I8" s="141" t="s">
        <v>121</v>
      </c>
      <c r="J8" s="8" t="s">
        <v>471</v>
      </c>
      <c r="K8" s="8" t="s">
        <v>113</v>
      </c>
      <c r="L8" s="8" t="s">
        <v>123</v>
      </c>
      <c r="M8" s="141" t="s">
        <v>472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506</v>
      </c>
      <c r="J9" s="8" t="s">
        <v>471</v>
      </c>
      <c r="K9" s="8" t="s">
        <v>113</v>
      </c>
      <c r="L9" s="8" t="s">
        <v>476</v>
      </c>
      <c r="M9" s="8" t="s">
        <v>115</v>
      </c>
      <c r="N9" s="8" t="s">
        <v>486</v>
      </c>
      <c r="O9" s="8" t="s">
        <v>507</v>
      </c>
      <c r="P9" s="8" t="s">
        <v>478</v>
      </c>
      <c r="Q9" s="9" t="s">
        <v>109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12</v>
      </c>
      <c r="G10" s="30">
        <v>18</v>
      </c>
      <c r="H10" s="30">
        <v>23</v>
      </c>
      <c r="I10" s="30">
        <v>27.5</v>
      </c>
      <c r="J10" s="30">
        <v>34.5</v>
      </c>
      <c r="K10" s="30">
        <v>30</v>
      </c>
      <c r="L10" s="30">
        <v>22</v>
      </c>
      <c r="M10" s="30">
        <v>13.8</v>
      </c>
      <c r="N10" s="30">
        <v>7.5</v>
      </c>
      <c r="O10" s="30">
        <v>3.1</v>
      </c>
      <c r="P10" s="30">
        <v>5</v>
      </c>
      <c r="Q10" s="160">
        <v>4.5</v>
      </c>
      <c r="R10" s="29">
        <f>MAX(F10:Q10)</f>
        <v>34.5</v>
      </c>
      <c r="S10" s="159">
        <f>MIN(F10:Q10)</f>
        <v>3.1</v>
      </c>
      <c r="T10" s="160">
        <f>AVERAGEA(F10:Q10)</f>
        <v>16.741666666666667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6</v>
      </c>
      <c r="G11" s="30">
        <v>8.4</v>
      </c>
      <c r="H11" s="8">
        <v>11.2</v>
      </c>
      <c r="I11" s="8">
        <v>17.600000000000001</v>
      </c>
      <c r="J11" s="30">
        <v>25.4</v>
      </c>
      <c r="K11" s="30">
        <v>23.5</v>
      </c>
      <c r="L11" s="30">
        <v>18.3</v>
      </c>
      <c r="M11" s="148">
        <v>12.1</v>
      </c>
      <c r="N11" s="30">
        <v>8.6999999999999993</v>
      </c>
      <c r="O11" s="30">
        <v>4.0999999999999996</v>
      </c>
      <c r="P11" s="30">
        <v>3.1</v>
      </c>
      <c r="Q11" s="160">
        <v>3.7</v>
      </c>
      <c r="R11" s="52">
        <f>MAX(F11:Q11)</f>
        <v>25.4</v>
      </c>
      <c r="S11" s="454">
        <f>MIN(F11:Q11)</f>
        <v>3.1</v>
      </c>
      <c r="T11" s="177">
        <f>AVERAGEA(F11:Q11)</f>
        <v>11.841666666666663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0.62</v>
      </c>
      <c r="G12" s="59">
        <v>0.62</v>
      </c>
      <c r="H12" s="59">
        <v>0.64</v>
      </c>
      <c r="I12" s="59">
        <v>0.61</v>
      </c>
      <c r="J12" s="59">
        <v>0.6</v>
      </c>
      <c r="K12" s="59">
        <v>0.66</v>
      </c>
      <c r="L12" s="59">
        <v>0.62</v>
      </c>
      <c r="M12" s="59">
        <v>0.62</v>
      </c>
      <c r="N12" s="59">
        <v>0.6</v>
      </c>
      <c r="O12" s="59">
        <v>0.57999999999999996</v>
      </c>
      <c r="P12" s="59">
        <v>0.57999999999999996</v>
      </c>
      <c r="Q12" s="174">
        <v>0.56000000000000005</v>
      </c>
      <c r="R12" s="447">
        <f>MAX(F12:Q12)</f>
        <v>0.66</v>
      </c>
      <c r="S12" s="269">
        <f>MIN(F12:Q12)</f>
        <v>0.56000000000000005</v>
      </c>
      <c r="T12" s="174">
        <f>AVERAGEA(F12:Q12)</f>
        <v>0.60916666666666675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69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8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/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8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/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8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/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8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/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8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/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8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/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8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0.3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0.1</v>
      </c>
      <c r="M24" s="8" t="s">
        <v>139</v>
      </c>
      <c r="N24" s="8" t="s">
        <v>139</v>
      </c>
      <c r="O24" s="8">
        <v>0.1</v>
      </c>
      <c r="P24" s="8" t="s">
        <v>139</v>
      </c>
      <c r="Q24" s="9" t="s">
        <v>139</v>
      </c>
      <c r="R24" s="448">
        <v>0.3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/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8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/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8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/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8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/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8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/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8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/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8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/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8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/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8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/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8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8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8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4.0000000000000001E-3</v>
      </c>
      <c r="G36" s="28" t="s">
        <v>139</v>
      </c>
      <c r="H36" s="28" t="s">
        <v>139</v>
      </c>
      <c r="I36" s="8">
        <v>1.4999999999999999E-2</v>
      </c>
      <c r="J36" s="28" t="s">
        <v>139</v>
      </c>
      <c r="K36" s="134" t="s">
        <v>139</v>
      </c>
      <c r="L36" s="28">
        <v>2.1999999999999999E-2</v>
      </c>
      <c r="M36" s="134" t="s">
        <v>139</v>
      </c>
      <c r="N36" s="134" t="s">
        <v>139</v>
      </c>
      <c r="O36" s="105">
        <v>3.0000000000000001E-3</v>
      </c>
      <c r="P36" s="8" t="s">
        <v>139</v>
      </c>
      <c r="Q36" s="165" t="s">
        <v>139</v>
      </c>
      <c r="R36" s="456">
        <v>2.1999999999999999E-2</v>
      </c>
      <c r="S36" s="28">
        <v>3.0000000000000001E-3</v>
      </c>
      <c r="T36" s="165">
        <v>1.0999999999999999E-2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4.0000000000000001E-3</v>
      </c>
      <c r="G37" s="134" t="s">
        <v>139</v>
      </c>
      <c r="H37" s="134" t="s">
        <v>139</v>
      </c>
      <c r="I37" s="8">
        <v>0.01</v>
      </c>
      <c r="J37" s="134" t="s">
        <v>139</v>
      </c>
      <c r="K37" s="134" t="s">
        <v>139</v>
      </c>
      <c r="L37" s="8">
        <v>1.4E-2</v>
      </c>
      <c r="M37" s="134" t="s">
        <v>139</v>
      </c>
      <c r="N37" s="134" t="s">
        <v>139</v>
      </c>
      <c r="O37" s="105">
        <v>3.0000000000000001E-3</v>
      </c>
      <c r="P37" s="28" t="s">
        <v>139</v>
      </c>
      <c r="Q37" s="165" t="s">
        <v>139</v>
      </c>
      <c r="R37" s="456">
        <v>1.4E-2</v>
      </c>
      <c r="S37" s="28">
        <v>3.0000000000000001E-3</v>
      </c>
      <c r="T37" s="165">
        <v>7.7499999999999999E-3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1E-3</v>
      </c>
      <c r="G38" s="105" t="s">
        <v>139</v>
      </c>
      <c r="H38" s="105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 t="s">
        <v>146</v>
      </c>
      <c r="P38" s="8" t="s">
        <v>139</v>
      </c>
      <c r="Q38" s="9" t="s">
        <v>139</v>
      </c>
      <c r="R38" s="28">
        <v>1E-3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8.0000000000000002E-3</v>
      </c>
      <c r="G40" s="28" t="s">
        <v>139</v>
      </c>
      <c r="H40" s="28" t="s">
        <v>139</v>
      </c>
      <c r="I40" s="8">
        <v>1.9E-2</v>
      </c>
      <c r="J40" s="28" t="s">
        <v>139</v>
      </c>
      <c r="K40" s="134" t="s">
        <v>139</v>
      </c>
      <c r="L40" s="8">
        <v>2.5999999999999999E-2</v>
      </c>
      <c r="M40" s="134" t="s">
        <v>139</v>
      </c>
      <c r="N40" s="134" t="s">
        <v>139</v>
      </c>
      <c r="O40" s="105">
        <v>5.0000000000000001E-3</v>
      </c>
      <c r="P40" s="8" t="s">
        <v>139</v>
      </c>
      <c r="Q40" s="165" t="s">
        <v>139</v>
      </c>
      <c r="R40" s="456">
        <v>2.5999999999999999E-2</v>
      </c>
      <c r="S40" s="28">
        <v>5.0000000000000001E-3</v>
      </c>
      <c r="T40" s="165">
        <v>1.4499999999999999E-2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04">
        <v>3.0000000000000001E-3</v>
      </c>
      <c r="G41" s="134" t="s">
        <v>139</v>
      </c>
      <c r="H41" s="134" t="s">
        <v>139</v>
      </c>
      <c r="I41" s="134">
        <v>7.0000000000000001E-3</v>
      </c>
      <c r="J41" s="134" t="s">
        <v>139</v>
      </c>
      <c r="K41" s="134" t="s">
        <v>139</v>
      </c>
      <c r="L41" s="105">
        <v>1.4E-2</v>
      </c>
      <c r="M41" s="134" t="s">
        <v>139</v>
      </c>
      <c r="N41" s="134" t="s">
        <v>139</v>
      </c>
      <c r="O41" s="105" t="s">
        <v>187</v>
      </c>
      <c r="P41" s="134" t="s">
        <v>139</v>
      </c>
      <c r="Q41" s="165" t="s">
        <v>139</v>
      </c>
      <c r="R41" s="28">
        <v>1.4E-2</v>
      </c>
      <c r="S41" s="28" t="s">
        <v>187</v>
      </c>
      <c r="T41" s="165">
        <v>6.0000000000000001E-3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3.0000000000000001E-3</v>
      </c>
      <c r="G42" s="8" t="s">
        <v>139</v>
      </c>
      <c r="H42" s="8" t="s">
        <v>139</v>
      </c>
      <c r="I42" s="8">
        <v>4.0000000000000001E-3</v>
      </c>
      <c r="J42" s="8" t="s">
        <v>139</v>
      </c>
      <c r="K42" s="105" t="s">
        <v>139</v>
      </c>
      <c r="L42" s="8">
        <v>4.0000000000000001E-3</v>
      </c>
      <c r="M42" s="105" t="s">
        <v>139</v>
      </c>
      <c r="N42" s="105" t="s">
        <v>139</v>
      </c>
      <c r="O42" s="105">
        <v>2E-3</v>
      </c>
      <c r="P42" s="8" t="s">
        <v>139</v>
      </c>
      <c r="Q42" s="9" t="s">
        <v>139</v>
      </c>
      <c r="R42" s="456">
        <v>4.0000000000000001E-3</v>
      </c>
      <c r="S42" s="28">
        <v>2E-3</v>
      </c>
      <c r="T42" s="165">
        <v>3.2499999999999999E-3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8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8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/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8" t="s">
        <v>139</v>
      </c>
      <c r="Q45" s="9" t="s">
        <v>139</v>
      </c>
      <c r="R45" s="54" t="s">
        <v>200</v>
      </c>
      <c r="S45" s="488" t="s">
        <v>200</v>
      </c>
      <c r="T45" s="173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/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8" t="s">
        <v>139</v>
      </c>
      <c r="Q46" s="9" t="s">
        <v>139</v>
      </c>
      <c r="R46" s="54">
        <v>0.02</v>
      </c>
      <c r="S46" s="488">
        <v>0.02</v>
      </c>
      <c r="T46" s="170">
        <v>0.02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/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8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/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8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/>
      <c r="G49" s="30" t="s">
        <v>139</v>
      </c>
      <c r="H49" s="30" t="s">
        <v>139</v>
      </c>
      <c r="I49" s="8">
        <v>5.2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30" t="s">
        <v>139</v>
      </c>
      <c r="Q49" s="160" t="s">
        <v>139</v>
      </c>
      <c r="R49" s="448">
        <v>5.2</v>
      </c>
      <c r="S49" s="30">
        <v>5.2</v>
      </c>
      <c r="T49" s="160">
        <v>5.2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/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8" t="s">
        <v>139</v>
      </c>
      <c r="Q50" s="9" t="s">
        <v>139</v>
      </c>
      <c r="R50" s="448" t="s">
        <v>146</v>
      </c>
      <c r="S50" s="28" t="s">
        <v>146</v>
      </c>
      <c r="T50" s="173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35">
        <v>13</v>
      </c>
      <c r="G51" s="8">
        <v>8.5</v>
      </c>
      <c r="H51" s="8">
        <v>6.8</v>
      </c>
      <c r="I51" s="8">
        <v>6.5</v>
      </c>
      <c r="J51" s="8">
        <v>8.8000000000000007</v>
      </c>
      <c r="K51" s="105">
        <v>9.1</v>
      </c>
      <c r="L51" s="8">
        <v>9.5</v>
      </c>
      <c r="M51" s="105">
        <v>8.6</v>
      </c>
      <c r="N51" s="105">
        <v>8.1</v>
      </c>
      <c r="O51" s="105">
        <v>10</v>
      </c>
      <c r="P51" s="8">
        <v>11</v>
      </c>
      <c r="Q51" s="9">
        <v>14</v>
      </c>
      <c r="R51" s="455">
        <v>14</v>
      </c>
      <c r="S51" s="30">
        <v>6.5</v>
      </c>
      <c r="T51" s="160">
        <v>9.4916666666666654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/>
      <c r="G52" s="8" t="s">
        <v>139</v>
      </c>
      <c r="H52" s="8" t="s">
        <v>139</v>
      </c>
      <c r="I52" s="8">
        <v>14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8" t="s">
        <v>139</v>
      </c>
      <c r="Q52" s="9" t="s">
        <v>139</v>
      </c>
      <c r="R52" s="455">
        <v>14</v>
      </c>
      <c r="S52" s="154">
        <v>14</v>
      </c>
      <c r="T52" s="173">
        <v>14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/>
      <c r="G53" s="8" t="s">
        <v>139</v>
      </c>
      <c r="H53" s="8" t="s">
        <v>139</v>
      </c>
      <c r="I53" s="8">
        <v>36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8" t="s">
        <v>139</v>
      </c>
      <c r="Q53" s="9" t="s">
        <v>139</v>
      </c>
      <c r="R53" s="154">
        <v>36</v>
      </c>
      <c r="S53" s="492">
        <v>36</v>
      </c>
      <c r="T53" s="173">
        <v>36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/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8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/>
      <c r="G55" s="8" t="s">
        <v>139</v>
      </c>
      <c r="H55" s="8" t="s">
        <v>139</v>
      </c>
      <c r="I55" s="8" t="s">
        <v>220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 t="s">
        <v>220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/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/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8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/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8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0.3</v>
      </c>
      <c r="H59" s="8">
        <v>0.3</v>
      </c>
      <c r="I59" s="8">
        <v>0.4</v>
      </c>
      <c r="J59" s="8">
        <v>0.7</v>
      </c>
      <c r="K59" s="159">
        <v>0.9</v>
      </c>
      <c r="L59" s="8">
        <v>0.6</v>
      </c>
      <c r="M59" s="105">
        <v>0.4</v>
      </c>
      <c r="N59" s="105">
        <v>0.4</v>
      </c>
      <c r="O59" s="105">
        <v>0.3</v>
      </c>
      <c r="P59" s="8">
        <v>0.3</v>
      </c>
      <c r="Q59" s="9">
        <v>0.4</v>
      </c>
      <c r="R59" s="30">
        <v>0.9</v>
      </c>
      <c r="S59" s="30">
        <v>0.3</v>
      </c>
      <c r="T59" s="160">
        <v>0.44166666666666665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7.2</v>
      </c>
      <c r="G60" s="30">
        <v>7.1</v>
      </c>
      <c r="H60" s="30">
        <v>7.2</v>
      </c>
      <c r="I60" s="30">
        <v>7.3</v>
      </c>
      <c r="J60" s="30">
        <v>7.3</v>
      </c>
      <c r="K60" s="159">
        <v>7.3</v>
      </c>
      <c r="L60" s="30">
        <v>7.2</v>
      </c>
      <c r="M60" s="159">
        <v>7</v>
      </c>
      <c r="N60" s="159">
        <v>7</v>
      </c>
      <c r="O60" s="159">
        <v>7.1</v>
      </c>
      <c r="P60" s="30">
        <v>7.1</v>
      </c>
      <c r="Q60" s="160">
        <v>7.3</v>
      </c>
      <c r="R60" s="30">
        <v>7.3</v>
      </c>
      <c r="S60" s="30">
        <v>7</v>
      </c>
      <c r="T60" s="160">
        <v>7.174999999999998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8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8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2" ht="10.5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5" customHeight="1" x14ac:dyDescent="0.2"/>
    <row r="79" spans="2:22" ht="5.4" customHeight="1" x14ac:dyDescent="0.2"/>
  </sheetData>
  <mergeCells count="82">
    <mergeCell ref="C56:D56"/>
    <mergeCell ref="C57:D57"/>
    <mergeCell ref="C58:D58"/>
    <mergeCell ref="C52:D52"/>
    <mergeCell ref="C55:D55"/>
    <mergeCell ref="C17:D17"/>
    <mergeCell ref="C40:D40"/>
    <mergeCell ref="C24:D24"/>
    <mergeCell ref="C47:D47"/>
    <mergeCell ref="C36:D36"/>
    <mergeCell ref="C44:D44"/>
    <mergeCell ref="C38:D38"/>
    <mergeCell ref="C42:D42"/>
    <mergeCell ref="C43:D43"/>
    <mergeCell ref="C37:D37"/>
    <mergeCell ref="C41:D41"/>
    <mergeCell ref="C45:D45"/>
    <mergeCell ref="C31:D31"/>
    <mergeCell ref="C39:D39"/>
    <mergeCell ref="C30:D30"/>
    <mergeCell ref="C28:D28"/>
    <mergeCell ref="C27:D27"/>
    <mergeCell ref="U27:U33"/>
    <mergeCell ref="U34:U44"/>
    <mergeCell ref="U6:U12"/>
    <mergeCell ref="R6:R9"/>
    <mergeCell ref="U24:U26"/>
    <mergeCell ref="U16:U21"/>
    <mergeCell ref="U14:U15"/>
    <mergeCell ref="R13:T13"/>
    <mergeCell ref="S6:S9"/>
    <mergeCell ref="T6:T9"/>
    <mergeCell ref="C20:D20"/>
    <mergeCell ref="C21:D21"/>
    <mergeCell ref="C25:D25"/>
    <mergeCell ref="C19:D19"/>
    <mergeCell ref="C23:D23"/>
    <mergeCell ref="G3:I3"/>
    <mergeCell ref="G4:I4"/>
    <mergeCell ref="F13:Q13"/>
    <mergeCell ref="D10:E10"/>
    <mergeCell ref="C15:D15"/>
    <mergeCell ref="D7:E7"/>
    <mergeCell ref="D9:E9"/>
    <mergeCell ref="B4:C4"/>
    <mergeCell ref="D6:E6"/>
    <mergeCell ref="B13:D13"/>
    <mergeCell ref="C14:D14"/>
    <mergeCell ref="D8:E8"/>
    <mergeCell ref="B6:C12"/>
    <mergeCell ref="U59:U64"/>
    <mergeCell ref="U52:U53"/>
    <mergeCell ref="C46:D46"/>
    <mergeCell ref="C48:D48"/>
    <mergeCell ref="U45:U48"/>
    <mergeCell ref="C53:D53"/>
    <mergeCell ref="C54:D54"/>
    <mergeCell ref="C64:D64"/>
    <mergeCell ref="U54:U58"/>
    <mergeCell ref="C61:D61"/>
    <mergeCell ref="C60:D60"/>
    <mergeCell ref="C62:D62"/>
    <mergeCell ref="C50:D50"/>
    <mergeCell ref="C49:D49"/>
    <mergeCell ref="C51:D51"/>
    <mergeCell ref="C59:D59"/>
    <mergeCell ref="B1:Q1"/>
    <mergeCell ref="D67:Q67"/>
    <mergeCell ref="D11:E11"/>
    <mergeCell ref="C16:D16"/>
    <mergeCell ref="D12:E12"/>
    <mergeCell ref="C18:D18"/>
    <mergeCell ref="C63:D63"/>
    <mergeCell ref="B66:E66"/>
    <mergeCell ref="B65:E65"/>
    <mergeCell ref="C22:D22"/>
    <mergeCell ref="C26:D26"/>
    <mergeCell ref="C33:D33"/>
    <mergeCell ref="C35:D35"/>
    <mergeCell ref="C32:D32"/>
    <mergeCell ref="C29:D29"/>
    <mergeCell ref="C34:D34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4766-DF34-4CD5-887E-5D4F393E792E}">
  <sheetPr codeName="Sheet2"/>
  <dimension ref="B1:AC42"/>
  <sheetViews>
    <sheetView zoomScale="90" zoomScaleNormal="90" zoomScaleSheetLayoutView="80" workbookViewId="0"/>
  </sheetViews>
  <sheetFormatPr defaultRowHeight="13.2" x14ac:dyDescent="0.2"/>
  <cols>
    <col min="3" max="3" width="7.44140625" customWidth="1"/>
    <col min="5" max="5" width="6" customWidth="1"/>
    <col min="6" max="6" width="8.21875" customWidth="1"/>
    <col min="7" max="7" width="2" customWidth="1"/>
    <col min="8" max="8" width="8.21875" customWidth="1"/>
    <col min="9" max="9" width="2" customWidth="1"/>
    <col min="10" max="10" width="8.21875" customWidth="1"/>
    <col min="11" max="11" width="2" customWidth="1"/>
    <col min="12" max="12" width="8.21875" customWidth="1"/>
    <col min="13" max="13" width="2" customWidth="1"/>
    <col min="14" max="14" width="8.21875" customWidth="1"/>
    <col min="15" max="15" width="2" customWidth="1"/>
    <col min="16" max="16" width="8.21875" customWidth="1"/>
    <col min="17" max="17" width="2" customWidth="1"/>
    <col min="18" max="18" width="8.21875" customWidth="1"/>
    <col min="19" max="19" width="2" customWidth="1"/>
    <col min="20" max="20" width="8.21875" customWidth="1"/>
    <col min="21" max="21" width="2" customWidth="1"/>
    <col min="22" max="22" width="8.21875" customWidth="1"/>
    <col min="23" max="23" width="2" customWidth="1"/>
    <col min="24" max="24" width="5.44140625" customWidth="1"/>
    <col min="25" max="25" width="2" customWidth="1"/>
    <col min="26" max="26" width="5.44140625" customWidth="1"/>
    <col min="27" max="27" width="2" customWidth="1"/>
    <col min="28" max="28" width="5.44140625" customWidth="1"/>
    <col min="29" max="29" width="2" customWidth="1"/>
  </cols>
  <sheetData>
    <row r="1" spans="2:29" x14ac:dyDescent="0.2">
      <c r="B1" s="538"/>
      <c r="C1" s="539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</row>
    <row r="2" spans="2:29" ht="27" customHeight="1" x14ac:dyDescent="0.2">
      <c r="B2" s="541"/>
      <c r="C2" s="754" t="s">
        <v>53</v>
      </c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4"/>
      <c r="U2" s="754"/>
      <c r="V2" s="754"/>
      <c r="W2" s="754"/>
      <c r="X2" s="754"/>
      <c r="Y2" s="754"/>
      <c r="Z2" s="754"/>
      <c r="AA2" s="754"/>
      <c r="AB2" s="754"/>
      <c r="AC2" s="754"/>
    </row>
    <row r="3" spans="2:29" ht="13.8" thickBot="1" x14ac:dyDescent="0.25">
      <c r="B3" s="541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</row>
    <row r="4" spans="2:29" ht="17.25" customHeight="1" x14ac:dyDescent="0.2">
      <c r="B4" s="541"/>
      <c r="C4" s="755" t="s">
        <v>54</v>
      </c>
      <c r="D4" s="756"/>
      <c r="E4" s="757"/>
      <c r="F4" s="758" t="s">
        <v>55</v>
      </c>
      <c r="G4" s="759"/>
      <c r="H4" s="760"/>
      <c r="I4" s="761"/>
      <c r="J4" s="761"/>
      <c r="K4" s="761"/>
      <c r="L4" s="760" t="s">
        <v>56</v>
      </c>
      <c r="M4" s="759"/>
      <c r="N4" s="760"/>
      <c r="O4" s="761"/>
      <c r="P4" s="761"/>
      <c r="Q4" s="760"/>
      <c r="R4" s="760" t="s">
        <v>57</v>
      </c>
      <c r="S4" s="759"/>
      <c r="T4" s="760"/>
      <c r="U4" s="761"/>
      <c r="V4" s="761"/>
      <c r="W4" s="760"/>
      <c r="X4" s="759" t="s">
        <v>58</v>
      </c>
      <c r="Y4" s="759"/>
      <c r="Z4" s="760"/>
      <c r="AA4" s="761"/>
      <c r="AB4" s="761"/>
      <c r="AC4" s="762"/>
    </row>
    <row r="5" spans="2:29" ht="17.25" customHeight="1" thickBot="1" x14ac:dyDescent="0.25">
      <c r="B5" s="540"/>
      <c r="C5" s="542" t="s">
        <v>59</v>
      </c>
      <c r="D5" s="543" t="s">
        <v>60</v>
      </c>
      <c r="E5" s="544" t="s">
        <v>61</v>
      </c>
      <c r="F5" s="545" t="s">
        <v>62</v>
      </c>
      <c r="G5" s="546" t="s">
        <v>63</v>
      </c>
      <c r="H5" s="546" t="s">
        <v>64</v>
      </c>
      <c r="I5" s="546" t="s">
        <v>65</v>
      </c>
      <c r="J5" s="546" t="s">
        <v>66</v>
      </c>
      <c r="K5" s="547" t="s">
        <v>67</v>
      </c>
      <c r="L5" s="548" t="s">
        <v>62</v>
      </c>
      <c r="M5" s="546" t="s">
        <v>63</v>
      </c>
      <c r="N5" s="546" t="s">
        <v>64</v>
      </c>
      <c r="O5" s="546" t="s">
        <v>65</v>
      </c>
      <c r="P5" s="546" t="s">
        <v>66</v>
      </c>
      <c r="Q5" s="549" t="s">
        <v>67</v>
      </c>
      <c r="R5" s="548" t="s">
        <v>62</v>
      </c>
      <c r="S5" s="546" t="s">
        <v>63</v>
      </c>
      <c r="T5" s="546" t="s">
        <v>64</v>
      </c>
      <c r="U5" s="546" t="s">
        <v>65</v>
      </c>
      <c r="V5" s="546" t="s">
        <v>66</v>
      </c>
      <c r="W5" s="549" t="s">
        <v>67</v>
      </c>
      <c r="X5" s="546" t="s">
        <v>62</v>
      </c>
      <c r="Y5" s="546" t="s">
        <v>63</v>
      </c>
      <c r="Z5" s="546" t="s">
        <v>64</v>
      </c>
      <c r="AA5" s="546" t="s">
        <v>65</v>
      </c>
      <c r="AB5" s="546" t="s">
        <v>66</v>
      </c>
      <c r="AC5" s="550" t="s">
        <v>67</v>
      </c>
    </row>
    <row r="6" spans="2:29" ht="17.25" customHeight="1" x14ac:dyDescent="0.2">
      <c r="B6" s="541"/>
      <c r="C6" s="751" t="s">
        <v>68</v>
      </c>
      <c r="D6" s="551" t="s">
        <v>69</v>
      </c>
      <c r="E6" s="552" t="s">
        <v>70</v>
      </c>
      <c r="F6" s="553" t="s">
        <v>71</v>
      </c>
      <c r="G6" s="554" t="s">
        <v>72</v>
      </c>
      <c r="H6" s="554" t="s">
        <v>71</v>
      </c>
      <c r="I6" s="554" t="s">
        <v>73</v>
      </c>
      <c r="J6" s="554" t="s">
        <v>71</v>
      </c>
      <c r="K6" s="555" t="s">
        <v>74</v>
      </c>
      <c r="L6" s="556" t="s">
        <v>71</v>
      </c>
      <c r="M6" s="554" t="s">
        <v>72</v>
      </c>
      <c r="N6" s="554" t="s">
        <v>71</v>
      </c>
      <c r="O6" s="554" t="s">
        <v>73</v>
      </c>
      <c r="P6" s="554" t="s">
        <v>71</v>
      </c>
      <c r="Q6" s="557" t="s">
        <v>74</v>
      </c>
      <c r="R6" s="556" t="s">
        <v>71</v>
      </c>
      <c r="S6" s="554" t="s">
        <v>72</v>
      </c>
      <c r="T6" s="554" t="s">
        <v>71</v>
      </c>
      <c r="U6" s="554" t="s">
        <v>73</v>
      </c>
      <c r="V6" s="554" t="s">
        <v>71</v>
      </c>
      <c r="W6" s="557" t="s">
        <v>74</v>
      </c>
      <c r="X6" s="988" t="s">
        <v>624</v>
      </c>
      <c r="Y6" s="989"/>
      <c r="Z6" s="990"/>
      <c r="AA6" s="990"/>
      <c r="AB6" s="990"/>
      <c r="AC6" s="991"/>
    </row>
    <row r="7" spans="2:29" ht="17.25" customHeight="1" x14ac:dyDescent="0.2">
      <c r="B7" s="541"/>
      <c r="C7" s="753"/>
      <c r="D7" s="559" t="s">
        <v>75</v>
      </c>
      <c r="E7" s="560" t="s">
        <v>70</v>
      </c>
      <c r="F7" s="561" t="s">
        <v>76</v>
      </c>
      <c r="G7" s="562" t="s">
        <v>72</v>
      </c>
      <c r="H7" s="562" t="s">
        <v>76</v>
      </c>
      <c r="I7" s="562" t="s">
        <v>73</v>
      </c>
      <c r="J7" s="562" t="s">
        <v>76</v>
      </c>
      <c r="K7" s="563" t="s">
        <v>74</v>
      </c>
      <c r="L7" s="564" t="s">
        <v>76</v>
      </c>
      <c r="M7" s="562" t="s">
        <v>72</v>
      </c>
      <c r="N7" s="562" t="s">
        <v>76</v>
      </c>
      <c r="O7" s="562" t="s">
        <v>73</v>
      </c>
      <c r="P7" s="562" t="s">
        <v>76</v>
      </c>
      <c r="Q7" s="563" t="s">
        <v>74</v>
      </c>
      <c r="R7" s="564" t="s">
        <v>76</v>
      </c>
      <c r="S7" s="562" t="s">
        <v>72</v>
      </c>
      <c r="T7" s="562" t="s">
        <v>76</v>
      </c>
      <c r="U7" s="562" t="s">
        <v>73</v>
      </c>
      <c r="V7" s="562" t="s">
        <v>76</v>
      </c>
      <c r="W7" s="563" t="s">
        <v>74</v>
      </c>
      <c r="X7" s="992" t="s">
        <v>233</v>
      </c>
      <c r="Y7" s="993"/>
      <c r="Z7" s="994"/>
      <c r="AA7" s="994"/>
      <c r="AB7" s="994"/>
      <c r="AC7" s="995"/>
    </row>
    <row r="8" spans="2:29" ht="17.25" customHeight="1" x14ac:dyDescent="0.2">
      <c r="B8" s="541"/>
      <c r="C8" s="749"/>
      <c r="D8" s="565" t="s">
        <v>77</v>
      </c>
      <c r="E8" s="552" t="s">
        <v>78</v>
      </c>
      <c r="F8" s="566">
        <v>0.5</v>
      </c>
      <c r="G8" s="567" t="s">
        <v>72</v>
      </c>
      <c r="H8" s="567">
        <v>0.5</v>
      </c>
      <c r="I8" s="567" t="s">
        <v>73</v>
      </c>
      <c r="J8" s="567">
        <v>0.6</v>
      </c>
      <c r="K8" s="568" t="s">
        <v>74</v>
      </c>
      <c r="L8" s="569">
        <v>0.5</v>
      </c>
      <c r="M8" s="567" t="s">
        <v>72</v>
      </c>
      <c r="N8" s="567">
        <v>0.5</v>
      </c>
      <c r="O8" s="567" t="s">
        <v>73</v>
      </c>
      <c r="P8" s="567">
        <v>0.6</v>
      </c>
      <c r="Q8" s="568" t="s">
        <v>74</v>
      </c>
      <c r="R8" s="569">
        <v>0.5</v>
      </c>
      <c r="S8" s="567" t="s">
        <v>72</v>
      </c>
      <c r="T8" s="567">
        <v>0.5</v>
      </c>
      <c r="U8" s="567" t="s">
        <v>73</v>
      </c>
      <c r="V8" s="567">
        <v>0.6</v>
      </c>
      <c r="W8" s="568" t="s">
        <v>74</v>
      </c>
      <c r="X8" s="569">
        <v>0.6</v>
      </c>
      <c r="Y8" s="567" t="s">
        <v>72</v>
      </c>
      <c r="Z8" s="567">
        <v>0.5</v>
      </c>
      <c r="AA8" s="567" t="s">
        <v>73</v>
      </c>
      <c r="AB8" s="567">
        <v>0.7</v>
      </c>
      <c r="AC8" s="570" t="s">
        <v>74</v>
      </c>
    </row>
    <row r="9" spans="2:29" ht="17.25" customHeight="1" x14ac:dyDescent="0.2">
      <c r="B9" s="541"/>
      <c r="C9" s="749" t="s">
        <v>79</v>
      </c>
      <c r="D9" s="571" t="s">
        <v>69</v>
      </c>
      <c r="E9" s="572" t="s">
        <v>70</v>
      </c>
      <c r="F9" s="573" t="s">
        <v>71</v>
      </c>
      <c r="G9" s="574" t="s">
        <v>72</v>
      </c>
      <c r="H9" s="574" t="s">
        <v>71</v>
      </c>
      <c r="I9" s="574" t="s">
        <v>73</v>
      </c>
      <c r="J9" s="574" t="s">
        <v>71</v>
      </c>
      <c r="K9" s="558" t="s">
        <v>74</v>
      </c>
      <c r="L9" s="575" t="s">
        <v>71</v>
      </c>
      <c r="M9" s="574" t="s">
        <v>72</v>
      </c>
      <c r="N9" s="574" t="s">
        <v>71</v>
      </c>
      <c r="O9" s="574" t="s">
        <v>73</v>
      </c>
      <c r="P9" s="574" t="s">
        <v>71</v>
      </c>
      <c r="Q9" s="558" t="s">
        <v>74</v>
      </c>
      <c r="R9" s="575" t="s">
        <v>71</v>
      </c>
      <c r="S9" s="574" t="s">
        <v>72</v>
      </c>
      <c r="T9" s="574" t="s">
        <v>71</v>
      </c>
      <c r="U9" s="574" t="s">
        <v>73</v>
      </c>
      <c r="V9" s="554" t="s">
        <v>71</v>
      </c>
      <c r="W9" s="557" t="s">
        <v>74</v>
      </c>
      <c r="X9" s="996" t="s">
        <v>233</v>
      </c>
      <c r="Y9" s="997"/>
      <c r="Z9" s="998"/>
      <c r="AA9" s="998"/>
      <c r="AB9" s="998"/>
      <c r="AC9" s="999"/>
    </row>
    <row r="10" spans="2:29" ht="17.25" customHeight="1" x14ac:dyDescent="0.2">
      <c r="B10" s="541"/>
      <c r="C10" s="750"/>
      <c r="D10" s="559" t="s">
        <v>75</v>
      </c>
      <c r="E10" s="560" t="s">
        <v>70</v>
      </c>
      <c r="F10" s="561" t="s">
        <v>76</v>
      </c>
      <c r="G10" s="562" t="s">
        <v>72</v>
      </c>
      <c r="H10" s="562" t="s">
        <v>76</v>
      </c>
      <c r="I10" s="562" t="s">
        <v>73</v>
      </c>
      <c r="J10" s="562" t="s">
        <v>76</v>
      </c>
      <c r="K10" s="563" t="s">
        <v>74</v>
      </c>
      <c r="L10" s="564" t="s">
        <v>76</v>
      </c>
      <c r="M10" s="562" t="s">
        <v>72</v>
      </c>
      <c r="N10" s="562" t="s">
        <v>76</v>
      </c>
      <c r="O10" s="562" t="s">
        <v>73</v>
      </c>
      <c r="P10" s="562" t="s">
        <v>76</v>
      </c>
      <c r="Q10" s="563" t="s">
        <v>74</v>
      </c>
      <c r="R10" s="564" t="s">
        <v>76</v>
      </c>
      <c r="S10" s="562" t="s">
        <v>72</v>
      </c>
      <c r="T10" s="562" t="s">
        <v>76</v>
      </c>
      <c r="U10" s="562" t="s">
        <v>73</v>
      </c>
      <c r="V10" s="562" t="s">
        <v>76</v>
      </c>
      <c r="W10" s="563" t="s">
        <v>74</v>
      </c>
      <c r="X10" s="992" t="s">
        <v>233</v>
      </c>
      <c r="Y10" s="993"/>
      <c r="Z10" s="994"/>
      <c r="AA10" s="994"/>
      <c r="AB10" s="994"/>
      <c r="AC10" s="995"/>
    </row>
    <row r="11" spans="2:29" ht="17.25" customHeight="1" x14ac:dyDescent="0.2">
      <c r="B11" s="541"/>
      <c r="C11" s="751"/>
      <c r="D11" s="565" t="s">
        <v>77</v>
      </c>
      <c r="E11" s="576" t="s">
        <v>80</v>
      </c>
      <c r="F11" s="566">
        <v>0.6</v>
      </c>
      <c r="G11" s="567" t="s">
        <v>72</v>
      </c>
      <c r="H11" s="567">
        <v>0.5</v>
      </c>
      <c r="I11" s="567" t="s">
        <v>73</v>
      </c>
      <c r="J11" s="567">
        <v>0.6</v>
      </c>
      <c r="K11" s="568" t="s">
        <v>74</v>
      </c>
      <c r="L11" s="569">
        <v>0.6</v>
      </c>
      <c r="M11" s="567" t="s">
        <v>72</v>
      </c>
      <c r="N11" s="567">
        <v>0.5</v>
      </c>
      <c r="O11" s="567" t="s">
        <v>73</v>
      </c>
      <c r="P11" s="567">
        <v>0.6</v>
      </c>
      <c r="Q11" s="568" t="s">
        <v>74</v>
      </c>
      <c r="R11" s="569">
        <v>0.5</v>
      </c>
      <c r="S11" s="567" t="s">
        <v>72</v>
      </c>
      <c r="T11" s="567">
        <v>0.5</v>
      </c>
      <c r="U11" s="567" t="s">
        <v>73</v>
      </c>
      <c r="V11" s="567">
        <v>0.6</v>
      </c>
      <c r="W11" s="568" t="s">
        <v>74</v>
      </c>
      <c r="X11" s="569">
        <v>0.6</v>
      </c>
      <c r="Y11" s="567" t="s">
        <v>72</v>
      </c>
      <c r="Z11" s="567">
        <v>0.6</v>
      </c>
      <c r="AA11" s="567" t="s">
        <v>73</v>
      </c>
      <c r="AB11" s="567">
        <v>0.7</v>
      </c>
      <c r="AC11" s="570" t="s">
        <v>74</v>
      </c>
    </row>
    <row r="12" spans="2:29" ht="17.25" customHeight="1" x14ac:dyDescent="0.2">
      <c r="B12" s="541"/>
      <c r="C12" s="749" t="s">
        <v>81</v>
      </c>
      <c r="D12" s="571" t="s">
        <v>69</v>
      </c>
      <c r="E12" s="552" t="s">
        <v>70</v>
      </c>
      <c r="F12" s="573" t="s">
        <v>71</v>
      </c>
      <c r="G12" s="574" t="s">
        <v>72</v>
      </c>
      <c r="H12" s="574" t="s">
        <v>71</v>
      </c>
      <c r="I12" s="574" t="s">
        <v>73</v>
      </c>
      <c r="J12" s="574" t="s">
        <v>71</v>
      </c>
      <c r="K12" s="558" t="s">
        <v>74</v>
      </c>
      <c r="L12" s="575" t="s">
        <v>71</v>
      </c>
      <c r="M12" s="574" t="s">
        <v>72</v>
      </c>
      <c r="N12" s="574" t="s">
        <v>71</v>
      </c>
      <c r="O12" s="574" t="s">
        <v>73</v>
      </c>
      <c r="P12" s="574" t="s">
        <v>71</v>
      </c>
      <c r="Q12" s="558" t="s">
        <v>74</v>
      </c>
      <c r="R12" s="575" t="s">
        <v>71</v>
      </c>
      <c r="S12" s="574" t="s">
        <v>72</v>
      </c>
      <c r="T12" s="574" t="s">
        <v>71</v>
      </c>
      <c r="U12" s="574" t="s">
        <v>73</v>
      </c>
      <c r="V12" s="574" t="s">
        <v>71</v>
      </c>
      <c r="W12" s="558" t="s">
        <v>74</v>
      </c>
      <c r="X12" s="996" t="s">
        <v>233</v>
      </c>
      <c r="Y12" s="997"/>
      <c r="Z12" s="998"/>
      <c r="AA12" s="998"/>
      <c r="AB12" s="998"/>
      <c r="AC12" s="999"/>
    </row>
    <row r="13" spans="2:29" ht="17.25" customHeight="1" x14ac:dyDescent="0.2">
      <c r="B13" s="541"/>
      <c r="C13" s="750"/>
      <c r="D13" s="559" t="s">
        <v>75</v>
      </c>
      <c r="E13" s="560" t="s">
        <v>70</v>
      </c>
      <c r="F13" s="561" t="s">
        <v>76</v>
      </c>
      <c r="G13" s="562" t="s">
        <v>72</v>
      </c>
      <c r="H13" s="562" t="s">
        <v>76</v>
      </c>
      <c r="I13" s="562" t="s">
        <v>73</v>
      </c>
      <c r="J13" s="562" t="s">
        <v>76</v>
      </c>
      <c r="K13" s="563" t="s">
        <v>74</v>
      </c>
      <c r="L13" s="564" t="s">
        <v>76</v>
      </c>
      <c r="M13" s="562" t="s">
        <v>72</v>
      </c>
      <c r="N13" s="562" t="s">
        <v>76</v>
      </c>
      <c r="O13" s="562" t="s">
        <v>73</v>
      </c>
      <c r="P13" s="562" t="s">
        <v>76</v>
      </c>
      <c r="Q13" s="563" t="s">
        <v>74</v>
      </c>
      <c r="R13" s="564" t="s">
        <v>76</v>
      </c>
      <c r="S13" s="562" t="s">
        <v>72</v>
      </c>
      <c r="T13" s="562" t="s">
        <v>76</v>
      </c>
      <c r="U13" s="562" t="s">
        <v>73</v>
      </c>
      <c r="V13" s="562" t="s">
        <v>76</v>
      </c>
      <c r="W13" s="563" t="s">
        <v>74</v>
      </c>
      <c r="X13" s="992" t="s">
        <v>233</v>
      </c>
      <c r="Y13" s="993"/>
      <c r="Z13" s="994"/>
      <c r="AA13" s="994"/>
      <c r="AB13" s="994"/>
      <c r="AC13" s="995"/>
    </row>
    <row r="14" spans="2:29" ht="17.25" customHeight="1" x14ac:dyDescent="0.2">
      <c r="B14" s="541"/>
      <c r="C14" s="751"/>
      <c r="D14" s="565" t="s">
        <v>77</v>
      </c>
      <c r="E14" s="552" t="s">
        <v>80</v>
      </c>
      <c r="F14" s="566">
        <v>0.6</v>
      </c>
      <c r="G14" s="567" t="s">
        <v>72</v>
      </c>
      <c r="H14" s="567">
        <v>0.6</v>
      </c>
      <c r="I14" s="567" t="s">
        <v>73</v>
      </c>
      <c r="J14" s="567">
        <v>0.6</v>
      </c>
      <c r="K14" s="568" t="s">
        <v>74</v>
      </c>
      <c r="L14" s="569">
        <v>0.6</v>
      </c>
      <c r="M14" s="567" t="s">
        <v>72</v>
      </c>
      <c r="N14" s="567">
        <v>0.5</v>
      </c>
      <c r="O14" s="567" t="s">
        <v>73</v>
      </c>
      <c r="P14" s="567">
        <v>0.6</v>
      </c>
      <c r="Q14" s="568" t="s">
        <v>74</v>
      </c>
      <c r="R14" s="569">
        <v>0.6</v>
      </c>
      <c r="S14" s="567" t="s">
        <v>72</v>
      </c>
      <c r="T14" s="567">
        <v>0.5</v>
      </c>
      <c r="U14" s="567" t="s">
        <v>73</v>
      </c>
      <c r="V14" s="567">
        <v>0.6</v>
      </c>
      <c r="W14" s="568" t="s">
        <v>74</v>
      </c>
      <c r="X14" s="569">
        <v>0.7</v>
      </c>
      <c r="Y14" s="567" t="s">
        <v>72</v>
      </c>
      <c r="Z14" s="567">
        <v>0.6</v>
      </c>
      <c r="AA14" s="567" t="s">
        <v>73</v>
      </c>
      <c r="AB14" s="567">
        <v>0.7</v>
      </c>
      <c r="AC14" s="570" t="s">
        <v>74</v>
      </c>
    </row>
    <row r="15" spans="2:29" ht="17.25" customHeight="1" x14ac:dyDescent="0.2">
      <c r="B15" s="541"/>
      <c r="C15" s="749" t="s">
        <v>82</v>
      </c>
      <c r="D15" s="571" t="s">
        <v>69</v>
      </c>
      <c r="E15" s="572" t="s">
        <v>70</v>
      </c>
      <c r="F15" s="573" t="s">
        <v>71</v>
      </c>
      <c r="G15" s="574" t="s">
        <v>72</v>
      </c>
      <c r="H15" s="574" t="s">
        <v>71</v>
      </c>
      <c r="I15" s="574" t="s">
        <v>73</v>
      </c>
      <c r="J15" s="574" t="s">
        <v>71</v>
      </c>
      <c r="K15" s="558" t="s">
        <v>74</v>
      </c>
      <c r="L15" s="575" t="s">
        <v>71</v>
      </c>
      <c r="M15" s="574" t="s">
        <v>72</v>
      </c>
      <c r="N15" s="574" t="s">
        <v>71</v>
      </c>
      <c r="O15" s="574" t="s">
        <v>73</v>
      </c>
      <c r="P15" s="574" t="s">
        <v>71</v>
      </c>
      <c r="Q15" s="558" t="s">
        <v>74</v>
      </c>
      <c r="R15" s="575" t="s">
        <v>71</v>
      </c>
      <c r="S15" s="574" t="s">
        <v>72</v>
      </c>
      <c r="T15" s="574" t="s">
        <v>71</v>
      </c>
      <c r="U15" s="574" t="s">
        <v>73</v>
      </c>
      <c r="V15" s="574" t="s">
        <v>71</v>
      </c>
      <c r="W15" s="558" t="s">
        <v>74</v>
      </c>
      <c r="X15" s="996" t="s">
        <v>233</v>
      </c>
      <c r="Y15" s="997"/>
      <c r="Z15" s="998"/>
      <c r="AA15" s="998"/>
      <c r="AB15" s="998"/>
      <c r="AC15" s="999"/>
    </row>
    <row r="16" spans="2:29" ht="17.25" customHeight="1" x14ac:dyDescent="0.2">
      <c r="B16" s="541"/>
      <c r="C16" s="750"/>
      <c r="D16" s="559" t="s">
        <v>75</v>
      </c>
      <c r="E16" s="560" t="s">
        <v>70</v>
      </c>
      <c r="F16" s="561" t="s">
        <v>76</v>
      </c>
      <c r="G16" s="562" t="s">
        <v>72</v>
      </c>
      <c r="H16" s="562" t="s">
        <v>76</v>
      </c>
      <c r="I16" s="562" t="s">
        <v>73</v>
      </c>
      <c r="J16" s="562" t="s">
        <v>76</v>
      </c>
      <c r="K16" s="563" t="s">
        <v>74</v>
      </c>
      <c r="L16" s="564" t="s">
        <v>76</v>
      </c>
      <c r="M16" s="562" t="s">
        <v>72</v>
      </c>
      <c r="N16" s="562" t="s">
        <v>76</v>
      </c>
      <c r="O16" s="562" t="s">
        <v>73</v>
      </c>
      <c r="P16" s="562" t="s">
        <v>76</v>
      </c>
      <c r="Q16" s="563" t="s">
        <v>74</v>
      </c>
      <c r="R16" s="564" t="s">
        <v>76</v>
      </c>
      <c r="S16" s="562" t="s">
        <v>72</v>
      </c>
      <c r="T16" s="562" t="s">
        <v>76</v>
      </c>
      <c r="U16" s="562" t="s">
        <v>73</v>
      </c>
      <c r="V16" s="562" t="s">
        <v>76</v>
      </c>
      <c r="W16" s="563" t="s">
        <v>74</v>
      </c>
      <c r="X16" s="992" t="s">
        <v>233</v>
      </c>
      <c r="Y16" s="993"/>
      <c r="Z16" s="994"/>
      <c r="AA16" s="994"/>
      <c r="AB16" s="994"/>
      <c r="AC16" s="995"/>
    </row>
    <row r="17" spans="2:29" ht="17.25" customHeight="1" x14ac:dyDescent="0.2">
      <c r="B17" s="541"/>
      <c r="C17" s="751"/>
      <c r="D17" s="565" t="s">
        <v>77</v>
      </c>
      <c r="E17" s="576" t="s">
        <v>80</v>
      </c>
      <c r="F17" s="566">
        <v>0.5</v>
      </c>
      <c r="G17" s="567" t="s">
        <v>72</v>
      </c>
      <c r="H17" s="567">
        <v>0.5</v>
      </c>
      <c r="I17" s="567" t="s">
        <v>73</v>
      </c>
      <c r="J17" s="567">
        <v>0.6</v>
      </c>
      <c r="K17" s="568" t="s">
        <v>74</v>
      </c>
      <c r="L17" s="569">
        <v>0.5</v>
      </c>
      <c r="M17" s="567" t="s">
        <v>72</v>
      </c>
      <c r="N17" s="567">
        <v>0.5</v>
      </c>
      <c r="O17" s="567" t="s">
        <v>73</v>
      </c>
      <c r="P17" s="567">
        <v>0.6</v>
      </c>
      <c r="Q17" s="568" t="s">
        <v>74</v>
      </c>
      <c r="R17" s="569">
        <v>0.5</v>
      </c>
      <c r="S17" s="567" t="s">
        <v>72</v>
      </c>
      <c r="T17" s="567">
        <v>0.5</v>
      </c>
      <c r="U17" s="567" t="s">
        <v>73</v>
      </c>
      <c r="V17" s="567">
        <v>0.5</v>
      </c>
      <c r="W17" s="568" t="s">
        <v>74</v>
      </c>
      <c r="X17" s="569">
        <v>0.7</v>
      </c>
      <c r="Y17" s="567" t="s">
        <v>72</v>
      </c>
      <c r="Z17" s="567">
        <v>0.6</v>
      </c>
      <c r="AA17" s="567" t="s">
        <v>73</v>
      </c>
      <c r="AB17" s="567">
        <v>0.7</v>
      </c>
      <c r="AC17" s="570" t="s">
        <v>74</v>
      </c>
    </row>
    <row r="18" spans="2:29" ht="17.25" customHeight="1" x14ac:dyDescent="0.2">
      <c r="B18" s="541"/>
      <c r="C18" s="749" t="s">
        <v>83</v>
      </c>
      <c r="D18" s="571" t="s">
        <v>69</v>
      </c>
      <c r="E18" s="552" t="s">
        <v>70</v>
      </c>
      <c r="F18" s="573" t="s">
        <v>71</v>
      </c>
      <c r="G18" s="574" t="s">
        <v>72</v>
      </c>
      <c r="H18" s="574" t="s">
        <v>71</v>
      </c>
      <c r="I18" s="574" t="s">
        <v>73</v>
      </c>
      <c r="J18" s="574" t="s">
        <v>71</v>
      </c>
      <c r="K18" s="558" t="s">
        <v>74</v>
      </c>
      <c r="L18" s="575" t="s">
        <v>71</v>
      </c>
      <c r="M18" s="574" t="s">
        <v>72</v>
      </c>
      <c r="N18" s="574" t="s">
        <v>71</v>
      </c>
      <c r="O18" s="574" t="s">
        <v>73</v>
      </c>
      <c r="P18" s="574" t="s">
        <v>71</v>
      </c>
      <c r="Q18" s="558" t="s">
        <v>74</v>
      </c>
      <c r="R18" s="575" t="s">
        <v>71</v>
      </c>
      <c r="S18" s="574" t="s">
        <v>72</v>
      </c>
      <c r="T18" s="574" t="s">
        <v>71</v>
      </c>
      <c r="U18" s="574" t="s">
        <v>73</v>
      </c>
      <c r="V18" s="574" t="s">
        <v>71</v>
      </c>
      <c r="W18" s="558" t="s">
        <v>74</v>
      </c>
      <c r="X18" s="996" t="s">
        <v>233</v>
      </c>
      <c r="Y18" s="997"/>
      <c r="Z18" s="998"/>
      <c r="AA18" s="998"/>
      <c r="AB18" s="998"/>
      <c r="AC18" s="999"/>
    </row>
    <row r="19" spans="2:29" ht="17.25" customHeight="1" x14ac:dyDescent="0.2">
      <c r="B19" s="541"/>
      <c r="C19" s="750"/>
      <c r="D19" s="559" t="s">
        <v>75</v>
      </c>
      <c r="E19" s="560" t="s">
        <v>70</v>
      </c>
      <c r="F19" s="561" t="s">
        <v>76</v>
      </c>
      <c r="G19" s="562" t="s">
        <v>72</v>
      </c>
      <c r="H19" s="562" t="s">
        <v>76</v>
      </c>
      <c r="I19" s="562" t="s">
        <v>73</v>
      </c>
      <c r="J19" s="562" t="s">
        <v>76</v>
      </c>
      <c r="K19" s="563" t="s">
        <v>74</v>
      </c>
      <c r="L19" s="564" t="s">
        <v>76</v>
      </c>
      <c r="M19" s="562" t="s">
        <v>72</v>
      </c>
      <c r="N19" s="562" t="s">
        <v>76</v>
      </c>
      <c r="O19" s="562" t="s">
        <v>73</v>
      </c>
      <c r="P19" s="562" t="s">
        <v>76</v>
      </c>
      <c r="Q19" s="563" t="s">
        <v>74</v>
      </c>
      <c r="R19" s="564" t="s">
        <v>76</v>
      </c>
      <c r="S19" s="562" t="s">
        <v>72</v>
      </c>
      <c r="T19" s="562" t="s">
        <v>76</v>
      </c>
      <c r="U19" s="562" t="s">
        <v>73</v>
      </c>
      <c r="V19" s="562" t="s">
        <v>76</v>
      </c>
      <c r="W19" s="563" t="s">
        <v>74</v>
      </c>
      <c r="X19" s="992" t="s">
        <v>233</v>
      </c>
      <c r="Y19" s="993"/>
      <c r="Z19" s="994"/>
      <c r="AA19" s="994"/>
      <c r="AB19" s="994"/>
      <c r="AC19" s="995"/>
    </row>
    <row r="20" spans="2:29" ht="17.25" customHeight="1" x14ac:dyDescent="0.2">
      <c r="B20" s="541"/>
      <c r="C20" s="751"/>
      <c r="D20" s="565" t="s">
        <v>77</v>
      </c>
      <c r="E20" s="552" t="s">
        <v>80</v>
      </c>
      <c r="F20" s="566">
        <v>0.5</v>
      </c>
      <c r="G20" s="567" t="s">
        <v>72</v>
      </c>
      <c r="H20" s="567">
        <v>0.4</v>
      </c>
      <c r="I20" s="567" t="s">
        <v>73</v>
      </c>
      <c r="J20" s="567">
        <v>0.5</v>
      </c>
      <c r="K20" s="568" t="s">
        <v>74</v>
      </c>
      <c r="L20" s="569">
        <v>0.5</v>
      </c>
      <c r="M20" s="567" t="s">
        <v>72</v>
      </c>
      <c r="N20" s="567">
        <v>0.5</v>
      </c>
      <c r="O20" s="567" t="s">
        <v>73</v>
      </c>
      <c r="P20" s="567">
        <v>0.6</v>
      </c>
      <c r="Q20" s="568" t="s">
        <v>74</v>
      </c>
      <c r="R20" s="569">
        <v>0.5</v>
      </c>
      <c r="S20" s="567" t="s">
        <v>72</v>
      </c>
      <c r="T20" s="567">
        <v>0.4</v>
      </c>
      <c r="U20" s="567" t="s">
        <v>73</v>
      </c>
      <c r="V20" s="567">
        <v>0.5</v>
      </c>
      <c r="W20" s="568" t="s">
        <v>74</v>
      </c>
      <c r="X20" s="569">
        <v>0.8</v>
      </c>
      <c r="Y20" s="567" t="s">
        <v>72</v>
      </c>
      <c r="Z20" s="567">
        <v>0.7</v>
      </c>
      <c r="AA20" s="567" t="s">
        <v>73</v>
      </c>
      <c r="AB20" s="567">
        <v>0.9</v>
      </c>
      <c r="AC20" s="570" t="s">
        <v>74</v>
      </c>
    </row>
    <row r="21" spans="2:29" ht="17.25" customHeight="1" x14ac:dyDescent="0.2">
      <c r="B21" s="541"/>
      <c r="C21" s="749" t="s">
        <v>84</v>
      </c>
      <c r="D21" s="571" t="s">
        <v>69</v>
      </c>
      <c r="E21" s="572" t="s">
        <v>70</v>
      </c>
      <c r="F21" s="573" t="s">
        <v>71</v>
      </c>
      <c r="G21" s="574" t="s">
        <v>72</v>
      </c>
      <c r="H21" s="574" t="s">
        <v>71</v>
      </c>
      <c r="I21" s="574" t="s">
        <v>73</v>
      </c>
      <c r="J21" s="574" t="s">
        <v>71</v>
      </c>
      <c r="K21" s="558" t="s">
        <v>74</v>
      </c>
      <c r="L21" s="575" t="s">
        <v>71</v>
      </c>
      <c r="M21" s="574" t="s">
        <v>72</v>
      </c>
      <c r="N21" s="574" t="s">
        <v>71</v>
      </c>
      <c r="O21" s="574" t="s">
        <v>73</v>
      </c>
      <c r="P21" s="574" t="s">
        <v>71</v>
      </c>
      <c r="Q21" s="558" t="s">
        <v>74</v>
      </c>
      <c r="R21" s="575" t="s">
        <v>71</v>
      </c>
      <c r="S21" s="574" t="s">
        <v>72</v>
      </c>
      <c r="T21" s="574" t="s">
        <v>71</v>
      </c>
      <c r="U21" s="574" t="s">
        <v>73</v>
      </c>
      <c r="V21" s="574" t="s">
        <v>71</v>
      </c>
      <c r="W21" s="558" t="s">
        <v>74</v>
      </c>
      <c r="X21" s="996" t="s">
        <v>233</v>
      </c>
      <c r="Y21" s="997"/>
      <c r="Z21" s="998"/>
      <c r="AA21" s="998"/>
      <c r="AB21" s="998"/>
      <c r="AC21" s="999"/>
    </row>
    <row r="22" spans="2:29" ht="17.25" customHeight="1" x14ac:dyDescent="0.2">
      <c r="B22" s="541"/>
      <c r="C22" s="750"/>
      <c r="D22" s="559" t="s">
        <v>75</v>
      </c>
      <c r="E22" s="560" t="s">
        <v>70</v>
      </c>
      <c r="F22" s="561" t="s">
        <v>76</v>
      </c>
      <c r="G22" s="562" t="s">
        <v>72</v>
      </c>
      <c r="H22" s="562" t="s">
        <v>76</v>
      </c>
      <c r="I22" s="562" t="s">
        <v>73</v>
      </c>
      <c r="J22" s="562" t="s">
        <v>76</v>
      </c>
      <c r="K22" s="563" t="s">
        <v>74</v>
      </c>
      <c r="L22" s="564" t="s">
        <v>76</v>
      </c>
      <c r="M22" s="562" t="s">
        <v>72</v>
      </c>
      <c r="N22" s="562" t="s">
        <v>76</v>
      </c>
      <c r="O22" s="562" t="s">
        <v>73</v>
      </c>
      <c r="P22" s="562" t="s">
        <v>76</v>
      </c>
      <c r="Q22" s="563" t="s">
        <v>74</v>
      </c>
      <c r="R22" s="564" t="s">
        <v>76</v>
      </c>
      <c r="S22" s="562" t="s">
        <v>72</v>
      </c>
      <c r="T22" s="562" t="s">
        <v>76</v>
      </c>
      <c r="U22" s="562" t="s">
        <v>73</v>
      </c>
      <c r="V22" s="562" t="s">
        <v>76</v>
      </c>
      <c r="W22" s="563" t="s">
        <v>74</v>
      </c>
      <c r="X22" s="992" t="s">
        <v>233</v>
      </c>
      <c r="Y22" s="993"/>
      <c r="Z22" s="994"/>
      <c r="AA22" s="994"/>
      <c r="AB22" s="994"/>
      <c r="AC22" s="995"/>
    </row>
    <row r="23" spans="2:29" ht="17.25" customHeight="1" x14ac:dyDescent="0.2">
      <c r="B23" s="541"/>
      <c r="C23" s="751"/>
      <c r="D23" s="565" t="s">
        <v>77</v>
      </c>
      <c r="E23" s="576" t="s">
        <v>80</v>
      </c>
      <c r="F23" s="566">
        <v>0.5</v>
      </c>
      <c r="G23" s="567" t="s">
        <v>72</v>
      </c>
      <c r="H23" s="567">
        <v>0.5</v>
      </c>
      <c r="I23" s="567" t="s">
        <v>73</v>
      </c>
      <c r="J23" s="567">
        <v>0.6</v>
      </c>
      <c r="K23" s="568" t="s">
        <v>74</v>
      </c>
      <c r="L23" s="569">
        <v>0.6</v>
      </c>
      <c r="M23" s="567" t="s">
        <v>72</v>
      </c>
      <c r="N23" s="567">
        <v>0.5</v>
      </c>
      <c r="O23" s="567" t="s">
        <v>73</v>
      </c>
      <c r="P23" s="567">
        <v>0.7</v>
      </c>
      <c r="Q23" s="568" t="s">
        <v>74</v>
      </c>
      <c r="R23" s="569">
        <v>0.5</v>
      </c>
      <c r="S23" s="567" t="s">
        <v>72</v>
      </c>
      <c r="T23" s="567">
        <v>0.4</v>
      </c>
      <c r="U23" s="567" t="s">
        <v>73</v>
      </c>
      <c r="V23" s="567">
        <v>0.5</v>
      </c>
      <c r="W23" s="568" t="s">
        <v>74</v>
      </c>
      <c r="X23" s="569">
        <v>0.8</v>
      </c>
      <c r="Y23" s="567" t="s">
        <v>72</v>
      </c>
      <c r="Z23" s="567">
        <v>0.7</v>
      </c>
      <c r="AA23" s="567" t="s">
        <v>73</v>
      </c>
      <c r="AB23" s="567">
        <v>0.9</v>
      </c>
      <c r="AC23" s="570" t="s">
        <v>74</v>
      </c>
    </row>
    <row r="24" spans="2:29" ht="17.25" customHeight="1" x14ac:dyDescent="0.2">
      <c r="B24" s="541"/>
      <c r="C24" s="749" t="s">
        <v>85</v>
      </c>
      <c r="D24" s="571" t="s">
        <v>69</v>
      </c>
      <c r="E24" s="552" t="s">
        <v>70</v>
      </c>
      <c r="F24" s="553" t="s">
        <v>71</v>
      </c>
      <c r="G24" s="554" t="s">
        <v>72</v>
      </c>
      <c r="H24" s="554" t="s">
        <v>71</v>
      </c>
      <c r="I24" s="554" t="s">
        <v>73</v>
      </c>
      <c r="J24" s="554" t="s">
        <v>71</v>
      </c>
      <c r="K24" s="554" t="s">
        <v>74</v>
      </c>
      <c r="L24" s="556" t="s">
        <v>71</v>
      </c>
      <c r="M24" s="554" t="s">
        <v>72</v>
      </c>
      <c r="N24" s="554" t="s">
        <v>71</v>
      </c>
      <c r="O24" s="554" t="s">
        <v>73</v>
      </c>
      <c r="P24" s="554" t="s">
        <v>71</v>
      </c>
      <c r="Q24" s="557" t="s">
        <v>74</v>
      </c>
      <c r="R24" s="556" t="s">
        <v>71</v>
      </c>
      <c r="S24" s="554" t="s">
        <v>72</v>
      </c>
      <c r="T24" s="554" t="s">
        <v>71</v>
      </c>
      <c r="U24" s="554" t="s">
        <v>73</v>
      </c>
      <c r="V24" s="554" t="s">
        <v>71</v>
      </c>
      <c r="W24" s="557" t="s">
        <v>74</v>
      </c>
      <c r="X24" s="996" t="s">
        <v>233</v>
      </c>
      <c r="Y24" s="997"/>
      <c r="Z24" s="998"/>
      <c r="AA24" s="998"/>
      <c r="AB24" s="998"/>
      <c r="AC24" s="999"/>
    </row>
    <row r="25" spans="2:29" ht="17.25" customHeight="1" x14ac:dyDescent="0.2">
      <c r="B25" s="541"/>
      <c r="C25" s="750"/>
      <c r="D25" s="559" t="s">
        <v>75</v>
      </c>
      <c r="E25" s="560" t="s">
        <v>70</v>
      </c>
      <c r="F25" s="561" t="s">
        <v>76</v>
      </c>
      <c r="G25" s="562" t="s">
        <v>72</v>
      </c>
      <c r="H25" s="562" t="s">
        <v>76</v>
      </c>
      <c r="I25" s="562" t="s">
        <v>73</v>
      </c>
      <c r="J25" s="562" t="s">
        <v>76</v>
      </c>
      <c r="K25" s="562" t="s">
        <v>74</v>
      </c>
      <c r="L25" s="564" t="s">
        <v>76</v>
      </c>
      <c r="M25" s="562" t="s">
        <v>72</v>
      </c>
      <c r="N25" s="562" t="s">
        <v>76</v>
      </c>
      <c r="O25" s="562" t="s">
        <v>73</v>
      </c>
      <c r="P25" s="562" t="s">
        <v>76</v>
      </c>
      <c r="Q25" s="563" t="s">
        <v>74</v>
      </c>
      <c r="R25" s="564" t="s">
        <v>76</v>
      </c>
      <c r="S25" s="562" t="s">
        <v>72</v>
      </c>
      <c r="T25" s="562" t="s">
        <v>76</v>
      </c>
      <c r="U25" s="562" t="s">
        <v>73</v>
      </c>
      <c r="V25" s="562" t="s">
        <v>76</v>
      </c>
      <c r="W25" s="563" t="s">
        <v>74</v>
      </c>
      <c r="X25" s="992" t="s">
        <v>233</v>
      </c>
      <c r="Y25" s="993"/>
      <c r="Z25" s="994"/>
      <c r="AA25" s="994"/>
      <c r="AB25" s="994"/>
      <c r="AC25" s="995"/>
    </row>
    <row r="26" spans="2:29" ht="17.25" customHeight="1" x14ac:dyDescent="0.2">
      <c r="B26" s="541"/>
      <c r="C26" s="751"/>
      <c r="D26" s="565" t="s">
        <v>77</v>
      </c>
      <c r="E26" s="552" t="s">
        <v>80</v>
      </c>
      <c r="F26" s="577">
        <v>0.6</v>
      </c>
      <c r="G26" s="578" t="s">
        <v>72</v>
      </c>
      <c r="H26" s="578">
        <v>0.6</v>
      </c>
      <c r="I26" s="578" t="s">
        <v>73</v>
      </c>
      <c r="J26" s="578">
        <v>0.6</v>
      </c>
      <c r="K26" s="578" t="s">
        <v>74</v>
      </c>
      <c r="L26" s="579">
        <v>0.6</v>
      </c>
      <c r="M26" s="578" t="s">
        <v>72</v>
      </c>
      <c r="N26" s="578">
        <v>0.5</v>
      </c>
      <c r="O26" s="578" t="s">
        <v>73</v>
      </c>
      <c r="P26" s="578">
        <v>0.6</v>
      </c>
      <c r="Q26" s="580" t="s">
        <v>74</v>
      </c>
      <c r="R26" s="579">
        <v>0.4</v>
      </c>
      <c r="S26" s="578" t="s">
        <v>72</v>
      </c>
      <c r="T26" s="578">
        <v>0.4</v>
      </c>
      <c r="U26" s="578" t="s">
        <v>73</v>
      </c>
      <c r="V26" s="578">
        <v>0.5</v>
      </c>
      <c r="W26" s="580" t="s">
        <v>74</v>
      </c>
      <c r="X26" s="578">
        <v>0.7</v>
      </c>
      <c r="Y26" s="578" t="s">
        <v>72</v>
      </c>
      <c r="Z26" s="578">
        <v>0.6</v>
      </c>
      <c r="AA26" s="578" t="s">
        <v>73</v>
      </c>
      <c r="AB26" s="578">
        <v>0.7</v>
      </c>
      <c r="AC26" s="581" t="s">
        <v>74</v>
      </c>
    </row>
    <row r="27" spans="2:29" ht="17.25" customHeight="1" x14ac:dyDescent="0.2">
      <c r="B27" s="541"/>
      <c r="C27" s="749" t="s">
        <v>86</v>
      </c>
      <c r="D27" s="571" t="s">
        <v>69</v>
      </c>
      <c r="E27" s="572" t="s">
        <v>70</v>
      </c>
      <c r="F27" s="573" t="s">
        <v>71</v>
      </c>
      <c r="G27" s="574" t="s">
        <v>72</v>
      </c>
      <c r="H27" s="574" t="s">
        <v>71</v>
      </c>
      <c r="I27" s="574" t="s">
        <v>73</v>
      </c>
      <c r="J27" s="574" t="s">
        <v>71</v>
      </c>
      <c r="K27" s="558" t="s">
        <v>74</v>
      </c>
      <c r="L27" s="575" t="s">
        <v>71</v>
      </c>
      <c r="M27" s="574" t="s">
        <v>72</v>
      </c>
      <c r="N27" s="574" t="s">
        <v>71</v>
      </c>
      <c r="O27" s="574" t="s">
        <v>73</v>
      </c>
      <c r="P27" s="574" t="s">
        <v>71</v>
      </c>
      <c r="Q27" s="558" t="s">
        <v>74</v>
      </c>
      <c r="R27" s="575" t="s">
        <v>71</v>
      </c>
      <c r="S27" s="574" t="s">
        <v>72</v>
      </c>
      <c r="T27" s="574" t="s">
        <v>71</v>
      </c>
      <c r="U27" s="574" t="s">
        <v>73</v>
      </c>
      <c r="V27" s="574" t="s">
        <v>71</v>
      </c>
      <c r="W27" s="558" t="s">
        <v>74</v>
      </c>
      <c r="X27" s="996" t="s">
        <v>233</v>
      </c>
      <c r="Y27" s="997"/>
      <c r="Z27" s="998"/>
      <c r="AA27" s="998"/>
      <c r="AB27" s="998"/>
      <c r="AC27" s="999"/>
    </row>
    <row r="28" spans="2:29" ht="17.25" customHeight="1" x14ac:dyDescent="0.2">
      <c r="B28" s="541"/>
      <c r="C28" s="750"/>
      <c r="D28" s="559" t="s">
        <v>75</v>
      </c>
      <c r="E28" s="560" t="s">
        <v>70</v>
      </c>
      <c r="F28" s="561" t="s">
        <v>76</v>
      </c>
      <c r="G28" s="562" t="s">
        <v>72</v>
      </c>
      <c r="H28" s="562" t="s">
        <v>76</v>
      </c>
      <c r="I28" s="562" t="s">
        <v>73</v>
      </c>
      <c r="J28" s="562" t="s">
        <v>76</v>
      </c>
      <c r="K28" s="563" t="s">
        <v>74</v>
      </c>
      <c r="L28" s="564" t="s">
        <v>76</v>
      </c>
      <c r="M28" s="562" t="s">
        <v>72</v>
      </c>
      <c r="N28" s="562" t="s">
        <v>76</v>
      </c>
      <c r="O28" s="562" t="s">
        <v>73</v>
      </c>
      <c r="P28" s="562" t="s">
        <v>76</v>
      </c>
      <c r="Q28" s="563" t="s">
        <v>74</v>
      </c>
      <c r="R28" s="564" t="s">
        <v>76</v>
      </c>
      <c r="S28" s="562" t="s">
        <v>72</v>
      </c>
      <c r="T28" s="562" t="s">
        <v>76</v>
      </c>
      <c r="U28" s="562" t="s">
        <v>73</v>
      </c>
      <c r="V28" s="562" t="s">
        <v>76</v>
      </c>
      <c r="W28" s="563" t="s">
        <v>74</v>
      </c>
      <c r="X28" s="992" t="s">
        <v>233</v>
      </c>
      <c r="Y28" s="993"/>
      <c r="Z28" s="994"/>
      <c r="AA28" s="994"/>
      <c r="AB28" s="994"/>
      <c r="AC28" s="995"/>
    </row>
    <row r="29" spans="2:29" ht="17.25" customHeight="1" x14ac:dyDescent="0.2">
      <c r="B29" s="541"/>
      <c r="C29" s="751"/>
      <c r="D29" s="565" t="s">
        <v>77</v>
      </c>
      <c r="E29" s="576" t="s">
        <v>80</v>
      </c>
      <c r="F29" s="566">
        <v>0.6</v>
      </c>
      <c r="G29" s="567" t="s">
        <v>72</v>
      </c>
      <c r="H29" s="567">
        <v>0.6</v>
      </c>
      <c r="I29" s="567" t="s">
        <v>73</v>
      </c>
      <c r="J29" s="567">
        <v>0.6</v>
      </c>
      <c r="K29" s="568" t="s">
        <v>74</v>
      </c>
      <c r="L29" s="569">
        <v>0.6</v>
      </c>
      <c r="M29" s="567" t="s">
        <v>72</v>
      </c>
      <c r="N29" s="567">
        <v>0.5</v>
      </c>
      <c r="O29" s="567" t="s">
        <v>73</v>
      </c>
      <c r="P29" s="567">
        <v>0.7</v>
      </c>
      <c r="Q29" s="568" t="s">
        <v>74</v>
      </c>
      <c r="R29" s="569">
        <v>0.5</v>
      </c>
      <c r="S29" s="567" t="s">
        <v>72</v>
      </c>
      <c r="T29" s="567">
        <v>0.5</v>
      </c>
      <c r="U29" s="567" t="s">
        <v>73</v>
      </c>
      <c r="V29" s="567">
        <v>0.5</v>
      </c>
      <c r="W29" s="568" t="s">
        <v>74</v>
      </c>
      <c r="X29" s="569">
        <v>0.7</v>
      </c>
      <c r="Y29" s="567" t="s">
        <v>72</v>
      </c>
      <c r="Z29" s="567">
        <v>0.6</v>
      </c>
      <c r="AA29" s="567" t="s">
        <v>73</v>
      </c>
      <c r="AB29" s="567">
        <v>0.7</v>
      </c>
      <c r="AC29" s="570" t="s">
        <v>74</v>
      </c>
    </row>
    <row r="30" spans="2:29" ht="17.25" customHeight="1" x14ac:dyDescent="0.2">
      <c r="B30" s="541"/>
      <c r="C30" s="749" t="s">
        <v>87</v>
      </c>
      <c r="D30" s="571" t="s">
        <v>69</v>
      </c>
      <c r="E30" s="552" t="s">
        <v>70</v>
      </c>
      <c r="F30" s="573" t="s">
        <v>71</v>
      </c>
      <c r="G30" s="574" t="s">
        <v>72</v>
      </c>
      <c r="H30" s="574" t="s">
        <v>71</v>
      </c>
      <c r="I30" s="574" t="s">
        <v>73</v>
      </c>
      <c r="J30" s="574" t="s">
        <v>71</v>
      </c>
      <c r="K30" s="558" t="s">
        <v>74</v>
      </c>
      <c r="L30" s="575" t="s">
        <v>71</v>
      </c>
      <c r="M30" s="574" t="s">
        <v>72</v>
      </c>
      <c r="N30" s="574" t="s">
        <v>71</v>
      </c>
      <c r="O30" s="574" t="s">
        <v>73</v>
      </c>
      <c r="P30" s="574" t="s">
        <v>71</v>
      </c>
      <c r="Q30" s="558" t="s">
        <v>74</v>
      </c>
      <c r="R30" s="575" t="s">
        <v>71</v>
      </c>
      <c r="S30" s="574" t="s">
        <v>72</v>
      </c>
      <c r="T30" s="574" t="s">
        <v>71</v>
      </c>
      <c r="U30" s="574" t="s">
        <v>73</v>
      </c>
      <c r="V30" s="574" t="s">
        <v>71</v>
      </c>
      <c r="W30" s="558" t="s">
        <v>74</v>
      </c>
      <c r="X30" s="996" t="s">
        <v>233</v>
      </c>
      <c r="Y30" s="997"/>
      <c r="Z30" s="998"/>
      <c r="AA30" s="998"/>
      <c r="AB30" s="998"/>
      <c r="AC30" s="999"/>
    </row>
    <row r="31" spans="2:29" ht="17.25" customHeight="1" x14ac:dyDescent="0.2">
      <c r="B31" s="541"/>
      <c r="C31" s="750"/>
      <c r="D31" s="559" t="s">
        <v>75</v>
      </c>
      <c r="E31" s="560" t="s">
        <v>70</v>
      </c>
      <c r="F31" s="561" t="s">
        <v>76</v>
      </c>
      <c r="G31" s="562" t="s">
        <v>72</v>
      </c>
      <c r="H31" s="562" t="s">
        <v>76</v>
      </c>
      <c r="I31" s="562" t="s">
        <v>73</v>
      </c>
      <c r="J31" s="562" t="s">
        <v>76</v>
      </c>
      <c r="K31" s="563" t="s">
        <v>74</v>
      </c>
      <c r="L31" s="564" t="s">
        <v>76</v>
      </c>
      <c r="M31" s="562" t="s">
        <v>72</v>
      </c>
      <c r="N31" s="562" t="s">
        <v>76</v>
      </c>
      <c r="O31" s="562" t="s">
        <v>73</v>
      </c>
      <c r="P31" s="562" t="s">
        <v>76</v>
      </c>
      <c r="Q31" s="563" t="s">
        <v>74</v>
      </c>
      <c r="R31" s="564" t="s">
        <v>76</v>
      </c>
      <c r="S31" s="562" t="s">
        <v>72</v>
      </c>
      <c r="T31" s="562" t="s">
        <v>76</v>
      </c>
      <c r="U31" s="562" t="s">
        <v>73</v>
      </c>
      <c r="V31" s="562" t="s">
        <v>76</v>
      </c>
      <c r="W31" s="563" t="s">
        <v>74</v>
      </c>
      <c r="X31" s="992" t="s">
        <v>233</v>
      </c>
      <c r="Y31" s="993"/>
      <c r="Z31" s="994"/>
      <c r="AA31" s="994"/>
      <c r="AB31" s="994"/>
      <c r="AC31" s="995"/>
    </row>
    <row r="32" spans="2:29" ht="17.25" customHeight="1" x14ac:dyDescent="0.2">
      <c r="B32" s="541"/>
      <c r="C32" s="751"/>
      <c r="D32" s="565" t="s">
        <v>77</v>
      </c>
      <c r="E32" s="552" t="s">
        <v>80</v>
      </c>
      <c r="F32" s="566">
        <v>0.5</v>
      </c>
      <c r="G32" s="567" t="s">
        <v>72</v>
      </c>
      <c r="H32" s="567">
        <v>0.5</v>
      </c>
      <c r="I32" s="567" t="s">
        <v>73</v>
      </c>
      <c r="J32" s="567">
        <v>0.6</v>
      </c>
      <c r="K32" s="568" t="s">
        <v>74</v>
      </c>
      <c r="L32" s="569">
        <v>0.5</v>
      </c>
      <c r="M32" s="567" t="s">
        <v>72</v>
      </c>
      <c r="N32" s="567">
        <v>0.5</v>
      </c>
      <c r="O32" s="567" t="s">
        <v>73</v>
      </c>
      <c r="P32" s="567">
        <v>0.6</v>
      </c>
      <c r="Q32" s="568" t="s">
        <v>74</v>
      </c>
      <c r="R32" s="569">
        <v>0.5</v>
      </c>
      <c r="S32" s="567" t="s">
        <v>72</v>
      </c>
      <c r="T32" s="567">
        <v>0.4</v>
      </c>
      <c r="U32" s="567" t="s">
        <v>73</v>
      </c>
      <c r="V32" s="567">
        <v>0.5</v>
      </c>
      <c r="W32" s="568" t="s">
        <v>74</v>
      </c>
      <c r="X32" s="569">
        <v>0.6</v>
      </c>
      <c r="Y32" s="567" t="s">
        <v>72</v>
      </c>
      <c r="Z32" s="567">
        <v>0.6</v>
      </c>
      <c r="AA32" s="567" t="s">
        <v>73</v>
      </c>
      <c r="AB32" s="567">
        <v>0.6</v>
      </c>
      <c r="AC32" s="570" t="s">
        <v>74</v>
      </c>
    </row>
    <row r="33" spans="2:29" ht="17.25" customHeight="1" x14ac:dyDescent="0.2">
      <c r="B33" s="541"/>
      <c r="C33" s="749" t="s">
        <v>88</v>
      </c>
      <c r="D33" s="571" t="s">
        <v>69</v>
      </c>
      <c r="E33" s="572" t="s">
        <v>70</v>
      </c>
      <c r="F33" s="573" t="s">
        <v>71</v>
      </c>
      <c r="G33" s="574" t="s">
        <v>72</v>
      </c>
      <c r="H33" s="574" t="s">
        <v>71</v>
      </c>
      <c r="I33" s="574" t="s">
        <v>73</v>
      </c>
      <c r="J33" s="574" t="s">
        <v>71</v>
      </c>
      <c r="K33" s="558" t="s">
        <v>74</v>
      </c>
      <c r="L33" s="575" t="s">
        <v>71</v>
      </c>
      <c r="M33" s="574" t="s">
        <v>72</v>
      </c>
      <c r="N33" s="574" t="s">
        <v>71</v>
      </c>
      <c r="O33" s="574" t="s">
        <v>73</v>
      </c>
      <c r="P33" s="574" t="s">
        <v>71</v>
      </c>
      <c r="Q33" s="558" t="s">
        <v>74</v>
      </c>
      <c r="R33" s="575" t="s">
        <v>71</v>
      </c>
      <c r="S33" s="574" t="s">
        <v>72</v>
      </c>
      <c r="T33" s="574" t="s">
        <v>71</v>
      </c>
      <c r="U33" s="574" t="s">
        <v>73</v>
      </c>
      <c r="V33" s="574" t="s">
        <v>71</v>
      </c>
      <c r="W33" s="558" t="s">
        <v>74</v>
      </c>
      <c r="X33" s="996" t="s">
        <v>233</v>
      </c>
      <c r="Y33" s="997"/>
      <c r="Z33" s="998"/>
      <c r="AA33" s="998"/>
      <c r="AB33" s="998"/>
      <c r="AC33" s="999"/>
    </row>
    <row r="34" spans="2:29" ht="17.25" customHeight="1" x14ac:dyDescent="0.2">
      <c r="B34" s="541"/>
      <c r="C34" s="750"/>
      <c r="D34" s="559" t="s">
        <v>75</v>
      </c>
      <c r="E34" s="560" t="s">
        <v>70</v>
      </c>
      <c r="F34" s="561" t="s">
        <v>76</v>
      </c>
      <c r="G34" s="562" t="s">
        <v>72</v>
      </c>
      <c r="H34" s="562" t="s">
        <v>76</v>
      </c>
      <c r="I34" s="562" t="s">
        <v>73</v>
      </c>
      <c r="J34" s="562" t="s">
        <v>76</v>
      </c>
      <c r="K34" s="563" t="s">
        <v>74</v>
      </c>
      <c r="L34" s="564" t="s">
        <v>76</v>
      </c>
      <c r="M34" s="562" t="s">
        <v>72</v>
      </c>
      <c r="N34" s="562" t="s">
        <v>76</v>
      </c>
      <c r="O34" s="562" t="s">
        <v>73</v>
      </c>
      <c r="P34" s="562" t="s">
        <v>76</v>
      </c>
      <c r="Q34" s="563" t="s">
        <v>74</v>
      </c>
      <c r="R34" s="564" t="s">
        <v>76</v>
      </c>
      <c r="S34" s="562" t="s">
        <v>72</v>
      </c>
      <c r="T34" s="562" t="s">
        <v>76</v>
      </c>
      <c r="U34" s="562" t="s">
        <v>73</v>
      </c>
      <c r="V34" s="562" t="s">
        <v>76</v>
      </c>
      <c r="W34" s="563" t="s">
        <v>74</v>
      </c>
      <c r="X34" s="992" t="s">
        <v>233</v>
      </c>
      <c r="Y34" s="993"/>
      <c r="Z34" s="994"/>
      <c r="AA34" s="994"/>
      <c r="AB34" s="994"/>
      <c r="AC34" s="995"/>
    </row>
    <row r="35" spans="2:29" ht="17.25" customHeight="1" x14ac:dyDescent="0.2">
      <c r="B35" s="541"/>
      <c r="C35" s="751"/>
      <c r="D35" s="565" t="s">
        <v>77</v>
      </c>
      <c r="E35" s="552" t="s">
        <v>80</v>
      </c>
      <c r="F35" s="566">
        <v>0.5</v>
      </c>
      <c r="G35" s="567" t="s">
        <v>72</v>
      </c>
      <c r="H35" s="567">
        <v>0.5</v>
      </c>
      <c r="I35" s="567" t="s">
        <v>73</v>
      </c>
      <c r="J35" s="567">
        <v>0.6</v>
      </c>
      <c r="K35" s="568" t="s">
        <v>74</v>
      </c>
      <c r="L35" s="569">
        <v>0.5</v>
      </c>
      <c r="M35" s="567" t="s">
        <v>72</v>
      </c>
      <c r="N35" s="567">
        <v>0.5</v>
      </c>
      <c r="O35" s="567" t="s">
        <v>73</v>
      </c>
      <c r="P35" s="567">
        <v>0.6</v>
      </c>
      <c r="Q35" s="568" t="s">
        <v>74</v>
      </c>
      <c r="R35" s="569">
        <v>0.5</v>
      </c>
      <c r="S35" s="567" t="s">
        <v>72</v>
      </c>
      <c r="T35" s="567">
        <v>0.5</v>
      </c>
      <c r="U35" s="567" t="s">
        <v>73</v>
      </c>
      <c r="V35" s="567">
        <v>0.5</v>
      </c>
      <c r="W35" s="568" t="s">
        <v>74</v>
      </c>
      <c r="X35" s="569">
        <v>0.6</v>
      </c>
      <c r="Y35" s="567" t="s">
        <v>72</v>
      </c>
      <c r="Z35" s="567">
        <v>0.6</v>
      </c>
      <c r="AA35" s="567" t="s">
        <v>73</v>
      </c>
      <c r="AB35" s="567">
        <v>0.6</v>
      </c>
      <c r="AC35" s="570" t="s">
        <v>74</v>
      </c>
    </row>
    <row r="36" spans="2:29" ht="17.25" customHeight="1" x14ac:dyDescent="0.2">
      <c r="B36" s="541"/>
      <c r="C36" s="749" t="s">
        <v>89</v>
      </c>
      <c r="D36" s="571" t="s">
        <v>69</v>
      </c>
      <c r="E36" s="572" t="s">
        <v>70</v>
      </c>
      <c r="F36" s="573" t="s">
        <v>71</v>
      </c>
      <c r="G36" s="574" t="s">
        <v>72</v>
      </c>
      <c r="H36" s="574" t="s">
        <v>71</v>
      </c>
      <c r="I36" s="574" t="s">
        <v>73</v>
      </c>
      <c r="J36" s="574" t="s">
        <v>71</v>
      </c>
      <c r="K36" s="558" t="s">
        <v>74</v>
      </c>
      <c r="L36" s="575" t="s">
        <v>71</v>
      </c>
      <c r="M36" s="574" t="s">
        <v>72</v>
      </c>
      <c r="N36" s="574" t="s">
        <v>71</v>
      </c>
      <c r="O36" s="574" t="s">
        <v>73</v>
      </c>
      <c r="P36" s="574" t="s">
        <v>71</v>
      </c>
      <c r="Q36" s="558" t="s">
        <v>74</v>
      </c>
      <c r="R36" s="575" t="s">
        <v>71</v>
      </c>
      <c r="S36" s="574" t="s">
        <v>72</v>
      </c>
      <c r="T36" s="574" t="s">
        <v>71</v>
      </c>
      <c r="U36" s="574" t="s">
        <v>73</v>
      </c>
      <c r="V36" s="574" t="s">
        <v>90</v>
      </c>
      <c r="W36" s="558" t="s">
        <v>74</v>
      </c>
      <c r="X36" s="996" t="s">
        <v>233</v>
      </c>
      <c r="Y36" s="997"/>
      <c r="Z36" s="998"/>
      <c r="AA36" s="998"/>
      <c r="AB36" s="998"/>
      <c r="AC36" s="999"/>
    </row>
    <row r="37" spans="2:29" ht="17.25" customHeight="1" x14ac:dyDescent="0.2">
      <c r="B37" s="541"/>
      <c r="C37" s="750"/>
      <c r="D37" s="559" t="s">
        <v>75</v>
      </c>
      <c r="E37" s="560" t="s">
        <v>70</v>
      </c>
      <c r="F37" s="561" t="s">
        <v>76</v>
      </c>
      <c r="G37" s="562" t="s">
        <v>72</v>
      </c>
      <c r="H37" s="562" t="s">
        <v>76</v>
      </c>
      <c r="I37" s="562" t="s">
        <v>73</v>
      </c>
      <c r="J37" s="562" t="s">
        <v>76</v>
      </c>
      <c r="K37" s="563" t="s">
        <v>74</v>
      </c>
      <c r="L37" s="564" t="s">
        <v>76</v>
      </c>
      <c r="M37" s="562" t="s">
        <v>72</v>
      </c>
      <c r="N37" s="562" t="s">
        <v>76</v>
      </c>
      <c r="O37" s="562" t="s">
        <v>73</v>
      </c>
      <c r="P37" s="562" t="s">
        <v>76</v>
      </c>
      <c r="Q37" s="563" t="s">
        <v>74</v>
      </c>
      <c r="R37" s="564" t="s">
        <v>76</v>
      </c>
      <c r="S37" s="562" t="s">
        <v>72</v>
      </c>
      <c r="T37" s="562" t="s">
        <v>76</v>
      </c>
      <c r="U37" s="562" t="s">
        <v>73</v>
      </c>
      <c r="V37" s="562" t="s">
        <v>91</v>
      </c>
      <c r="W37" s="563" t="s">
        <v>74</v>
      </c>
      <c r="X37" s="992" t="s">
        <v>233</v>
      </c>
      <c r="Y37" s="993"/>
      <c r="Z37" s="994"/>
      <c r="AA37" s="994"/>
      <c r="AB37" s="994"/>
      <c r="AC37" s="995"/>
    </row>
    <row r="38" spans="2:29" ht="17.25" customHeight="1" x14ac:dyDescent="0.2">
      <c r="B38" s="541"/>
      <c r="C38" s="751"/>
      <c r="D38" s="565" t="s">
        <v>77</v>
      </c>
      <c r="E38" s="576" t="s">
        <v>80</v>
      </c>
      <c r="F38" s="566">
        <v>0.5</v>
      </c>
      <c r="G38" s="567" t="s">
        <v>72</v>
      </c>
      <c r="H38" s="567">
        <v>0.5</v>
      </c>
      <c r="I38" s="567" t="s">
        <v>73</v>
      </c>
      <c r="J38" s="567">
        <v>0.6</v>
      </c>
      <c r="K38" s="568" t="s">
        <v>74</v>
      </c>
      <c r="L38" s="569">
        <v>0.5</v>
      </c>
      <c r="M38" s="567" t="s">
        <v>72</v>
      </c>
      <c r="N38" s="567">
        <v>0.4</v>
      </c>
      <c r="O38" s="567" t="s">
        <v>73</v>
      </c>
      <c r="P38" s="567">
        <v>0.6</v>
      </c>
      <c r="Q38" s="568" t="s">
        <v>74</v>
      </c>
      <c r="R38" s="569">
        <v>0.5</v>
      </c>
      <c r="S38" s="567" t="s">
        <v>72</v>
      </c>
      <c r="T38" s="567">
        <v>0.5</v>
      </c>
      <c r="U38" s="567" t="s">
        <v>73</v>
      </c>
      <c r="V38" s="567">
        <v>0.6</v>
      </c>
      <c r="W38" s="568" t="s">
        <v>74</v>
      </c>
      <c r="X38" s="569">
        <v>0.6</v>
      </c>
      <c r="Y38" s="567" t="s">
        <v>72</v>
      </c>
      <c r="Z38" s="567">
        <v>0.6</v>
      </c>
      <c r="AA38" s="567" t="s">
        <v>73</v>
      </c>
      <c r="AB38" s="567">
        <v>0.6</v>
      </c>
      <c r="AC38" s="570" t="s">
        <v>67</v>
      </c>
    </row>
    <row r="39" spans="2:29" ht="17.25" customHeight="1" x14ac:dyDescent="0.2">
      <c r="B39" s="541"/>
      <c r="C39" s="749" t="s">
        <v>92</v>
      </c>
      <c r="D39" s="571" t="s">
        <v>69</v>
      </c>
      <c r="E39" s="552" t="s">
        <v>70</v>
      </c>
      <c r="F39" s="573" t="s">
        <v>71</v>
      </c>
      <c r="G39" s="574" t="s">
        <v>72</v>
      </c>
      <c r="H39" s="574" t="s">
        <v>71</v>
      </c>
      <c r="I39" s="574" t="s">
        <v>73</v>
      </c>
      <c r="J39" s="574" t="s">
        <v>71</v>
      </c>
      <c r="K39" s="558" t="s">
        <v>74</v>
      </c>
      <c r="L39" s="575" t="s">
        <v>71</v>
      </c>
      <c r="M39" s="574" t="s">
        <v>72</v>
      </c>
      <c r="N39" s="574" t="s">
        <v>71</v>
      </c>
      <c r="O39" s="574" t="s">
        <v>73</v>
      </c>
      <c r="P39" s="574" t="s">
        <v>71</v>
      </c>
      <c r="Q39" s="558" t="s">
        <v>74</v>
      </c>
      <c r="R39" s="575" t="s">
        <v>71</v>
      </c>
      <c r="S39" s="574" t="s">
        <v>72</v>
      </c>
      <c r="T39" s="574" t="s">
        <v>71</v>
      </c>
      <c r="U39" s="574" t="s">
        <v>73</v>
      </c>
      <c r="V39" s="574" t="s">
        <v>71</v>
      </c>
      <c r="W39" s="558" t="s">
        <v>74</v>
      </c>
      <c r="X39" s="996" t="s">
        <v>233</v>
      </c>
      <c r="Y39" s="997"/>
      <c r="Z39" s="998"/>
      <c r="AA39" s="998"/>
      <c r="AB39" s="998"/>
      <c r="AC39" s="999"/>
    </row>
    <row r="40" spans="2:29" ht="17.25" customHeight="1" x14ac:dyDescent="0.2">
      <c r="B40" s="541"/>
      <c r="C40" s="750"/>
      <c r="D40" s="559" t="s">
        <v>75</v>
      </c>
      <c r="E40" s="560" t="s">
        <v>70</v>
      </c>
      <c r="F40" s="561" t="s">
        <v>76</v>
      </c>
      <c r="G40" s="562" t="s">
        <v>72</v>
      </c>
      <c r="H40" s="562" t="s">
        <v>76</v>
      </c>
      <c r="I40" s="562" t="s">
        <v>73</v>
      </c>
      <c r="J40" s="562" t="s">
        <v>76</v>
      </c>
      <c r="K40" s="563" t="s">
        <v>74</v>
      </c>
      <c r="L40" s="564" t="s">
        <v>76</v>
      </c>
      <c r="M40" s="562" t="s">
        <v>72</v>
      </c>
      <c r="N40" s="562" t="s">
        <v>76</v>
      </c>
      <c r="O40" s="562" t="s">
        <v>73</v>
      </c>
      <c r="P40" s="562" t="s">
        <v>76</v>
      </c>
      <c r="Q40" s="563" t="s">
        <v>74</v>
      </c>
      <c r="R40" s="564" t="s">
        <v>76</v>
      </c>
      <c r="S40" s="562" t="s">
        <v>72</v>
      </c>
      <c r="T40" s="562" t="s">
        <v>76</v>
      </c>
      <c r="U40" s="562" t="s">
        <v>73</v>
      </c>
      <c r="V40" s="562" t="s">
        <v>76</v>
      </c>
      <c r="W40" s="563" t="s">
        <v>74</v>
      </c>
      <c r="X40" s="992" t="s">
        <v>233</v>
      </c>
      <c r="Y40" s="993"/>
      <c r="Z40" s="994"/>
      <c r="AA40" s="994"/>
      <c r="AB40" s="994"/>
      <c r="AC40" s="995"/>
    </row>
    <row r="41" spans="2:29" ht="17.25" customHeight="1" thickBot="1" x14ac:dyDescent="0.25">
      <c r="B41" s="541"/>
      <c r="C41" s="752"/>
      <c r="D41" s="582" t="s">
        <v>77</v>
      </c>
      <c r="E41" s="583" t="s">
        <v>80</v>
      </c>
      <c r="F41" s="584">
        <v>0.6</v>
      </c>
      <c r="G41" s="585" t="s">
        <v>72</v>
      </c>
      <c r="H41" s="585">
        <v>0.5</v>
      </c>
      <c r="I41" s="585" t="s">
        <v>73</v>
      </c>
      <c r="J41" s="585">
        <v>0.6</v>
      </c>
      <c r="K41" s="586" t="s">
        <v>74</v>
      </c>
      <c r="L41" s="587">
        <v>0.5</v>
      </c>
      <c r="M41" s="585" t="s">
        <v>72</v>
      </c>
      <c r="N41" s="585">
        <v>0.4</v>
      </c>
      <c r="O41" s="585" t="s">
        <v>73</v>
      </c>
      <c r="P41" s="585">
        <v>0.6</v>
      </c>
      <c r="Q41" s="586" t="s">
        <v>74</v>
      </c>
      <c r="R41" s="587">
        <v>0.5</v>
      </c>
      <c r="S41" s="585" t="s">
        <v>72</v>
      </c>
      <c r="T41" s="585">
        <v>0.5</v>
      </c>
      <c r="U41" s="585" t="s">
        <v>73</v>
      </c>
      <c r="V41" s="585">
        <v>0.6</v>
      </c>
      <c r="W41" s="586" t="s">
        <v>74</v>
      </c>
      <c r="X41" s="587">
        <v>0.6</v>
      </c>
      <c r="Y41" s="585" t="s">
        <v>72</v>
      </c>
      <c r="Z41" s="585">
        <v>0.5</v>
      </c>
      <c r="AA41" s="585" t="s">
        <v>73</v>
      </c>
      <c r="AB41" s="585">
        <v>0.6</v>
      </c>
      <c r="AC41" s="588" t="s">
        <v>67</v>
      </c>
    </row>
    <row r="42" spans="2:29" x14ac:dyDescent="0.2">
      <c r="B42" s="541"/>
      <c r="C42" s="541" t="s">
        <v>93</v>
      </c>
      <c r="D42" s="540"/>
      <c r="E42" s="540"/>
      <c r="F42" s="540"/>
      <c r="G42" s="540"/>
      <c r="H42" s="540"/>
      <c r="I42" s="540"/>
      <c r="J42" s="540"/>
      <c r="K42" s="540"/>
      <c r="L42" s="540"/>
      <c r="M42" s="540"/>
      <c r="N42" s="540"/>
      <c r="O42" s="540"/>
      <c r="P42" s="540"/>
      <c r="Q42" s="540"/>
      <c r="R42" s="540"/>
      <c r="S42" s="540"/>
      <c r="T42" s="540"/>
      <c r="U42" s="540"/>
      <c r="V42" s="540"/>
      <c r="W42" s="540"/>
      <c r="X42" s="540"/>
      <c r="Y42" s="540"/>
      <c r="Z42" s="540"/>
      <c r="AA42" s="540"/>
      <c r="AB42" s="540"/>
      <c r="AC42" s="540"/>
    </row>
  </sheetData>
  <mergeCells count="18">
    <mergeCell ref="C2:AC2"/>
    <mergeCell ref="C4:E4"/>
    <mergeCell ref="F4:K4"/>
    <mergeCell ref="L4:Q4"/>
    <mergeCell ref="R4:W4"/>
    <mergeCell ref="X4:AC4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</mergeCells>
  <phoneticPr fontId="36"/>
  <pageMargins left="0.7" right="0.7" top="0.75" bottom="0.75" header="0.3" footer="0.3"/>
  <pageSetup paperSize="9" scale="6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A62B-F1B0-424A-BDCA-9D7671727427}">
  <sheetPr codeName="Sheet50">
    <pageSetUpPr fitToPage="1"/>
  </sheetPr>
  <dimension ref="B1:V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13</v>
      </c>
      <c r="G4" s="704" t="s">
        <v>508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45757</v>
      </c>
      <c r="G6" s="140">
        <v>45785</v>
      </c>
      <c r="H6" s="140">
        <v>45812</v>
      </c>
      <c r="I6" s="140">
        <v>45839</v>
      </c>
      <c r="J6" s="140">
        <v>45873</v>
      </c>
      <c r="K6" s="140">
        <v>45904</v>
      </c>
      <c r="L6" s="140">
        <v>45931</v>
      </c>
      <c r="M6" s="147">
        <v>45965</v>
      </c>
      <c r="N6" s="140">
        <v>45994</v>
      </c>
      <c r="O6" s="140">
        <v>46027</v>
      </c>
      <c r="P6" s="140">
        <v>46057</v>
      </c>
      <c r="Q6" s="175">
        <v>46084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0.39583333333333331</v>
      </c>
      <c r="G7" s="141">
        <v>0.41319444444444442</v>
      </c>
      <c r="H7" s="141">
        <v>0.4201388888888889</v>
      </c>
      <c r="I7" s="141">
        <v>0.3923611111111111</v>
      </c>
      <c r="J7" s="141">
        <v>0.40972222222222221</v>
      </c>
      <c r="K7" s="141">
        <v>0.39930555555555558</v>
      </c>
      <c r="L7" s="141">
        <v>0.3923611111111111</v>
      </c>
      <c r="M7" s="141">
        <v>0.4513888888888889</v>
      </c>
      <c r="N7" s="141">
        <v>0.41319444444444442</v>
      </c>
      <c r="O7" s="141">
        <v>0.43055555555555558</v>
      </c>
      <c r="P7" s="141">
        <v>0.39583333333333331</v>
      </c>
      <c r="Q7" s="176">
        <v>0.39583333333333331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141" t="s">
        <v>470</v>
      </c>
      <c r="I8" s="141" t="s">
        <v>121</v>
      </c>
      <c r="J8" s="8" t="s">
        <v>471</v>
      </c>
      <c r="K8" s="8" t="s">
        <v>113</v>
      </c>
      <c r="L8" s="8" t="s">
        <v>123</v>
      </c>
      <c r="M8" s="141" t="s">
        <v>472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111</v>
      </c>
      <c r="J9" s="8" t="s">
        <v>471</v>
      </c>
      <c r="K9" s="8" t="s">
        <v>122</v>
      </c>
      <c r="L9" s="8" t="s">
        <v>114</v>
      </c>
      <c r="M9" s="8" t="s">
        <v>115</v>
      </c>
      <c r="N9" s="8" t="s">
        <v>486</v>
      </c>
      <c r="O9" s="8" t="s">
        <v>487</v>
      </c>
      <c r="P9" s="141" t="s">
        <v>488</v>
      </c>
      <c r="Q9" s="9" t="s">
        <v>109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6</v>
      </c>
      <c r="G10" s="30">
        <v>14.5</v>
      </c>
      <c r="H10" s="30">
        <v>18</v>
      </c>
      <c r="I10" s="30">
        <v>23</v>
      </c>
      <c r="J10" s="30">
        <v>30</v>
      </c>
      <c r="K10" s="30">
        <v>24.3</v>
      </c>
      <c r="L10" s="30">
        <v>16.5</v>
      </c>
      <c r="M10" s="30">
        <v>9.5</v>
      </c>
      <c r="N10" s="30">
        <v>6</v>
      </c>
      <c r="O10" s="30">
        <v>2.9</v>
      </c>
      <c r="P10" s="30">
        <v>3</v>
      </c>
      <c r="Q10" s="160">
        <v>1.5</v>
      </c>
      <c r="R10" s="29">
        <f>MAX(F10:Q10)</f>
        <v>30</v>
      </c>
      <c r="S10" s="159">
        <f>MIN(F10:Q10)</f>
        <v>1.5</v>
      </c>
      <c r="T10" s="160">
        <f>AVERAGEA(F10:Q10)</f>
        <v>12.933333333333335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6</v>
      </c>
      <c r="G11" s="30">
        <v>8</v>
      </c>
      <c r="H11" s="8">
        <v>11.2</v>
      </c>
      <c r="I11" s="30">
        <v>18.3</v>
      </c>
      <c r="J11" s="30">
        <v>25</v>
      </c>
      <c r="K11" s="30">
        <v>23.5</v>
      </c>
      <c r="L11" s="30">
        <v>18.100000000000001</v>
      </c>
      <c r="M11" s="148">
        <v>12.5</v>
      </c>
      <c r="N11" s="30">
        <v>8.6999999999999993</v>
      </c>
      <c r="O11" s="30">
        <v>4.5</v>
      </c>
      <c r="P11" s="30">
        <v>3.3</v>
      </c>
      <c r="Q11" s="160">
        <v>3.8</v>
      </c>
      <c r="R11" s="52">
        <f>MAX(F11:Q11)</f>
        <v>25</v>
      </c>
      <c r="S11" s="454">
        <f>MIN(F11:Q11)</f>
        <v>3.3</v>
      </c>
      <c r="T11" s="177">
        <f>AVERAGEA(F11:Q11)</f>
        <v>11.908333333333333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0.54</v>
      </c>
      <c r="G12" s="59">
        <v>0.6</v>
      </c>
      <c r="H12" s="59">
        <v>0.64</v>
      </c>
      <c r="I12" s="59">
        <v>0.64</v>
      </c>
      <c r="J12" s="59">
        <v>0.64</v>
      </c>
      <c r="K12" s="59">
        <v>0.76</v>
      </c>
      <c r="L12" s="59">
        <v>0.66</v>
      </c>
      <c r="M12" s="59">
        <v>0.6</v>
      </c>
      <c r="N12" s="59">
        <v>0.6</v>
      </c>
      <c r="O12" s="59">
        <v>0.6</v>
      </c>
      <c r="P12" s="59">
        <v>0.57999999999999996</v>
      </c>
      <c r="Q12" s="174">
        <v>0.56000000000000005</v>
      </c>
      <c r="R12" s="447">
        <f>MAX(F12:Q12)</f>
        <v>0.76</v>
      </c>
      <c r="S12" s="269">
        <f>MIN(F12:Q12)</f>
        <v>0.54</v>
      </c>
      <c r="T12" s="174">
        <f>AVERAGEA(F12:Q12)</f>
        <v>0.61833333333333329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8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/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8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/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8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/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8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/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8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/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8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/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8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0.2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0.1</v>
      </c>
      <c r="M24" s="8" t="s">
        <v>139</v>
      </c>
      <c r="N24" s="8" t="s">
        <v>139</v>
      </c>
      <c r="O24" s="8">
        <v>0.1</v>
      </c>
      <c r="P24" s="8" t="s">
        <v>139</v>
      </c>
      <c r="Q24" s="9" t="s">
        <v>139</v>
      </c>
      <c r="R24" s="448">
        <v>0.2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/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8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/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8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/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8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/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8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/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8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/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8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/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8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/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8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/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8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8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8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4.0000000000000001E-3</v>
      </c>
      <c r="G36" s="28" t="s">
        <v>139</v>
      </c>
      <c r="H36" s="28" t="s">
        <v>139</v>
      </c>
      <c r="I36" s="8">
        <v>1.2999999999999999E-2</v>
      </c>
      <c r="J36" s="28" t="s">
        <v>139</v>
      </c>
      <c r="K36" s="134" t="s">
        <v>139</v>
      </c>
      <c r="L36" s="8">
        <v>1.7000000000000001E-2</v>
      </c>
      <c r="M36" s="134" t="s">
        <v>139</v>
      </c>
      <c r="N36" s="134" t="s">
        <v>139</v>
      </c>
      <c r="O36" s="105">
        <v>3.0000000000000001E-3</v>
      </c>
      <c r="P36" s="8" t="s">
        <v>139</v>
      </c>
      <c r="Q36" s="165" t="s">
        <v>139</v>
      </c>
      <c r="R36" s="456">
        <v>1.7000000000000001E-2</v>
      </c>
      <c r="S36" s="28">
        <v>3.0000000000000001E-3</v>
      </c>
      <c r="T36" s="165">
        <v>9.2500000000000013E-3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4.0000000000000001E-3</v>
      </c>
      <c r="G37" s="134" t="s">
        <v>139</v>
      </c>
      <c r="H37" s="134" t="s">
        <v>139</v>
      </c>
      <c r="I37" s="8">
        <v>8.9999999999999993E-3</v>
      </c>
      <c r="J37" s="134" t="s">
        <v>139</v>
      </c>
      <c r="K37" s="134" t="s">
        <v>139</v>
      </c>
      <c r="L37" s="8">
        <v>1.2E-2</v>
      </c>
      <c r="M37" s="134" t="s">
        <v>139</v>
      </c>
      <c r="N37" s="134" t="s">
        <v>139</v>
      </c>
      <c r="O37" s="105">
        <v>3.0000000000000001E-3</v>
      </c>
      <c r="P37" s="28" t="s">
        <v>139</v>
      </c>
      <c r="Q37" s="165" t="s">
        <v>139</v>
      </c>
      <c r="R37" s="456">
        <v>1.2E-2</v>
      </c>
      <c r="S37" s="28">
        <v>3.0000000000000001E-3</v>
      </c>
      <c r="T37" s="165">
        <v>7.0000000000000001E-3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1E-3</v>
      </c>
      <c r="G38" s="105" t="s">
        <v>139</v>
      </c>
      <c r="H38" s="105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 t="s">
        <v>146</v>
      </c>
      <c r="P38" s="8" t="s">
        <v>139</v>
      </c>
      <c r="Q38" s="9" t="s">
        <v>139</v>
      </c>
      <c r="R38" s="28">
        <v>1E-3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8.0000000000000002E-3</v>
      </c>
      <c r="G40" s="28" t="s">
        <v>139</v>
      </c>
      <c r="H40" s="28" t="s">
        <v>139</v>
      </c>
      <c r="I40" s="8">
        <v>1.6E-2</v>
      </c>
      <c r="J40" s="494" t="s">
        <v>139</v>
      </c>
      <c r="K40" s="495" t="s">
        <v>139</v>
      </c>
      <c r="L40" s="28">
        <v>0.02</v>
      </c>
      <c r="M40" s="134" t="s">
        <v>139</v>
      </c>
      <c r="N40" s="134" t="s">
        <v>139</v>
      </c>
      <c r="O40" s="105">
        <v>5.0000000000000001E-3</v>
      </c>
      <c r="P40" s="8" t="s">
        <v>139</v>
      </c>
      <c r="Q40" s="165" t="s">
        <v>139</v>
      </c>
      <c r="R40" s="456">
        <v>0.02</v>
      </c>
      <c r="S40" s="28">
        <v>5.0000000000000001E-3</v>
      </c>
      <c r="T40" s="165">
        <v>1.2249999999999999E-2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8">
        <v>3.0000000000000001E-3</v>
      </c>
      <c r="G41" s="134" t="s">
        <v>139</v>
      </c>
      <c r="H41" s="134" t="s">
        <v>139</v>
      </c>
      <c r="I41" s="105">
        <v>7.0000000000000001E-3</v>
      </c>
      <c r="J41" s="134" t="s">
        <v>139</v>
      </c>
      <c r="K41" s="134" t="s">
        <v>139</v>
      </c>
      <c r="L41" s="134">
        <v>1.0999999999999999E-2</v>
      </c>
      <c r="M41" s="134" t="s">
        <v>139</v>
      </c>
      <c r="N41" s="134" t="s">
        <v>139</v>
      </c>
      <c r="O41" s="105" t="s">
        <v>187</v>
      </c>
      <c r="P41" s="134" t="s">
        <v>139</v>
      </c>
      <c r="Q41" s="165" t="s">
        <v>139</v>
      </c>
      <c r="R41" s="28">
        <v>1.0999999999999999E-2</v>
      </c>
      <c r="S41" s="28" t="s">
        <v>187</v>
      </c>
      <c r="T41" s="165">
        <v>5.2499999999999995E-3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3.0000000000000001E-3</v>
      </c>
      <c r="G42" s="8" t="s">
        <v>139</v>
      </c>
      <c r="H42" s="8" t="s">
        <v>139</v>
      </c>
      <c r="I42" s="8">
        <v>3.0000000000000001E-3</v>
      </c>
      <c r="J42" s="8" t="s">
        <v>139</v>
      </c>
      <c r="K42" s="105" t="s">
        <v>139</v>
      </c>
      <c r="L42" s="8">
        <v>3.0000000000000001E-3</v>
      </c>
      <c r="M42" s="105" t="s">
        <v>139</v>
      </c>
      <c r="N42" s="105" t="s">
        <v>139</v>
      </c>
      <c r="O42" s="105">
        <v>2E-3</v>
      </c>
      <c r="P42" s="8" t="s">
        <v>139</v>
      </c>
      <c r="Q42" s="9" t="s">
        <v>139</v>
      </c>
      <c r="R42" s="456">
        <v>3.0000000000000001E-3</v>
      </c>
      <c r="S42" s="28">
        <v>2E-3</v>
      </c>
      <c r="T42" s="165">
        <v>2.7500000000000003E-3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8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8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/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8" t="s">
        <v>139</v>
      </c>
      <c r="Q45" s="9" t="s">
        <v>139</v>
      </c>
      <c r="R45" s="54" t="s">
        <v>200</v>
      </c>
      <c r="S45" s="488" t="s">
        <v>200</v>
      </c>
      <c r="T45" s="173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/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8" t="s">
        <v>139</v>
      </c>
      <c r="Q46" s="9" t="s">
        <v>139</v>
      </c>
      <c r="R46" s="54">
        <v>0.02</v>
      </c>
      <c r="S46" s="488">
        <v>0.02</v>
      </c>
      <c r="T46" s="170">
        <v>0.02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/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8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/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8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/>
      <c r="G49" s="30" t="s">
        <v>139</v>
      </c>
      <c r="H49" s="30" t="s">
        <v>139</v>
      </c>
      <c r="I49" s="30">
        <v>5.6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30" t="s">
        <v>139</v>
      </c>
      <c r="Q49" s="160" t="s">
        <v>139</v>
      </c>
      <c r="R49" s="448">
        <v>5.6</v>
      </c>
      <c r="S49" s="30">
        <v>5.6</v>
      </c>
      <c r="T49" s="160">
        <v>5.6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/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8" t="s">
        <v>139</v>
      </c>
      <c r="Q50" s="9" t="s">
        <v>139</v>
      </c>
      <c r="R50" s="448" t="s">
        <v>146</v>
      </c>
      <c r="S50" s="28" t="s">
        <v>146</v>
      </c>
      <c r="T50" s="173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35">
        <v>13</v>
      </c>
      <c r="G51" s="8">
        <v>8.5</v>
      </c>
      <c r="H51" s="8">
        <v>6.9</v>
      </c>
      <c r="I51" s="8">
        <v>6.7</v>
      </c>
      <c r="J51" s="8">
        <v>8.9</v>
      </c>
      <c r="K51" s="105">
        <v>8.8000000000000007</v>
      </c>
      <c r="L51" s="8">
        <v>9.5</v>
      </c>
      <c r="M51" s="105">
        <v>8.5</v>
      </c>
      <c r="N51" s="105">
        <v>8.3000000000000007</v>
      </c>
      <c r="O51" s="105">
        <v>13</v>
      </c>
      <c r="P51" s="8">
        <v>11</v>
      </c>
      <c r="Q51" s="9">
        <v>13</v>
      </c>
      <c r="R51" s="455">
        <v>13</v>
      </c>
      <c r="S51" s="30">
        <v>6.7</v>
      </c>
      <c r="T51" s="160">
        <v>9.6749999999999989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/>
      <c r="G52" s="8" t="s">
        <v>139</v>
      </c>
      <c r="H52" s="8" t="s">
        <v>139</v>
      </c>
      <c r="I52" s="8">
        <v>15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8" t="s">
        <v>139</v>
      </c>
      <c r="Q52" s="9" t="s">
        <v>139</v>
      </c>
      <c r="R52" s="455">
        <v>15</v>
      </c>
      <c r="S52" s="154">
        <v>15</v>
      </c>
      <c r="T52" s="173">
        <v>15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/>
      <c r="G53" s="8" t="s">
        <v>139</v>
      </c>
      <c r="H53" s="8" t="s">
        <v>139</v>
      </c>
      <c r="I53" s="8">
        <v>42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8" t="s">
        <v>139</v>
      </c>
      <c r="Q53" s="9" t="s">
        <v>139</v>
      </c>
      <c r="R53" s="154">
        <v>42</v>
      </c>
      <c r="S53" s="492">
        <v>42</v>
      </c>
      <c r="T53" s="173">
        <v>42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/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8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/>
      <c r="G55" s="8" t="s">
        <v>139</v>
      </c>
      <c r="H55" s="8" t="s">
        <v>139</v>
      </c>
      <c r="I55" s="8" t="s">
        <v>220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 t="s">
        <v>220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/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/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8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/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8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0.3</v>
      </c>
      <c r="H59" s="8">
        <v>0.2</v>
      </c>
      <c r="I59" s="8">
        <v>0.4</v>
      </c>
      <c r="J59" s="8">
        <v>0.6</v>
      </c>
      <c r="K59" s="105">
        <v>0.8</v>
      </c>
      <c r="L59" s="8">
        <v>0.5</v>
      </c>
      <c r="M59" s="105">
        <v>0.4</v>
      </c>
      <c r="N59" s="105">
        <v>0.3</v>
      </c>
      <c r="O59" s="105">
        <v>0.3</v>
      </c>
      <c r="P59" s="8">
        <v>0.3</v>
      </c>
      <c r="Q59" s="9">
        <v>0.4</v>
      </c>
      <c r="R59" s="30">
        <v>0.8</v>
      </c>
      <c r="S59" s="8">
        <v>0.2</v>
      </c>
      <c r="T59" s="160">
        <v>0.40000000000000008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7.2</v>
      </c>
      <c r="G60" s="8">
        <v>7.1</v>
      </c>
      <c r="H60" s="8">
        <v>7.1</v>
      </c>
      <c r="I60" s="8">
        <v>7.3</v>
      </c>
      <c r="J60" s="8">
        <v>7.3</v>
      </c>
      <c r="K60" s="105">
        <v>7.3</v>
      </c>
      <c r="L60" s="8">
        <v>7.1</v>
      </c>
      <c r="M60" s="105">
        <v>7.1</v>
      </c>
      <c r="N60" s="105">
        <v>7.1</v>
      </c>
      <c r="O60" s="105">
        <v>7.1</v>
      </c>
      <c r="P60" s="8">
        <v>7.1</v>
      </c>
      <c r="Q60" s="9">
        <v>7.2</v>
      </c>
      <c r="R60" s="30">
        <v>7.3</v>
      </c>
      <c r="S60" s="30">
        <v>7.1</v>
      </c>
      <c r="T60" s="160">
        <v>7.1666666666666652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8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8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242</v>
      </c>
      <c r="N65" s="25" t="s">
        <v>242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2" ht="10.5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5" customHeight="1" x14ac:dyDescent="0.2"/>
    <row r="79" spans="2:22" ht="5.4" customHeight="1" x14ac:dyDescent="0.2"/>
  </sheetData>
  <mergeCells count="82">
    <mergeCell ref="C30:D30"/>
    <mergeCell ref="C33:D33"/>
    <mergeCell ref="B66:E66"/>
    <mergeCell ref="B65:E65"/>
    <mergeCell ref="C45:D45"/>
    <mergeCell ref="C43:D43"/>
    <mergeCell ref="C46:D46"/>
    <mergeCell ref="C42:D42"/>
    <mergeCell ref="C59:D59"/>
    <mergeCell ref="C47:D47"/>
    <mergeCell ref="C48:D48"/>
    <mergeCell ref="C44:D44"/>
    <mergeCell ref="C49:D49"/>
    <mergeCell ref="C40:D40"/>
    <mergeCell ref="C38:D38"/>
    <mergeCell ref="C31:D31"/>
    <mergeCell ref="B1:Q1"/>
    <mergeCell ref="C18:D18"/>
    <mergeCell ref="C23:D23"/>
    <mergeCell ref="C20:D20"/>
    <mergeCell ref="C24:D24"/>
    <mergeCell ref="C14:D14"/>
    <mergeCell ref="D10:E10"/>
    <mergeCell ref="D11:E11"/>
    <mergeCell ref="G3:I3"/>
    <mergeCell ref="G4:I4"/>
    <mergeCell ref="B4:C4"/>
    <mergeCell ref="D7:E7"/>
    <mergeCell ref="F13:Q13"/>
    <mergeCell ref="D6:E6"/>
    <mergeCell ref="B6:C12"/>
    <mergeCell ref="D8:E8"/>
    <mergeCell ref="C15:D15"/>
    <mergeCell ref="D9:E9"/>
    <mergeCell ref="D12:E12"/>
    <mergeCell ref="B13:D13"/>
    <mergeCell ref="C28:D28"/>
    <mergeCell ref="C29:D29"/>
    <mergeCell ref="C25:D25"/>
    <mergeCell ref="C17:D17"/>
    <mergeCell ref="C22:D22"/>
    <mergeCell ref="C16:D16"/>
    <mergeCell ref="C26:D26"/>
    <mergeCell ref="C19:D19"/>
    <mergeCell ref="C27:D27"/>
    <mergeCell ref="C21:D21"/>
    <mergeCell ref="C32:D32"/>
    <mergeCell ref="C36:D36"/>
    <mergeCell ref="C41:D41"/>
    <mergeCell ref="C39:D39"/>
    <mergeCell ref="C34:D34"/>
    <mergeCell ref="C37:D37"/>
    <mergeCell ref="C35:D35"/>
    <mergeCell ref="U24:U26"/>
    <mergeCell ref="R13:T13"/>
    <mergeCell ref="R6:R9"/>
    <mergeCell ref="U16:U21"/>
    <mergeCell ref="U54:U58"/>
    <mergeCell ref="U6:U12"/>
    <mergeCell ref="T6:T9"/>
    <mergeCell ref="S6:S9"/>
    <mergeCell ref="U27:U33"/>
    <mergeCell ref="U14:U15"/>
    <mergeCell ref="U45:U48"/>
    <mergeCell ref="U34:U44"/>
    <mergeCell ref="D67:Q67"/>
    <mergeCell ref="C55:D55"/>
    <mergeCell ref="C56:D56"/>
    <mergeCell ref="C63:D63"/>
    <mergeCell ref="C64:D64"/>
    <mergeCell ref="C57:D57"/>
    <mergeCell ref="C58:D58"/>
    <mergeCell ref="C62:D62"/>
    <mergeCell ref="C60:D60"/>
    <mergeCell ref="C61:D61"/>
    <mergeCell ref="U59:U64"/>
    <mergeCell ref="U52:U53"/>
    <mergeCell ref="C50:D50"/>
    <mergeCell ref="C51:D51"/>
    <mergeCell ref="C52:D52"/>
    <mergeCell ref="C53:D53"/>
    <mergeCell ref="C54:D54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D6AA-FA7C-4953-9E9D-65C4BC75B901}">
  <sheetPr codeName="Sheet54">
    <pageSetUpPr fitToPage="1"/>
  </sheetPr>
  <dimension ref="B1:V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49" t="s">
        <v>95</v>
      </c>
      <c r="G3" s="700" t="s">
        <v>96</v>
      </c>
      <c r="H3" s="701"/>
      <c r="I3" s="701"/>
      <c r="J3" s="132"/>
      <c r="K3" s="133"/>
      <c r="L3" s="133"/>
      <c r="M3" s="133"/>
      <c r="N3" s="133"/>
      <c r="O3" s="133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53">
        <v>14</v>
      </c>
      <c r="G4" s="704" t="s">
        <v>509</v>
      </c>
      <c r="H4" s="704"/>
      <c r="I4" s="705"/>
      <c r="J4" s="60"/>
      <c r="K4" s="39"/>
      <c r="L4" s="39"/>
      <c r="M4" s="39"/>
      <c r="N4" s="39"/>
      <c r="O4" s="39"/>
      <c r="P4" s="39"/>
      <c r="Q4" s="39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45756</v>
      </c>
      <c r="G6" s="140">
        <v>45785</v>
      </c>
      <c r="H6" s="140">
        <v>45814</v>
      </c>
      <c r="I6" s="140">
        <v>45840</v>
      </c>
      <c r="J6" s="140">
        <v>45875</v>
      </c>
      <c r="K6" s="140">
        <v>45902</v>
      </c>
      <c r="L6" s="140">
        <v>45932</v>
      </c>
      <c r="M6" s="147">
        <v>45966</v>
      </c>
      <c r="N6" s="140">
        <v>45993</v>
      </c>
      <c r="O6" s="140">
        <v>46028</v>
      </c>
      <c r="P6" s="140">
        <v>46056</v>
      </c>
      <c r="Q6" s="175">
        <v>46083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0.4375</v>
      </c>
      <c r="G7" s="141">
        <v>0.4201388888888889</v>
      </c>
      <c r="H7" s="141">
        <v>0.3923611111111111</v>
      </c>
      <c r="I7" s="141">
        <v>0.61458333333333337</v>
      </c>
      <c r="J7" s="141">
        <v>0.4201388888888889</v>
      </c>
      <c r="K7" s="141">
        <v>0.39930555555555558</v>
      </c>
      <c r="L7" s="141">
        <v>0.44097222222222221</v>
      </c>
      <c r="M7" s="141">
        <v>0.3923611111111111</v>
      </c>
      <c r="N7" s="141">
        <v>0.41319444444444442</v>
      </c>
      <c r="O7" s="141">
        <v>0.43055555555555558</v>
      </c>
      <c r="P7" s="141">
        <v>0.41319444444444442</v>
      </c>
      <c r="Q7" s="176">
        <v>0.40277777777777779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141" t="s">
        <v>110</v>
      </c>
      <c r="I8" s="141" t="s">
        <v>121</v>
      </c>
      <c r="J8" s="8" t="s">
        <v>112</v>
      </c>
      <c r="K8" s="8" t="s">
        <v>113</v>
      </c>
      <c r="L8" s="8" t="s">
        <v>114</v>
      </c>
      <c r="M8" s="141" t="s">
        <v>115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506</v>
      </c>
      <c r="J9" s="8" t="s">
        <v>112</v>
      </c>
      <c r="K9" s="8" t="s">
        <v>122</v>
      </c>
      <c r="L9" s="8" t="s">
        <v>123</v>
      </c>
      <c r="M9" s="8" t="s">
        <v>115</v>
      </c>
      <c r="N9" s="8" t="s">
        <v>477</v>
      </c>
      <c r="O9" s="8" t="s">
        <v>117</v>
      </c>
      <c r="P9" s="8" t="s">
        <v>478</v>
      </c>
      <c r="Q9" s="9" t="s">
        <v>119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9</v>
      </c>
      <c r="G10" s="30">
        <v>15.5</v>
      </c>
      <c r="H10" s="30">
        <v>19</v>
      </c>
      <c r="I10" s="30">
        <v>24.5</v>
      </c>
      <c r="J10" s="30">
        <v>25.3</v>
      </c>
      <c r="K10" s="30">
        <v>30</v>
      </c>
      <c r="L10" s="30">
        <v>21.2</v>
      </c>
      <c r="M10" s="30">
        <v>9.5</v>
      </c>
      <c r="N10" s="30">
        <v>8.6</v>
      </c>
      <c r="O10" s="8">
        <v>0.5</v>
      </c>
      <c r="P10" s="30">
        <v>1</v>
      </c>
      <c r="Q10" s="160">
        <v>3</v>
      </c>
      <c r="R10" s="29">
        <f>MAX(F10:Q10)</f>
        <v>30</v>
      </c>
      <c r="S10" s="159">
        <f>MIN(F10:Q10)</f>
        <v>0.5</v>
      </c>
      <c r="T10" s="160">
        <f>AVERAGEA(F10:Q10)</f>
        <v>13.924999999999999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104">
        <v>6.7</v>
      </c>
      <c r="G11" s="8">
        <v>8.6</v>
      </c>
      <c r="H11" s="30">
        <v>12.5</v>
      </c>
      <c r="I11" s="8">
        <v>17.100000000000001</v>
      </c>
      <c r="J11" s="8">
        <v>25.1</v>
      </c>
      <c r="K11" s="30">
        <v>23</v>
      </c>
      <c r="L11" s="30">
        <v>19</v>
      </c>
      <c r="M11" s="144">
        <v>12.9</v>
      </c>
      <c r="N11" s="30">
        <v>10</v>
      </c>
      <c r="O11" s="8">
        <v>5.5</v>
      </c>
      <c r="P11" s="30">
        <v>3.8</v>
      </c>
      <c r="Q11" s="9">
        <v>4.7</v>
      </c>
      <c r="R11" s="52">
        <f>MAX(F11:Q11)</f>
        <v>25.1</v>
      </c>
      <c r="S11" s="454">
        <f>MIN(F11:Q11)</f>
        <v>3.8</v>
      </c>
      <c r="T11" s="177">
        <f>AVERAGEA(F11:Q11)</f>
        <v>12.408333333333333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</v>
      </c>
      <c r="G12" s="59">
        <v>0.57999999999999996</v>
      </c>
      <c r="H12" s="59">
        <v>0.62</v>
      </c>
      <c r="I12" s="59">
        <v>0.6</v>
      </c>
      <c r="J12" s="59">
        <v>0.62</v>
      </c>
      <c r="K12" s="59">
        <v>0.8</v>
      </c>
      <c r="L12" s="59">
        <v>0.64</v>
      </c>
      <c r="M12" s="59">
        <v>0.62</v>
      </c>
      <c r="N12" s="59">
        <v>0.57999999999999996</v>
      </c>
      <c r="O12" s="59">
        <v>0.54</v>
      </c>
      <c r="P12" s="59">
        <v>0.57999999999999996</v>
      </c>
      <c r="Q12" s="174">
        <v>0.54</v>
      </c>
      <c r="R12" s="447">
        <f>MAX(F12:Q12)</f>
        <v>0.8</v>
      </c>
      <c r="S12" s="269">
        <f>MIN(F12:Q12)</f>
        <v>0.54</v>
      </c>
      <c r="T12" s="174">
        <f>AVERAGEA(F12:Q12)</f>
        <v>0.61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8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105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/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139</v>
      </c>
      <c r="M16" s="105" t="s">
        <v>139</v>
      </c>
      <c r="N16" s="105" t="s">
        <v>139</v>
      </c>
      <c r="O16" s="105" t="s">
        <v>139</v>
      </c>
      <c r="P16" s="105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/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139</v>
      </c>
      <c r="M17" s="105" t="s">
        <v>139</v>
      </c>
      <c r="N17" s="105" t="s">
        <v>139</v>
      </c>
      <c r="O17" s="105" t="s">
        <v>139</v>
      </c>
      <c r="P17" s="105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/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139</v>
      </c>
      <c r="M18" s="105" t="s">
        <v>139</v>
      </c>
      <c r="N18" s="105" t="s">
        <v>139</v>
      </c>
      <c r="O18" s="105" t="s">
        <v>139</v>
      </c>
      <c r="P18" s="105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/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139</v>
      </c>
      <c r="M19" s="105" t="s">
        <v>139</v>
      </c>
      <c r="N19" s="105" t="s">
        <v>139</v>
      </c>
      <c r="O19" s="105" t="s">
        <v>139</v>
      </c>
      <c r="P19" s="105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/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139</v>
      </c>
      <c r="M20" s="105" t="s">
        <v>139</v>
      </c>
      <c r="N20" s="105" t="s">
        <v>139</v>
      </c>
      <c r="O20" s="105" t="s">
        <v>139</v>
      </c>
      <c r="P20" s="105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/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139</v>
      </c>
      <c r="M21" s="105" t="s">
        <v>139</v>
      </c>
      <c r="N21" s="105" t="s">
        <v>139</v>
      </c>
      <c r="O21" s="105" t="s">
        <v>139</v>
      </c>
      <c r="P21" s="105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139</v>
      </c>
      <c r="H22" s="8" t="s">
        <v>139</v>
      </c>
      <c r="I22" s="8" t="s">
        <v>154</v>
      </c>
      <c r="J22" s="8" t="s">
        <v>139</v>
      </c>
      <c r="K22" s="8" t="s">
        <v>139</v>
      </c>
      <c r="L22" s="8" t="s">
        <v>154</v>
      </c>
      <c r="M22" s="8" t="s">
        <v>139</v>
      </c>
      <c r="N22" s="8" t="s">
        <v>139</v>
      </c>
      <c r="O22" s="8" t="s">
        <v>154</v>
      </c>
      <c r="P22" s="8" t="s">
        <v>139</v>
      </c>
      <c r="Q22" s="9" t="s">
        <v>139</v>
      </c>
      <c r="R22" s="456" t="s">
        <v>154</v>
      </c>
      <c r="S22" s="28" t="s">
        <v>154</v>
      </c>
      <c r="T22" s="160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139</v>
      </c>
      <c r="H23" s="8" t="s">
        <v>139</v>
      </c>
      <c r="I23" s="8" t="s">
        <v>146</v>
      </c>
      <c r="J23" s="8" t="s">
        <v>139</v>
      </c>
      <c r="K23" s="8" t="s">
        <v>139</v>
      </c>
      <c r="L23" s="8" t="s">
        <v>146</v>
      </c>
      <c r="M23" s="8" t="s">
        <v>139</v>
      </c>
      <c r="N23" s="8" t="s">
        <v>139</v>
      </c>
      <c r="O23" s="8" t="s">
        <v>146</v>
      </c>
      <c r="P23" s="8" t="s">
        <v>139</v>
      </c>
      <c r="Q23" s="9" t="s">
        <v>139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0.2</v>
      </c>
      <c r="G24" s="8" t="s">
        <v>139</v>
      </c>
      <c r="H24" s="8" t="s">
        <v>139</v>
      </c>
      <c r="I24" s="8" t="s">
        <v>160</v>
      </c>
      <c r="J24" s="8" t="s">
        <v>139</v>
      </c>
      <c r="K24" s="8" t="s">
        <v>139</v>
      </c>
      <c r="L24" s="8">
        <v>0.2</v>
      </c>
      <c r="M24" s="8" t="s">
        <v>139</v>
      </c>
      <c r="N24" s="8" t="s">
        <v>139</v>
      </c>
      <c r="O24" s="8">
        <v>0.1</v>
      </c>
      <c r="P24" s="105" t="s">
        <v>139</v>
      </c>
      <c r="Q24" s="9" t="s">
        <v>139</v>
      </c>
      <c r="R24" s="448">
        <v>0.2</v>
      </c>
      <c r="S24" s="30" t="s">
        <v>160</v>
      </c>
      <c r="T24" s="160" t="s">
        <v>160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/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139</v>
      </c>
      <c r="M25" s="105" t="s">
        <v>139</v>
      </c>
      <c r="N25" s="105" t="s">
        <v>139</v>
      </c>
      <c r="O25" s="105" t="s">
        <v>139</v>
      </c>
      <c r="P25" s="105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/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139</v>
      </c>
      <c r="M26" s="105" t="s">
        <v>139</v>
      </c>
      <c r="N26" s="105" t="s">
        <v>139</v>
      </c>
      <c r="O26" s="105" t="s">
        <v>139</v>
      </c>
      <c r="P26" s="105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/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139</v>
      </c>
      <c r="M27" s="105" t="s">
        <v>139</v>
      </c>
      <c r="N27" s="105" t="s">
        <v>139</v>
      </c>
      <c r="O27" s="105" t="s">
        <v>139</v>
      </c>
      <c r="P27" s="105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/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139</v>
      </c>
      <c r="M28" s="105" t="s">
        <v>139</v>
      </c>
      <c r="N28" s="105" t="s">
        <v>139</v>
      </c>
      <c r="O28" s="105" t="s">
        <v>139</v>
      </c>
      <c r="P28" s="105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/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139</v>
      </c>
      <c r="M29" s="105" t="s">
        <v>139</v>
      </c>
      <c r="N29" s="105" t="s">
        <v>139</v>
      </c>
      <c r="O29" s="105" t="s">
        <v>139</v>
      </c>
      <c r="P29" s="105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/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139</v>
      </c>
      <c r="M30" s="105" t="s">
        <v>139</v>
      </c>
      <c r="N30" s="105" t="s">
        <v>139</v>
      </c>
      <c r="O30" s="105" t="s">
        <v>139</v>
      </c>
      <c r="P30" s="105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/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139</v>
      </c>
      <c r="M31" s="105" t="s">
        <v>139</v>
      </c>
      <c r="N31" s="105" t="s">
        <v>139</v>
      </c>
      <c r="O31" s="105" t="s">
        <v>139</v>
      </c>
      <c r="P31" s="105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/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139</v>
      </c>
      <c r="M32" s="105" t="s">
        <v>139</v>
      </c>
      <c r="N32" s="105" t="s">
        <v>139</v>
      </c>
      <c r="O32" s="105" t="s">
        <v>139</v>
      </c>
      <c r="P32" s="105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/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139</v>
      </c>
      <c r="M33" s="105" t="s">
        <v>139</v>
      </c>
      <c r="N33" s="105" t="s">
        <v>139</v>
      </c>
      <c r="O33" s="105" t="s">
        <v>139</v>
      </c>
      <c r="P33" s="105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139</v>
      </c>
      <c r="H34" s="105" t="s">
        <v>139</v>
      </c>
      <c r="I34" s="8" t="s">
        <v>181</v>
      </c>
      <c r="J34" s="8" t="s">
        <v>139</v>
      </c>
      <c r="K34" s="8" t="s">
        <v>139</v>
      </c>
      <c r="L34" s="8" t="s">
        <v>181</v>
      </c>
      <c r="M34" s="8" t="s">
        <v>139</v>
      </c>
      <c r="N34" s="8" t="s">
        <v>139</v>
      </c>
      <c r="O34" s="8" t="s">
        <v>181</v>
      </c>
      <c r="P34" s="8" t="s">
        <v>139</v>
      </c>
      <c r="Q34" s="9" t="s">
        <v>139</v>
      </c>
      <c r="R34" s="458" t="s">
        <v>181</v>
      </c>
      <c r="S34" s="30" t="s">
        <v>181</v>
      </c>
      <c r="T34" s="16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139</v>
      </c>
      <c r="H35" s="105" t="s">
        <v>139</v>
      </c>
      <c r="I35" s="8" t="s">
        <v>151</v>
      </c>
      <c r="J35" s="8" t="s">
        <v>139</v>
      </c>
      <c r="K35" s="8" t="s">
        <v>139</v>
      </c>
      <c r="L35" s="8" t="s">
        <v>151</v>
      </c>
      <c r="M35" s="8" t="s">
        <v>139</v>
      </c>
      <c r="N35" s="8" t="s">
        <v>139</v>
      </c>
      <c r="O35" s="8" t="s">
        <v>151</v>
      </c>
      <c r="P35" s="8" t="s">
        <v>139</v>
      </c>
      <c r="Q35" s="9" t="s">
        <v>139</v>
      </c>
      <c r="R35" s="456" t="s">
        <v>151</v>
      </c>
      <c r="S35" s="30" t="s">
        <v>151</v>
      </c>
      <c r="T35" s="160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3.0000000000000001E-3</v>
      </c>
      <c r="G36" s="28" t="s">
        <v>139</v>
      </c>
      <c r="H36" s="28" t="s">
        <v>139</v>
      </c>
      <c r="I36" s="8">
        <v>0.01</v>
      </c>
      <c r="J36" s="28" t="s">
        <v>139</v>
      </c>
      <c r="K36" s="134" t="s">
        <v>139</v>
      </c>
      <c r="L36" s="8">
        <v>1.9E-2</v>
      </c>
      <c r="M36" s="134" t="s">
        <v>139</v>
      </c>
      <c r="N36" s="134" t="s">
        <v>139</v>
      </c>
      <c r="O36" s="105">
        <v>2E-3</v>
      </c>
      <c r="P36" s="134" t="s">
        <v>139</v>
      </c>
      <c r="Q36" s="165" t="s">
        <v>139</v>
      </c>
      <c r="R36" s="456">
        <v>1.9E-2</v>
      </c>
      <c r="S36" s="28">
        <v>2E-3</v>
      </c>
      <c r="T36" s="165">
        <v>8.5000000000000006E-3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4.0000000000000001E-3</v>
      </c>
      <c r="G37" s="134" t="s">
        <v>139</v>
      </c>
      <c r="H37" s="134" t="s">
        <v>139</v>
      </c>
      <c r="I37" s="8">
        <v>7.0000000000000001E-3</v>
      </c>
      <c r="J37" s="134" t="s">
        <v>139</v>
      </c>
      <c r="K37" s="134" t="s">
        <v>139</v>
      </c>
      <c r="L37" s="8">
        <v>1.2E-2</v>
      </c>
      <c r="M37" s="134" t="s">
        <v>139</v>
      </c>
      <c r="N37" s="134" t="s">
        <v>139</v>
      </c>
      <c r="O37" s="105" t="s">
        <v>187</v>
      </c>
      <c r="P37" s="28" t="s">
        <v>139</v>
      </c>
      <c r="Q37" s="165" t="s">
        <v>139</v>
      </c>
      <c r="R37" s="456">
        <v>1.2E-2</v>
      </c>
      <c r="S37" s="28" t="s">
        <v>187</v>
      </c>
      <c r="T37" s="165">
        <v>5.7499999999999999E-3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1E-3</v>
      </c>
      <c r="G38" s="105" t="s">
        <v>139</v>
      </c>
      <c r="H38" s="105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105" t="s">
        <v>146</v>
      </c>
      <c r="P38" s="105" t="s">
        <v>139</v>
      </c>
      <c r="Q38" s="9" t="s">
        <v>139</v>
      </c>
      <c r="R38" s="28">
        <v>1E-3</v>
      </c>
      <c r="S38" s="30" t="s">
        <v>146</v>
      </c>
      <c r="T38" s="160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139</v>
      </c>
      <c r="H39" s="105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105" t="s">
        <v>146</v>
      </c>
      <c r="P39" s="8" t="s">
        <v>139</v>
      </c>
      <c r="Q39" s="9" t="s">
        <v>139</v>
      </c>
      <c r="R39" s="456" t="s">
        <v>146</v>
      </c>
      <c r="S39" s="30" t="s">
        <v>146</v>
      </c>
      <c r="T39" s="160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7.0000000000000001E-3</v>
      </c>
      <c r="G40" s="28" t="s">
        <v>139</v>
      </c>
      <c r="H40" s="28" t="s">
        <v>139</v>
      </c>
      <c r="I40" s="8">
        <v>1.2999999999999999E-2</v>
      </c>
      <c r="J40" s="494" t="s">
        <v>139</v>
      </c>
      <c r="K40" s="495" t="s">
        <v>139</v>
      </c>
      <c r="L40" s="8">
        <v>2.1999999999999999E-2</v>
      </c>
      <c r="M40" s="134" t="s">
        <v>139</v>
      </c>
      <c r="N40" s="134" t="s">
        <v>139</v>
      </c>
      <c r="O40" s="105">
        <v>4.0000000000000001E-3</v>
      </c>
      <c r="P40" s="134" t="s">
        <v>139</v>
      </c>
      <c r="Q40" s="165" t="s">
        <v>139</v>
      </c>
      <c r="R40" s="456">
        <v>2.1999999999999999E-2</v>
      </c>
      <c r="S40" s="28">
        <v>4.0000000000000001E-3</v>
      </c>
      <c r="T40" s="165">
        <v>1.15E-2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8" t="s">
        <v>187</v>
      </c>
      <c r="G41" s="134" t="s">
        <v>139</v>
      </c>
      <c r="H41" s="134" t="s">
        <v>139</v>
      </c>
      <c r="I41" s="105">
        <v>5.0000000000000001E-3</v>
      </c>
      <c r="J41" s="134" t="s">
        <v>139</v>
      </c>
      <c r="K41" s="134" t="s">
        <v>139</v>
      </c>
      <c r="L41" s="105">
        <v>1.2E-2</v>
      </c>
      <c r="M41" s="134" t="s">
        <v>139</v>
      </c>
      <c r="N41" s="134" t="s">
        <v>139</v>
      </c>
      <c r="O41" s="105" t="s">
        <v>187</v>
      </c>
      <c r="P41" s="134" t="s">
        <v>139</v>
      </c>
      <c r="Q41" s="165" t="s">
        <v>139</v>
      </c>
      <c r="R41" s="28">
        <v>1.2E-2</v>
      </c>
      <c r="S41" s="28" t="s">
        <v>187</v>
      </c>
      <c r="T41" s="165">
        <v>4.2500000000000003E-3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3.0000000000000001E-3</v>
      </c>
      <c r="G42" s="8" t="s">
        <v>139</v>
      </c>
      <c r="H42" s="8" t="s">
        <v>139</v>
      </c>
      <c r="I42" s="8">
        <v>3.0000000000000001E-3</v>
      </c>
      <c r="J42" s="8" t="s">
        <v>139</v>
      </c>
      <c r="K42" s="105" t="s">
        <v>139</v>
      </c>
      <c r="L42" s="8">
        <v>3.0000000000000001E-3</v>
      </c>
      <c r="M42" s="105" t="s">
        <v>139</v>
      </c>
      <c r="N42" s="105" t="s">
        <v>139</v>
      </c>
      <c r="O42" s="105">
        <v>2E-3</v>
      </c>
      <c r="P42" s="105" t="s">
        <v>139</v>
      </c>
      <c r="Q42" s="9" t="s">
        <v>139</v>
      </c>
      <c r="R42" s="456">
        <v>3.0000000000000001E-3</v>
      </c>
      <c r="S42" s="28">
        <v>2E-3</v>
      </c>
      <c r="T42" s="165">
        <v>2.7500000000000003E-3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139</v>
      </c>
      <c r="H43" s="105" t="s">
        <v>139</v>
      </c>
      <c r="I43" s="8" t="s">
        <v>146</v>
      </c>
      <c r="J43" s="8" t="s">
        <v>139</v>
      </c>
      <c r="K43" s="8" t="s">
        <v>139</v>
      </c>
      <c r="L43" s="8" t="s">
        <v>146</v>
      </c>
      <c r="M43" s="8" t="s">
        <v>139</v>
      </c>
      <c r="N43" s="8" t="s">
        <v>139</v>
      </c>
      <c r="O43" s="8" t="s">
        <v>146</v>
      </c>
      <c r="P43" s="8" t="s">
        <v>139</v>
      </c>
      <c r="Q43" s="9" t="s">
        <v>139</v>
      </c>
      <c r="R43" s="456" t="s">
        <v>146</v>
      </c>
      <c r="S43" s="30" t="s">
        <v>146</v>
      </c>
      <c r="T43" s="160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139</v>
      </c>
      <c r="H44" s="105" t="s">
        <v>139</v>
      </c>
      <c r="I44" s="8" t="s">
        <v>198</v>
      </c>
      <c r="J44" s="8" t="s">
        <v>139</v>
      </c>
      <c r="K44" s="8" t="s">
        <v>139</v>
      </c>
      <c r="L44" s="8" t="s">
        <v>198</v>
      </c>
      <c r="M44" s="8" t="s">
        <v>139</v>
      </c>
      <c r="N44" s="8" t="s">
        <v>139</v>
      </c>
      <c r="O44" s="8" t="s">
        <v>198</v>
      </c>
      <c r="P44" s="8" t="s">
        <v>139</v>
      </c>
      <c r="Q44" s="9" t="s">
        <v>139</v>
      </c>
      <c r="R44" s="456" t="s">
        <v>198</v>
      </c>
      <c r="S44" s="30" t="s">
        <v>198</v>
      </c>
      <c r="T44" s="160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/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139</v>
      </c>
      <c r="M45" s="105" t="s">
        <v>139</v>
      </c>
      <c r="N45" s="105" t="s">
        <v>139</v>
      </c>
      <c r="O45" s="105" t="s">
        <v>139</v>
      </c>
      <c r="P45" s="105" t="s">
        <v>139</v>
      </c>
      <c r="Q45" s="9" t="s">
        <v>139</v>
      </c>
      <c r="R45" s="54" t="s">
        <v>200</v>
      </c>
      <c r="S45" s="488" t="s">
        <v>200</v>
      </c>
      <c r="T45" s="173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/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 t="s">
        <v>139</v>
      </c>
      <c r="M46" s="105" t="s">
        <v>139</v>
      </c>
      <c r="N46" s="105" t="s">
        <v>139</v>
      </c>
      <c r="O46" s="105" t="s">
        <v>139</v>
      </c>
      <c r="P46" s="105" t="s">
        <v>139</v>
      </c>
      <c r="Q46" s="9" t="s">
        <v>139</v>
      </c>
      <c r="R46" s="54">
        <v>0.02</v>
      </c>
      <c r="S46" s="488">
        <v>0.02</v>
      </c>
      <c r="T46" s="170">
        <v>0.02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/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139</v>
      </c>
      <c r="M47" s="105" t="s">
        <v>139</v>
      </c>
      <c r="N47" s="105" t="s">
        <v>139</v>
      </c>
      <c r="O47" s="105" t="s">
        <v>139</v>
      </c>
      <c r="P47" s="105" t="s">
        <v>139</v>
      </c>
      <c r="Q47" s="9" t="s">
        <v>139</v>
      </c>
      <c r="R47" s="54" t="s">
        <v>205</v>
      </c>
      <c r="S47" s="488" t="s">
        <v>205</v>
      </c>
      <c r="T47" s="173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/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139</v>
      </c>
      <c r="M48" s="105" t="s">
        <v>139</v>
      </c>
      <c r="N48" s="105" t="s">
        <v>139</v>
      </c>
      <c r="O48" s="105" t="s">
        <v>139</v>
      </c>
      <c r="P48" s="105" t="s">
        <v>139</v>
      </c>
      <c r="Q48" s="9" t="s">
        <v>139</v>
      </c>
      <c r="R48" s="54" t="s">
        <v>200</v>
      </c>
      <c r="S48" s="488" t="s">
        <v>200</v>
      </c>
      <c r="T48" s="173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29"/>
      <c r="G49" s="30" t="s">
        <v>139</v>
      </c>
      <c r="H49" s="30" t="s">
        <v>139</v>
      </c>
      <c r="I49" s="8">
        <v>6</v>
      </c>
      <c r="J49" s="30" t="s">
        <v>139</v>
      </c>
      <c r="K49" s="159" t="s">
        <v>139</v>
      </c>
      <c r="L49" s="30" t="s">
        <v>139</v>
      </c>
      <c r="M49" s="159" t="s">
        <v>139</v>
      </c>
      <c r="N49" s="159" t="s">
        <v>139</v>
      </c>
      <c r="O49" s="159" t="s">
        <v>139</v>
      </c>
      <c r="P49" s="159" t="s">
        <v>139</v>
      </c>
      <c r="Q49" s="160" t="s">
        <v>139</v>
      </c>
      <c r="R49" s="448">
        <v>6</v>
      </c>
      <c r="S49" s="30">
        <v>6</v>
      </c>
      <c r="T49" s="160">
        <v>6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/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139</v>
      </c>
      <c r="M50" s="105" t="s">
        <v>139</v>
      </c>
      <c r="N50" s="105" t="s">
        <v>139</v>
      </c>
      <c r="O50" s="105" t="s">
        <v>139</v>
      </c>
      <c r="P50" s="105" t="s">
        <v>139</v>
      </c>
      <c r="Q50" s="9" t="s">
        <v>139</v>
      </c>
      <c r="R50" s="448" t="s">
        <v>146</v>
      </c>
      <c r="S50" s="28" t="s">
        <v>146</v>
      </c>
      <c r="T50" s="173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04">
        <v>13</v>
      </c>
      <c r="G51" s="30">
        <v>8.4</v>
      </c>
      <c r="H51" s="30">
        <v>7</v>
      </c>
      <c r="I51" s="30">
        <v>7</v>
      </c>
      <c r="J51" s="8">
        <v>9.1</v>
      </c>
      <c r="K51" s="105">
        <v>7.8</v>
      </c>
      <c r="L51" s="8">
        <v>14</v>
      </c>
      <c r="M51" s="105">
        <v>8.5</v>
      </c>
      <c r="N51" s="105">
        <v>8.3000000000000007</v>
      </c>
      <c r="O51" s="105">
        <v>11</v>
      </c>
      <c r="P51" s="105">
        <v>11</v>
      </c>
      <c r="Q51" s="9">
        <v>14</v>
      </c>
      <c r="R51" s="455">
        <v>14</v>
      </c>
      <c r="S51" s="30">
        <v>7</v>
      </c>
      <c r="T51" s="160">
        <v>9.9249999999999989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/>
      <c r="G52" s="8" t="s">
        <v>139</v>
      </c>
      <c r="H52" s="8" t="s">
        <v>139</v>
      </c>
      <c r="I52" s="8">
        <v>16</v>
      </c>
      <c r="J52" s="8" t="s">
        <v>139</v>
      </c>
      <c r="K52" s="105" t="s">
        <v>139</v>
      </c>
      <c r="L52" s="8" t="s">
        <v>139</v>
      </c>
      <c r="M52" s="105" t="s">
        <v>139</v>
      </c>
      <c r="N52" s="105" t="s">
        <v>139</v>
      </c>
      <c r="O52" s="105" t="s">
        <v>139</v>
      </c>
      <c r="P52" s="105" t="s">
        <v>139</v>
      </c>
      <c r="Q52" s="9" t="s">
        <v>139</v>
      </c>
      <c r="R52" s="455">
        <v>16</v>
      </c>
      <c r="S52" s="154">
        <v>16</v>
      </c>
      <c r="T52" s="173">
        <v>16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/>
      <c r="G53" s="8" t="s">
        <v>139</v>
      </c>
      <c r="H53" s="8" t="s">
        <v>139</v>
      </c>
      <c r="I53" s="8">
        <v>43</v>
      </c>
      <c r="J53" s="8" t="s">
        <v>139</v>
      </c>
      <c r="K53" s="105" t="s">
        <v>139</v>
      </c>
      <c r="L53" s="8" t="s">
        <v>139</v>
      </c>
      <c r="M53" s="105" t="s">
        <v>139</v>
      </c>
      <c r="N53" s="105" t="s">
        <v>139</v>
      </c>
      <c r="O53" s="105" t="s">
        <v>139</v>
      </c>
      <c r="P53" s="105" t="s">
        <v>139</v>
      </c>
      <c r="Q53" s="9" t="s">
        <v>139</v>
      </c>
      <c r="R53" s="154">
        <v>43</v>
      </c>
      <c r="S53" s="492">
        <v>43</v>
      </c>
      <c r="T53" s="173">
        <v>43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/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139</v>
      </c>
      <c r="M54" s="105" t="s">
        <v>139</v>
      </c>
      <c r="N54" s="105" t="s">
        <v>139</v>
      </c>
      <c r="O54" s="105" t="s">
        <v>139</v>
      </c>
      <c r="P54" s="105" t="s">
        <v>139</v>
      </c>
      <c r="Q54" s="9" t="s">
        <v>139</v>
      </c>
      <c r="R54" s="54" t="s">
        <v>217</v>
      </c>
      <c r="S54" s="54" t="s">
        <v>217</v>
      </c>
      <c r="T54" s="173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/>
      <c r="G55" s="8" t="s">
        <v>139</v>
      </c>
      <c r="H55" s="8" t="s">
        <v>139</v>
      </c>
      <c r="I55" s="8">
        <v>9.9999999999999995E-7</v>
      </c>
      <c r="J55" s="8" t="s">
        <v>139</v>
      </c>
      <c r="K55" s="8" t="s">
        <v>139</v>
      </c>
      <c r="L55" s="105" t="s">
        <v>139</v>
      </c>
      <c r="M55" s="8" t="s">
        <v>139</v>
      </c>
      <c r="N55" s="8" t="s">
        <v>139</v>
      </c>
      <c r="O55" s="8" t="s">
        <v>139</v>
      </c>
      <c r="P55" s="8" t="s">
        <v>139</v>
      </c>
      <c r="Q55" s="9" t="s">
        <v>139</v>
      </c>
      <c r="R55" s="404">
        <v>9.9999999999999995E-7</v>
      </c>
      <c r="S55" s="405">
        <v>9.9999999999999995E-7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/>
      <c r="G56" s="8" t="s">
        <v>139</v>
      </c>
      <c r="H56" s="8" t="s">
        <v>139</v>
      </c>
      <c r="I56" s="8" t="s">
        <v>220</v>
      </c>
      <c r="J56" s="8" t="s">
        <v>139</v>
      </c>
      <c r="K56" s="8" t="s">
        <v>139</v>
      </c>
      <c r="L56" s="8" t="s">
        <v>139</v>
      </c>
      <c r="M56" s="8" t="s">
        <v>139</v>
      </c>
      <c r="N56" s="8" t="s">
        <v>139</v>
      </c>
      <c r="O56" s="8" t="s">
        <v>139</v>
      </c>
      <c r="P56" s="8" t="s">
        <v>139</v>
      </c>
      <c r="Q56" s="9" t="s">
        <v>139</v>
      </c>
      <c r="R56" s="456" t="s">
        <v>220</v>
      </c>
      <c r="S56" s="28" t="s">
        <v>220</v>
      </c>
      <c r="T56" s="173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/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139</v>
      </c>
      <c r="M57" s="105" t="s">
        <v>139</v>
      </c>
      <c r="N57" s="105" t="s">
        <v>139</v>
      </c>
      <c r="O57" s="105" t="s">
        <v>139</v>
      </c>
      <c r="P57" s="105" t="s">
        <v>139</v>
      </c>
      <c r="Q57" s="9" t="s">
        <v>139</v>
      </c>
      <c r="R57" s="456" t="s">
        <v>151</v>
      </c>
      <c r="S57" s="28" t="s">
        <v>151</v>
      </c>
      <c r="T57" s="173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/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139</v>
      </c>
      <c r="M58" s="105" t="s">
        <v>139</v>
      </c>
      <c r="N58" s="105" t="s">
        <v>139</v>
      </c>
      <c r="O58" s="105" t="s">
        <v>139</v>
      </c>
      <c r="P58" s="105" t="s">
        <v>139</v>
      </c>
      <c r="Q58" s="9" t="s">
        <v>139</v>
      </c>
      <c r="R58" s="459" t="s">
        <v>225</v>
      </c>
      <c r="S58" s="153" t="s">
        <v>225</v>
      </c>
      <c r="T58" s="173" t="s">
        <v>225</v>
      </c>
      <c r="U58" s="686"/>
      <c r="V58" s="2"/>
    </row>
    <row r="59" spans="2:22" ht="12" customHeight="1" x14ac:dyDescent="0.2">
      <c r="B59" s="34">
        <v>46</v>
      </c>
      <c r="C59" s="677" t="s">
        <v>494</v>
      </c>
      <c r="D59" s="678"/>
      <c r="E59" s="101" t="s">
        <v>227</v>
      </c>
      <c r="F59" s="104">
        <v>0.3</v>
      </c>
      <c r="G59" s="8">
        <v>0.2</v>
      </c>
      <c r="H59" s="8">
        <v>0.3</v>
      </c>
      <c r="I59" s="8">
        <v>0.4</v>
      </c>
      <c r="J59" s="8">
        <v>0.5</v>
      </c>
      <c r="K59" s="105">
        <v>0.7</v>
      </c>
      <c r="L59" s="8">
        <v>0.5</v>
      </c>
      <c r="M59" s="105">
        <v>0.4</v>
      </c>
      <c r="N59" s="105">
        <v>0.3</v>
      </c>
      <c r="O59" s="105">
        <v>0.3</v>
      </c>
      <c r="P59" s="105">
        <v>0.3</v>
      </c>
      <c r="Q59" s="9">
        <v>0.3</v>
      </c>
      <c r="R59" s="30">
        <v>0.7</v>
      </c>
      <c r="S59" s="30">
        <v>0.2</v>
      </c>
      <c r="T59" s="160">
        <v>0.375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30">
        <v>7.1</v>
      </c>
      <c r="H60" s="30">
        <v>7.2</v>
      </c>
      <c r="I60" s="30">
        <v>7.4</v>
      </c>
      <c r="J60" s="30">
        <v>7.2</v>
      </c>
      <c r="K60" s="159">
        <v>7.2</v>
      </c>
      <c r="L60" s="30">
        <v>7.2</v>
      </c>
      <c r="M60" s="159">
        <v>7</v>
      </c>
      <c r="N60" s="159">
        <v>7</v>
      </c>
      <c r="O60" s="159">
        <v>7</v>
      </c>
      <c r="P60" s="159">
        <v>7.1</v>
      </c>
      <c r="Q60" s="160">
        <v>7.1</v>
      </c>
      <c r="R60" s="30">
        <v>7.4</v>
      </c>
      <c r="S60" s="30">
        <v>7</v>
      </c>
      <c r="T60" s="160">
        <v>7.1333333333333329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105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30" t="s">
        <v>233</v>
      </c>
      <c r="P62" s="105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104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110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9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495</v>
      </c>
      <c r="C66" s="681"/>
      <c r="D66" s="681"/>
      <c r="E66" s="682"/>
      <c r="F66" s="652">
        <v>2</v>
      </c>
      <c r="G66" s="653">
        <v>2</v>
      </c>
      <c r="H66" s="653">
        <v>2</v>
      </c>
      <c r="I66" s="653">
        <v>2</v>
      </c>
      <c r="J66" s="654">
        <v>2</v>
      </c>
      <c r="K66" s="654">
        <v>2</v>
      </c>
      <c r="L66" s="653">
        <v>2</v>
      </c>
      <c r="M66" s="653">
        <v>2</v>
      </c>
      <c r="N66" s="653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B67" s="64" t="s">
        <v>496</v>
      </c>
      <c r="D67" s="881" t="s">
        <v>497</v>
      </c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3"/>
      <c r="S67" s="3"/>
      <c r="T67" s="3"/>
      <c r="U67" s="3"/>
      <c r="V67" s="4"/>
    </row>
    <row r="68" spans="2:22" ht="10.5" customHeight="1" x14ac:dyDescent="0.2">
      <c r="B68" s="655" t="s">
        <v>498</v>
      </c>
      <c r="D68" s="40"/>
      <c r="E68" s="40"/>
      <c r="F68" s="40"/>
      <c r="G68" s="40"/>
      <c r="H68" s="40"/>
      <c r="I68" s="40"/>
      <c r="J68" s="40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2" ht="10.5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5" customHeight="1" x14ac:dyDescent="0.2"/>
    <row r="79" spans="2:22" ht="5.4" customHeight="1" x14ac:dyDescent="0.2"/>
  </sheetData>
  <mergeCells count="82">
    <mergeCell ref="C42:D42"/>
    <mergeCell ref="C27:D27"/>
    <mergeCell ref="C31:D31"/>
    <mergeCell ref="C17:D17"/>
    <mergeCell ref="C57:D57"/>
    <mergeCell ref="C59:D59"/>
    <mergeCell ref="G3:I3"/>
    <mergeCell ref="G4:I4"/>
    <mergeCell ref="B4:C4"/>
    <mergeCell ref="C21:D21"/>
    <mergeCell ref="C55:D55"/>
    <mergeCell ref="C18:D18"/>
    <mergeCell ref="D6:E6"/>
    <mergeCell ref="D7:E7"/>
    <mergeCell ref="C33:D33"/>
    <mergeCell ref="C35:D35"/>
    <mergeCell ref="C36:D36"/>
    <mergeCell ref="C43:D43"/>
    <mergeCell ref="U16:U21"/>
    <mergeCell ref="B6:C12"/>
    <mergeCell ref="C37:D37"/>
    <mergeCell ref="C32:D32"/>
    <mergeCell ref="B1:Q1"/>
    <mergeCell ref="R6:R9"/>
    <mergeCell ref="S6:S9"/>
    <mergeCell ref="C29:D29"/>
    <mergeCell ref="C34:D34"/>
    <mergeCell ref="C26:D26"/>
    <mergeCell ref="C15:D15"/>
    <mergeCell ref="C24:D24"/>
    <mergeCell ref="C22:D22"/>
    <mergeCell ref="C25:D25"/>
    <mergeCell ref="C19:D19"/>
    <mergeCell ref="F13:Q13"/>
    <mergeCell ref="C56:D56"/>
    <mergeCell ref="U6:U12"/>
    <mergeCell ref="T6:T9"/>
    <mergeCell ref="U24:U26"/>
    <mergeCell ref="U27:U33"/>
    <mergeCell ref="U14:U15"/>
    <mergeCell ref="C41:D41"/>
    <mergeCell ref="U34:U44"/>
    <mergeCell ref="C30:D30"/>
    <mergeCell ref="C28:D28"/>
    <mergeCell ref="C47:D47"/>
    <mergeCell ref="C51:D51"/>
    <mergeCell ref="D9:E9"/>
    <mergeCell ref="B13:D13"/>
    <mergeCell ref="D8:E8"/>
    <mergeCell ref="R13:T13"/>
    <mergeCell ref="C63:D63"/>
    <mergeCell ref="C44:D44"/>
    <mergeCell ref="U59:U64"/>
    <mergeCell ref="U52:U53"/>
    <mergeCell ref="C38:D38"/>
    <mergeCell ref="C53:D53"/>
    <mergeCell ref="C54:D54"/>
    <mergeCell ref="C48:D48"/>
    <mergeCell ref="C52:D52"/>
    <mergeCell ref="C46:D46"/>
    <mergeCell ref="C62:D62"/>
    <mergeCell ref="U54:U58"/>
    <mergeCell ref="C49:D49"/>
    <mergeCell ref="U45:U48"/>
    <mergeCell ref="C60:D60"/>
    <mergeCell ref="C50:D50"/>
    <mergeCell ref="D67:Q67"/>
    <mergeCell ref="D10:E10"/>
    <mergeCell ref="D11:E11"/>
    <mergeCell ref="C16:D16"/>
    <mergeCell ref="D12:E12"/>
    <mergeCell ref="C45:D45"/>
    <mergeCell ref="B66:E66"/>
    <mergeCell ref="C61:D61"/>
    <mergeCell ref="C64:D64"/>
    <mergeCell ref="C14:D14"/>
    <mergeCell ref="C23:D23"/>
    <mergeCell ref="C39:D39"/>
    <mergeCell ref="C40:D40"/>
    <mergeCell ref="C20:D20"/>
    <mergeCell ref="B65:E65"/>
    <mergeCell ref="C58:D58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FF60-869E-45DA-9039-CC3A9B7A4CB6}">
  <sheetPr codeName="Sheet3"/>
  <dimension ref="B1:S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8" width="7.6640625" style="4" customWidth="1"/>
    <col min="9" max="9" width="7.6640625" style="3" customWidth="1"/>
    <col min="10" max="12" width="7.6640625" style="4" customWidth="1"/>
    <col min="13" max="13" width="13.44140625" style="4" customWidth="1"/>
    <col min="14" max="14" width="3.44140625" style="3" customWidth="1"/>
    <col min="15" max="16384" width="8.88671875" style="3"/>
  </cols>
  <sheetData>
    <row r="1" spans="2:19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20"/>
      <c r="O1" s="20"/>
      <c r="P1" s="20"/>
      <c r="Q1" s="20"/>
      <c r="S1" s="4"/>
    </row>
    <row r="2" spans="2:19" ht="12" customHeight="1" thickBot="1" x14ac:dyDescent="0.25">
      <c r="B2" s="107"/>
      <c r="F2" s="3"/>
      <c r="G2" s="3"/>
      <c r="H2" s="3"/>
      <c r="J2" s="3"/>
      <c r="K2" s="3"/>
      <c r="L2" s="3"/>
      <c r="M2" s="3"/>
      <c r="S2" s="4"/>
    </row>
    <row r="3" spans="2:19" ht="16.95" customHeight="1" thickBot="1" x14ac:dyDescent="0.25">
      <c r="B3" s="4"/>
      <c r="C3" s="11"/>
      <c r="D3" s="13"/>
      <c r="E3" s="4"/>
      <c r="F3" s="700" t="s">
        <v>96</v>
      </c>
      <c r="G3" s="701"/>
      <c r="H3" s="701"/>
      <c r="I3" s="702"/>
      <c r="N3" s="4"/>
    </row>
    <row r="4" spans="2:19" ht="16.95" customHeight="1" thickBot="1" x14ac:dyDescent="0.25">
      <c r="B4" s="700" t="s">
        <v>97</v>
      </c>
      <c r="C4" s="702"/>
      <c r="D4" s="45" t="s">
        <v>510</v>
      </c>
      <c r="E4" s="4"/>
      <c r="F4" s="703" t="s">
        <v>511</v>
      </c>
      <c r="G4" s="704"/>
      <c r="H4" s="704"/>
      <c r="I4" s="705"/>
      <c r="N4" s="4"/>
    </row>
    <row r="5" spans="2:19" ht="9.75" customHeight="1" thickBot="1" x14ac:dyDescent="0.25">
      <c r="B5" s="4"/>
      <c r="C5" s="4"/>
      <c r="D5" s="4"/>
      <c r="E5" s="4"/>
      <c r="I5" s="4"/>
      <c r="N5" s="4"/>
    </row>
    <row r="6" spans="2:19" ht="11.1" customHeight="1" x14ac:dyDescent="0.2">
      <c r="B6" s="706" t="s">
        <v>512</v>
      </c>
      <c r="C6" s="707"/>
      <c r="D6" s="710" t="s">
        <v>101</v>
      </c>
      <c r="E6" s="711"/>
      <c r="F6" s="605">
        <v>45790</v>
      </c>
      <c r="G6" s="606">
        <v>45846</v>
      </c>
      <c r="H6" s="607">
        <v>45902</v>
      </c>
      <c r="I6" s="608">
        <v>45967</v>
      </c>
      <c r="J6" s="712" t="s">
        <v>102</v>
      </c>
      <c r="K6" s="715" t="s">
        <v>103</v>
      </c>
      <c r="L6" s="718" t="s">
        <v>104</v>
      </c>
      <c r="M6" s="721" t="s">
        <v>105</v>
      </c>
      <c r="N6" s="4"/>
    </row>
    <row r="7" spans="2:19" ht="11.1" customHeight="1" x14ac:dyDescent="0.2">
      <c r="B7" s="708"/>
      <c r="C7" s="709"/>
      <c r="D7" s="723" t="s">
        <v>106</v>
      </c>
      <c r="E7" s="724"/>
      <c r="F7" s="609">
        <v>0.47916666666666669</v>
      </c>
      <c r="G7" s="610">
        <v>0.49305555555555558</v>
      </c>
      <c r="H7" s="610">
        <v>0.47569444444444442</v>
      </c>
      <c r="I7" s="611">
        <v>0.46527777777777779</v>
      </c>
      <c r="J7" s="713"/>
      <c r="K7" s="716"/>
      <c r="L7" s="719"/>
      <c r="M7" s="722"/>
      <c r="N7" s="4"/>
    </row>
    <row r="8" spans="2:19" ht="11.1" customHeight="1" x14ac:dyDescent="0.2">
      <c r="B8" s="708"/>
      <c r="C8" s="709"/>
      <c r="D8" s="723" t="s">
        <v>107</v>
      </c>
      <c r="E8" s="724"/>
      <c r="F8" s="609" t="s">
        <v>513</v>
      </c>
      <c r="G8" s="610" t="s">
        <v>514</v>
      </c>
      <c r="H8" s="610" t="s">
        <v>514</v>
      </c>
      <c r="I8" s="611" t="s">
        <v>514</v>
      </c>
      <c r="J8" s="713"/>
      <c r="K8" s="716"/>
      <c r="L8" s="719"/>
      <c r="M8" s="722"/>
      <c r="N8" s="4"/>
    </row>
    <row r="9" spans="2:19" ht="11.1" customHeight="1" x14ac:dyDescent="0.2">
      <c r="B9" s="708"/>
      <c r="C9" s="709"/>
      <c r="D9" s="723" t="s">
        <v>120</v>
      </c>
      <c r="E9" s="724"/>
      <c r="F9" s="612" t="s">
        <v>514</v>
      </c>
      <c r="G9" s="599" t="s">
        <v>513</v>
      </c>
      <c r="H9" s="599" t="s">
        <v>513</v>
      </c>
      <c r="I9" s="613" t="s">
        <v>514</v>
      </c>
      <c r="J9" s="714"/>
      <c r="K9" s="717"/>
      <c r="L9" s="720"/>
      <c r="M9" s="722"/>
      <c r="N9" s="4"/>
    </row>
    <row r="10" spans="2:19" ht="11.1" customHeight="1" x14ac:dyDescent="0.2">
      <c r="B10" s="708"/>
      <c r="C10" s="709"/>
      <c r="D10" s="723" t="s">
        <v>124</v>
      </c>
      <c r="E10" s="724"/>
      <c r="F10" s="614">
        <v>19</v>
      </c>
      <c r="G10" s="599">
        <v>30.5</v>
      </c>
      <c r="H10" s="615">
        <v>31</v>
      </c>
      <c r="I10" s="616">
        <v>15</v>
      </c>
      <c r="J10" s="271">
        <f>MAX(F10:I10)</f>
        <v>31</v>
      </c>
      <c r="K10" s="272">
        <f>MIN(F10:I10)</f>
        <v>15</v>
      </c>
      <c r="L10" s="273">
        <f>AVERAGE(F10:I10)</f>
        <v>23.875</v>
      </c>
      <c r="M10" s="722"/>
      <c r="N10" s="4"/>
    </row>
    <row r="11" spans="2:19" ht="11.1" customHeight="1" thickBot="1" x14ac:dyDescent="0.25">
      <c r="B11" s="708"/>
      <c r="C11" s="709"/>
      <c r="D11" s="723" t="s">
        <v>125</v>
      </c>
      <c r="E11" s="724"/>
      <c r="F11" s="614">
        <v>8.6999999999999993</v>
      </c>
      <c r="G11" s="618">
        <v>18.600000000000001</v>
      </c>
      <c r="H11" s="617">
        <v>22.8</v>
      </c>
      <c r="I11" s="613">
        <v>9.6999999999999993</v>
      </c>
      <c r="J11" s="395">
        <f>MAX(F11:I11)</f>
        <v>22.8</v>
      </c>
      <c r="K11" s="327">
        <f>MIN(F11:I11)</f>
        <v>8.6999999999999993</v>
      </c>
      <c r="L11" s="328">
        <f>AVERAGE(F11:I11)</f>
        <v>14.95</v>
      </c>
      <c r="M11" s="722"/>
      <c r="N11" s="4"/>
    </row>
    <row r="12" spans="2:19" s="5" customFormat="1" ht="12.9" customHeight="1" thickBot="1" x14ac:dyDescent="0.25">
      <c r="B12" s="680" t="s">
        <v>127</v>
      </c>
      <c r="C12" s="681"/>
      <c r="D12" s="681"/>
      <c r="E12" s="18" t="s">
        <v>515</v>
      </c>
      <c r="F12" s="684" t="s">
        <v>516</v>
      </c>
      <c r="G12" s="684"/>
      <c r="H12" s="684"/>
      <c r="I12" s="684"/>
      <c r="J12" s="671"/>
      <c r="K12" s="671"/>
      <c r="L12" s="671"/>
      <c r="M12" s="127"/>
      <c r="N12" s="6"/>
    </row>
    <row r="13" spans="2:19" ht="11.1" customHeight="1" x14ac:dyDescent="0.15">
      <c r="B13" s="126">
        <v>1</v>
      </c>
      <c r="C13" s="697" t="s">
        <v>130</v>
      </c>
      <c r="D13" s="698"/>
      <c r="E13" s="93" t="s">
        <v>517</v>
      </c>
      <c r="F13" s="622">
        <v>8</v>
      </c>
      <c r="G13" s="623">
        <v>74</v>
      </c>
      <c r="H13" s="623">
        <v>200</v>
      </c>
      <c r="I13" s="624">
        <v>76</v>
      </c>
      <c r="J13" s="335">
        <v>200</v>
      </c>
      <c r="K13" s="278">
        <v>8</v>
      </c>
      <c r="L13" s="297">
        <v>89.5</v>
      </c>
      <c r="M13" s="675" t="s">
        <v>132</v>
      </c>
      <c r="N13" s="2"/>
    </row>
    <row r="14" spans="2:19" ht="11.1" customHeight="1" x14ac:dyDescent="0.15">
      <c r="B14" s="34">
        <v>2</v>
      </c>
      <c r="C14" s="677" t="s">
        <v>133</v>
      </c>
      <c r="D14" s="678"/>
      <c r="E14" s="75" t="s">
        <v>518</v>
      </c>
      <c r="F14" s="619" t="s">
        <v>519</v>
      </c>
      <c r="G14" s="620" t="s">
        <v>519</v>
      </c>
      <c r="H14" s="620" t="s">
        <v>519</v>
      </c>
      <c r="I14" s="621" t="s">
        <v>519</v>
      </c>
      <c r="J14" s="339"/>
      <c r="K14" s="280"/>
      <c r="L14" s="281"/>
      <c r="M14" s="675"/>
      <c r="N14" s="2"/>
    </row>
    <row r="15" spans="2:19" ht="11.1" customHeight="1" x14ac:dyDescent="0.2">
      <c r="B15" s="34">
        <v>3</v>
      </c>
      <c r="C15" s="677" t="s">
        <v>136</v>
      </c>
      <c r="D15" s="678"/>
      <c r="E15" s="9" t="s">
        <v>80</v>
      </c>
      <c r="F15" s="419" t="s">
        <v>139</v>
      </c>
      <c r="G15" s="28" t="s">
        <v>139</v>
      </c>
      <c r="H15" s="28" t="s">
        <v>139</v>
      </c>
      <c r="I15" s="165" t="s">
        <v>139</v>
      </c>
      <c r="J15" s="341"/>
      <c r="K15" s="283"/>
      <c r="L15" s="284"/>
      <c r="M15" s="687" t="s">
        <v>140</v>
      </c>
      <c r="N15" s="2"/>
    </row>
    <row r="16" spans="2:19" ht="11.1" customHeight="1" x14ac:dyDescent="0.2">
      <c r="B16" s="34">
        <v>4</v>
      </c>
      <c r="C16" s="677" t="s">
        <v>141</v>
      </c>
      <c r="D16" s="678"/>
      <c r="E16" s="9" t="s">
        <v>80</v>
      </c>
      <c r="F16" s="419" t="s">
        <v>139</v>
      </c>
      <c r="G16" s="151" t="s">
        <v>139</v>
      </c>
      <c r="H16" s="151" t="s">
        <v>139</v>
      </c>
      <c r="I16" s="168" t="s">
        <v>139</v>
      </c>
      <c r="J16" s="343"/>
      <c r="K16" s="286"/>
      <c r="L16" s="287"/>
      <c r="M16" s="695"/>
      <c r="N16" s="2"/>
    </row>
    <row r="17" spans="2:14" ht="11.1" customHeight="1" x14ac:dyDescent="0.2">
      <c r="B17" s="34">
        <v>5</v>
      </c>
      <c r="C17" s="677" t="s">
        <v>144</v>
      </c>
      <c r="D17" s="678"/>
      <c r="E17" s="9" t="s">
        <v>80</v>
      </c>
      <c r="F17" s="419" t="s">
        <v>139</v>
      </c>
      <c r="G17" s="28" t="s">
        <v>139</v>
      </c>
      <c r="H17" s="28" t="s">
        <v>139</v>
      </c>
      <c r="I17" s="165" t="s">
        <v>139</v>
      </c>
      <c r="J17" s="341"/>
      <c r="K17" s="283"/>
      <c r="L17" s="284"/>
      <c r="M17" s="695"/>
      <c r="N17" s="2"/>
    </row>
    <row r="18" spans="2:14" ht="11.1" customHeight="1" x14ac:dyDescent="0.2">
      <c r="B18" s="34">
        <v>6</v>
      </c>
      <c r="C18" s="677" t="s">
        <v>147</v>
      </c>
      <c r="D18" s="678"/>
      <c r="E18" s="9" t="s">
        <v>80</v>
      </c>
      <c r="F18" s="419" t="s">
        <v>139</v>
      </c>
      <c r="G18" s="152" t="s">
        <v>139</v>
      </c>
      <c r="H18" s="152" t="s">
        <v>139</v>
      </c>
      <c r="I18" s="178" t="s">
        <v>139</v>
      </c>
      <c r="J18" s="341"/>
      <c r="K18" s="283"/>
      <c r="L18" s="284"/>
      <c r="M18" s="695"/>
      <c r="N18" s="2"/>
    </row>
    <row r="19" spans="2:14" ht="11.1" customHeight="1" x14ac:dyDescent="0.2">
      <c r="B19" s="34">
        <v>7</v>
      </c>
      <c r="C19" s="677" t="s">
        <v>148</v>
      </c>
      <c r="D19" s="678"/>
      <c r="E19" s="9" t="s">
        <v>80</v>
      </c>
      <c r="F19" s="419" t="s">
        <v>139</v>
      </c>
      <c r="G19" s="28" t="s">
        <v>139</v>
      </c>
      <c r="H19" s="28" t="s">
        <v>139</v>
      </c>
      <c r="I19" s="165" t="s">
        <v>139</v>
      </c>
      <c r="J19" s="341"/>
      <c r="K19" s="283"/>
      <c r="L19" s="284"/>
      <c r="M19" s="695"/>
      <c r="N19" s="2"/>
    </row>
    <row r="20" spans="2:14" ht="11.1" customHeight="1" x14ac:dyDescent="0.2">
      <c r="B20" s="34">
        <v>8</v>
      </c>
      <c r="C20" s="677" t="s">
        <v>149</v>
      </c>
      <c r="D20" s="678"/>
      <c r="E20" s="9" t="s">
        <v>80</v>
      </c>
      <c r="F20" s="419" t="s">
        <v>139</v>
      </c>
      <c r="G20" s="28" t="s">
        <v>139</v>
      </c>
      <c r="H20" s="28" t="s">
        <v>139</v>
      </c>
      <c r="I20" s="165" t="s">
        <v>139</v>
      </c>
      <c r="J20" s="341"/>
      <c r="K20" s="283"/>
      <c r="L20" s="284"/>
      <c r="M20" s="696"/>
      <c r="N20" s="2"/>
    </row>
    <row r="21" spans="2:14" ht="11.1" customHeight="1" x14ac:dyDescent="0.2">
      <c r="B21" s="34">
        <v>9</v>
      </c>
      <c r="C21" s="677" t="s">
        <v>152</v>
      </c>
      <c r="D21" s="678"/>
      <c r="E21" s="9" t="s">
        <v>80</v>
      </c>
      <c r="F21" s="419"/>
      <c r="G21" s="28"/>
      <c r="H21" s="28"/>
      <c r="I21" s="165"/>
      <c r="J21" s="341"/>
      <c r="K21" s="283"/>
      <c r="L21" s="284"/>
      <c r="M21" s="10" t="s">
        <v>155</v>
      </c>
      <c r="N21" s="2"/>
    </row>
    <row r="22" spans="2:14" ht="11.1" customHeight="1" x14ac:dyDescent="0.2">
      <c r="B22" s="34">
        <v>10</v>
      </c>
      <c r="C22" s="677" t="s">
        <v>156</v>
      </c>
      <c r="D22" s="678"/>
      <c r="E22" s="9" t="s">
        <v>80</v>
      </c>
      <c r="F22" s="419" t="s">
        <v>139</v>
      </c>
      <c r="G22" s="28" t="s">
        <v>139</v>
      </c>
      <c r="H22" s="28" t="s">
        <v>139</v>
      </c>
      <c r="I22" s="165" t="s">
        <v>139</v>
      </c>
      <c r="J22" s="341"/>
      <c r="K22" s="283"/>
      <c r="L22" s="284"/>
      <c r="M22" s="10" t="s">
        <v>157</v>
      </c>
      <c r="N22" s="2"/>
    </row>
    <row r="23" spans="2:14" ht="11.1" customHeight="1" x14ac:dyDescent="0.15">
      <c r="B23" s="34">
        <v>11</v>
      </c>
      <c r="C23" s="677" t="s">
        <v>158</v>
      </c>
      <c r="D23" s="678"/>
      <c r="E23" s="9" t="s">
        <v>80</v>
      </c>
      <c r="F23" s="619">
        <v>0.2</v>
      </c>
      <c r="G23" s="599">
        <v>0.1</v>
      </c>
      <c r="H23" s="599">
        <v>0.1</v>
      </c>
      <c r="I23" s="613">
        <v>0.1</v>
      </c>
      <c r="J23" s="339">
        <v>0.2</v>
      </c>
      <c r="K23" s="280">
        <v>0.1</v>
      </c>
      <c r="L23" s="273">
        <v>0.125</v>
      </c>
      <c r="M23" s="686" t="s">
        <v>161</v>
      </c>
      <c r="N23" s="2"/>
    </row>
    <row r="24" spans="2:14" ht="11.1" customHeight="1" x14ac:dyDescent="0.2">
      <c r="B24" s="34">
        <v>12</v>
      </c>
      <c r="C24" s="677" t="s">
        <v>162</v>
      </c>
      <c r="D24" s="678"/>
      <c r="E24" s="9" t="s">
        <v>80</v>
      </c>
      <c r="F24" s="419" t="s">
        <v>139</v>
      </c>
      <c r="G24" s="54" t="s">
        <v>139</v>
      </c>
      <c r="H24" s="54" t="s">
        <v>139</v>
      </c>
      <c r="I24" s="170" t="s">
        <v>139</v>
      </c>
      <c r="J24" s="290"/>
      <c r="K24" s="290"/>
      <c r="L24" s="291"/>
      <c r="M24" s="686"/>
      <c r="N24" s="2"/>
    </row>
    <row r="25" spans="2:14" ht="11.1" customHeight="1" x14ac:dyDescent="0.2">
      <c r="B25" s="34">
        <v>13</v>
      </c>
      <c r="C25" s="677" t="s">
        <v>165</v>
      </c>
      <c r="D25" s="678"/>
      <c r="E25" s="9" t="s">
        <v>80</v>
      </c>
      <c r="F25" s="419" t="s">
        <v>139</v>
      </c>
      <c r="G25" s="30" t="s">
        <v>139</v>
      </c>
      <c r="H25" s="30" t="s">
        <v>139</v>
      </c>
      <c r="I25" s="160" t="s">
        <v>139</v>
      </c>
      <c r="J25" s="288"/>
      <c r="K25" s="288"/>
      <c r="L25" s="273"/>
      <c r="M25" s="686"/>
      <c r="N25" s="2"/>
    </row>
    <row r="26" spans="2:14" ht="11.1" customHeight="1" x14ac:dyDescent="0.2">
      <c r="B26" s="34">
        <v>14</v>
      </c>
      <c r="C26" s="677" t="s">
        <v>167</v>
      </c>
      <c r="D26" s="678"/>
      <c r="E26" s="9" t="s">
        <v>80</v>
      </c>
      <c r="F26" s="419" t="s">
        <v>139</v>
      </c>
      <c r="G26" s="153" t="s">
        <v>139</v>
      </c>
      <c r="H26" s="153" t="s">
        <v>139</v>
      </c>
      <c r="I26" s="172" t="s">
        <v>139</v>
      </c>
      <c r="J26" s="293"/>
      <c r="K26" s="293"/>
      <c r="L26" s="294"/>
      <c r="M26" s="686" t="s">
        <v>170</v>
      </c>
      <c r="N26" s="2"/>
    </row>
    <row r="27" spans="2:14" ht="11.1" customHeight="1" x14ac:dyDescent="0.2">
      <c r="B27" s="34">
        <v>15</v>
      </c>
      <c r="C27" s="677" t="s">
        <v>171</v>
      </c>
      <c r="D27" s="678"/>
      <c r="E27" s="9" t="s">
        <v>80</v>
      </c>
      <c r="F27" s="419" t="s">
        <v>139</v>
      </c>
      <c r="G27" s="28" t="s">
        <v>139</v>
      </c>
      <c r="H27" s="28" t="s">
        <v>139</v>
      </c>
      <c r="I27" s="165" t="s">
        <v>139</v>
      </c>
      <c r="J27" s="341"/>
      <c r="K27" s="283"/>
      <c r="L27" s="284"/>
      <c r="M27" s="686"/>
      <c r="N27" s="2"/>
    </row>
    <row r="28" spans="2:14" ht="21.9" customHeight="1" x14ac:dyDescent="0.2">
      <c r="B28" s="34">
        <v>16</v>
      </c>
      <c r="C28" s="693" t="s">
        <v>174</v>
      </c>
      <c r="D28" s="694"/>
      <c r="E28" s="9" t="s">
        <v>80</v>
      </c>
      <c r="F28" s="419" t="s">
        <v>139</v>
      </c>
      <c r="G28" s="28" t="s">
        <v>139</v>
      </c>
      <c r="H28" s="28" t="s">
        <v>139</v>
      </c>
      <c r="I28" s="165" t="s">
        <v>139</v>
      </c>
      <c r="J28" s="283"/>
      <c r="K28" s="283"/>
      <c r="L28" s="284"/>
      <c r="M28" s="686"/>
      <c r="N28" s="2"/>
    </row>
    <row r="29" spans="2:14" ht="11.1" customHeight="1" x14ac:dyDescent="0.2">
      <c r="B29" s="34">
        <v>17</v>
      </c>
      <c r="C29" s="677" t="s">
        <v>175</v>
      </c>
      <c r="D29" s="678"/>
      <c r="E29" s="9" t="s">
        <v>80</v>
      </c>
      <c r="F29" s="419" t="s">
        <v>139</v>
      </c>
      <c r="G29" s="28" t="s">
        <v>139</v>
      </c>
      <c r="H29" s="28" t="s">
        <v>139</v>
      </c>
      <c r="I29" s="165" t="s">
        <v>139</v>
      </c>
      <c r="J29" s="283"/>
      <c r="K29" s="283"/>
      <c r="L29" s="284"/>
      <c r="M29" s="686"/>
      <c r="N29" s="2"/>
    </row>
    <row r="30" spans="2:14" ht="11.1" customHeight="1" x14ac:dyDescent="0.2">
      <c r="B30" s="34">
        <v>18</v>
      </c>
      <c r="C30" s="677" t="s">
        <v>176</v>
      </c>
      <c r="D30" s="678"/>
      <c r="E30" s="9" t="s">
        <v>80</v>
      </c>
      <c r="F30" s="419" t="s">
        <v>139</v>
      </c>
      <c r="G30" s="28" t="s">
        <v>139</v>
      </c>
      <c r="H30" s="28" t="s">
        <v>139</v>
      </c>
      <c r="I30" s="165" t="s">
        <v>139</v>
      </c>
      <c r="J30" s="283"/>
      <c r="K30" s="283"/>
      <c r="L30" s="284"/>
      <c r="M30" s="686"/>
      <c r="N30" s="2"/>
    </row>
    <row r="31" spans="2:14" ht="11.1" customHeight="1" x14ac:dyDescent="0.2">
      <c r="B31" s="34">
        <v>19</v>
      </c>
      <c r="C31" s="677" t="s">
        <v>177</v>
      </c>
      <c r="D31" s="678"/>
      <c r="E31" s="9" t="s">
        <v>80</v>
      </c>
      <c r="F31" s="419" t="s">
        <v>139</v>
      </c>
      <c r="G31" s="28" t="s">
        <v>139</v>
      </c>
      <c r="H31" s="28" t="s">
        <v>139</v>
      </c>
      <c r="I31" s="165" t="s">
        <v>139</v>
      </c>
      <c r="J31" s="283"/>
      <c r="K31" s="283"/>
      <c r="L31" s="284"/>
      <c r="M31" s="686"/>
      <c r="N31" s="2"/>
    </row>
    <row r="32" spans="2:14" ht="11.1" customHeight="1" x14ac:dyDescent="0.2">
      <c r="B32" s="34">
        <v>20</v>
      </c>
      <c r="C32" s="677" t="s">
        <v>178</v>
      </c>
      <c r="D32" s="678"/>
      <c r="E32" s="9" t="s">
        <v>80</v>
      </c>
      <c r="F32" s="419" t="s">
        <v>139</v>
      </c>
      <c r="G32" s="28" t="s">
        <v>139</v>
      </c>
      <c r="H32" s="28" t="s">
        <v>139</v>
      </c>
      <c r="I32" s="165" t="s">
        <v>139</v>
      </c>
      <c r="J32" s="283"/>
      <c r="K32" s="283"/>
      <c r="L32" s="284"/>
      <c r="M32" s="686"/>
      <c r="N32" s="2"/>
    </row>
    <row r="33" spans="2:14" ht="11.1" customHeight="1" x14ac:dyDescent="0.2">
      <c r="B33" s="34">
        <v>21</v>
      </c>
      <c r="C33" s="677" t="s">
        <v>179</v>
      </c>
      <c r="D33" s="678"/>
      <c r="E33" s="9" t="s">
        <v>80</v>
      </c>
      <c r="F33" s="419" t="s">
        <v>139</v>
      </c>
      <c r="G33" s="54" t="s">
        <v>139</v>
      </c>
      <c r="H33" s="54" t="s">
        <v>139</v>
      </c>
      <c r="I33" s="170" t="s">
        <v>139</v>
      </c>
      <c r="J33" s="350"/>
      <c r="K33" s="290"/>
      <c r="L33" s="291"/>
      <c r="M33" s="687" t="s">
        <v>157</v>
      </c>
      <c r="N33" s="2"/>
    </row>
    <row r="34" spans="2:14" ht="11.1" customHeight="1" x14ac:dyDescent="0.2">
      <c r="B34" s="34">
        <v>22</v>
      </c>
      <c r="C34" s="677" t="s">
        <v>182</v>
      </c>
      <c r="D34" s="678"/>
      <c r="E34" s="9" t="s">
        <v>80</v>
      </c>
      <c r="F34" s="419" t="s">
        <v>139</v>
      </c>
      <c r="G34" s="28" t="s">
        <v>139</v>
      </c>
      <c r="H34" s="28" t="s">
        <v>139</v>
      </c>
      <c r="I34" s="165" t="s">
        <v>139</v>
      </c>
      <c r="J34" s="341"/>
      <c r="K34" s="283"/>
      <c r="L34" s="284"/>
      <c r="M34" s="675"/>
      <c r="N34" s="2"/>
    </row>
    <row r="35" spans="2:14" ht="11.1" customHeight="1" x14ac:dyDescent="0.2">
      <c r="B35" s="34">
        <v>23</v>
      </c>
      <c r="C35" s="677" t="s">
        <v>183</v>
      </c>
      <c r="D35" s="678"/>
      <c r="E35" s="9" t="s">
        <v>80</v>
      </c>
      <c r="F35" s="419" t="s">
        <v>139</v>
      </c>
      <c r="G35" s="28" t="s">
        <v>139</v>
      </c>
      <c r="H35" s="28" t="s">
        <v>139</v>
      </c>
      <c r="I35" s="165" t="s">
        <v>139</v>
      </c>
      <c r="J35" s="341"/>
      <c r="K35" s="283"/>
      <c r="L35" s="284"/>
      <c r="M35" s="675"/>
      <c r="N35" s="2"/>
    </row>
    <row r="36" spans="2:14" ht="11.1" customHeight="1" x14ac:dyDescent="0.2">
      <c r="B36" s="34">
        <v>24</v>
      </c>
      <c r="C36" s="677" t="s">
        <v>185</v>
      </c>
      <c r="D36" s="678"/>
      <c r="E36" s="9" t="s">
        <v>80</v>
      </c>
      <c r="F36" s="419" t="s">
        <v>139</v>
      </c>
      <c r="G36" s="28" t="s">
        <v>139</v>
      </c>
      <c r="H36" s="28" t="s">
        <v>139</v>
      </c>
      <c r="I36" s="165" t="s">
        <v>139</v>
      </c>
      <c r="J36" s="341"/>
      <c r="K36" s="283"/>
      <c r="L36" s="284"/>
      <c r="M36" s="675"/>
      <c r="N36" s="2"/>
    </row>
    <row r="37" spans="2:14" ht="11.1" customHeight="1" x14ac:dyDescent="0.2">
      <c r="B37" s="34">
        <v>25</v>
      </c>
      <c r="C37" s="677" t="s">
        <v>188</v>
      </c>
      <c r="D37" s="678"/>
      <c r="E37" s="9" t="s">
        <v>80</v>
      </c>
      <c r="F37" s="419" t="s">
        <v>139</v>
      </c>
      <c r="G37" s="28" t="s">
        <v>139</v>
      </c>
      <c r="H37" s="28" t="s">
        <v>139</v>
      </c>
      <c r="I37" s="165" t="s">
        <v>139</v>
      </c>
      <c r="J37" s="283"/>
      <c r="K37" s="283"/>
      <c r="L37" s="284"/>
      <c r="M37" s="675"/>
      <c r="N37" s="2"/>
    </row>
    <row r="38" spans="2:14" ht="11.1" customHeight="1" x14ac:dyDescent="0.2">
      <c r="B38" s="34">
        <v>26</v>
      </c>
      <c r="C38" s="677" t="s">
        <v>190</v>
      </c>
      <c r="D38" s="678"/>
      <c r="E38" s="9" t="s">
        <v>80</v>
      </c>
      <c r="F38" s="419" t="s">
        <v>139</v>
      </c>
      <c r="G38" s="28" t="s">
        <v>139</v>
      </c>
      <c r="H38" s="28" t="s">
        <v>139</v>
      </c>
      <c r="I38" s="165" t="s">
        <v>139</v>
      </c>
      <c r="J38" s="341"/>
      <c r="K38" s="283"/>
      <c r="L38" s="284"/>
      <c r="M38" s="675"/>
      <c r="N38" s="2"/>
    </row>
    <row r="39" spans="2:14" ht="11.1" customHeight="1" x14ac:dyDescent="0.2">
      <c r="B39" s="34">
        <v>27</v>
      </c>
      <c r="C39" s="677" t="s">
        <v>191</v>
      </c>
      <c r="D39" s="678"/>
      <c r="E39" s="9" t="s">
        <v>80</v>
      </c>
      <c r="F39" s="419" t="s">
        <v>139</v>
      </c>
      <c r="G39" s="28" t="s">
        <v>139</v>
      </c>
      <c r="H39" s="28" t="s">
        <v>139</v>
      </c>
      <c r="I39" s="165" t="s">
        <v>139</v>
      </c>
      <c r="J39" s="341"/>
      <c r="K39" s="283"/>
      <c r="L39" s="284"/>
      <c r="M39" s="675"/>
      <c r="N39" s="2"/>
    </row>
    <row r="40" spans="2:14" ht="11.1" customHeight="1" x14ac:dyDescent="0.2">
      <c r="B40" s="34">
        <v>28</v>
      </c>
      <c r="C40" s="677" t="s">
        <v>192</v>
      </c>
      <c r="D40" s="678"/>
      <c r="E40" s="9" t="s">
        <v>80</v>
      </c>
      <c r="F40" s="419" t="s">
        <v>139</v>
      </c>
      <c r="G40" s="28" t="s">
        <v>139</v>
      </c>
      <c r="H40" s="28" t="s">
        <v>139</v>
      </c>
      <c r="I40" s="165" t="s">
        <v>139</v>
      </c>
      <c r="J40" s="283"/>
      <c r="K40" s="283"/>
      <c r="L40" s="284"/>
      <c r="M40" s="675"/>
      <c r="N40" s="2"/>
    </row>
    <row r="41" spans="2:14" ht="11.1" customHeight="1" x14ac:dyDescent="0.2">
      <c r="B41" s="34">
        <v>29</v>
      </c>
      <c r="C41" s="677" t="s">
        <v>193</v>
      </c>
      <c r="D41" s="678"/>
      <c r="E41" s="9" t="s">
        <v>80</v>
      </c>
      <c r="F41" s="419" t="s">
        <v>139</v>
      </c>
      <c r="G41" s="28" t="s">
        <v>139</v>
      </c>
      <c r="H41" s="28" t="s">
        <v>139</v>
      </c>
      <c r="I41" s="165" t="s">
        <v>139</v>
      </c>
      <c r="J41" s="341"/>
      <c r="K41" s="283"/>
      <c r="L41" s="284"/>
      <c r="M41" s="675"/>
      <c r="N41" s="2"/>
    </row>
    <row r="42" spans="2:14" ht="11.1" customHeight="1" x14ac:dyDescent="0.2">
      <c r="B42" s="34">
        <v>30</v>
      </c>
      <c r="C42" s="677" t="s">
        <v>194</v>
      </c>
      <c r="D42" s="678"/>
      <c r="E42" s="9" t="s">
        <v>80</v>
      </c>
      <c r="F42" s="419" t="s">
        <v>139</v>
      </c>
      <c r="G42" s="28" t="s">
        <v>139</v>
      </c>
      <c r="H42" s="28" t="s">
        <v>139</v>
      </c>
      <c r="I42" s="165" t="s">
        <v>139</v>
      </c>
      <c r="J42" s="341"/>
      <c r="K42" s="283"/>
      <c r="L42" s="284"/>
      <c r="M42" s="675"/>
      <c r="N42" s="2"/>
    </row>
    <row r="43" spans="2:14" ht="11.1" customHeight="1" x14ac:dyDescent="0.2">
      <c r="B43" s="34">
        <v>31</v>
      </c>
      <c r="C43" s="677" t="s">
        <v>196</v>
      </c>
      <c r="D43" s="678"/>
      <c r="E43" s="9" t="s">
        <v>80</v>
      </c>
      <c r="F43" s="419" t="s">
        <v>139</v>
      </c>
      <c r="G43" s="28" t="s">
        <v>139</v>
      </c>
      <c r="H43" s="28" t="s">
        <v>139</v>
      </c>
      <c r="I43" s="165" t="s">
        <v>139</v>
      </c>
      <c r="J43" s="341"/>
      <c r="K43" s="283"/>
      <c r="L43" s="284"/>
      <c r="M43" s="692"/>
      <c r="N43" s="2"/>
    </row>
    <row r="44" spans="2:14" ht="11.1" customHeight="1" x14ac:dyDescent="0.2">
      <c r="B44" s="34">
        <v>32</v>
      </c>
      <c r="C44" s="677" t="s">
        <v>199</v>
      </c>
      <c r="D44" s="678"/>
      <c r="E44" s="9" t="s">
        <v>80</v>
      </c>
      <c r="F44" s="419" t="s">
        <v>139</v>
      </c>
      <c r="G44" s="54" t="s">
        <v>139</v>
      </c>
      <c r="H44" s="54" t="s">
        <v>139</v>
      </c>
      <c r="I44" s="170" t="s">
        <v>139</v>
      </c>
      <c r="J44" s="290"/>
      <c r="K44" s="290"/>
      <c r="L44" s="291"/>
      <c r="M44" s="686" t="s">
        <v>140</v>
      </c>
      <c r="N44" s="2"/>
    </row>
    <row r="45" spans="2:14" ht="11.1" customHeight="1" x14ac:dyDescent="0.2">
      <c r="B45" s="34">
        <v>33</v>
      </c>
      <c r="C45" s="677" t="s">
        <v>201</v>
      </c>
      <c r="D45" s="678"/>
      <c r="E45" s="9" t="s">
        <v>80</v>
      </c>
      <c r="F45" s="419" t="s">
        <v>139</v>
      </c>
      <c r="G45" s="54" t="s">
        <v>139</v>
      </c>
      <c r="H45" s="54" t="s">
        <v>139</v>
      </c>
      <c r="I45" s="170" t="s">
        <v>139</v>
      </c>
      <c r="J45" s="350"/>
      <c r="K45" s="290"/>
      <c r="L45" s="291"/>
      <c r="M45" s="686"/>
      <c r="N45" s="2"/>
    </row>
    <row r="46" spans="2:14" ht="11.1" customHeight="1" x14ac:dyDescent="0.2">
      <c r="B46" s="34">
        <v>34</v>
      </c>
      <c r="C46" s="677" t="s">
        <v>203</v>
      </c>
      <c r="D46" s="678"/>
      <c r="E46" s="9" t="s">
        <v>80</v>
      </c>
      <c r="F46" s="419">
        <v>0.12</v>
      </c>
      <c r="G46" s="8">
        <v>0.09</v>
      </c>
      <c r="H46" s="8">
        <v>0.14000000000000001</v>
      </c>
      <c r="I46" s="9">
        <v>0.08</v>
      </c>
      <c r="J46" s="350">
        <v>0.14000000000000001</v>
      </c>
      <c r="K46" s="290">
        <v>0.08</v>
      </c>
      <c r="L46" s="291">
        <v>0.1075</v>
      </c>
      <c r="M46" s="686"/>
      <c r="N46" s="2"/>
    </row>
    <row r="47" spans="2:14" ht="11.1" customHeight="1" x14ac:dyDescent="0.2">
      <c r="B47" s="34">
        <v>35</v>
      </c>
      <c r="C47" s="677" t="s">
        <v>206</v>
      </c>
      <c r="D47" s="678"/>
      <c r="E47" s="9" t="s">
        <v>80</v>
      </c>
      <c r="F47" s="419" t="s">
        <v>139</v>
      </c>
      <c r="G47" s="54" t="s">
        <v>139</v>
      </c>
      <c r="H47" s="54" t="s">
        <v>139</v>
      </c>
      <c r="I47" s="170" t="s">
        <v>139</v>
      </c>
      <c r="J47" s="290"/>
      <c r="K47" s="290"/>
      <c r="L47" s="291"/>
      <c r="M47" s="686"/>
      <c r="N47" s="2"/>
    </row>
    <row r="48" spans="2:14" ht="11.1" customHeight="1" x14ac:dyDescent="0.2">
      <c r="B48" s="34">
        <v>36</v>
      </c>
      <c r="C48" s="677" t="s">
        <v>207</v>
      </c>
      <c r="D48" s="678"/>
      <c r="E48" s="9" t="s">
        <v>80</v>
      </c>
      <c r="F48" s="419" t="s">
        <v>139</v>
      </c>
      <c r="G48" s="30" t="s">
        <v>139</v>
      </c>
      <c r="H48" s="30" t="s">
        <v>139</v>
      </c>
      <c r="I48" s="160" t="s">
        <v>139</v>
      </c>
      <c r="J48" s="324"/>
      <c r="K48" s="288"/>
      <c r="L48" s="273"/>
      <c r="M48" s="10" t="s">
        <v>161</v>
      </c>
      <c r="N48" s="2"/>
    </row>
    <row r="49" spans="2:14" ht="11.1" customHeight="1" x14ac:dyDescent="0.2">
      <c r="B49" s="34">
        <v>37</v>
      </c>
      <c r="C49" s="677" t="s">
        <v>209</v>
      </c>
      <c r="D49" s="678"/>
      <c r="E49" s="9" t="s">
        <v>80</v>
      </c>
      <c r="F49" s="419">
        <v>8.9999999999999993E-3</v>
      </c>
      <c r="G49" s="8">
        <v>1.2999999999999999E-2</v>
      </c>
      <c r="H49" s="8">
        <v>1.0999999999999999E-2</v>
      </c>
      <c r="I49" s="105">
        <v>0.01</v>
      </c>
      <c r="J49" s="282">
        <v>1.2999999999999999E-2</v>
      </c>
      <c r="K49" s="283">
        <v>8.9999999999999993E-3</v>
      </c>
      <c r="L49" s="284">
        <v>1.0750000000000001E-2</v>
      </c>
      <c r="M49" s="10" t="s">
        <v>140</v>
      </c>
      <c r="N49" s="2"/>
    </row>
    <row r="50" spans="2:14" ht="11.1" customHeight="1" x14ac:dyDescent="0.2">
      <c r="B50" s="34">
        <v>38</v>
      </c>
      <c r="C50" s="677" t="s">
        <v>210</v>
      </c>
      <c r="D50" s="678"/>
      <c r="E50" s="9" t="s">
        <v>80</v>
      </c>
      <c r="F50" s="419">
        <v>2.9</v>
      </c>
      <c r="G50" s="8">
        <v>2.2999999999999998</v>
      </c>
      <c r="H50" s="8">
        <v>3.5</v>
      </c>
      <c r="I50" s="9">
        <v>2.9</v>
      </c>
      <c r="J50" s="324">
        <v>3.5</v>
      </c>
      <c r="K50" s="288">
        <v>2.2999999999999998</v>
      </c>
      <c r="L50" s="273">
        <v>2.9</v>
      </c>
      <c r="M50" s="10" t="s">
        <v>211</v>
      </c>
      <c r="N50" s="2"/>
    </row>
    <row r="51" spans="2:14" ht="11.1" customHeight="1" x14ac:dyDescent="0.2">
      <c r="B51" s="34">
        <v>39</v>
      </c>
      <c r="C51" s="690" t="s">
        <v>212</v>
      </c>
      <c r="D51" s="691"/>
      <c r="E51" s="9" t="s">
        <v>80</v>
      </c>
      <c r="F51" s="251">
        <v>9</v>
      </c>
      <c r="G51" s="8">
        <v>10</v>
      </c>
      <c r="H51" s="8">
        <v>14</v>
      </c>
      <c r="I51" s="9">
        <v>10</v>
      </c>
      <c r="J51" s="339">
        <v>14</v>
      </c>
      <c r="K51" s="288">
        <v>9</v>
      </c>
      <c r="L51" s="297">
        <v>10.75</v>
      </c>
      <c r="M51" s="686" t="s">
        <v>161</v>
      </c>
      <c r="N51" s="2"/>
    </row>
    <row r="52" spans="2:14" ht="11.1" customHeight="1" x14ac:dyDescent="0.2">
      <c r="B52" s="34">
        <v>40</v>
      </c>
      <c r="C52" s="677" t="s">
        <v>214</v>
      </c>
      <c r="D52" s="678"/>
      <c r="E52" s="9" t="s">
        <v>80</v>
      </c>
      <c r="F52" s="419">
        <v>40</v>
      </c>
      <c r="G52" s="8">
        <v>45</v>
      </c>
      <c r="H52" s="8">
        <v>34</v>
      </c>
      <c r="I52" s="9">
        <v>39</v>
      </c>
      <c r="J52" s="351">
        <v>45</v>
      </c>
      <c r="K52" s="296">
        <v>34</v>
      </c>
      <c r="L52" s="297">
        <v>39.5</v>
      </c>
      <c r="M52" s="686"/>
      <c r="N52" s="2"/>
    </row>
    <row r="53" spans="2:14" ht="11.1" customHeight="1" x14ac:dyDescent="0.2">
      <c r="B53" s="34">
        <v>41</v>
      </c>
      <c r="C53" s="677" t="s">
        <v>216</v>
      </c>
      <c r="D53" s="678"/>
      <c r="E53" s="9" t="s">
        <v>80</v>
      </c>
      <c r="F53" s="4" t="s">
        <v>217</v>
      </c>
      <c r="G53" s="54" t="s">
        <v>217</v>
      </c>
      <c r="H53" s="54" t="s">
        <v>217</v>
      </c>
      <c r="I53" s="170" t="s">
        <v>217</v>
      </c>
      <c r="J53" s="290" t="s">
        <v>217</v>
      </c>
      <c r="K53" s="290" t="s">
        <v>217</v>
      </c>
      <c r="L53" s="291" t="s">
        <v>217</v>
      </c>
      <c r="M53" s="686" t="s">
        <v>170</v>
      </c>
      <c r="N53" s="2"/>
    </row>
    <row r="54" spans="2:14" ht="11.1" customHeight="1" x14ac:dyDescent="0.2">
      <c r="B54" s="34">
        <v>42</v>
      </c>
      <c r="C54" s="677" t="s">
        <v>218</v>
      </c>
      <c r="D54" s="678"/>
      <c r="E54" s="9" t="s">
        <v>80</v>
      </c>
      <c r="F54" s="419"/>
      <c r="G54" s="155"/>
      <c r="H54" s="155"/>
      <c r="I54" s="202"/>
      <c r="J54" s="396"/>
      <c r="K54" s="397"/>
      <c r="L54" s="398"/>
      <c r="M54" s="686"/>
      <c r="N54" s="2"/>
    </row>
    <row r="55" spans="2:14" ht="11.1" customHeight="1" x14ac:dyDescent="0.2">
      <c r="B55" s="34">
        <v>43</v>
      </c>
      <c r="C55" s="677" t="s">
        <v>221</v>
      </c>
      <c r="D55" s="678"/>
      <c r="E55" s="9" t="s">
        <v>80</v>
      </c>
      <c r="F55" s="419"/>
      <c r="G55" s="155"/>
      <c r="H55" s="155"/>
      <c r="I55" s="202"/>
      <c r="J55" s="396"/>
      <c r="K55" s="397"/>
      <c r="L55" s="398"/>
      <c r="M55" s="686"/>
      <c r="N55" s="2"/>
    </row>
    <row r="56" spans="2:14" ht="11.1" customHeight="1" x14ac:dyDescent="0.2">
      <c r="B56" s="34">
        <v>44</v>
      </c>
      <c r="C56" s="677" t="s">
        <v>222</v>
      </c>
      <c r="D56" s="678"/>
      <c r="E56" s="9" t="s">
        <v>80</v>
      </c>
      <c r="F56" s="4" t="s">
        <v>151</v>
      </c>
      <c r="G56" s="28" t="s">
        <v>151</v>
      </c>
      <c r="H56" s="28" t="s">
        <v>151</v>
      </c>
      <c r="I56" s="165" t="s">
        <v>151</v>
      </c>
      <c r="J56" s="341" t="s">
        <v>151</v>
      </c>
      <c r="K56" s="283" t="s">
        <v>151</v>
      </c>
      <c r="L56" s="284" t="s">
        <v>151</v>
      </c>
      <c r="M56" s="686"/>
      <c r="N56" s="2"/>
    </row>
    <row r="57" spans="2:14" ht="11.1" customHeight="1" x14ac:dyDescent="0.2">
      <c r="B57" s="34">
        <v>45</v>
      </c>
      <c r="C57" s="677" t="s">
        <v>223</v>
      </c>
      <c r="D57" s="678"/>
      <c r="E57" s="9" t="s">
        <v>80</v>
      </c>
      <c r="F57" s="419"/>
      <c r="G57" s="153"/>
      <c r="H57" s="153"/>
      <c r="I57" s="172"/>
      <c r="J57" s="356"/>
      <c r="K57" s="293"/>
      <c r="L57" s="294"/>
      <c r="M57" s="686"/>
      <c r="N57" s="2"/>
    </row>
    <row r="58" spans="2:14" ht="11.1" customHeight="1" x14ac:dyDescent="0.2">
      <c r="B58" s="34">
        <v>46</v>
      </c>
      <c r="C58" s="677" t="s">
        <v>226</v>
      </c>
      <c r="D58" s="678"/>
      <c r="E58" s="9" t="s">
        <v>520</v>
      </c>
      <c r="F58" s="419">
        <v>0.6</v>
      </c>
      <c r="G58" s="30">
        <v>0.7</v>
      </c>
      <c r="H58" s="30">
        <v>0.8</v>
      </c>
      <c r="I58" s="482">
        <v>0.6</v>
      </c>
      <c r="J58" s="448">
        <v>0.8</v>
      </c>
      <c r="K58" s="288">
        <v>0.6</v>
      </c>
      <c r="L58" s="160">
        <v>0.67499999999999993</v>
      </c>
      <c r="M58" s="686" t="s">
        <v>228</v>
      </c>
      <c r="N58" s="2"/>
    </row>
    <row r="59" spans="2:14" ht="11.1" customHeight="1" x14ac:dyDescent="0.15">
      <c r="B59" s="34">
        <v>47</v>
      </c>
      <c r="C59" s="677" t="s">
        <v>229</v>
      </c>
      <c r="D59" s="678"/>
      <c r="E59" s="9" t="s">
        <v>518</v>
      </c>
      <c r="F59" s="113">
        <v>6.9</v>
      </c>
      <c r="G59" s="8">
        <v>7.3</v>
      </c>
      <c r="H59" s="8">
        <v>7.6</v>
      </c>
      <c r="I59" s="160">
        <v>7.1</v>
      </c>
      <c r="J59" s="288">
        <v>7.6</v>
      </c>
      <c r="K59" s="288">
        <v>6.9</v>
      </c>
      <c r="L59" s="273">
        <v>7.2249999999999996</v>
      </c>
      <c r="M59" s="686"/>
      <c r="N59" s="2"/>
    </row>
    <row r="60" spans="2:14" ht="11.1" customHeight="1" x14ac:dyDescent="0.2">
      <c r="B60" s="34">
        <v>48</v>
      </c>
      <c r="C60" s="677" t="s">
        <v>231</v>
      </c>
      <c r="D60" s="678"/>
      <c r="E60" s="9" t="s">
        <v>518</v>
      </c>
      <c r="F60" s="419" t="s">
        <v>139</v>
      </c>
      <c r="G60" s="8" t="s">
        <v>139</v>
      </c>
      <c r="H60" s="8" t="s">
        <v>139</v>
      </c>
      <c r="I60" s="9" t="s">
        <v>139</v>
      </c>
      <c r="J60" s="280"/>
      <c r="K60" s="280"/>
      <c r="L60" s="281"/>
      <c r="M60" s="686"/>
      <c r="N60" s="2"/>
    </row>
    <row r="61" spans="2:14" ht="11.1" customHeight="1" x14ac:dyDescent="0.15">
      <c r="B61" s="34">
        <v>49</v>
      </c>
      <c r="C61" s="677" t="s">
        <v>234</v>
      </c>
      <c r="D61" s="678"/>
      <c r="E61" s="9" t="s">
        <v>518</v>
      </c>
      <c r="F61" s="113" t="s">
        <v>233</v>
      </c>
      <c r="G61" s="8" t="s">
        <v>233</v>
      </c>
      <c r="H61" s="8" t="s">
        <v>233</v>
      </c>
      <c r="I61" s="9" t="s">
        <v>233</v>
      </c>
      <c r="J61" s="280"/>
      <c r="K61" s="280"/>
      <c r="L61" s="281"/>
      <c r="M61" s="686"/>
      <c r="N61" s="2"/>
    </row>
    <row r="62" spans="2:14" ht="11.1" customHeight="1" x14ac:dyDescent="0.15">
      <c r="B62" s="34">
        <v>50</v>
      </c>
      <c r="C62" s="677" t="s">
        <v>235</v>
      </c>
      <c r="D62" s="678"/>
      <c r="E62" s="9" t="s">
        <v>521</v>
      </c>
      <c r="F62" s="113">
        <v>3.4</v>
      </c>
      <c r="G62" s="8">
        <v>3.4</v>
      </c>
      <c r="H62" s="8">
        <v>4.0999999999999996</v>
      </c>
      <c r="I62" s="9">
        <v>2.6</v>
      </c>
      <c r="J62" s="288">
        <v>4.0999999999999996</v>
      </c>
      <c r="K62" s="288">
        <v>2.6</v>
      </c>
      <c r="L62" s="273">
        <v>3.3749999999999996</v>
      </c>
      <c r="M62" s="686"/>
      <c r="N62" s="2"/>
    </row>
    <row r="63" spans="2:14" ht="11.1" customHeight="1" thickBot="1" x14ac:dyDescent="0.2">
      <c r="B63" s="34">
        <v>51</v>
      </c>
      <c r="C63" s="688" t="s">
        <v>238</v>
      </c>
      <c r="D63" s="689"/>
      <c r="E63" s="23" t="s">
        <v>521</v>
      </c>
      <c r="F63" s="114">
        <v>2.6</v>
      </c>
      <c r="G63" s="252">
        <v>1.1000000000000001</v>
      </c>
      <c r="H63" s="252">
        <v>0.5</v>
      </c>
      <c r="I63" s="32">
        <v>0.9</v>
      </c>
      <c r="J63" s="299">
        <v>2.6</v>
      </c>
      <c r="K63" s="299">
        <v>0.5</v>
      </c>
      <c r="L63" s="300">
        <v>1.2750000000000001</v>
      </c>
      <c r="M63" s="687"/>
      <c r="N63" s="2"/>
    </row>
    <row r="64" spans="2:14" ht="12.9" customHeight="1" thickBot="1" x14ac:dyDescent="0.25">
      <c r="B64" s="680" t="s">
        <v>522</v>
      </c>
      <c r="C64" s="681"/>
      <c r="D64" s="683"/>
      <c r="E64" s="18" t="s">
        <v>523</v>
      </c>
      <c r="F64" s="684" t="s">
        <v>516</v>
      </c>
      <c r="G64" s="684"/>
      <c r="H64" s="684"/>
      <c r="I64" s="684"/>
      <c r="J64" s="671"/>
      <c r="K64" s="671"/>
      <c r="L64" s="671"/>
      <c r="M64" s="41"/>
      <c r="N64" s="2"/>
    </row>
    <row r="65" spans="2:14" ht="11.1" customHeight="1" x14ac:dyDescent="0.15">
      <c r="B65" s="46">
        <v>1</v>
      </c>
      <c r="C65" s="672" t="s">
        <v>524</v>
      </c>
      <c r="D65" s="673"/>
      <c r="E65" s="22" t="s">
        <v>520</v>
      </c>
      <c r="F65" s="418">
        <v>0.13</v>
      </c>
      <c r="G65" s="144">
        <v>0.1</v>
      </c>
      <c r="H65" s="144">
        <v>0.11</v>
      </c>
      <c r="I65" s="184">
        <v>0.09</v>
      </c>
      <c r="J65" s="399">
        <v>0.13</v>
      </c>
      <c r="K65" s="400">
        <v>0.09</v>
      </c>
      <c r="L65" s="401">
        <v>0.10750000000000001</v>
      </c>
      <c r="M65" s="674" t="s">
        <v>211</v>
      </c>
      <c r="N65" s="2"/>
    </row>
    <row r="66" spans="2:14" ht="11.1" customHeight="1" x14ac:dyDescent="0.15">
      <c r="B66" s="47">
        <v>2</v>
      </c>
      <c r="C66" s="677" t="s">
        <v>525</v>
      </c>
      <c r="D66" s="678"/>
      <c r="E66" s="9" t="s">
        <v>520</v>
      </c>
      <c r="F66" s="113">
        <v>1.4999999999999999E-2</v>
      </c>
      <c r="G66" s="8">
        <v>8.0000000000000002E-3</v>
      </c>
      <c r="H66" s="8">
        <v>6.0000000000000001E-3</v>
      </c>
      <c r="I66" s="105">
        <v>5.0000000000000001E-3</v>
      </c>
      <c r="J66" s="282">
        <v>1.4999999999999999E-2</v>
      </c>
      <c r="K66" s="283">
        <v>5.0000000000000001E-3</v>
      </c>
      <c r="L66" s="284">
        <v>8.4999999999999989E-3</v>
      </c>
      <c r="M66" s="675"/>
      <c r="N66" s="2"/>
    </row>
    <row r="67" spans="2:14" ht="11.1" customHeight="1" x14ac:dyDescent="0.2">
      <c r="B67" s="47">
        <v>3</v>
      </c>
      <c r="C67" s="677" t="s">
        <v>526</v>
      </c>
      <c r="D67" s="678"/>
      <c r="E67" s="9" t="s">
        <v>520</v>
      </c>
      <c r="F67" s="419" t="s">
        <v>237</v>
      </c>
      <c r="G67" s="8">
        <v>0.5</v>
      </c>
      <c r="H67" s="30" t="s">
        <v>237</v>
      </c>
      <c r="I67" s="159" t="s">
        <v>237</v>
      </c>
      <c r="J67" s="271">
        <v>0.5</v>
      </c>
      <c r="K67" s="288" t="s">
        <v>237</v>
      </c>
      <c r="L67" s="273" t="s">
        <v>237</v>
      </c>
      <c r="M67" s="675"/>
      <c r="N67" s="2"/>
    </row>
    <row r="68" spans="2:14" ht="11.1" customHeight="1" x14ac:dyDescent="0.15">
      <c r="B68" s="47">
        <v>4</v>
      </c>
      <c r="C68" s="677" t="s">
        <v>527</v>
      </c>
      <c r="D68" s="678"/>
      <c r="E68" s="9" t="s">
        <v>520</v>
      </c>
      <c r="F68" s="113">
        <v>1.4</v>
      </c>
      <c r="G68" s="8">
        <v>1.8</v>
      </c>
      <c r="H68" s="8">
        <v>1.3</v>
      </c>
      <c r="I68" s="105">
        <v>1.6</v>
      </c>
      <c r="J68" s="271">
        <v>1.8</v>
      </c>
      <c r="K68" s="288">
        <v>1.3</v>
      </c>
      <c r="L68" s="273">
        <v>1.5249999999999999</v>
      </c>
      <c r="M68" s="675"/>
      <c r="N68" s="2"/>
    </row>
    <row r="69" spans="2:14" ht="11.1" customHeight="1" x14ac:dyDescent="0.2">
      <c r="B69" s="47">
        <v>5</v>
      </c>
      <c r="C69" s="677" t="s">
        <v>528</v>
      </c>
      <c r="D69" s="678"/>
      <c r="E69" s="9" t="s">
        <v>520</v>
      </c>
      <c r="F69" s="8">
        <v>3</v>
      </c>
      <c r="G69" s="8">
        <v>1</v>
      </c>
      <c r="H69" s="8" t="s">
        <v>291</v>
      </c>
      <c r="I69" s="8">
        <v>1</v>
      </c>
      <c r="J69" s="112">
        <v>3</v>
      </c>
      <c r="K69" s="280" t="s">
        <v>291</v>
      </c>
      <c r="L69" s="297">
        <v>1.25</v>
      </c>
      <c r="M69" s="675"/>
      <c r="N69" s="2"/>
    </row>
    <row r="70" spans="2:14" ht="11.1" customHeight="1" x14ac:dyDescent="0.15">
      <c r="B70" s="47">
        <v>6</v>
      </c>
      <c r="C70" s="677" t="s">
        <v>529</v>
      </c>
      <c r="D70" s="678"/>
      <c r="E70" s="9" t="s">
        <v>520</v>
      </c>
      <c r="F70" s="113">
        <v>11</v>
      </c>
      <c r="G70" s="8">
        <v>8.9</v>
      </c>
      <c r="H70" s="8">
        <v>8.4</v>
      </c>
      <c r="I70" s="105">
        <v>11</v>
      </c>
      <c r="J70" s="295">
        <v>11</v>
      </c>
      <c r="K70" s="288">
        <v>8.4</v>
      </c>
      <c r="L70" s="273">
        <v>9.8249999999999993</v>
      </c>
      <c r="M70" s="675"/>
      <c r="N70" s="2"/>
    </row>
    <row r="71" spans="2:14" ht="11.1" customHeight="1" x14ac:dyDescent="0.2">
      <c r="B71" s="47">
        <v>7</v>
      </c>
      <c r="C71" s="679" t="s">
        <v>530</v>
      </c>
      <c r="D71" s="679"/>
      <c r="E71" s="9" t="s">
        <v>520</v>
      </c>
      <c r="F71" s="419" t="s">
        <v>160</v>
      </c>
      <c r="G71" s="30" t="s">
        <v>160</v>
      </c>
      <c r="H71" s="30" t="s">
        <v>160</v>
      </c>
      <c r="I71" s="159" t="s">
        <v>160</v>
      </c>
      <c r="J71" s="271" t="s">
        <v>160</v>
      </c>
      <c r="K71" s="290" t="s">
        <v>160</v>
      </c>
      <c r="L71" s="291" t="s">
        <v>160</v>
      </c>
      <c r="M71" s="675"/>
      <c r="N71" s="2"/>
    </row>
    <row r="72" spans="2:14" ht="11.1" customHeight="1" x14ac:dyDescent="0.15">
      <c r="B72" s="47">
        <v>8</v>
      </c>
      <c r="C72" s="685" t="s">
        <v>531</v>
      </c>
      <c r="D72" s="685"/>
      <c r="E72" s="281" t="s">
        <v>532</v>
      </c>
      <c r="F72" s="114">
        <v>2</v>
      </c>
      <c r="G72" s="192" t="s">
        <v>533</v>
      </c>
      <c r="H72" s="192" t="s">
        <v>534</v>
      </c>
      <c r="I72" s="173">
        <v>5</v>
      </c>
      <c r="J72" s="104" t="s">
        <v>534</v>
      </c>
      <c r="K72" s="288">
        <v>2</v>
      </c>
      <c r="L72" s="194" t="s">
        <v>535</v>
      </c>
      <c r="M72" s="675"/>
      <c r="N72" s="2"/>
    </row>
    <row r="73" spans="2:14" ht="11.1" customHeight="1" x14ac:dyDescent="0.15">
      <c r="B73" s="47">
        <v>9</v>
      </c>
      <c r="C73" s="677" t="s">
        <v>536</v>
      </c>
      <c r="D73" s="678"/>
      <c r="E73" s="9" t="s">
        <v>520</v>
      </c>
      <c r="F73" s="113" t="s">
        <v>160</v>
      </c>
      <c r="G73" s="54" t="s">
        <v>160</v>
      </c>
      <c r="H73" s="54" t="s">
        <v>160</v>
      </c>
      <c r="I73" s="170" t="s">
        <v>160</v>
      </c>
      <c r="J73" s="29" t="s">
        <v>160</v>
      </c>
      <c r="K73" s="54" t="s">
        <v>160</v>
      </c>
      <c r="L73" s="170" t="s">
        <v>160</v>
      </c>
      <c r="M73" s="675"/>
      <c r="N73" s="2"/>
    </row>
    <row r="74" spans="2:14" ht="11.1" customHeight="1" x14ac:dyDescent="0.15">
      <c r="B74" s="47">
        <v>10</v>
      </c>
      <c r="C74" s="677" t="s">
        <v>537</v>
      </c>
      <c r="D74" s="678"/>
      <c r="E74" s="9" t="s">
        <v>538</v>
      </c>
      <c r="F74" s="114">
        <v>4.5</v>
      </c>
      <c r="G74" s="192" t="s">
        <v>539</v>
      </c>
      <c r="H74" s="30" t="s">
        <v>540</v>
      </c>
      <c r="I74" s="9">
        <v>7.8</v>
      </c>
      <c r="J74" s="29" t="s">
        <v>540</v>
      </c>
      <c r="K74" s="30">
        <v>4.5</v>
      </c>
      <c r="L74" s="194" t="s">
        <v>541</v>
      </c>
      <c r="M74" s="675"/>
      <c r="N74" s="2"/>
    </row>
    <row r="75" spans="2:14" ht="11.1" customHeight="1" x14ac:dyDescent="0.15">
      <c r="B75" s="47">
        <v>11</v>
      </c>
      <c r="C75" s="677" t="s">
        <v>542</v>
      </c>
      <c r="D75" s="678"/>
      <c r="E75" s="9" t="s">
        <v>520</v>
      </c>
      <c r="F75" s="114">
        <v>7.5</v>
      </c>
      <c r="G75" s="8">
        <v>11</v>
      </c>
      <c r="H75" s="8">
        <v>16</v>
      </c>
      <c r="I75" s="9">
        <v>9.8000000000000007</v>
      </c>
      <c r="J75" s="304">
        <v>16</v>
      </c>
      <c r="K75" s="299">
        <v>7.5</v>
      </c>
      <c r="L75" s="297">
        <v>11.074999999999999</v>
      </c>
      <c r="M75" s="675"/>
      <c r="N75" s="2"/>
    </row>
    <row r="76" spans="2:14" ht="11.1" customHeight="1" thickBot="1" x14ac:dyDescent="0.25">
      <c r="B76" s="62">
        <v>12</v>
      </c>
      <c r="C76" s="677" t="s">
        <v>543</v>
      </c>
      <c r="D76" s="678"/>
      <c r="E76" s="9" t="s">
        <v>520</v>
      </c>
      <c r="F76" s="420">
        <v>4.2</v>
      </c>
      <c r="G76" s="252">
        <v>3.6</v>
      </c>
      <c r="H76" s="252">
        <v>3.4</v>
      </c>
      <c r="I76" s="32">
        <v>3.5</v>
      </c>
      <c r="J76" s="306">
        <v>4.2</v>
      </c>
      <c r="K76" s="307">
        <v>3.4</v>
      </c>
      <c r="L76" s="308">
        <v>3.6750000000000003</v>
      </c>
      <c r="M76" s="676"/>
      <c r="N76" s="2"/>
    </row>
    <row r="77" spans="2:14" s="5" customFormat="1" ht="12.9" customHeight="1" thickBot="1" x14ac:dyDescent="0.25">
      <c r="B77" s="680" t="s">
        <v>243</v>
      </c>
      <c r="C77" s="681"/>
      <c r="D77" s="681"/>
      <c r="E77" s="682"/>
      <c r="F77" s="248">
        <v>2</v>
      </c>
      <c r="G77" s="25">
        <v>2</v>
      </c>
      <c r="H77" s="25">
        <v>2</v>
      </c>
      <c r="I77" s="266">
        <v>2</v>
      </c>
      <c r="J77" s="4"/>
      <c r="K77" s="21"/>
      <c r="L77" s="21"/>
      <c r="M77" s="4"/>
      <c r="N77" s="2"/>
    </row>
    <row r="78" spans="2:14" ht="11.1" customHeight="1" x14ac:dyDescent="0.2">
      <c r="C78" s="3" t="s">
        <v>544</v>
      </c>
      <c r="F78" s="3"/>
      <c r="G78" s="3"/>
      <c r="H78" s="3"/>
      <c r="J78" s="3"/>
      <c r="K78" s="3"/>
      <c r="L78" s="3"/>
      <c r="N78" s="4"/>
    </row>
    <row r="79" spans="2:14" ht="11.1" customHeight="1" x14ac:dyDescent="0.2"/>
  </sheetData>
  <mergeCells count="95">
    <mergeCell ref="B1:M1"/>
    <mergeCell ref="F3:I3"/>
    <mergeCell ref="B4:C4"/>
    <mergeCell ref="F4:I4"/>
    <mergeCell ref="B6:C11"/>
    <mergeCell ref="D6:E6"/>
    <mergeCell ref="J6:J9"/>
    <mergeCell ref="K6:K9"/>
    <mergeCell ref="L6:L9"/>
    <mergeCell ref="M6:M11"/>
    <mergeCell ref="D7:E7"/>
    <mergeCell ref="D8:E8"/>
    <mergeCell ref="D9:E9"/>
    <mergeCell ref="D10:E10"/>
    <mergeCell ref="D11:E11"/>
    <mergeCell ref="B12:D12"/>
    <mergeCell ref="F12:I12"/>
    <mergeCell ref="J12:L12"/>
    <mergeCell ref="C13:D13"/>
    <mergeCell ref="M13:M14"/>
    <mergeCell ref="C14:D14"/>
    <mergeCell ref="C15:D15"/>
    <mergeCell ref="M15:M20"/>
    <mergeCell ref="C16:D16"/>
    <mergeCell ref="C17:D17"/>
    <mergeCell ref="C18:D18"/>
    <mergeCell ref="C19:D19"/>
    <mergeCell ref="C20:D20"/>
    <mergeCell ref="C21:D21"/>
    <mergeCell ref="C22:D22"/>
    <mergeCell ref="C23:D23"/>
    <mergeCell ref="M23:M25"/>
    <mergeCell ref="C24:D24"/>
    <mergeCell ref="C25:D25"/>
    <mergeCell ref="C26:D26"/>
    <mergeCell ref="M26:M32"/>
    <mergeCell ref="C27:D27"/>
    <mergeCell ref="C28:D28"/>
    <mergeCell ref="C29:D29"/>
    <mergeCell ref="C30:D30"/>
    <mergeCell ref="C31:D31"/>
    <mergeCell ref="C32:D32"/>
    <mergeCell ref="C33:D33"/>
    <mergeCell ref="M33:M4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M44:M47"/>
    <mergeCell ref="C45:D45"/>
    <mergeCell ref="C46:D46"/>
    <mergeCell ref="C47:D47"/>
    <mergeCell ref="C48:D48"/>
    <mergeCell ref="C49:D49"/>
    <mergeCell ref="C50:D50"/>
    <mergeCell ref="C51:D51"/>
    <mergeCell ref="M51:M52"/>
    <mergeCell ref="C52:D52"/>
    <mergeCell ref="C53:D53"/>
    <mergeCell ref="M53:M57"/>
    <mergeCell ref="C54:D54"/>
    <mergeCell ref="C55:D55"/>
    <mergeCell ref="C56:D56"/>
    <mergeCell ref="C57:D57"/>
    <mergeCell ref="M58:M63"/>
    <mergeCell ref="C59:D59"/>
    <mergeCell ref="C60:D60"/>
    <mergeCell ref="C61:D61"/>
    <mergeCell ref="C62:D62"/>
    <mergeCell ref="C63:D63"/>
    <mergeCell ref="C58:D58"/>
    <mergeCell ref="B77:E77"/>
    <mergeCell ref="B64:D64"/>
    <mergeCell ref="F64:I64"/>
    <mergeCell ref="C72:D72"/>
    <mergeCell ref="C73:D73"/>
    <mergeCell ref="C74:D74"/>
    <mergeCell ref="C75:D75"/>
    <mergeCell ref="C76:D76"/>
    <mergeCell ref="J64:L64"/>
    <mergeCell ref="C65:D65"/>
    <mergeCell ref="M65:M76"/>
    <mergeCell ref="C66:D66"/>
    <mergeCell ref="C67:D67"/>
    <mergeCell ref="C68:D68"/>
    <mergeCell ref="C71:D71"/>
    <mergeCell ref="C69:D69"/>
    <mergeCell ref="C70:D70"/>
  </mergeCells>
  <phoneticPr fontId="36"/>
  <printOptions horizontalCentered="1"/>
  <pageMargins left="0.70866141732283472" right="0.70866141732283472" top="0.59055118110236227" bottom="0.19685039370078741" header="0" footer="0"/>
  <pageSetup paperSize="9" scale="8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0480-8C16-4805-8272-E503BD83D51C}">
  <sheetPr codeName="Sheet4"/>
  <dimension ref="B1:S8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8" width="7.6640625" style="4" customWidth="1"/>
    <col min="9" max="9" width="7.6640625" style="3" customWidth="1"/>
    <col min="10" max="12" width="7.6640625" style="4" customWidth="1"/>
    <col min="13" max="13" width="13.44140625" style="4" customWidth="1"/>
    <col min="14" max="14" width="3.44140625" style="3" customWidth="1"/>
    <col min="15" max="16384" width="8.88671875" style="3"/>
  </cols>
  <sheetData>
    <row r="1" spans="2:19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S1" s="4"/>
    </row>
    <row r="2" spans="2:19" ht="12" customHeight="1" thickBot="1" x14ac:dyDescent="0.25">
      <c r="B2" s="107"/>
      <c r="F2" s="3"/>
      <c r="G2" s="3"/>
      <c r="H2" s="3"/>
      <c r="J2" s="3"/>
      <c r="K2" s="3"/>
      <c r="L2" s="3"/>
      <c r="M2" s="3"/>
      <c r="S2" s="4"/>
    </row>
    <row r="3" spans="2:19" ht="16.95" customHeight="1" thickBot="1" x14ac:dyDescent="0.25">
      <c r="B3" s="4"/>
      <c r="C3" s="11"/>
      <c r="D3" s="13"/>
      <c r="E3" s="4"/>
      <c r="F3" s="700" t="s">
        <v>96</v>
      </c>
      <c r="G3" s="701"/>
      <c r="H3" s="701"/>
      <c r="I3" s="702"/>
      <c r="N3" s="4"/>
    </row>
    <row r="4" spans="2:19" ht="16.95" customHeight="1" thickBot="1" x14ac:dyDescent="0.25">
      <c r="B4" s="700" t="s">
        <v>97</v>
      </c>
      <c r="C4" s="702"/>
      <c r="D4" s="45" t="s">
        <v>510</v>
      </c>
      <c r="E4" s="4"/>
      <c r="F4" s="703" t="s">
        <v>545</v>
      </c>
      <c r="G4" s="704"/>
      <c r="H4" s="704"/>
      <c r="I4" s="705"/>
      <c r="N4" s="4"/>
    </row>
    <row r="5" spans="2:19" ht="9.75" customHeight="1" thickBot="1" x14ac:dyDescent="0.25">
      <c r="B5" s="4"/>
      <c r="C5" s="4"/>
      <c r="D5" s="4"/>
      <c r="E5" s="4"/>
      <c r="I5" s="4"/>
      <c r="N5" s="4"/>
    </row>
    <row r="6" spans="2:19" ht="11.1" customHeight="1" x14ac:dyDescent="0.2">
      <c r="B6" s="706" t="s">
        <v>512</v>
      </c>
      <c r="C6" s="707"/>
      <c r="D6" s="710" t="s">
        <v>101</v>
      </c>
      <c r="E6" s="711"/>
      <c r="F6" s="76">
        <v>45790</v>
      </c>
      <c r="G6" s="140">
        <v>45846</v>
      </c>
      <c r="H6" s="139">
        <v>45902</v>
      </c>
      <c r="I6" s="201">
        <v>45967</v>
      </c>
      <c r="J6" s="712" t="s">
        <v>102</v>
      </c>
      <c r="K6" s="715" t="s">
        <v>103</v>
      </c>
      <c r="L6" s="718" t="s">
        <v>104</v>
      </c>
      <c r="M6" s="721" t="s">
        <v>105</v>
      </c>
      <c r="N6" s="4"/>
    </row>
    <row r="7" spans="2:19" ht="11.1" customHeight="1" x14ac:dyDescent="0.2">
      <c r="B7" s="708"/>
      <c r="C7" s="709"/>
      <c r="D7" s="723" t="s">
        <v>106</v>
      </c>
      <c r="E7" s="724"/>
      <c r="F7" s="56">
        <v>0.45833333333333331</v>
      </c>
      <c r="G7" s="141">
        <v>0.46875</v>
      </c>
      <c r="H7" s="141">
        <v>0.44791666666666669</v>
      </c>
      <c r="I7" s="176">
        <v>0.44097222222222221</v>
      </c>
      <c r="J7" s="713"/>
      <c r="K7" s="716"/>
      <c r="L7" s="719"/>
      <c r="M7" s="722"/>
      <c r="N7" s="4"/>
    </row>
    <row r="8" spans="2:19" ht="11.1" customHeight="1" x14ac:dyDescent="0.2">
      <c r="B8" s="708"/>
      <c r="C8" s="709"/>
      <c r="D8" s="723" t="s">
        <v>107</v>
      </c>
      <c r="E8" s="724"/>
      <c r="F8" s="56" t="s">
        <v>546</v>
      </c>
      <c r="G8" s="141" t="s">
        <v>547</v>
      </c>
      <c r="H8" s="141" t="s">
        <v>547</v>
      </c>
      <c r="I8" s="176" t="s">
        <v>547</v>
      </c>
      <c r="J8" s="713"/>
      <c r="K8" s="716"/>
      <c r="L8" s="719"/>
      <c r="M8" s="722"/>
      <c r="N8" s="4"/>
    </row>
    <row r="9" spans="2:19" ht="11.1" customHeight="1" x14ac:dyDescent="0.2">
      <c r="B9" s="708"/>
      <c r="C9" s="709"/>
      <c r="D9" s="723" t="s">
        <v>120</v>
      </c>
      <c r="E9" s="724"/>
      <c r="F9" s="57" t="s">
        <v>547</v>
      </c>
      <c r="G9" s="8" t="s">
        <v>547</v>
      </c>
      <c r="H9" s="8" t="s">
        <v>546</v>
      </c>
      <c r="I9" s="9" t="s">
        <v>547</v>
      </c>
      <c r="J9" s="714"/>
      <c r="K9" s="717"/>
      <c r="L9" s="720"/>
      <c r="M9" s="722"/>
      <c r="N9" s="4"/>
    </row>
    <row r="10" spans="2:19" ht="11.1" customHeight="1" x14ac:dyDescent="0.2">
      <c r="B10" s="708"/>
      <c r="C10" s="709"/>
      <c r="D10" s="723" t="s">
        <v>124</v>
      </c>
      <c r="E10" s="724"/>
      <c r="F10" s="57">
        <v>14.2</v>
      </c>
      <c r="G10" s="8">
        <v>28.6</v>
      </c>
      <c r="H10" s="30">
        <v>30</v>
      </c>
      <c r="I10" s="160">
        <v>13</v>
      </c>
      <c r="J10" s="271">
        <f>MAX(F10:I10)</f>
        <v>30</v>
      </c>
      <c r="K10" s="272">
        <f>MIN(F10:I10)</f>
        <v>13</v>
      </c>
      <c r="L10" s="273">
        <f>AVERAGE(F10:I10)</f>
        <v>21.45</v>
      </c>
      <c r="M10" s="722"/>
      <c r="N10" s="4"/>
    </row>
    <row r="11" spans="2:19" ht="11.1" customHeight="1" thickBot="1" x14ac:dyDescent="0.25">
      <c r="B11" s="708"/>
      <c r="C11" s="709"/>
      <c r="D11" s="723" t="s">
        <v>125</v>
      </c>
      <c r="E11" s="724"/>
      <c r="F11" s="57">
        <v>6.5</v>
      </c>
      <c r="G11" s="252">
        <v>21.4</v>
      </c>
      <c r="H11" s="59">
        <v>21.6</v>
      </c>
      <c r="I11" s="9">
        <v>8.9</v>
      </c>
      <c r="J11" s="395">
        <f>MAX(F11:I11)</f>
        <v>21.6</v>
      </c>
      <c r="K11" s="327">
        <f>MIN(F11:I11)</f>
        <v>6.5</v>
      </c>
      <c r="L11" s="328">
        <f>AVERAGE(F11:I11)</f>
        <v>14.6</v>
      </c>
      <c r="M11" s="722"/>
      <c r="N11" s="4"/>
    </row>
    <row r="12" spans="2:19" s="5" customFormat="1" ht="12.9" customHeight="1" thickBot="1" x14ac:dyDescent="0.25">
      <c r="B12" s="680" t="s">
        <v>127</v>
      </c>
      <c r="C12" s="681"/>
      <c r="D12" s="681"/>
      <c r="E12" s="18" t="s">
        <v>515</v>
      </c>
      <c r="F12" s="684" t="s">
        <v>516</v>
      </c>
      <c r="G12" s="684"/>
      <c r="H12" s="684"/>
      <c r="I12" s="684"/>
      <c r="J12" s="671"/>
      <c r="K12" s="671"/>
      <c r="L12" s="671"/>
      <c r="M12" s="127"/>
      <c r="N12" s="6"/>
    </row>
    <row r="13" spans="2:19" ht="11.1" customHeight="1" x14ac:dyDescent="0.15">
      <c r="B13" s="126">
        <v>1</v>
      </c>
      <c r="C13" s="697" t="s">
        <v>130</v>
      </c>
      <c r="D13" s="698"/>
      <c r="E13" s="93" t="s">
        <v>517</v>
      </c>
      <c r="F13" s="418">
        <v>36</v>
      </c>
      <c r="G13" s="142">
        <v>330</v>
      </c>
      <c r="H13" s="142">
        <v>210</v>
      </c>
      <c r="I13" s="446">
        <v>19</v>
      </c>
      <c r="J13" s="335">
        <v>330</v>
      </c>
      <c r="K13" s="278">
        <v>19</v>
      </c>
      <c r="L13" s="297">
        <v>148.75</v>
      </c>
      <c r="M13" s="675" t="s">
        <v>132</v>
      </c>
      <c r="N13" s="2"/>
    </row>
    <row r="14" spans="2:19" ht="11.1" customHeight="1" x14ac:dyDescent="0.15">
      <c r="B14" s="34">
        <v>2</v>
      </c>
      <c r="C14" s="677" t="s">
        <v>133</v>
      </c>
      <c r="D14" s="678"/>
      <c r="E14" s="75" t="s">
        <v>518</v>
      </c>
      <c r="F14" s="113" t="s">
        <v>519</v>
      </c>
      <c r="G14" s="143" t="s">
        <v>519</v>
      </c>
      <c r="H14" s="143" t="s">
        <v>519</v>
      </c>
      <c r="I14" s="253" t="s">
        <v>135</v>
      </c>
      <c r="J14" s="339"/>
      <c r="K14" s="280"/>
      <c r="L14" s="281"/>
      <c r="M14" s="675"/>
      <c r="N14" s="2"/>
    </row>
    <row r="15" spans="2:19" ht="11.1" customHeight="1" x14ac:dyDescent="0.2">
      <c r="B15" s="34">
        <v>3</v>
      </c>
      <c r="C15" s="677" t="s">
        <v>136</v>
      </c>
      <c r="D15" s="678"/>
      <c r="E15" s="9" t="s">
        <v>80</v>
      </c>
      <c r="F15" s="419" t="s">
        <v>139</v>
      </c>
      <c r="G15" s="28" t="s">
        <v>139</v>
      </c>
      <c r="H15" s="28" t="s">
        <v>139</v>
      </c>
      <c r="I15" s="165" t="s">
        <v>139</v>
      </c>
      <c r="J15" s="341"/>
      <c r="K15" s="283"/>
      <c r="L15" s="284"/>
      <c r="M15" s="687" t="s">
        <v>140</v>
      </c>
      <c r="N15" s="2"/>
    </row>
    <row r="16" spans="2:19" ht="11.1" customHeight="1" x14ac:dyDescent="0.2">
      <c r="B16" s="34">
        <v>4</v>
      </c>
      <c r="C16" s="677" t="s">
        <v>141</v>
      </c>
      <c r="D16" s="678"/>
      <c r="E16" s="9" t="s">
        <v>80</v>
      </c>
      <c r="F16" s="419" t="s">
        <v>139</v>
      </c>
      <c r="G16" s="151" t="s">
        <v>139</v>
      </c>
      <c r="H16" s="151" t="s">
        <v>139</v>
      </c>
      <c r="I16" s="168" t="s">
        <v>139</v>
      </c>
      <c r="J16" s="343"/>
      <c r="K16" s="286"/>
      <c r="L16" s="287"/>
      <c r="M16" s="695"/>
      <c r="N16" s="2"/>
    </row>
    <row r="17" spans="2:14" ht="11.1" customHeight="1" x14ac:dyDescent="0.2">
      <c r="B17" s="34">
        <v>5</v>
      </c>
      <c r="C17" s="677" t="s">
        <v>144</v>
      </c>
      <c r="D17" s="678"/>
      <c r="E17" s="9" t="s">
        <v>80</v>
      </c>
      <c r="F17" s="419" t="s">
        <v>139</v>
      </c>
      <c r="G17" s="28" t="s">
        <v>139</v>
      </c>
      <c r="H17" s="28" t="s">
        <v>139</v>
      </c>
      <c r="I17" s="165" t="s">
        <v>139</v>
      </c>
      <c r="J17" s="341"/>
      <c r="K17" s="283"/>
      <c r="L17" s="284"/>
      <c r="M17" s="695"/>
      <c r="N17" s="2"/>
    </row>
    <row r="18" spans="2:14" ht="11.1" customHeight="1" x14ac:dyDescent="0.2">
      <c r="B18" s="34">
        <v>6</v>
      </c>
      <c r="C18" s="677" t="s">
        <v>147</v>
      </c>
      <c r="D18" s="678"/>
      <c r="E18" s="9" t="s">
        <v>80</v>
      </c>
      <c r="F18" s="419" t="s">
        <v>139</v>
      </c>
      <c r="G18" s="152" t="s">
        <v>139</v>
      </c>
      <c r="H18" s="152" t="s">
        <v>139</v>
      </c>
      <c r="I18" s="178" t="s">
        <v>139</v>
      </c>
      <c r="J18" s="341"/>
      <c r="K18" s="283"/>
      <c r="L18" s="284"/>
      <c r="M18" s="695"/>
      <c r="N18" s="2"/>
    </row>
    <row r="19" spans="2:14" ht="11.1" customHeight="1" x14ac:dyDescent="0.2">
      <c r="B19" s="34">
        <v>7</v>
      </c>
      <c r="C19" s="677" t="s">
        <v>148</v>
      </c>
      <c r="D19" s="678"/>
      <c r="E19" s="9" t="s">
        <v>80</v>
      </c>
      <c r="F19" s="419" t="s">
        <v>139</v>
      </c>
      <c r="G19" s="28" t="s">
        <v>139</v>
      </c>
      <c r="H19" s="28" t="s">
        <v>139</v>
      </c>
      <c r="I19" s="165" t="s">
        <v>139</v>
      </c>
      <c r="J19" s="341"/>
      <c r="K19" s="283"/>
      <c r="L19" s="284"/>
      <c r="M19" s="695"/>
      <c r="N19" s="2"/>
    </row>
    <row r="20" spans="2:14" ht="11.1" customHeight="1" x14ac:dyDescent="0.2">
      <c r="B20" s="34">
        <v>8</v>
      </c>
      <c r="C20" s="677" t="s">
        <v>149</v>
      </c>
      <c r="D20" s="678"/>
      <c r="E20" s="9" t="s">
        <v>80</v>
      </c>
      <c r="F20" s="419" t="s">
        <v>139</v>
      </c>
      <c r="G20" s="28" t="s">
        <v>139</v>
      </c>
      <c r="H20" s="28" t="s">
        <v>139</v>
      </c>
      <c r="I20" s="165" t="s">
        <v>139</v>
      </c>
      <c r="J20" s="341"/>
      <c r="K20" s="283"/>
      <c r="L20" s="284"/>
      <c r="M20" s="696"/>
      <c r="N20" s="2"/>
    </row>
    <row r="21" spans="2:14" ht="11.1" customHeight="1" x14ac:dyDescent="0.2">
      <c r="B21" s="34">
        <v>9</v>
      </c>
      <c r="C21" s="677" t="s">
        <v>152</v>
      </c>
      <c r="D21" s="678"/>
      <c r="E21" s="9" t="s">
        <v>80</v>
      </c>
      <c r="F21" s="419"/>
      <c r="G21" s="28"/>
      <c r="H21" s="28"/>
      <c r="I21" s="165"/>
      <c r="J21" s="341"/>
      <c r="K21" s="283"/>
      <c r="L21" s="284"/>
      <c r="M21" s="10" t="s">
        <v>155</v>
      </c>
      <c r="N21" s="2"/>
    </row>
    <row r="22" spans="2:14" ht="11.1" customHeight="1" x14ac:dyDescent="0.2">
      <c r="B22" s="34">
        <v>10</v>
      </c>
      <c r="C22" s="677" t="s">
        <v>156</v>
      </c>
      <c r="D22" s="678"/>
      <c r="E22" s="9" t="s">
        <v>80</v>
      </c>
      <c r="F22" s="419" t="s">
        <v>139</v>
      </c>
      <c r="G22" s="28" t="s">
        <v>139</v>
      </c>
      <c r="H22" s="28" t="s">
        <v>139</v>
      </c>
      <c r="I22" s="165" t="s">
        <v>139</v>
      </c>
      <c r="J22" s="341"/>
      <c r="K22" s="283"/>
      <c r="L22" s="284"/>
      <c r="M22" s="10" t="s">
        <v>157</v>
      </c>
      <c r="N22" s="2"/>
    </row>
    <row r="23" spans="2:14" ht="11.1" customHeight="1" x14ac:dyDescent="0.15">
      <c r="B23" s="34">
        <v>11</v>
      </c>
      <c r="C23" s="677" t="s">
        <v>158</v>
      </c>
      <c r="D23" s="678"/>
      <c r="E23" s="9" t="s">
        <v>80</v>
      </c>
      <c r="F23" s="619" t="s">
        <v>160</v>
      </c>
      <c r="G23" s="599" t="s">
        <v>160</v>
      </c>
      <c r="H23" s="599" t="s">
        <v>160</v>
      </c>
      <c r="I23" s="613" t="s">
        <v>160</v>
      </c>
      <c r="J23" s="339" t="s">
        <v>160</v>
      </c>
      <c r="K23" s="280" t="s">
        <v>160</v>
      </c>
      <c r="L23" s="273" t="s">
        <v>160</v>
      </c>
      <c r="M23" s="686" t="s">
        <v>161</v>
      </c>
      <c r="N23" s="2"/>
    </row>
    <row r="24" spans="2:14" ht="11.1" customHeight="1" x14ac:dyDescent="0.2">
      <c r="B24" s="34">
        <v>12</v>
      </c>
      <c r="C24" s="677" t="s">
        <v>162</v>
      </c>
      <c r="D24" s="678"/>
      <c r="E24" s="9" t="s">
        <v>80</v>
      </c>
      <c r="F24" s="419" t="s">
        <v>139</v>
      </c>
      <c r="G24" s="54" t="s">
        <v>139</v>
      </c>
      <c r="H24" s="54" t="s">
        <v>139</v>
      </c>
      <c r="I24" s="170" t="s">
        <v>139</v>
      </c>
      <c r="J24" s="290"/>
      <c r="K24" s="290"/>
      <c r="L24" s="291"/>
      <c r="M24" s="686"/>
      <c r="N24" s="2"/>
    </row>
    <row r="25" spans="2:14" ht="11.1" customHeight="1" x14ac:dyDescent="0.2">
      <c r="B25" s="34">
        <v>13</v>
      </c>
      <c r="C25" s="677" t="s">
        <v>165</v>
      </c>
      <c r="D25" s="678"/>
      <c r="E25" s="9" t="s">
        <v>80</v>
      </c>
      <c r="F25" s="419" t="s">
        <v>139</v>
      </c>
      <c r="G25" s="30" t="s">
        <v>139</v>
      </c>
      <c r="H25" s="30" t="s">
        <v>139</v>
      </c>
      <c r="I25" s="160" t="s">
        <v>139</v>
      </c>
      <c r="J25" s="288"/>
      <c r="K25" s="288"/>
      <c r="L25" s="273"/>
      <c r="M25" s="686"/>
      <c r="N25" s="2"/>
    </row>
    <row r="26" spans="2:14" ht="11.1" customHeight="1" x14ac:dyDescent="0.2">
      <c r="B26" s="34">
        <v>14</v>
      </c>
      <c r="C26" s="677" t="s">
        <v>167</v>
      </c>
      <c r="D26" s="678"/>
      <c r="E26" s="9" t="s">
        <v>80</v>
      </c>
      <c r="F26" s="419" t="s">
        <v>139</v>
      </c>
      <c r="G26" s="153" t="s">
        <v>139</v>
      </c>
      <c r="H26" s="153" t="s">
        <v>139</v>
      </c>
      <c r="I26" s="172" t="s">
        <v>139</v>
      </c>
      <c r="J26" s="293"/>
      <c r="K26" s="293"/>
      <c r="L26" s="294"/>
      <c r="M26" s="686" t="s">
        <v>170</v>
      </c>
      <c r="N26" s="2"/>
    </row>
    <row r="27" spans="2:14" ht="11.1" customHeight="1" x14ac:dyDescent="0.2">
      <c r="B27" s="34">
        <v>15</v>
      </c>
      <c r="C27" s="677" t="s">
        <v>171</v>
      </c>
      <c r="D27" s="678"/>
      <c r="E27" s="9" t="s">
        <v>80</v>
      </c>
      <c r="F27" s="419" t="s">
        <v>139</v>
      </c>
      <c r="G27" s="28" t="s">
        <v>139</v>
      </c>
      <c r="H27" s="28" t="s">
        <v>139</v>
      </c>
      <c r="I27" s="165" t="s">
        <v>139</v>
      </c>
      <c r="J27" s="341"/>
      <c r="K27" s="283"/>
      <c r="L27" s="284"/>
      <c r="M27" s="686"/>
      <c r="N27" s="2"/>
    </row>
    <row r="28" spans="2:14" ht="21.9" customHeight="1" x14ac:dyDescent="0.2">
      <c r="B28" s="34">
        <v>16</v>
      </c>
      <c r="C28" s="693" t="s">
        <v>174</v>
      </c>
      <c r="D28" s="694"/>
      <c r="E28" s="9" t="s">
        <v>80</v>
      </c>
      <c r="F28" s="419" t="s">
        <v>139</v>
      </c>
      <c r="G28" s="28" t="s">
        <v>139</v>
      </c>
      <c r="H28" s="28" t="s">
        <v>139</v>
      </c>
      <c r="I28" s="165" t="s">
        <v>139</v>
      </c>
      <c r="J28" s="283"/>
      <c r="K28" s="283"/>
      <c r="L28" s="284"/>
      <c r="M28" s="686"/>
      <c r="N28" s="2"/>
    </row>
    <row r="29" spans="2:14" ht="11.1" customHeight="1" x14ac:dyDescent="0.2">
      <c r="B29" s="34">
        <v>17</v>
      </c>
      <c r="C29" s="677" t="s">
        <v>175</v>
      </c>
      <c r="D29" s="678"/>
      <c r="E29" s="9" t="s">
        <v>80</v>
      </c>
      <c r="F29" s="419" t="s">
        <v>139</v>
      </c>
      <c r="G29" s="28" t="s">
        <v>139</v>
      </c>
      <c r="H29" s="28" t="s">
        <v>139</v>
      </c>
      <c r="I29" s="165" t="s">
        <v>139</v>
      </c>
      <c r="J29" s="283"/>
      <c r="K29" s="283"/>
      <c r="L29" s="284"/>
      <c r="M29" s="686"/>
      <c r="N29" s="2"/>
    </row>
    <row r="30" spans="2:14" ht="11.1" customHeight="1" x14ac:dyDescent="0.2">
      <c r="B30" s="34">
        <v>18</v>
      </c>
      <c r="C30" s="677" t="s">
        <v>176</v>
      </c>
      <c r="D30" s="678"/>
      <c r="E30" s="9" t="s">
        <v>80</v>
      </c>
      <c r="F30" s="419" t="s">
        <v>139</v>
      </c>
      <c r="G30" s="28" t="s">
        <v>139</v>
      </c>
      <c r="H30" s="28" t="s">
        <v>139</v>
      </c>
      <c r="I30" s="165" t="s">
        <v>139</v>
      </c>
      <c r="J30" s="283"/>
      <c r="K30" s="283"/>
      <c r="L30" s="284"/>
      <c r="M30" s="686"/>
      <c r="N30" s="2"/>
    </row>
    <row r="31" spans="2:14" ht="11.1" customHeight="1" x14ac:dyDescent="0.2">
      <c r="B31" s="34">
        <v>19</v>
      </c>
      <c r="C31" s="677" t="s">
        <v>177</v>
      </c>
      <c r="D31" s="678"/>
      <c r="E31" s="9" t="s">
        <v>80</v>
      </c>
      <c r="F31" s="419" t="s">
        <v>139</v>
      </c>
      <c r="G31" s="28" t="s">
        <v>139</v>
      </c>
      <c r="H31" s="28" t="s">
        <v>139</v>
      </c>
      <c r="I31" s="165" t="s">
        <v>139</v>
      </c>
      <c r="J31" s="283"/>
      <c r="K31" s="283"/>
      <c r="L31" s="284"/>
      <c r="M31" s="686"/>
      <c r="N31" s="2"/>
    </row>
    <row r="32" spans="2:14" ht="11.1" customHeight="1" x14ac:dyDescent="0.2">
      <c r="B32" s="34">
        <v>20</v>
      </c>
      <c r="C32" s="677" t="s">
        <v>178</v>
      </c>
      <c r="D32" s="678"/>
      <c r="E32" s="9" t="s">
        <v>80</v>
      </c>
      <c r="F32" s="419" t="s">
        <v>139</v>
      </c>
      <c r="G32" s="28" t="s">
        <v>139</v>
      </c>
      <c r="H32" s="28" t="s">
        <v>139</v>
      </c>
      <c r="I32" s="165" t="s">
        <v>139</v>
      </c>
      <c r="J32" s="283"/>
      <c r="K32" s="283"/>
      <c r="L32" s="284"/>
      <c r="M32" s="686"/>
      <c r="N32" s="2"/>
    </row>
    <row r="33" spans="2:14" ht="11.1" customHeight="1" x14ac:dyDescent="0.2">
      <c r="B33" s="34">
        <v>21</v>
      </c>
      <c r="C33" s="677" t="s">
        <v>179</v>
      </c>
      <c r="D33" s="678"/>
      <c r="E33" s="9" t="s">
        <v>80</v>
      </c>
      <c r="F33" s="419" t="s">
        <v>139</v>
      </c>
      <c r="G33" s="54" t="s">
        <v>139</v>
      </c>
      <c r="H33" s="54" t="s">
        <v>139</v>
      </c>
      <c r="I33" s="170" t="s">
        <v>139</v>
      </c>
      <c r="J33" s="350"/>
      <c r="K33" s="290"/>
      <c r="L33" s="291"/>
      <c r="M33" s="687" t="s">
        <v>157</v>
      </c>
      <c r="N33" s="2"/>
    </row>
    <row r="34" spans="2:14" ht="11.1" customHeight="1" x14ac:dyDescent="0.2">
      <c r="B34" s="34">
        <v>22</v>
      </c>
      <c r="C34" s="677" t="s">
        <v>182</v>
      </c>
      <c r="D34" s="678"/>
      <c r="E34" s="9" t="s">
        <v>80</v>
      </c>
      <c r="F34" s="419" t="s">
        <v>139</v>
      </c>
      <c r="G34" s="28" t="s">
        <v>139</v>
      </c>
      <c r="H34" s="28" t="s">
        <v>139</v>
      </c>
      <c r="I34" s="165" t="s">
        <v>139</v>
      </c>
      <c r="J34" s="341"/>
      <c r="K34" s="283"/>
      <c r="L34" s="284"/>
      <c r="M34" s="675"/>
      <c r="N34" s="2"/>
    </row>
    <row r="35" spans="2:14" ht="11.1" customHeight="1" x14ac:dyDescent="0.2">
      <c r="B35" s="34">
        <v>23</v>
      </c>
      <c r="C35" s="677" t="s">
        <v>183</v>
      </c>
      <c r="D35" s="678"/>
      <c r="E35" s="9" t="s">
        <v>80</v>
      </c>
      <c r="F35" s="419" t="s">
        <v>139</v>
      </c>
      <c r="G35" s="28" t="s">
        <v>139</v>
      </c>
      <c r="H35" s="28" t="s">
        <v>139</v>
      </c>
      <c r="I35" s="165" t="s">
        <v>139</v>
      </c>
      <c r="J35" s="341"/>
      <c r="K35" s="283"/>
      <c r="L35" s="284"/>
      <c r="M35" s="675"/>
      <c r="N35" s="2"/>
    </row>
    <row r="36" spans="2:14" ht="11.1" customHeight="1" x14ac:dyDescent="0.2">
      <c r="B36" s="34">
        <v>24</v>
      </c>
      <c r="C36" s="677" t="s">
        <v>185</v>
      </c>
      <c r="D36" s="678"/>
      <c r="E36" s="9" t="s">
        <v>80</v>
      </c>
      <c r="F36" s="419" t="s">
        <v>139</v>
      </c>
      <c r="G36" s="28" t="s">
        <v>139</v>
      </c>
      <c r="H36" s="28" t="s">
        <v>139</v>
      </c>
      <c r="I36" s="165" t="s">
        <v>139</v>
      </c>
      <c r="J36" s="341"/>
      <c r="K36" s="283"/>
      <c r="L36" s="284"/>
      <c r="M36" s="675"/>
      <c r="N36" s="2"/>
    </row>
    <row r="37" spans="2:14" ht="11.1" customHeight="1" x14ac:dyDescent="0.2">
      <c r="B37" s="34">
        <v>25</v>
      </c>
      <c r="C37" s="677" t="s">
        <v>188</v>
      </c>
      <c r="D37" s="678"/>
      <c r="E37" s="9" t="s">
        <v>80</v>
      </c>
      <c r="F37" s="419" t="s">
        <v>139</v>
      </c>
      <c r="G37" s="28" t="s">
        <v>139</v>
      </c>
      <c r="H37" s="28" t="s">
        <v>139</v>
      </c>
      <c r="I37" s="165" t="s">
        <v>139</v>
      </c>
      <c r="J37" s="283"/>
      <c r="K37" s="283"/>
      <c r="L37" s="284"/>
      <c r="M37" s="675"/>
      <c r="N37" s="2"/>
    </row>
    <row r="38" spans="2:14" ht="11.1" customHeight="1" x14ac:dyDescent="0.2">
      <c r="B38" s="34">
        <v>26</v>
      </c>
      <c r="C38" s="677" t="s">
        <v>190</v>
      </c>
      <c r="D38" s="678"/>
      <c r="E38" s="9" t="s">
        <v>80</v>
      </c>
      <c r="F38" s="419" t="s">
        <v>139</v>
      </c>
      <c r="G38" s="28" t="s">
        <v>139</v>
      </c>
      <c r="H38" s="28" t="s">
        <v>139</v>
      </c>
      <c r="I38" s="165" t="s">
        <v>139</v>
      </c>
      <c r="J38" s="341"/>
      <c r="K38" s="283"/>
      <c r="L38" s="284"/>
      <c r="M38" s="675"/>
      <c r="N38" s="2"/>
    </row>
    <row r="39" spans="2:14" ht="11.1" customHeight="1" x14ac:dyDescent="0.2">
      <c r="B39" s="34">
        <v>27</v>
      </c>
      <c r="C39" s="677" t="s">
        <v>191</v>
      </c>
      <c r="D39" s="678"/>
      <c r="E39" s="9" t="s">
        <v>80</v>
      </c>
      <c r="F39" s="419" t="s">
        <v>139</v>
      </c>
      <c r="G39" s="28" t="s">
        <v>139</v>
      </c>
      <c r="H39" s="28" t="s">
        <v>139</v>
      </c>
      <c r="I39" s="165" t="s">
        <v>139</v>
      </c>
      <c r="J39" s="341"/>
      <c r="K39" s="283"/>
      <c r="L39" s="284"/>
      <c r="M39" s="675"/>
      <c r="N39" s="2"/>
    </row>
    <row r="40" spans="2:14" ht="11.1" customHeight="1" x14ac:dyDescent="0.2">
      <c r="B40" s="34">
        <v>28</v>
      </c>
      <c r="C40" s="677" t="s">
        <v>192</v>
      </c>
      <c r="D40" s="678"/>
      <c r="E40" s="9" t="s">
        <v>80</v>
      </c>
      <c r="F40" s="419" t="s">
        <v>139</v>
      </c>
      <c r="G40" s="28" t="s">
        <v>139</v>
      </c>
      <c r="H40" s="28" t="s">
        <v>139</v>
      </c>
      <c r="I40" s="165" t="s">
        <v>139</v>
      </c>
      <c r="J40" s="283"/>
      <c r="K40" s="283"/>
      <c r="L40" s="284"/>
      <c r="M40" s="675"/>
      <c r="N40" s="2"/>
    </row>
    <row r="41" spans="2:14" ht="11.1" customHeight="1" x14ac:dyDescent="0.2">
      <c r="B41" s="34">
        <v>29</v>
      </c>
      <c r="C41" s="677" t="s">
        <v>193</v>
      </c>
      <c r="D41" s="678"/>
      <c r="E41" s="9" t="s">
        <v>80</v>
      </c>
      <c r="F41" s="419" t="s">
        <v>139</v>
      </c>
      <c r="G41" s="28" t="s">
        <v>139</v>
      </c>
      <c r="H41" s="28" t="s">
        <v>139</v>
      </c>
      <c r="I41" s="165" t="s">
        <v>139</v>
      </c>
      <c r="J41" s="341"/>
      <c r="K41" s="283"/>
      <c r="L41" s="284"/>
      <c r="M41" s="675"/>
      <c r="N41" s="2"/>
    </row>
    <row r="42" spans="2:14" ht="11.1" customHeight="1" x14ac:dyDescent="0.2">
      <c r="B42" s="34">
        <v>30</v>
      </c>
      <c r="C42" s="677" t="s">
        <v>194</v>
      </c>
      <c r="D42" s="678"/>
      <c r="E42" s="9" t="s">
        <v>80</v>
      </c>
      <c r="F42" s="419" t="s">
        <v>139</v>
      </c>
      <c r="G42" s="28" t="s">
        <v>139</v>
      </c>
      <c r="H42" s="28" t="s">
        <v>139</v>
      </c>
      <c r="I42" s="165" t="s">
        <v>139</v>
      </c>
      <c r="J42" s="341"/>
      <c r="K42" s="283"/>
      <c r="L42" s="284"/>
      <c r="M42" s="675"/>
      <c r="N42" s="2"/>
    </row>
    <row r="43" spans="2:14" ht="11.1" customHeight="1" x14ac:dyDescent="0.2">
      <c r="B43" s="34">
        <v>31</v>
      </c>
      <c r="C43" s="677" t="s">
        <v>196</v>
      </c>
      <c r="D43" s="678"/>
      <c r="E43" s="9" t="s">
        <v>80</v>
      </c>
      <c r="F43" s="419" t="s">
        <v>139</v>
      </c>
      <c r="G43" s="28" t="s">
        <v>139</v>
      </c>
      <c r="H43" s="28" t="s">
        <v>139</v>
      </c>
      <c r="I43" s="165" t="s">
        <v>139</v>
      </c>
      <c r="J43" s="341"/>
      <c r="K43" s="283"/>
      <c r="L43" s="284"/>
      <c r="M43" s="692"/>
      <c r="N43" s="2"/>
    </row>
    <row r="44" spans="2:14" ht="11.1" customHeight="1" x14ac:dyDescent="0.2">
      <c r="B44" s="34">
        <v>32</v>
      </c>
      <c r="C44" s="677" t="s">
        <v>199</v>
      </c>
      <c r="D44" s="678"/>
      <c r="E44" s="9" t="s">
        <v>80</v>
      </c>
      <c r="F44" s="419" t="s">
        <v>139</v>
      </c>
      <c r="G44" s="54" t="s">
        <v>139</v>
      </c>
      <c r="H44" s="54" t="s">
        <v>139</v>
      </c>
      <c r="I44" s="170" t="s">
        <v>139</v>
      </c>
      <c r="J44" s="290"/>
      <c r="K44" s="290"/>
      <c r="L44" s="291"/>
      <c r="M44" s="686" t="s">
        <v>140</v>
      </c>
      <c r="N44" s="2"/>
    </row>
    <row r="45" spans="2:14" ht="11.1" customHeight="1" x14ac:dyDescent="0.2">
      <c r="B45" s="34">
        <v>33</v>
      </c>
      <c r="C45" s="677" t="s">
        <v>201</v>
      </c>
      <c r="D45" s="678"/>
      <c r="E45" s="9" t="s">
        <v>80</v>
      </c>
      <c r="F45" s="419" t="s">
        <v>139</v>
      </c>
      <c r="G45" s="54" t="s">
        <v>139</v>
      </c>
      <c r="H45" s="54" t="s">
        <v>139</v>
      </c>
      <c r="I45" s="170" t="s">
        <v>139</v>
      </c>
      <c r="J45" s="350"/>
      <c r="K45" s="290"/>
      <c r="L45" s="291"/>
      <c r="M45" s="686"/>
      <c r="N45" s="2"/>
    </row>
    <row r="46" spans="2:14" ht="11.1" customHeight="1" x14ac:dyDescent="0.2">
      <c r="B46" s="34">
        <v>34</v>
      </c>
      <c r="C46" s="677" t="s">
        <v>203</v>
      </c>
      <c r="D46" s="678"/>
      <c r="E46" s="9" t="s">
        <v>80</v>
      </c>
      <c r="F46" s="452">
        <v>0.2</v>
      </c>
      <c r="G46" s="599">
        <v>0.03</v>
      </c>
      <c r="H46" s="599">
        <v>7.0000000000000007E-2</v>
      </c>
      <c r="I46" s="613" t="s">
        <v>205</v>
      </c>
      <c r="J46" s="350">
        <v>0.2</v>
      </c>
      <c r="K46" s="290" t="s">
        <v>205</v>
      </c>
      <c r="L46" s="291">
        <v>7.5000000000000011E-2</v>
      </c>
      <c r="M46" s="686"/>
      <c r="N46" s="2"/>
    </row>
    <row r="47" spans="2:14" ht="11.1" customHeight="1" x14ac:dyDescent="0.2">
      <c r="B47" s="34">
        <v>35</v>
      </c>
      <c r="C47" s="677" t="s">
        <v>206</v>
      </c>
      <c r="D47" s="678"/>
      <c r="E47" s="9" t="s">
        <v>80</v>
      </c>
      <c r="F47" s="452" t="s">
        <v>139</v>
      </c>
      <c r="G47" s="625" t="s">
        <v>139</v>
      </c>
      <c r="H47" s="625" t="s">
        <v>139</v>
      </c>
      <c r="I47" s="626" t="s">
        <v>139</v>
      </c>
      <c r="J47" s="290"/>
      <c r="K47" s="290"/>
      <c r="L47" s="291"/>
      <c r="M47" s="686"/>
      <c r="N47" s="2"/>
    </row>
    <row r="48" spans="2:14" ht="11.1" customHeight="1" x14ac:dyDescent="0.2">
      <c r="B48" s="34">
        <v>36</v>
      </c>
      <c r="C48" s="677" t="s">
        <v>207</v>
      </c>
      <c r="D48" s="678"/>
      <c r="E48" s="9" t="s">
        <v>80</v>
      </c>
      <c r="F48" s="452" t="s">
        <v>139</v>
      </c>
      <c r="G48" s="615" t="s">
        <v>139</v>
      </c>
      <c r="H48" s="615" t="s">
        <v>139</v>
      </c>
      <c r="I48" s="616" t="s">
        <v>139</v>
      </c>
      <c r="J48" s="324"/>
      <c r="K48" s="288"/>
      <c r="L48" s="273"/>
      <c r="M48" s="10" t="s">
        <v>161</v>
      </c>
      <c r="N48" s="2"/>
    </row>
    <row r="49" spans="2:14" ht="11.1" customHeight="1" x14ac:dyDescent="0.2">
      <c r="B49" s="34">
        <v>37</v>
      </c>
      <c r="C49" s="677" t="s">
        <v>209</v>
      </c>
      <c r="D49" s="678"/>
      <c r="E49" s="9" t="s">
        <v>80</v>
      </c>
      <c r="F49" s="452">
        <v>1.2E-2</v>
      </c>
      <c r="G49" s="599">
        <v>4.0000000000000001E-3</v>
      </c>
      <c r="H49" s="599">
        <v>1.4999999999999999E-2</v>
      </c>
      <c r="I49" s="627">
        <v>3.0000000000000001E-3</v>
      </c>
      <c r="J49" s="282">
        <v>1.4999999999999999E-2</v>
      </c>
      <c r="K49" s="283">
        <v>3.0000000000000001E-3</v>
      </c>
      <c r="L49" s="284">
        <v>8.5000000000000006E-3</v>
      </c>
      <c r="M49" s="10" t="s">
        <v>140</v>
      </c>
      <c r="N49" s="2"/>
    </row>
    <row r="50" spans="2:14" ht="11.1" customHeight="1" x14ac:dyDescent="0.2">
      <c r="B50" s="34">
        <v>38</v>
      </c>
      <c r="C50" s="677" t="s">
        <v>210</v>
      </c>
      <c r="D50" s="678"/>
      <c r="E50" s="9" t="s">
        <v>80</v>
      </c>
      <c r="F50" s="452">
        <v>3.5</v>
      </c>
      <c r="G50" s="615">
        <v>4.5</v>
      </c>
      <c r="H50" s="599">
        <v>4.7</v>
      </c>
      <c r="I50" s="613">
        <v>3.3</v>
      </c>
      <c r="J50" s="324">
        <v>4.7</v>
      </c>
      <c r="K50" s="288">
        <v>3.3</v>
      </c>
      <c r="L50" s="273">
        <v>4</v>
      </c>
      <c r="M50" s="10" t="s">
        <v>211</v>
      </c>
      <c r="N50" s="2"/>
    </row>
    <row r="51" spans="2:14" ht="11.1" customHeight="1" x14ac:dyDescent="0.2">
      <c r="B51" s="34">
        <v>39</v>
      </c>
      <c r="C51" s="690" t="s">
        <v>212</v>
      </c>
      <c r="D51" s="691"/>
      <c r="E51" s="9" t="s">
        <v>80</v>
      </c>
      <c r="F51" s="452">
        <v>9</v>
      </c>
      <c r="G51" s="599">
        <v>12</v>
      </c>
      <c r="H51" s="599">
        <v>16</v>
      </c>
      <c r="I51" s="613">
        <v>13</v>
      </c>
      <c r="J51" s="339">
        <v>16</v>
      </c>
      <c r="K51" s="288">
        <v>9</v>
      </c>
      <c r="L51" s="297">
        <v>12.5</v>
      </c>
      <c r="M51" s="686" t="s">
        <v>161</v>
      </c>
      <c r="N51" s="2"/>
    </row>
    <row r="52" spans="2:14" ht="11.1" customHeight="1" x14ac:dyDescent="0.2">
      <c r="B52" s="34">
        <v>40</v>
      </c>
      <c r="C52" s="677" t="s">
        <v>214</v>
      </c>
      <c r="D52" s="678"/>
      <c r="E52" s="9" t="s">
        <v>80</v>
      </c>
      <c r="F52" s="452">
        <v>47</v>
      </c>
      <c r="G52" s="599">
        <v>54</v>
      </c>
      <c r="H52" s="599">
        <v>37</v>
      </c>
      <c r="I52" s="613">
        <v>41</v>
      </c>
      <c r="J52" s="351">
        <v>54</v>
      </c>
      <c r="K52" s="296">
        <v>37</v>
      </c>
      <c r="L52" s="297">
        <v>44.75</v>
      </c>
      <c r="M52" s="686"/>
      <c r="N52" s="2"/>
    </row>
    <row r="53" spans="2:14" ht="11.1" customHeight="1" x14ac:dyDescent="0.2">
      <c r="B53" s="34">
        <v>41</v>
      </c>
      <c r="C53" s="677" t="s">
        <v>216</v>
      </c>
      <c r="D53" s="678"/>
      <c r="E53" s="9" t="s">
        <v>80</v>
      </c>
      <c r="F53" s="628" t="s">
        <v>217</v>
      </c>
      <c r="G53" s="625" t="s">
        <v>217</v>
      </c>
      <c r="H53" s="625" t="s">
        <v>217</v>
      </c>
      <c r="I53" s="626" t="s">
        <v>217</v>
      </c>
      <c r="J53" s="290" t="s">
        <v>217</v>
      </c>
      <c r="K53" s="290" t="s">
        <v>217</v>
      </c>
      <c r="L53" s="291" t="s">
        <v>217</v>
      </c>
      <c r="M53" s="686" t="s">
        <v>170</v>
      </c>
      <c r="N53" s="2"/>
    </row>
    <row r="54" spans="2:14" ht="11.1" customHeight="1" x14ac:dyDescent="0.2">
      <c r="B54" s="34">
        <v>42</v>
      </c>
      <c r="C54" s="677" t="s">
        <v>218</v>
      </c>
      <c r="D54" s="678"/>
      <c r="E54" s="9" t="s">
        <v>80</v>
      </c>
      <c r="F54" s="452" t="s">
        <v>139</v>
      </c>
      <c r="G54" s="629" t="s">
        <v>139</v>
      </c>
      <c r="H54" s="629" t="s">
        <v>139</v>
      </c>
      <c r="I54" s="630" t="s">
        <v>139</v>
      </c>
      <c r="J54" s="396"/>
      <c r="K54" s="397"/>
      <c r="L54" s="398"/>
      <c r="M54" s="686"/>
      <c r="N54" s="2"/>
    </row>
    <row r="55" spans="2:14" ht="11.1" customHeight="1" x14ac:dyDescent="0.2">
      <c r="B55" s="34">
        <v>43</v>
      </c>
      <c r="C55" s="677" t="s">
        <v>221</v>
      </c>
      <c r="D55" s="678"/>
      <c r="E55" s="9" t="s">
        <v>80</v>
      </c>
      <c r="F55" s="452" t="s">
        <v>139</v>
      </c>
      <c r="G55" s="629" t="s">
        <v>139</v>
      </c>
      <c r="H55" s="629" t="s">
        <v>139</v>
      </c>
      <c r="I55" s="630" t="s">
        <v>139</v>
      </c>
      <c r="J55" s="396"/>
      <c r="K55" s="397"/>
      <c r="L55" s="398"/>
      <c r="M55" s="686"/>
      <c r="N55" s="2"/>
    </row>
    <row r="56" spans="2:14" ht="11.1" customHeight="1" x14ac:dyDescent="0.2">
      <c r="B56" s="34">
        <v>44</v>
      </c>
      <c r="C56" s="677" t="s">
        <v>222</v>
      </c>
      <c r="D56" s="678"/>
      <c r="E56" s="9" t="s">
        <v>80</v>
      </c>
      <c r="F56" s="628" t="s">
        <v>151</v>
      </c>
      <c r="G56" s="631" t="s">
        <v>151</v>
      </c>
      <c r="H56" s="631" t="s">
        <v>151</v>
      </c>
      <c r="I56" s="632" t="s">
        <v>151</v>
      </c>
      <c r="J56" s="341" t="s">
        <v>151</v>
      </c>
      <c r="K56" s="283" t="s">
        <v>151</v>
      </c>
      <c r="L56" s="284" t="s">
        <v>151</v>
      </c>
      <c r="M56" s="686"/>
      <c r="N56" s="2"/>
    </row>
    <row r="57" spans="2:14" ht="11.1" customHeight="1" x14ac:dyDescent="0.2">
      <c r="B57" s="34">
        <v>45</v>
      </c>
      <c r="C57" s="677" t="s">
        <v>223</v>
      </c>
      <c r="D57" s="678"/>
      <c r="E57" s="9" t="s">
        <v>80</v>
      </c>
      <c r="F57" s="452" t="s">
        <v>139</v>
      </c>
      <c r="G57" s="633" t="s">
        <v>139</v>
      </c>
      <c r="H57" s="633" t="s">
        <v>139</v>
      </c>
      <c r="I57" s="634" t="s">
        <v>139</v>
      </c>
      <c r="J57" s="356"/>
      <c r="K57" s="293"/>
      <c r="L57" s="294"/>
      <c r="M57" s="686"/>
      <c r="N57" s="2"/>
    </row>
    <row r="58" spans="2:14" ht="11.1" customHeight="1" x14ac:dyDescent="0.2">
      <c r="B58" s="34">
        <v>46</v>
      </c>
      <c r="C58" s="677" t="s">
        <v>226</v>
      </c>
      <c r="D58" s="678"/>
      <c r="E58" s="9" t="s">
        <v>520</v>
      </c>
      <c r="F58" s="635">
        <v>1.1000000000000001</v>
      </c>
      <c r="G58" s="615">
        <v>1.2</v>
      </c>
      <c r="H58" s="615">
        <v>1.3</v>
      </c>
      <c r="I58" s="482">
        <v>0.7</v>
      </c>
      <c r="J58" s="448">
        <v>1.3</v>
      </c>
      <c r="K58" s="288">
        <v>0.7</v>
      </c>
      <c r="L58" s="160">
        <v>1.075</v>
      </c>
      <c r="M58" s="686" t="s">
        <v>228</v>
      </c>
      <c r="N58" s="2"/>
    </row>
    <row r="59" spans="2:14" ht="11.1" customHeight="1" x14ac:dyDescent="0.15">
      <c r="B59" s="34">
        <v>47</v>
      </c>
      <c r="C59" s="677" t="s">
        <v>229</v>
      </c>
      <c r="D59" s="678"/>
      <c r="E59" s="9" t="s">
        <v>518</v>
      </c>
      <c r="F59" s="619">
        <v>6.9</v>
      </c>
      <c r="G59" s="599">
        <v>7.3</v>
      </c>
      <c r="H59" s="599">
        <v>7.4</v>
      </c>
      <c r="I59" s="613">
        <v>7.1</v>
      </c>
      <c r="J59" s="288">
        <v>7.4</v>
      </c>
      <c r="K59" s="288">
        <v>6.9</v>
      </c>
      <c r="L59" s="273">
        <v>7.1750000000000007</v>
      </c>
      <c r="M59" s="686"/>
      <c r="N59" s="2"/>
    </row>
    <row r="60" spans="2:14" ht="11.1" customHeight="1" x14ac:dyDescent="0.2">
      <c r="B60" s="34">
        <v>48</v>
      </c>
      <c r="C60" s="677" t="s">
        <v>231</v>
      </c>
      <c r="D60" s="678"/>
      <c r="E60" s="9" t="s">
        <v>518</v>
      </c>
      <c r="F60" s="452" t="s">
        <v>139</v>
      </c>
      <c r="G60" s="599" t="s">
        <v>139</v>
      </c>
      <c r="H60" s="599" t="s">
        <v>139</v>
      </c>
      <c r="I60" s="613" t="s">
        <v>139</v>
      </c>
      <c r="J60" s="280"/>
      <c r="K60" s="280"/>
      <c r="L60" s="281"/>
      <c r="M60" s="686"/>
      <c r="N60" s="2"/>
    </row>
    <row r="61" spans="2:14" ht="11.1" customHeight="1" x14ac:dyDescent="0.15">
      <c r="B61" s="34">
        <v>49</v>
      </c>
      <c r="C61" s="677" t="s">
        <v>234</v>
      </c>
      <c r="D61" s="678"/>
      <c r="E61" s="9" t="s">
        <v>518</v>
      </c>
      <c r="F61" s="619" t="s">
        <v>233</v>
      </c>
      <c r="G61" s="599" t="s">
        <v>233</v>
      </c>
      <c r="H61" s="599" t="s">
        <v>233</v>
      </c>
      <c r="I61" s="613" t="s">
        <v>233</v>
      </c>
      <c r="J61" s="280"/>
      <c r="K61" s="280"/>
      <c r="L61" s="281"/>
      <c r="M61" s="686"/>
      <c r="N61" s="2"/>
    </row>
    <row r="62" spans="2:14" ht="11.1" customHeight="1" x14ac:dyDescent="0.15">
      <c r="B62" s="34">
        <v>50</v>
      </c>
      <c r="C62" s="677" t="s">
        <v>235</v>
      </c>
      <c r="D62" s="678"/>
      <c r="E62" s="9" t="s">
        <v>521</v>
      </c>
      <c r="F62" s="619">
        <v>5.4</v>
      </c>
      <c r="G62" s="599">
        <v>6.2</v>
      </c>
      <c r="H62" s="599">
        <v>5.0999999999999996</v>
      </c>
      <c r="I62" s="616">
        <v>3</v>
      </c>
      <c r="J62" s="288">
        <v>6.2</v>
      </c>
      <c r="K62" s="288">
        <v>3</v>
      </c>
      <c r="L62" s="273">
        <v>4.9250000000000007</v>
      </c>
      <c r="M62" s="686"/>
      <c r="N62" s="2"/>
    </row>
    <row r="63" spans="2:14" ht="11.1" customHeight="1" thickBot="1" x14ac:dyDescent="0.2">
      <c r="B63" s="34">
        <v>51</v>
      </c>
      <c r="C63" s="688" t="s">
        <v>238</v>
      </c>
      <c r="D63" s="689"/>
      <c r="E63" s="23" t="s">
        <v>521</v>
      </c>
      <c r="F63" s="619">
        <v>5.3</v>
      </c>
      <c r="G63" s="618">
        <v>1.2</v>
      </c>
      <c r="H63" s="617">
        <v>0.2</v>
      </c>
      <c r="I63" s="636">
        <v>0.7</v>
      </c>
      <c r="J63" s="299">
        <v>5.3</v>
      </c>
      <c r="K63" s="299">
        <v>0.2</v>
      </c>
      <c r="L63" s="300">
        <v>1.85</v>
      </c>
      <c r="M63" s="687"/>
      <c r="N63" s="2"/>
    </row>
    <row r="64" spans="2:14" ht="12.9" customHeight="1" thickBot="1" x14ac:dyDescent="0.25">
      <c r="B64" s="680" t="s">
        <v>522</v>
      </c>
      <c r="C64" s="681"/>
      <c r="D64" s="683"/>
      <c r="E64" s="18" t="s">
        <v>523</v>
      </c>
      <c r="F64" s="684" t="s">
        <v>516</v>
      </c>
      <c r="G64" s="684"/>
      <c r="H64" s="684"/>
      <c r="I64" s="684"/>
      <c r="J64" s="671"/>
      <c r="K64" s="671"/>
      <c r="L64" s="671"/>
      <c r="M64" s="41"/>
      <c r="N64" s="2"/>
    </row>
    <row r="65" spans="2:14" ht="11.1" customHeight="1" x14ac:dyDescent="0.15">
      <c r="B65" s="46">
        <v>1</v>
      </c>
      <c r="C65" s="672" t="s">
        <v>524</v>
      </c>
      <c r="D65" s="673"/>
      <c r="E65" s="22" t="s">
        <v>520</v>
      </c>
      <c r="F65" s="418">
        <v>0.09</v>
      </c>
      <c r="G65" s="437">
        <v>0.06</v>
      </c>
      <c r="H65" s="437">
        <v>7.0000000000000007E-2</v>
      </c>
      <c r="I65" s="184">
        <v>0.05</v>
      </c>
      <c r="J65" s="399">
        <v>0.09</v>
      </c>
      <c r="K65" s="400">
        <v>0.05</v>
      </c>
      <c r="L65" s="401">
        <v>6.7500000000000004E-2</v>
      </c>
      <c r="M65" s="674" t="s">
        <v>211</v>
      </c>
      <c r="N65" s="2"/>
    </row>
    <row r="66" spans="2:14" ht="11.1" customHeight="1" x14ac:dyDescent="0.15">
      <c r="B66" s="47">
        <v>2</v>
      </c>
      <c r="C66" s="677" t="s">
        <v>525</v>
      </c>
      <c r="D66" s="678"/>
      <c r="E66" s="9" t="s">
        <v>520</v>
      </c>
      <c r="F66" s="113">
        <v>1.6E-2</v>
      </c>
      <c r="G66" s="8">
        <v>1.0999999999999999E-2</v>
      </c>
      <c r="H66" s="8">
        <v>6.0000000000000001E-3</v>
      </c>
      <c r="I66" s="105">
        <v>8.0000000000000002E-3</v>
      </c>
      <c r="J66" s="282">
        <v>1.6E-2</v>
      </c>
      <c r="K66" s="283">
        <v>6.0000000000000001E-3</v>
      </c>
      <c r="L66" s="284">
        <v>1.025E-2</v>
      </c>
      <c r="M66" s="675"/>
      <c r="N66" s="2"/>
    </row>
    <row r="67" spans="2:14" ht="11.1" customHeight="1" x14ac:dyDescent="0.2">
      <c r="B67" s="47">
        <v>3</v>
      </c>
      <c r="C67" s="677" t="s">
        <v>526</v>
      </c>
      <c r="D67" s="678"/>
      <c r="E67" s="9" t="s">
        <v>520</v>
      </c>
      <c r="F67" s="419" t="s">
        <v>237</v>
      </c>
      <c r="G67" s="30" t="s">
        <v>237</v>
      </c>
      <c r="H67" s="8">
        <v>0.5</v>
      </c>
      <c r="I67" s="105">
        <v>0.8</v>
      </c>
      <c r="J67" s="271">
        <v>0.8</v>
      </c>
      <c r="K67" s="288" t="s">
        <v>237</v>
      </c>
      <c r="L67" s="273" t="s">
        <v>237</v>
      </c>
      <c r="M67" s="675"/>
      <c r="N67" s="2"/>
    </row>
    <row r="68" spans="2:14" ht="11.1" customHeight="1" x14ac:dyDescent="0.15">
      <c r="B68" s="47">
        <v>4</v>
      </c>
      <c r="C68" s="677" t="s">
        <v>527</v>
      </c>
      <c r="D68" s="678"/>
      <c r="E68" s="9" t="s">
        <v>520</v>
      </c>
      <c r="F68" s="114">
        <v>2.2999999999999998</v>
      </c>
      <c r="G68" s="8">
        <v>2.2999999999999998</v>
      </c>
      <c r="H68" s="8">
        <v>2.4</v>
      </c>
      <c r="I68" s="159">
        <v>1.6</v>
      </c>
      <c r="J68" s="271">
        <v>2.4</v>
      </c>
      <c r="K68" s="288">
        <v>1.6</v>
      </c>
      <c r="L68" s="273">
        <v>2.15</v>
      </c>
      <c r="M68" s="675"/>
      <c r="N68" s="2"/>
    </row>
    <row r="69" spans="2:14" ht="11.1" customHeight="1" x14ac:dyDescent="0.15">
      <c r="B69" s="47">
        <v>5</v>
      </c>
      <c r="C69" s="677" t="s">
        <v>528</v>
      </c>
      <c r="D69" s="678"/>
      <c r="E69" s="9" t="s">
        <v>520</v>
      </c>
      <c r="F69" s="113">
        <v>10</v>
      </c>
      <c r="G69" s="8" t="s">
        <v>291</v>
      </c>
      <c r="H69" s="8" t="s">
        <v>291</v>
      </c>
      <c r="I69" s="8">
        <v>1</v>
      </c>
      <c r="J69" s="112">
        <v>10</v>
      </c>
      <c r="K69" s="280" t="s">
        <v>291</v>
      </c>
      <c r="L69" s="297">
        <v>2.75</v>
      </c>
      <c r="M69" s="675"/>
      <c r="N69" s="2"/>
    </row>
    <row r="70" spans="2:14" ht="11.1" customHeight="1" x14ac:dyDescent="0.15">
      <c r="B70" s="47">
        <v>6</v>
      </c>
      <c r="C70" s="677" t="s">
        <v>529</v>
      </c>
      <c r="D70" s="678"/>
      <c r="E70" s="9" t="s">
        <v>520</v>
      </c>
      <c r="F70" s="113">
        <v>12</v>
      </c>
      <c r="G70" s="30">
        <v>8.3000000000000007</v>
      </c>
      <c r="H70" s="8">
        <v>8.4</v>
      </c>
      <c r="I70" s="105">
        <v>11</v>
      </c>
      <c r="J70" s="295">
        <v>12</v>
      </c>
      <c r="K70" s="288">
        <v>8.3000000000000007</v>
      </c>
      <c r="L70" s="273">
        <v>9.9250000000000007</v>
      </c>
      <c r="M70" s="675"/>
      <c r="N70" s="2"/>
    </row>
    <row r="71" spans="2:14" ht="11.1" customHeight="1" x14ac:dyDescent="0.2">
      <c r="B71" s="47">
        <v>7</v>
      </c>
      <c r="C71" s="679" t="s">
        <v>530</v>
      </c>
      <c r="D71" s="679"/>
      <c r="E71" s="9" t="s">
        <v>520</v>
      </c>
      <c r="F71" s="419" t="s">
        <v>160</v>
      </c>
      <c r="G71" s="30" t="s">
        <v>160</v>
      </c>
      <c r="H71" s="30" t="s">
        <v>160</v>
      </c>
      <c r="I71" s="159" t="s">
        <v>160</v>
      </c>
      <c r="J71" s="271" t="s">
        <v>160</v>
      </c>
      <c r="K71" s="290" t="s">
        <v>160</v>
      </c>
      <c r="L71" s="291" t="s">
        <v>160</v>
      </c>
      <c r="M71" s="675"/>
      <c r="N71" s="2"/>
    </row>
    <row r="72" spans="2:14" ht="11.1" customHeight="1" x14ac:dyDescent="0.2">
      <c r="B72" s="47">
        <v>8</v>
      </c>
      <c r="C72" s="685" t="s">
        <v>531</v>
      </c>
      <c r="D72" s="685"/>
      <c r="E72" s="281" t="s">
        <v>532</v>
      </c>
      <c r="F72" s="419" t="s">
        <v>548</v>
      </c>
      <c r="G72" s="192" t="s">
        <v>549</v>
      </c>
      <c r="H72" s="192" t="s">
        <v>550</v>
      </c>
      <c r="I72" s="9">
        <v>4</v>
      </c>
      <c r="J72" s="589" t="s">
        <v>550</v>
      </c>
      <c r="K72" s="8">
        <v>4</v>
      </c>
      <c r="L72" s="590" t="s">
        <v>551</v>
      </c>
      <c r="M72" s="675"/>
      <c r="N72" s="2"/>
    </row>
    <row r="73" spans="2:14" ht="11.1" customHeight="1" x14ac:dyDescent="0.15">
      <c r="B73" s="47">
        <v>9</v>
      </c>
      <c r="C73" s="677" t="s">
        <v>536</v>
      </c>
      <c r="D73" s="678"/>
      <c r="E73" s="9" t="s">
        <v>520</v>
      </c>
      <c r="F73" s="113" t="s">
        <v>160</v>
      </c>
      <c r="G73" s="54" t="s">
        <v>160</v>
      </c>
      <c r="H73" s="54" t="s">
        <v>160</v>
      </c>
      <c r="I73" s="170" t="s">
        <v>160</v>
      </c>
      <c r="J73" s="120" t="s">
        <v>160</v>
      </c>
      <c r="K73" s="54" t="s">
        <v>160</v>
      </c>
      <c r="L73" s="170" t="s">
        <v>160</v>
      </c>
      <c r="M73" s="675"/>
      <c r="N73" s="2"/>
    </row>
    <row r="74" spans="2:14" ht="11.1" customHeight="1" x14ac:dyDescent="0.15">
      <c r="B74" s="47">
        <v>10</v>
      </c>
      <c r="C74" s="677" t="s">
        <v>537</v>
      </c>
      <c r="D74" s="678"/>
      <c r="E74" s="9" t="s">
        <v>538</v>
      </c>
      <c r="F74" s="114">
        <v>2</v>
      </c>
      <c r="G74" s="192" t="s">
        <v>540</v>
      </c>
      <c r="H74" s="30" t="s">
        <v>552</v>
      </c>
      <c r="I74" s="9" t="s">
        <v>553</v>
      </c>
      <c r="J74" s="8" t="s">
        <v>552</v>
      </c>
      <c r="K74" s="114" t="s">
        <v>553</v>
      </c>
      <c r="L74" s="173" t="s">
        <v>551</v>
      </c>
      <c r="M74" s="675"/>
      <c r="N74" s="2"/>
    </row>
    <row r="75" spans="2:14" ht="11.1" customHeight="1" x14ac:dyDescent="0.15">
      <c r="B75" s="47">
        <v>11</v>
      </c>
      <c r="C75" s="677" t="s">
        <v>542</v>
      </c>
      <c r="D75" s="678"/>
      <c r="E75" s="9" t="s">
        <v>520</v>
      </c>
      <c r="F75" s="113">
        <v>6.2</v>
      </c>
      <c r="G75" s="8">
        <v>14</v>
      </c>
      <c r="H75" s="8">
        <v>17</v>
      </c>
      <c r="I75" s="9">
        <v>13</v>
      </c>
      <c r="J75" s="304">
        <v>17</v>
      </c>
      <c r="K75" s="299">
        <v>6.2</v>
      </c>
      <c r="L75" s="297">
        <v>12.55</v>
      </c>
      <c r="M75" s="675"/>
      <c r="N75" s="2"/>
    </row>
    <row r="76" spans="2:14" ht="11.1" customHeight="1" thickBot="1" x14ac:dyDescent="0.25">
      <c r="B76" s="47">
        <v>12</v>
      </c>
      <c r="C76" s="677" t="s">
        <v>543</v>
      </c>
      <c r="D76" s="678"/>
      <c r="E76" s="9" t="s">
        <v>520</v>
      </c>
      <c r="F76" s="420">
        <v>6.7</v>
      </c>
      <c r="G76" s="252">
        <v>8.8000000000000007</v>
      </c>
      <c r="H76" s="252">
        <v>5.9</v>
      </c>
      <c r="I76" s="32">
        <v>3.1</v>
      </c>
      <c r="J76" s="306">
        <v>8.8000000000000007</v>
      </c>
      <c r="K76" s="307">
        <v>3.1</v>
      </c>
      <c r="L76" s="308">
        <v>6.125</v>
      </c>
      <c r="M76" s="676"/>
      <c r="N76" s="2"/>
    </row>
    <row r="77" spans="2:14" s="5" customFormat="1" ht="12.9" customHeight="1" thickBot="1" x14ac:dyDescent="0.25">
      <c r="B77" s="680" t="s">
        <v>243</v>
      </c>
      <c r="C77" s="681"/>
      <c r="D77" s="681"/>
      <c r="E77" s="682"/>
      <c r="F77" s="248">
        <v>2</v>
      </c>
      <c r="G77" s="25">
        <v>2</v>
      </c>
      <c r="H77" s="25">
        <v>2</v>
      </c>
      <c r="I77" s="266">
        <v>2</v>
      </c>
      <c r="J77" s="4"/>
      <c r="K77" s="21"/>
      <c r="L77" s="21"/>
      <c r="M77" s="4"/>
      <c r="N77" s="2"/>
    </row>
    <row r="78" spans="2:14" ht="11.1" customHeight="1" x14ac:dyDescent="0.2">
      <c r="C78" s="3" t="s">
        <v>544</v>
      </c>
      <c r="F78" s="3"/>
      <c r="G78" s="3"/>
      <c r="H78" s="3"/>
      <c r="J78" s="3"/>
      <c r="K78" s="3"/>
      <c r="L78" s="3"/>
      <c r="N78" s="4"/>
    </row>
    <row r="79" spans="2:14" ht="11.1" customHeight="1" x14ac:dyDescent="0.2"/>
    <row r="80" spans="2:14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5" customHeight="1" x14ac:dyDescent="0.2"/>
    <row r="89" ht="5.4" customHeight="1" x14ac:dyDescent="0.2"/>
  </sheetData>
  <mergeCells count="95">
    <mergeCell ref="B1:M1"/>
    <mergeCell ref="F3:I3"/>
    <mergeCell ref="B4:C4"/>
    <mergeCell ref="F4:I4"/>
    <mergeCell ref="B6:C11"/>
    <mergeCell ref="D6:E6"/>
    <mergeCell ref="J6:J9"/>
    <mergeCell ref="K6:K9"/>
    <mergeCell ref="L6:L9"/>
    <mergeCell ref="M6:M11"/>
    <mergeCell ref="D7:E7"/>
    <mergeCell ref="D8:E8"/>
    <mergeCell ref="D9:E9"/>
    <mergeCell ref="D10:E10"/>
    <mergeCell ref="D11:E11"/>
    <mergeCell ref="B12:D12"/>
    <mergeCell ref="F12:I12"/>
    <mergeCell ref="J12:L12"/>
    <mergeCell ref="C13:D13"/>
    <mergeCell ref="M13:M14"/>
    <mergeCell ref="C14:D14"/>
    <mergeCell ref="C15:D15"/>
    <mergeCell ref="M15:M20"/>
    <mergeCell ref="C16:D16"/>
    <mergeCell ref="C17:D17"/>
    <mergeCell ref="C18:D18"/>
    <mergeCell ref="C19:D19"/>
    <mergeCell ref="C20:D20"/>
    <mergeCell ref="C21:D21"/>
    <mergeCell ref="C22:D22"/>
    <mergeCell ref="C23:D23"/>
    <mergeCell ref="M23:M25"/>
    <mergeCell ref="C24:D24"/>
    <mergeCell ref="C25:D25"/>
    <mergeCell ref="C26:D26"/>
    <mergeCell ref="M26:M32"/>
    <mergeCell ref="C27:D27"/>
    <mergeCell ref="C28:D28"/>
    <mergeCell ref="C29:D29"/>
    <mergeCell ref="C30:D30"/>
    <mergeCell ref="C31:D31"/>
    <mergeCell ref="C32:D32"/>
    <mergeCell ref="C33:D33"/>
    <mergeCell ref="M33:M4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M44:M47"/>
    <mergeCell ref="C45:D45"/>
    <mergeCell ref="C46:D46"/>
    <mergeCell ref="C47:D47"/>
    <mergeCell ref="C48:D48"/>
    <mergeCell ref="C49:D49"/>
    <mergeCell ref="C50:D50"/>
    <mergeCell ref="C51:D51"/>
    <mergeCell ref="M51:M52"/>
    <mergeCell ref="C52:D52"/>
    <mergeCell ref="C53:D53"/>
    <mergeCell ref="M53:M57"/>
    <mergeCell ref="C54:D54"/>
    <mergeCell ref="C55:D55"/>
    <mergeCell ref="C56:D56"/>
    <mergeCell ref="C57:D57"/>
    <mergeCell ref="M58:M63"/>
    <mergeCell ref="C59:D59"/>
    <mergeCell ref="C60:D60"/>
    <mergeCell ref="C61:D61"/>
    <mergeCell ref="C62:D62"/>
    <mergeCell ref="C63:D63"/>
    <mergeCell ref="C58:D58"/>
    <mergeCell ref="B77:E77"/>
    <mergeCell ref="B64:D64"/>
    <mergeCell ref="F64:I64"/>
    <mergeCell ref="C72:D72"/>
    <mergeCell ref="C73:D73"/>
    <mergeCell ref="C74:D74"/>
    <mergeCell ref="C75:D75"/>
    <mergeCell ref="C76:D76"/>
    <mergeCell ref="J64:L64"/>
    <mergeCell ref="C65:D65"/>
    <mergeCell ref="M65:M76"/>
    <mergeCell ref="C66:D66"/>
    <mergeCell ref="C67:D67"/>
    <mergeCell ref="C68:D68"/>
    <mergeCell ref="C71:D71"/>
    <mergeCell ref="C69:D69"/>
    <mergeCell ref="C70:D70"/>
  </mergeCells>
  <phoneticPr fontId="36"/>
  <printOptions horizontalCentered="1"/>
  <pageMargins left="0.70866141732283472" right="0.70866141732283472" top="0.59055118110236227" bottom="0.19685039370078741" header="0" footer="0"/>
  <pageSetup paperSize="9" scale="8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CC297-0DAE-4DD5-A237-720696334283}">
  <sheetPr codeName="Sheet5"/>
  <dimension ref="B1:S91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8" width="7.6640625" style="4" customWidth="1"/>
    <col min="9" max="9" width="7.6640625" style="3" customWidth="1"/>
    <col min="10" max="12" width="7.6640625" style="4" customWidth="1"/>
    <col min="13" max="13" width="13.44140625" style="4" customWidth="1"/>
    <col min="14" max="14" width="3.44140625" style="3" customWidth="1"/>
    <col min="15" max="16384" width="8.88671875" style="3"/>
  </cols>
  <sheetData>
    <row r="1" spans="2:19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S1" s="4"/>
    </row>
    <row r="2" spans="2:19" ht="12" customHeight="1" thickBot="1" x14ac:dyDescent="0.25">
      <c r="B2" s="107"/>
      <c r="F2" s="3"/>
      <c r="G2" s="3"/>
      <c r="H2" s="3"/>
      <c r="J2" s="3"/>
      <c r="K2" s="3"/>
      <c r="L2" s="3"/>
      <c r="M2" s="3"/>
      <c r="S2" s="4"/>
    </row>
    <row r="3" spans="2:19" ht="16.95" customHeight="1" thickBot="1" x14ac:dyDescent="0.25">
      <c r="B3" s="4"/>
      <c r="C3" s="11"/>
      <c r="D3" s="13"/>
      <c r="E3" s="4"/>
      <c r="F3" s="700" t="s">
        <v>96</v>
      </c>
      <c r="G3" s="701"/>
      <c r="H3" s="701"/>
      <c r="I3" s="702"/>
      <c r="N3" s="4"/>
    </row>
    <row r="4" spans="2:19" ht="16.95" customHeight="1" thickBot="1" x14ac:dyDescent="0.25">
      <c r="B4" s="700" t="s">
        <v>97</v>
      </c>
      <c r="C4" s="702"/>
      <c r="D4" s="45" t="s">
        <v>510</v>
      </c>
      <c r="E4" s="4"/>
      <c r="F4" s="703" t="s">
        <v>554</v>
      </c>
      <c r="G4" s="704"/>
      <c r="H4" s="704"/>
      <c r="I4" s="705"/>
      <c r="N4" s="4"/>
    </row>
    <row r="5" spans="2:19" ht="9.75" customHeight="1" thickBot="1" x14ac:dyDescent="0.25">
      <c r="B5" s="4"/>
      <c r="C5" s="4"/>
      <c r="D5" s="4"/>
      <c r="E5" s="4"/>
      <c r="I5" s="4"/>
      <c r="N5" s="4"/>
    </row>
    <row r="6" spans="2:19" ht="11.1" customHeight="1" x14ac:dyDescent="0.2">
      <c r="B6" s="706" t="s">
        <v>512</v>
      </c>
      <c r="C6" s="707"/>
      <c r="D6" s="710" t="s">
        <v>101</v>
      </c>
      <c r="E6" s="711"/>
      <c r="F6" s="76"/>
      <c r="G6" s="140"/>
      <c r="H6" s="139"/>
      <c r="I6" s="201"/>
      <c r="J6" s="712" t="s">
        <v>102</v>
      </c>
      <c r="K6" s="715" t="s">
        <v>103</v>
      </c>
      <c r="L6" s="718" t="s">
        <v>104</v>
      </c>
      <c r="M6" s="721" t="s">
        <v>105</v>
      </c>
      <c r="N6" s="4"/>
    </row>
    <row r="7" spans="2:19" ht="11.1" customHeight="1" x14ac:dyDescent="0.2">
      <c r="B7" s="708"/>
      <c r="C7" s="709"/>
      <c r="D7" s="723" t="s">
        <v>106</v>
      </c>
      <c r="E7" s="724"/>
      <c r="F7" s="56"/>
      <c r="G7" s="141"/>
      <c r="H7" s="141"/>
      <c r="I7" s="176"/>
      <c r="J7" s="713"/>
      <c r="K7" s="716"/>
      <c r="L7" s="719"/>
      <c r="M7" s="722"/>
      <c r="N7" s="4"/>
    </row>
    <row r="8" spans="2:19" ht="11.1" customHeight="1" x14ac:dyDescent="0.2">
      <c r="B8" s="708"/>
      <c r="C8" s="709"/>
      <c r="D8" s="723" t="s">
        <v>107</v>
      </c>
      <c r="E8" s="724"/>
      <c r="F8" s="56"/>
      <c r="G8" s="141"/>
      <c r="H8" s="141"/>
      <c r="I8" s="176"/>
      <c r="J8" s="713"/>
      <c r="K8" s="716"/>
      <c r="L8" s="719"/>
      <c r="M8" s="722"/>
      <c r="N8" s="4"/>
    </row>
    <row r="9" spans="2:19" ht="11.1" customHeight="1" x14ac:dyDescent="0.2">
      <c r="B9" s="708"/>
      <c r="C9" s="709"/>
      <c r="D9" s="723" t="s">
        <v>120</v>
      </c>
      <c r="E9" s="724"/>
      <c r="F9" s="57"/>
      <c r="G9" s="8"/>
      <c r="H9" s="8"/>
      <c r="I9" s="9"/>
      <c r="J9" s="714"/>
      <c r="K9" s="717"/>
      <c r="L9" s="720"/>
      <c r="M9" s="722"/>
      <c r="N9" s="4"/>
    </row>
    <row r="10" spans="2:19" ht="11.1" customHeight="1" x14ac:dyDescent="0.2">
      <c r="B10" s="708"/>
      <c r="C10" s="709"/>
      <c r="D10" s="723" t="s">
        <v>124</v>
      </c>
      <c r="E10" s="724"/>
      <c r="F10" s="57"/>
      <c r="G10" s="8"/>
      <c r="H10" s="30"/>
      <c r="I10" s="160"/>
      <c r="J10" s="660">
        <f>MAX(F10:I10)</f>
        <v>0</v>
      </c>
      <c r="K10" s="661">
        <f>MIN(F10:I10)</f>
        <v>0</v>
      </c>
      <c r="L10" s="662" t="e">
        <f>AVERAGE(F10:I10)</f>
        <v>#DIV/0!</v>
      </c>
      <c r="M10" s="722"/>
      <c r="N10" s="4"/>
    </row>
    <row r="11" spans="2:19" ht="11.1" customHeight="1" thickBot="1" x14ac:dyDescent="0.25">
      <c r="B11" s="708"/>
      <c r="C11" s="709"/>
      <c r="D11" s="723" t="s">
        <v>125</v>
      </c>
      <c r="E11" s="724"/>
      <c r="F11" s="55"/>
      <c r="G11" s="252"/>
      <c r="H11" s="59"/>
      <c r="I11" s="9"/>
      <c r="J11" s="663">
        <f>MAX(F11:I11)</f>
        <v>0</v>
      </c>
      <c r="K11" s="664">
        <f>MIN(F11:I11)</f>
        <v>0</v>
      </c>
      <c r="L11" s="665" t="e">
        <f>AVERAGE(F11:I11)</f>
        <v>#DIV/0!</v>
      </c>
      <c r="M11" s="722"/>
      <c r="N11" s="4"/>
    </row>
    <row r="12" spans="2:19" s="5" customFormat="1" ht="12.9" customHeight="1" thickBot="1" x14ac:dyDescent="0.25">
      <c r="B12" s="680" t="s">
        <v>127</v>
      </c>
      <c r="C12" s="681"/>
      <c r="D12" s="681"/>
      <c r="E12" s="18" t="s">
        <v>515</v>
      </c>
      <c r="F12" s="684" t="s">
        <v>516</v>
      </c>
      <c r="G12" s="684"/>
      <c r="H12" s="684"/>
      <c r="I12" s="684"/>
      <c r="J12" s="671"/>
      <c r="K12" s="671"/>
      <c r="L12" s="671"/>
      <c r="M12" s="127"/>
      <c r="N12" s="6"/>
    </row>
    <row r="13" spans="2:19" ht="11.1" customHeight="1" x14ac:dyDescent="0.15">
      <c r="B13" s="126">
        <v>1</v>
      </c>
      <c r="C13" s="697" t="s">
        <v>130</v>
      </c>
      <c r="D13" s="698"/>
      <c r="E13" s="93" t="s">
        <v>517</v>
      </c>
      <c r="F13" s="418"/>
      <c r="G13" s="142"/>
      <c r="H13" s="142"/>
      <c r="I13" s="446"/>
      <c r="J13" s="335"/>
      <c r="K13" s="278"/>
      <c r="L13" s="297"/>
      <c r="M13" s="675" t="s">
        <v>132</v>
      </c>
      <c r="N13" s="2"/>
    </row>
    <row r="14" spans="2:19" ht="11.1" customHeight="1" x14ac:dyDescent="0.15">
      <c r="B14" s="34">
        <v>2</v>
      </c>
      <c r="C14" s="677" t="s">
        <v>133</v>
      </c>
      <c r="D14" s="678"/>
      <c r="E14" s="75" t="s">
        <v>518</v>
      </c>
      <c r="F14" s="113"/>
      <c r="G14" s="143"/>
      <c r="H14" s="143"/>
      <c r="I14" s="253"/>
      <c r="J14" s="339"/>
      <c r="K14" s="280"/>
      <c r="L14" s="281"/>
      <c r="M14" s="675"/>
      <c r="N14" s="2"/>
    </row>
    <row r="15" spans="2:19" ht="11.1" customHeight="1" x14ac:dyDescent="0.2">
      <c r="B15" s="34">
        <v>3</v>
      </c>
      <c r="C15" s="677" t="s">
        <v>136</v>
      </c>
      <c r="D15" s="678"/>
      <c r="E15" s="9" t="s">
        <v>80</v>
      </c>
      <c r="F15" s="419"/>
      <c r="G15" s="28"/>
      <c r="H15" s="28"/>
      <c r="I15" s="165"/>
      <c r="J15" s="341"/>
      <c r="K15" s="283"/>
      <c r="L15" s="284"/>
      <c r="M15" s="687" t="s">
        <v>140</v>
      </c>
      <c r="N15" s="2"/>
    </row>
    <row r="16" spans="2:19" ht="11.1" customHeight="1" x14ac:dyDescent="0.2">
      <c r="B16" s="34">
        <v>4</v>
      </c>
      <c r="C16" s="677" t="s">
        <v>141</v>
      </c>
      <c r="D16" s="678"/>
      <c r="E16" s="9" t="s">
        <v>80</v>
      </c>
      <c r="F16" s="419"/>
      <c r="G16" s="151"/>
      <c r="H16" s="151"/>
      <c r="I16" s="168"/>
      <c r="J16" s="343"/>
      <c r="K16" s="286"/>
      <c r="L16" s="287"/>
      <c r="M16" s="695"/>
      <c r="N16" s="2"/>
    </row>
    <row r="17" spans="2:14" ht="11.1" customHeight="1" x14ac:dyDescent="0.2">
      <c r="B17" s="34">
        <v>5</v>
      </c>
      <c r="C17" s="677" t="s">
        <v>144</v>
      </c>
      <c r="D17" s="678"/>
      <c r="E17" s="9" t="s">
        <v>80</v>
      </c>
      <c r="F17" s="419"/>
      <c r="G17" s="28"/>
      <c r="H17" s="28"/>
      <c r="I17" s="165"/>
      <c r="J17" s="341"/>
      <c r="K17" s="283"/>
      <c r="L17" s="284"/>
      <c r="M17" s="695"/>
      <c r="N17" s="2"/>
    </row>
    <row r="18" spans="2:14" ht="11.1" customHeight="1" x14ac:dyDescent="0.2">
      <c r="B18" s="34">
        <v>6</v>
      </c>
      <c r="C18" s="677" t="s">
        <v>147</v>
      </c>
      <c r="D18" s="678"/>
      <c r="E18" s="9" t="s">
        <v>80</v>
      </c>
      <c r="F18" s="419"/>
      <c r="G18" s="152"/>
      <c r="H18" s="152"/>
      <c r="I18" s="178"/>
      <c r="J18" s="341"/>
      <c r="K18" s="283"/>
      <c r="L18" s="284"/>
      <c r="M18" s="695"/>
      <c r="N18" s="2"/>
    </row>
    <row r="19" spans="2:14" ht="11.1" customHeight="1" x14ac:dyDescent="0.2">
      <c r="B19" s="34">
        <v>7</v>
      </c>
      <c r="C19" s="677" t="s">
        <v>148</v>
      </c>
      <c r="D19" s="678"/>
      <c r="E19" s="9" t="s">
        <v>80</v>
      </c>
      <c r="F19" s="419"/>
      <c r="G19" s="28"/>
      <c r="H19" s="28"/>
      <c r="I19" s="165"/>
      <c r="J19" s="341"/>
      <c r="K19" s="283"/>
      <c r="L19" s="284"/>
      <c r="M19" s="695"/>
      <c r="N19" s="2"/>
    </row>
    <row r="20" spans="2:14" ht="11.1" customHeight="1" x14ac:dyDescent="0.2">
      <c r="B20" s="34">
        <v>8</v>
      </c>
      <c r="C20" s="677" t="s">
        <v>149</v>
      </c>
      <c r="D20" s="678"/>
      <c r="E20" s="9" t="s">
        <v>80</v>
      </c>
      <c r="F20" s="419"/>
      <c r="G20" s="28"/>
      <c r="H20" s="28"/>
      <c r="I20" s="165"/>
      <c r="J20" s="341"/>
      <c r="K20" s="283"/>
      <c r="L20" s="284"/>
      <c r="M20" s="696"/>
      <c r="N20" s="2"/>
    </row>
    <row r="21" spans="2:14" ht="11.1" customHeight="1" x14ac:dyDescent="0.2">
      <c r="B21" s="34">
        <v>9</v>
      </c>
      <c r="C21" s="677" t="s">
        <v>152</v>
      </c>
      <c r="D21" s="678"/>
      <c r="E21" s="9" t="s">
        <v>80</v>
      </c>
      <c r="F21" s="419"/>
      <c r="G21" s="28"/>
      <c r="H21" s="28"/>
      <c r="I21" s="165"/>
      <c r="J21" s="341"/>
      <c r="K21" s="283"/>
      <c r="L21" s="284"/>
      <c r="M21" s="10" t="s">
        <v>155</v>
      </c>
      <c r="N21" s="2"/>
    </row>
    <row r="22" spans="2:14" ht="11.1" customHeight="1" x14ac:dyDescent="0.2">
      <c r="B22" s="34">
        <v>10</v>
      </c>
      <c r="C22" s="677" t="s">
        <v>156</v>
      </c>
      <c r="D22" s="678"/>
      <c r="E22" s="9" t="s">
        <v>80</v>
      </c>
      <c r="F22" s="419"/>
      <c r="G22" s="28"/>
      <c r="H22" s="28"/>
      <c r="I22" s="165"/>
      <c r="J22" s="341"/>
      <c r="K22" s="283"/>
      <c r="L22" s="284"/>
      <c r="M22" s="10" t="s">
        <v>157</v>
      </c>
      <c r="N22" s="2"/>
    </row>
    <row r="23" spans="2:14" ht="11.1" customHeight="1" x14ac:dyDescent="0.15">
      <c r="B23" s="34">
        <v>11</v>
      </c>
      <c r="C23" s="677" t="s">
        <v>158</v>
      </c>
      <c r="D23" s="678"/>
      <c r="E23" s="9" t="s">
        <v>80</v>
      </c>
      <c r="F23" s="113"/>
      <c r="G23" s="8"/>
      <c r="H23" s="8"/>
      <c r="I23" s="9"/>
      <c r="J23" s="339"/>
      <c r="K23" s="280"/>
      <c r="L23" s="273"/>
      <c r="M23" s="686" t="s">
        <v>161</v>
      </c>
      <c r="N23" s="2"/>
    </row>
    <row r="24" spans="2:14" ht="11.1" customHeight="1" x14ac:dyDescent="0.2">
      <c r="B24" s="34">
        <v>12</v>
      </c>
      <c r="C24" s="677" t="s">
        <v>162</v>
      </c>
      <c r="D24" s="678"/>
      <c r="E24" s="9" t="s">
        <v>80</v>
      </c>
      <c r="F24" s="419" t="s">
        <v>139</v>
      </c>
      <c r="G24" s="54" t="s">
        <v>139</v>
      </c>
      <c r="H24" s="54" t="s">
        <v>139</v>
      </c>
      <c r="I24" s="170" t="s">
        <v>139</v>
      </c>
      <c r="J24" s="290"/>
      <c r="K24" s="290"/>
      <c r="L24" s="291"/>
      <c r="M24" s="686"/>
      <c r="N24" s="2"/>
    </row>
    <row r="25" spans="2:14" ht="11.1" customHeight="1" x14ac:dyDescent="0.2">
      <c r="B25" s="34">
        <v>13</v>
      </c>
      <c r="C25" s="677" t="s">
        <v>165</v>
      </c>
      <c r="D25" s="678"/>
      <c r="E25" s="9" t="s">
        <v>80</v>
      </c>
      <c r="F25" s="419" t="s">
        <v>139</v>
      </c>
      <c r="G25" s="30" t="s">
        <v>139</v>
      </c>
      <c r="H25" s="30" t="s">
        <v>139</v>
      </c>
      <c r="I25" s="160" t="s">
        <v>139</v>
      </c>
      <c r="J25" s="288"/>
      <c r="K25" s="288"/>
      <c r="L25" s="273"/>
      <c r="M25" s="686"/>
      <c r="N25" s="2"/>
    </row>
    <row r="26" spans="2:14" ht="11.1" customHeight="1" x14ac:dyDescent="0.2">
      <c r="B26" s="34">
        <v>14</v>
      </c>
      <c r="C26" s="677" t="s">
        <v>167</v>
      </c>
      <c r="D26" s="678"/>
      <c r="E26" s="9" t="s">
        <v>80</v>
      </c>
      <c r="F26" s="419" t="s">
        <v>139</v>
      </c>
      <c r="G26" s="153" t="s">
        <v>139</v>
      </c>
      <c r="H26" s="153" t="s">
        <v>139</v>
      </c>
      <c r="I26" s="172" t="s">
        <v>139</v>
      </c>
      <c r="J26" s="293"/>
      <c r="K26" s="293"/>
      <c r="L26" s="294"/>
      <c r="M26" s="686" t="s">
        <v>170</v>
      </c>
      <c r="N26" s="2"/>
    </row>
    <row r="27" spans="2:14" ht="11.1" customHeight="1" x14ac:dyDescent="0.2">
      <c r="B27" s="34">
        <v>15</v>
      </c>
      <c r="C27" s="677" t="s">
        <v>171</v>
      </c>
      <c r="D27" s="678"/>
      <c r="E27" s="9" t="s">
        <v>80</v>
      </c>
      <c r="F27" s="419" t="s">
        <v>139</v>
      </c>
      <c r="G27" s="28" t="s">
        <v>139</v>
      </c>
      <c r="H27" s="28" t="s">
        <v>139</v>
      </c>
      <c r="I27" s="165" t="s">
        <v>139</v>
      </c>
      <c r="J27" s="341"/>
      <c r="K27" s="283"/>
      <c r="L27" s="284"/>
      <c r="M27" s="686"/>
      <c r="N27" s="2"/>
    </row>
    <row r="28" spans="2:14" ht="21.9" customHeight="1" x14ac:dyDescent="0.2">
      <c r="B28" s="34">
        <v>16</v>
      </c>
      <c r="C28" s="693" t="s">
        <v>174</v>
      </c>
      <c r="D28" s="694"/>
      <c r="E28" s="9" t="s">
        <v>80</v>
      </c>
      <c r="F28" s="419" t="s">
        <v>139</v>
      </c>
      <c r="G28" s="28" t="s">
        <v>139</v>
      </c>
      <c r="H28" s="28" t="s">
        <v>139</v>
      </c>
      <c r="I28" s="165" t="s">
        <v>139</v>
      </c>
      <c r="J28" s="283"/>
      <c r="K28" s="283"/>
      <c r="L28" s="284"/>
      <c r="M28" s="686"/>
      <c r="N28" s="2"/>
    </row>
    <row r="29" spans="2:14" ht="11.1" customHeight="1" x14ac:dyDescent="0.2">
      <c r="B29" s="34">
        <v>17</v>
      </c>
      <c r="C29" s="677" t="s">
        <v>175</v>
      </c>
      <c r="D29" s="678"/>
      <c r="E29" s="9" t="s">
        <v>80</v>
      </c>
      <c r="F29" s="419" t="s">
        <v>139</v>
      </c>
      <c r="G29" s="28" t="s">
        <v>139</v>
      </c>
      <c r="H29" s="28" t="s">
        <v>139</v>
      </c>
      <c r="I29" s="165" t="s">
        <v>139</v>
      </c>
      <c r="J29" s="283"/>
      <c r="K29" s="283"/>
      <c r="L29" s="284"/>
      <c r="M29" s="686"/>
      <c r="N29" s="2"/>
    </row>
    <row r="30" spans="2:14" ht="11.1" customHeight="1" x14ac:dyDescent="0.2">
      <c r="B30" s="34">
        <v>18</v>
      </c>
      <c r="C30" s="677" t="s">
        <v>176</v>
      </c>
      <c r="D30" s="678"/>
      <c r="E30" s="9" t="s">
        <v>80</v>
      </c>
      <c r="F30" s="419" t="s">
        <v>139</v>
      </c>
      <c r="G30" s="28" t="s">
        <v>139</v>
      </c>
      <c r="H30" s="28" t="s">
        <v>139</v>
      </c>
      <c r="I30" s="165" t="s">
        <v>139</v>
      </c>
      <c r="J30" s="283"/>
      <c r="K30" s="283"/>
      <c r="L30" s="284"/>
      <c r="M30" s="686"/>
      <c r="N30" s="2"/>
    </row>
    <row r="31" spans="2:14" ht="11.1" customHeight="1" x14ac:dyDescent="0.2">
      <c r="B31" s="34">
        <v>19</v>
      </c>
      <c r="C31" s="677" t="s">
        <v>177</v>
      </c>
      <c r="D31" s="678"/>
      <c r="E31" s="9" t="s">
        <v>80</v>
      </c>
      <c r="F31" s="419" t="s">
        <v>139</v>
      </c>
      <c r="G31" s="28" t="s">
        <v>139</v>
      </c>
      <c r="H31" s="28" t="s">
        <v>139</v>
      </c>
      <c r="I31" s="165" t="s">
        <v>139</v>
      </c>
      <c r="J31" s="283"/>
      <c r="K31" s="283"/>
      <c r="L31" s="284"/>
      <c r="M31" s="686"/>
      <c r="N31" s="2"/>
    </row>
    <row r="32" spans="2:14" ht="11.1" customHeight="1" x14ac:dyDescent="0.2">
      <c r="B32" s="34">
        <v>20</v>
      </c>
      <c r="C32" s="677" t="s">
        <v>178</v>
      </c>
      <c r="D32" s="678"/>
      <c r="E32" s="9" t="s">
        <v>80</v>
      </c>
      <c r="F32" s="419" t="s">
        <v>139</v>
      </c>
      <c r="G32" s="28" t="s">
        <v>139</v>
      </c>
      <c r="H32" s="28" t="s">
        <v>139</v>
      </c>
      <c r="I32" s="165" t="s">
        <v>139</v>
      </c>
      <c r="J32" s="283"/>
      <c r="K32" s="283"/>
      <c r="L32" s="284"/>
      <c r="M32" s="686"/>
      <c r="N32" s="2"/>
    </row>
    <row r="33" spans="2:14" ht="11.1" customHeight="1" x14ac:dyDescent="0.2">
      <c r="B33" s="34">
        <v>21</v>
      </c>
      <c r="C33" s="677" t="s">
        <v>179</v>
      </c>
      <c r="D33" s="678"/>
      <c r="E33" s="9" t="s">
        <v>80</v>
      </c>
      <c r="F33" s="419" t="s">
        <v>139</v>
      </c>
      <c r="G33" s="54" t="s">
        <v>139</v>
      </c>
      <c r="H33" s="54" t="s">
        <v>139</v>
      </c>
      <c r="I33" s="170" t="s">
        <v>139</v>
      </c>
      <c r="J33" s="350"/>
      <c r="K33" s="290"/>
      <c r="L33" s="291"/>
      <c r="M33" s="687" t="s">
        <v>157</v>
      </c>
      <c r="N33" s="2"/>
    </row>
    <row r="34" spans="2:14" ht="11.1" customHeight="1" x14ac:dyDescent="0.2">
      <c r="B34" s="34">
        <v>22</v>
      </c>
      <c r="C34" s="677" t="s">
        <v>182</v>
      </c>
      <c r="D34" s="678"/>
      <c r="E34" s="9" t="s">
        <v>80</v>
      </c>
      <c r="F34" s="419" t="s">
        <v>139</v>
      </c>
      <c r="G34" s="28" t="s">
        <v>139</v>
      </c>
      <c r="H34" s="28" t="s">
        <v>139</v>
      </c>
      <c r="I34" s="165" t="s">
        <v>139</v>
      </c>
      <c r="J34" s="341"/>
      <c r="K34" s="283"/>
      <c r="L34" s="284"/>
      <c r="M34" s="675"/>
      <c r="N34" s="2"/>
    </row>
    <row r="35" spans="2:14" ht="11.1" customHeight="1" x14ac:dyDescent="0.2">
      <c r="B35" s="34">
        <v>23</v>
      </c>
      <c r="C35" s="677" t="s">
        <v>183</v>
      </c>
      <c r="D35" s="678"/>
      <c r="E35" s="9" t="s">
        <v>80</v>
      </c>
      <c r="F35" s="419" t="s">
        <v>139</v>
      </c>
      <c r="G35" s="28" t="s">
        <v>139</v>
      </c>
      <c r="H35" s="28" t="s">
        <v>139</v>
      </c>
      <c r="I35" s="165" t="s">
        <v>139</v>
      </c>
      <c r="J35" s="341"/>
      <c r="K35" s="283"/>
      <c r="L35" s="284"/>
      <c r="M35" s="675"/>
      <c r="N35" s="2"/>
    </row>
    <row r="36" spans="2:14" ht="11.1" customHeight="1" x14ac:dyDescent="0.2">
      <c r="B36" s="34">
        <v>24</v>
      </c>
      <c r="C36" s="677" t="s">
        <v>185</v>
      </c>
      <c r="D36" s="678"/>
      <c r="E36" s="9" t="s">
        <v>80</v>
      </c>
      <c r="F36" s="419" t="s">
        <v>139</v>
      </c>
      <c r="G36" s="28" t="s">
        <v>139</v>
      </c>
      <c r="H36" s="28" t="s">
        <v>139</v>
      </c>
      <c r="I36" s="165" t="s">
        <v>139</v>
      </c>
      <c r="J36" s="341"/>
      <c r="K36" s="283"/>
      <c r="L36" s="284"/>
      <c r="M36" s="675"/>
      <c r="N36" s="2"/>
    </row>
    <row r="37" spans="2:14" ht="11.1" customHeight="1" x14ac:dyDescent="0.2">
      <c r="B37" s="34">
        <v>25</v>
      </c>
      <c r="C37" s="677" t="s">
        <v>188</v>
      </c>
      <c r="D37" s="678"/>
      <c r="E37" s="9" t="s">
        <v>80</v>
      </c>
      <c r="F37" s="419" t="s">
        <v>139</v>
      </c>
      <c r="G37" s="28" t="s">
        <v>139</v>
      </c>
      <c r="H37" s="28" t="s">
        <v>139</v>
      </c>
      <c r="I37" s="165" t="s">
        <v>139</v>
      </c>
      <c r="J37" s="283"/>
      <c r="K37" s="283"/>
      <c r="L37" s="284"/>
      <c r="M37" s="675"/>
      <c r="N37" s="2"/>
    </row>
    <row r="38" spans="2:14" ht="11.1" customHeight="1" x14ac:dyDescent="0.2">
      <c r="B38" s="34">
        <v>26</v>
      </c>
      <c r="C38" s="677" t="s">
        <v>190</v>
      </c>
      <c r="D38" s="678"/>
      <c r="E38" s="9" t="s">
        <v>80</v>
      </c>
      <c r="F38" s="419" t="s">
        <v>139</v>
      </c>
      <c r="G38" s="28" t="s">
        <v>139</v>
      </c>
      <c r="H38" s="28" t="s">
        <v>139</v>
      </c>
      <c r="I38" s="165" t="s">
        <v>139</v>
      </c>
      <c r="J38" s="341"/>
      <c r="K38" s="283"/>
      <c r="L38" s="284"/>
      <c r="M38" s="675"/>
      <c r="N38" s="2"/>
    </row>
    <row r="39" spans="2:14" ht="11.1" customHeight="1" x14ac:dyDescent="0.2">
      <c r="B39" s="34">
        <v>27</v>
      </c>
      <c r="C39" s="677" t="s">
        <v>191</v>
      </c>
      <c r="D39" s="678"/>
      <c r="E39" s="9" t="s">
        <v>80</v>
      </c>
      <c r="F39" s="419" t="s">
        <v>139</v>
      </c>
      <c r="G39" s="28" t="s">
        <v>139</v>
      </c>
      <c r="H39" s="28" t="s">
        <v>139</v>
      </c>
      <c r="I39" s="165" t="s">
        <v>139</v>
      </c>
      <c r="J39" s="341"/>
      <c r="K39" s="283"/>
      <c r="L39" s="284"/>
      <c r="M39" s="675"/>
      <c r="N39" s="2"/>
    </row>
    <row r="40" spans="2:14" ht="11.1" customHeight="1" x14ac:dyDescent="0.2">
      <c r="B40" s="34">
        <v>28</v>
      </c>
      <c r="C40" s="677" t="s">
        <v>192</v>
      </c>
      <c r="D40" s="678"/>
      <c r="E40" s="9" t="s">
        <v>80</v>
      </c>
      <c r="F40" s="419" t="s">
        <v>139</v>
      </c>
      <c r="G40" s="28" t="s">
        <v>139</v>
      </c>
      <c r="H40" s="28" t="s">
        <v>139</v>
      </c>
      <c r="I40" s="165" t="s">
        <v>139</v>
      </c>
      <c r="J40" s="283"/>
      <c r="K40" s="283"/>
      <c r="L40" s="284"/>
      <c r="M40" s="675"/>
      <c r="N40" s="2"/>
    </row>
    <row r="41" spans="2:14" ht="11.1" customHeight="1" x14ac:dyDescent="0.2">
      <c r="B41" s="34">
        <v>29</v>
      </c>
      <c r="C41" s="677" t="s">
        <v>193</v>
      </c>
      <c r="D41" s="678"/>
      <c r="E41" s="9" t="s">
        <v>80</v>
      </c>
      <c r="F41" s="419" t="s">
        <v>139</v>
      </c>
      <c r="G41" s="28" t="s">
        <v>139</v>
      </c>
      <c r="H41" s="28" t="s">
        <v>139</v>
      </c>
      <c r="I41" s="165" t="s">
        <v>139</v>
      </c>
      <c r="J41" s="341"/>
      <c r="K41" s="283"/>
      <c r="L41" s="284"/>
      <c r="M41" s="675"/>
      <c r="N41" s="2"/>
    </row>
    <row r="42" spans="2:14" ht="11.1" customHeight="1" x14ac:dyDescent="0.2">
      <c r="B42" s="34">
        <v>30</v>
      </c>
      <c r="C42" s="677" t="s">
        <v>194</v>
      </c>
      <c r="D42" s="678"/>
      <c r="E42" s="9" t="s">
        <v>80</v>
      </c>
      <c r="F42" s="419" t="s">
        <v>139</v>
      </c>
      <c r="G42" s="28" t="s">
        <v>139</v>
      </c>
      <c r="H42" s="28" t="s">
        <v>139</v>
      </c>
      <c r="I42" s="165" t="s">
        <v>139</v>
      </c>
      <c r="J42" s="341"/>
      <c r="K42" s="283"/>
      <c r="L42" s="284"/>
      <c r="M42" s="675"/>
      <c r="N42" s="2"/>
    </row>
    <row r="43" spans="2:14" ht="11.1" customHeight="1" x14ac:dyDescent="0.2">
      <c r="B43" s="34">
        <v>31</v>
      </c>
      <c r="C43" s="677" t="s">
        <v>196</v>
      </c>
      <c r="D43" s="678"/>
      <c r="E43" s="9" t="s">
        <v>80</v>
      </c>
      <c r="F43" s="419" t="s">
        <v>139</v>
      </c>
      <c r="G43" s="28" t="s">
        <v>139</v>
      </c>
      <c r="H43" s="28" t="s">
        <v>139</v>
      </c>
      <c r="I43" s="165" t="s">
        <v>139</v>
      </c>
      <c r="J43" s="341"/>
      <c r="K43" s="283"/>
      <c r="L43" s="284"/>
      <c r="M43" s="692"/>
      <c r="N43" s="2"/>
    </row>
    <row r="44" spans="2:14" ht="11.1" customHeight="1" x14ac:dyDescent="0.2">
      <c r="B44" s="34">
        <v>32</v>
      </c>
      <c r="C44" s="677" t="s">
        <v>199</v>
      </c>
      <c r="D44" s="678"/>
      <c r="E44" s="9" t="s">
        <v>80</v>
      </c>
      <c r="F44" s="419" t="s">
        <v>139</v>
      </c>
      <c r="G44" s="54" t="s">
        <v>139</v>
      </c>
      <c r="H44" s="54" t="s">
        <v>139</v>
      </c>
      <c r="I44" s="170" t="s">
        <v>139</v>
      </c>
      <c r="J44" s="290"/>
      <c r="K44" s="290"/>
      <c r="L44" s="291"/>
      <c r="M44" s="686" t="s">
        <v>140</v>
      </c>
      <c r="N44" s="2"/>
    </row>
    <row r="45" spans="2:14" ht="11.1" customHeight="1" x14ac:dyDescent="0.2">
      <c r="B45" s="34">
        <v>33</v>
      </c>
      <c r="C45" s="677" t="s">
        <v>201</v>
      </c>
      <c r="D45" s="678"/>
      <c r="E45" s="9" t="s">
        <v>80</v>
      </c>
      <c r="F45" s="419" t="s">
        <v>139</v>
      </c>
      <c r="G45" s="54" t="s">
        <v>139</v>
      </c>
      <c r="H45" s="54" t="s">
        <v>139</v>
      </c>
      <c r="I45" s="170" t="s">
        <v>139</v>
      </c>
      <c r="J45" s="350"/>
      <c r="K45" s="290"/>
      <c r="L45" s="291"/>
      <c r="M45" s="686"/>
      <c r="N45" s="2"/>
    </row>
    <row r="46" spans="2:14" ht="11.1" customHeight="1" x14ac:dyDescent="0.2">
      <c r="B46" s="34">
        <v>34</v>
      </c>
      <c r="C46" s="677" t="s">
        <v>203</v>
      </c>
      <c r="D46" s="678"/>
      <c r="E46" s="9" t="s">
        <v>80</v>
      </c>
      <c r="F46" s="419"/>
      <c r="G46" s="8"/>
      <c r="H46" s="8"/>
      <c r="I46" s="9"/>
      <c r="J46" s="350"/>
      <c r="K46" s="290"/>
      <c r="L46" s="291"/>
      <c r="M46" s="686"/>
      <c r="N46" s="2"/>
    </row>
    <row r="47" spans="2:14" ht="11.1" customHeight="1" x14ac:dyDescent="0.2">
      <c r="B47" s="34">
        <v>35</v>
      </c>
      <c r="C47" s="677" t="s">
        <v>206</v>
      </c>
      <c r="D47" s="678"/>
      <c r="E47" s="9" t="s">
        <v>80</v>
      </c>
      <c r="F47" s="419"/>
      <c r="G47" s="54"/>
      <c r="H47" s="54"/>
      <c r="I47" s="170"/>
      <c r="J47" s="290"/>
      <c r="K47" s="290"/>
      <c r="L47" s="291"/>
      <c r="M47" s="686"/>
      <c r="N47" s="2"/>
    </row>
    <row r="48" spans="2:14" ht="11.1" customHeight="1" x14ac:dyDescent="0.2">
      <c r="B48" s="34">
        <v>36</v>
      </c>
      <c r="C48" s="677" t="s">
        <v>207</v>
      </c>
      <c r="D48" s="678"/>
      <c r="E48" s="9" t="s">
        <v>80</v>
      </c>
      <c r="F48" s="419"/>
      <c r="G48" s="30"/>
      <c r="H48" s="30"/>
      <c r="I48" s="160"/>
      <c r="J48" s="324"/>
      <c r="K48" s="288"/>
      <c r="L48" s="273"/>
      <c r="M48" s="10" t="s">
        <v>161</v>
      </c>
      <c r="N48" s="2"/>
    </row>
    <row r="49" spans="2:14" ht="11.1" customHeight="1" x14ac:dyDescent="0.2">
      <c r="B49" s="34">
        <v>37</v>
      </c>
      <c r="C49" s="677" t="s">
        <v>209</v>
      </c>
      <c r="D49" s="678"/>
      <c r="E49" s="9" t="s">
        <v>80</v>
      </c>
      <c r="F49" s="499"/>
      <c r="G49" s="8"/>
      <c r="H49" s="8"/>
      <c r="I49" s="105"/>
      <c r="J49" s="282"/>
      <c r="K49" s="283"/>
      <c r="L49" s="284"/>
      <c r="M49" s="10" t="s">
        <v>140</v>
      </c>
      <c r="N49" s="2"/>
    </row>
    <row r="50" spans="2:14" ht="11.1" customHeight="1" x14ac:dyDescent="0.2">
      <c r="B50" s="34">
        <v>38</v>
      </c>
      <c r="C50" s="677" t="s">
        <v>210</v>
      </c>
      <c r="D50" s="678"/>
      <c r="E50" s="9" t="s">
        <v>80</v>
      </c>
      <c r="F50" s="419"/>
      <c r="G50" s="8"/>
      <c r="H50" s="8"/>
      <c r="I50" s="9"/>
      <c r="J50" s="324"/>
      <c r="K50" s="288"/>
      <c r="L50" s="273"/>
      <c r="M50" s="10" t="s">
        <v>211</v>
      </c>
      <c r="N50" s="2"/>
    </row>
    <row r="51" spans="2:14" ht="11.1" customHeight="1" x14ac:dyDescent="0.2">
      <c r="B51" s="34">
        <v>39</v>
      </c>
      <c r="C51" s="690" t="s">
        <v>212</v>
      </c>
      <c r="D51" s="691"/>
      <c r="E51" s="9" t="s">
        <v>80</v>
      </c>
      <c r="F51" s="419"/>
      <c r="G51" s="8"/>
      <c r="H51" s="8"/>
      <c r="I51" s="9"/>
      <c r="J51" s="339"/>
      <c r="K51" s="296"/>
      <c r="L51" s="297"/>
      <c r="M51" s="686" t="s">
        <v>161</v>
      </c>
      <c r="N51" s="2"/>
    </row>
    <row r="52" spans="2:14" ht="10.5" customHeight="1" x14ac:dyDescent="0.2">
      <c r="B52" s="34">
        <v>40</v>
      </c>
      <c r="C52" s="677" t="s">
        <v>214</v>
      </c>
      <c r="D52" s="678"/>
      <c r="E52" s="9" t="s">
        <v>80</v>
      </c>
      <c r="F52" s="419"/>
      <c r="G52" s="8"/>
      <c r="H52" s="8"/>
      <c r="I52" s="9"/>
      <c r="J52" s="351"/>
      <c r="K52" s="296"/>
      <c r="L52" s="297"/>
      <c r="M52" s="686"/>
      <c r="N52" s="2"/>
    </row>
    <row r="53" spans="2:14" ht="11.1" customHeight="1" x14ac:dyDescent="0.2">
      <c r="B53" s="34">
        <v>41</v>
      </c>
      <c r="C53" s="677" t="s">
        <v>216</v>
      </c>
      <c r="D53" s="678"/>
      <c r="E53" s="9" t="s">
        <v>80</v>
      </c>
      <c r="G53" s="54"/>
      <c r="H53" s="54"/>
      <c r="I53" s="170"/>
      <c r="J53" s="290"/>
      <c r="K53" s="290"/>
      <c r="L53" s="291"/>
      <c r="M53" s="686" t="s">
        <v>170</v>
      </c>
      <c r="N53" s="2"/>
    </row>
    <row r="54" spans="2:14" ht="11.1" customHeight="1" x14ac:dyDescent="0.2">
      <c r="B54" s="34">
        <v>42</v>
      </c>
      <c r="C54" s="677" t="s">
        <v>218</v>
      </c>
      <c r="D54" s="678"/>
      <c r="E54" s="9" t="s">
        <v>80</v>
      </c>
      <c r="F54" s="419"/>
      <c r="G54" s="155"/>
      <c r="H54" s="155"/>
      <c r="I54" s="202"/>
      <c r="J54" s="396"/>
      <c r="K54" s="397"/>
      <c r="L54" s="398"/>
      <c r="M54" s="686"/>
      <c r="N54" s="2"/>
    </row>
    <row r="55" spans="2:14" ht="11.1" customHeight="1" x14ac:dyDescent="0.2">
      <c r="B55" s="34">
        <v>43</v>
      </c>
      <c r="C55" s="677" t="s">
        <v>221</v>
      </c>
      <c r="D55" s="678"/>
      <c r="E55" s="9" t="s">
        <v>80</v>
      </c>
      <c r="F55" s="419"/>
      <c r="G55" s="155"/>
      <c r="H55" s="155"/>
      <c r="I55" s="202"/>
      <c r="J55" s="396"/>
      <c r="K55" s="397"/>
      <c r="L55" s="398"/>
      <c r="M55" s="686"/>
      <c r="N55" s="2"/>
    </row>
    <row r="56" spans="2:14" ht="11.1" customHeight="1" x14ac:dyDescent="0.2">
      <c r="B56" s="34">
        <v>44</v>
      </c>
      <c r="C56" s="677" t="s">
        <v>222</v>
      </c>
      <c r="D56" s="678"/>
      <c r="E56" s="9" t="s">
        <v>80</v>
      </c>
      <c r="G56" s="28"/>
      <c r="H56" s="28"/>
      <c r="I56" s="165"/>
      <c r="J56" s="341"/>
      <c r="K56" s="283"/>
      <c r="L56" s="284"/>
      <c r="M56" s="686"/>
      <c r="N56" s="2"/>
    </row>
    <row r="57" spans="2:14" ht="11.1" customHeight="1" x14ac:dyDescent="0.2">
      <c r="B57" s="34">
        <v>45</v>
      </c>
      <c r="C57" s="677" t="s">
        <v>223</v>
      </c>
      <c r="D57" s="678"/>
      <c r="E57" s="9" t="s">
        <v>80</v>
      </c>
      <c r="F57" s="419"/>
      <c r="G57" s="153"/>
      <c r="H57" s="153"/>
      <c r="I57" s="172"/>
      <c r="J57" s="356"/>
      <c r="K57" s="293"/>
      <c r="L57" s="294"/>
      <c r="M57" s="686"/>
      <c r="N57" s="2"/>
    </row>
    <row r="58" spans="2:14" ht="11.1" customHeight="1" x14ac:dyDescent="0.2">
      <c r="B58" s="34">
        <v>46</v>
      </c>
      <c r="C58" s="677" t="s">
        <v>226</v>
      </c>
      <c r="D58" s="678"/>
      <c r="E58" s="9" t="s">
        <v>520</v>
      </c>
      <c r="F58" s="419"/>
      <c r="G58" s="30"/>
      <c r="H58" s="30"/>
      <c r="I58" s="482"/>
      <c r="J58" s="448"/>
      <c r="K58" s="288"/>
      <c r="L58" s="160"/>
      <c r="M58" s="686" t="s">
        <v>228</v>
      </c>
      <c r="N58" s="2"/>
    </row>
    <row r="59" spans="2:14" ht="11.1" customHeight="1" x14ac:dyDescent="0.15">
      <c r="B59" s="34">
        <v>47</v>
      </c>
      <c r="C59" s="677" t="s">
        <v>229</v>
      </c>
      <c r="D59" s="678"/>
      <c r="E59" s="9" t="s">
        <v>518</v>
      </c>
      <c r="F59" s="114"/>
      <c r="G59" s="8"/>
      <c r="H59" s="8"/>
      <c r="I59" s="9"/>
      <c r="J59" s="288"/>
      <c r="K59" s="288"/>
      <c r="L59" s="273"/>
      <c r="M59" s="686"/>
      <c r="N59" s="2"/>
    </row>
    <row r="60" spans="2:14" ht="11.1" customHeight="1" x14ac:dyDescent="0.2">
      <c r="B60" s="34">
        <v>48</v>
      </c>
      <c r="C60" s="677" t="s">
        <v>231</v>
      </c>
      <c r="D60" s="678"/>
      <c r="E60" s="9" t="s">
        <v>518</v>
      </c>
      <c r="F60" s="419"/>
      <c r="G60" s="8"/>
      <c r="H60" s="8"/>
      <c r="I60" s="9"/>
      <c r="J60" s="280"/>
      <c r="K60" s="280"/>
      <c r="L60" s="281"/>
      <c r="M60" s="686"/>
      <c r="N60" s="2"/>
    </row>
    <row r="61" spans="2:14" ht="11.1" customHeight="1" x14ac:dyDescent="0.15">
      <c r="B61" s="34">
        <v>49</v>
      </c>
      <c r="C61" s="677" t="s">
        <v>234</v>
      </c>
      <c r="D61" s="678"/>
      <c r="E61" s="9" t="s">
        <v>518</v>
      </c>
      <c r="F61" s="113"/>
      <c r="G61" s="8"/>
      <c r="H61" s="8"/>
      <c r="I61" s="9"/>
      <c r="J61" s="280"/>
      <c r="K61" s="280"/>
      <c r="L61" s="281"/>
      <c r="M61" s="686"/>
      <c r="N61" s="2"/>
    </row>
    <row r="62" spans="2:14" ht="11.1" customHeight="1" x14ac:dyDescent="0.15">
      <c r="B62" s="34">
        <v>50</v>
      </c>
      <c r="C62" s="677" t="s">
        <v>235</v>
      </c>
      <c r="D62" s="678"/>
      <c r="E62" s="9" t="s">
        <v>521</v>
      </c>
      <c r="F62" s="113"/>
      <c r="G62" s="8"/>
      <c r="H62" s="154"/>
      <c r="I62" s="9"/>
      <c r="J62" s="288"/>
      <c r="K62" s="288"/>
      <c r="L62" s="273"/>
      <c r="M62" s="686"/>
      <c r="N62" s="2"/>
    </row>
    <row r="63" spans="2:14" ht="11.1" customHeight="1" thickBot="1" x14ac:dyDescent="0.2">
      <c r="B63" s="34">
        <v>51</v>
      </c>
      <c r="C63" s="688" t="s">
        <v>238</v>
      </c>
      <c r="D63" s="689"/>
      <c r="E63" s="23" t="s">
        <v>521</v>
      </c>
      <c r="F63" s="500"/>
      <c r="G63" s="252"/>
      <c r="H63" s="252"/>
      <c r="I63" s="32"/>
      <c r="J63" s="305"/>
      <c r="K63" s="299"/>
      <c r="L63" s="637"/>
      <c r="M63" s="687"/>
      <c r="N63" s="2"/>
    </row>
    <row r="64" spans="2:14" ht="12.9" customHeight="1" thickBot="1" x14ac:dyDescent="0.25">
      <c r="B64" s="680" t="s">
        <v>522</v>
      </c>
      <c r="C64" s="681"/>
      <c r="D64" s="683"/>
      <c r="E64" s="18" t="s">
        <v>523</v>
      </c>
      <c r="F64" s="684" t="s">
        <v>516</v>
      </c>
      <c r="G64" s="684"/>
      <c r="H64" s="684"/>
      <c r="I64" s="684"/>
      <c r="J64" s="671"/>
      <c r="K64" s="671"/>
      <c r="L64" s="671"/>
      <c r="M64" s="41"/>
      <c r="N64" s="2"/>
    </row>
    <row r="65" spans="2:14" ht="11.1" customHeight="1" x14ac:dyDescent="0.15">
      <c r="B65" s="46">
        <v>1</v>
      </c>
      <c r="C65" s="672" t="s">
        <v>524</v>
      </c>
      <c r="D65" s="673"/>
      <c r="E65" s="22" t="s">
        <v>520</v>
      </c>
      <c r="F65" s="250"/>
      <c r="G65" s="144"/>
      <c r="H65" s="144"/>
      <c r="I65" s="184"/>
      <c r="J65" s="399"/>
      <c r="K65" s="400"/>
      <c r="L65" s="401"/>
      <c r="M65" s="674" t="s">
        <v>211</v>
      </c>
      <c r="N65" s="2"/>
    </row>
    <row r="66" spans="2:14" ht="11.1" customHeight="1" x14ac:dyDescent="0.15">
      <c r="B66" s="47">
        <v>2</v>
      </c>
      <c r="C66" s="677" t="s">
        <v>525</v>
      </c>
      <c r="D66" s="678"/>
      <c r="E66" s="9" t="s">
        <v>520</v>
      </c>
      <c r="F66" s="113"/>
      <c r="G66" s="8"/>
      <c r="H66" s="8"/>
      <c r="I66" s="105"/>
      <c r="J66" s="282"/>
      <c r="K66" s="283"/>
      <c r="L66" s="284"/>
      <c r="M66" s="675"/>
      <c r="N66" s="2"/>
    </row>
    <row r="67" spans="2:14" ht="11.1" customHeight="1" x14ac:dyDescent="0.2">
      <c r="B67" s="47">
        <v>3</v>
      </c>
      <c r="C67" s="677" t="s">
        <v>526</v>
      </c>
      <c r="D67" s="678"/>
      <c r="E67" s="9" t="s">
        <v>520</v>
      </c>
      <c r="F67" s="419"/>
      <c r="G67" s="8"/>
      <c r="H67" s="8"/>
      <c r="I67" s="105"/>
      <c r="J67" s="271"/>
      <c r="K67" s="288"/>
      <c r="L67" s="273"/>
      <c r="M67" s="675"/>
      <c r="N67" s="2"/>
    </row>
    <row r="68" spans="2:14" ht="11.1" customHeight="1" x14ac:dyDescent="0.15">
      <c r="B68" s="47">
        <v>4</v>
      </c>
      <c r="C68" s="677" t="s">
        <v>527</v>
      </c>
      <c r="D68" s="678"/>
      <c r="E68" s="9" t="s">
        <v>520</v>
      </c>
      <c r="F68" s="113"/>
      <c r="G68" s="8"/>
      <c r="H68" s="8"/>
      <c r="I68" s="105"/>
      <c r="J68" s="271"/>
      <c r="K68" s="288"/>
      <c r="L68" s="273"/>
      <c r="M68" s="675"/>
      <c r="N68" s="2"/>
    </row>
    <row r="69" spans="2:14" ht="11.1" customHeight="1" x14ac:dyDescent="0.15">
      <c r="B69" s="47">
        <v>5</v>
      </c>
      <c r="C69" s="677" t="s">
        <v>528</v>
      </c>
      <c r="D69" s="678"/>
      <c r="E69" s="9" t="s">
        <v>520</v>
      </c>
      <c r="F69" s="113"/>
      <c r="G69" s="8"/>
      <c r="H69" s="8"/>
      <c r="I69" s="8"/>
      <c r="J69" s="112"/>
      <c r="K69" s="280"/>
      <c r="L69" s="297"/>
      <c r="M69" s="675"/>
      <c r="N69" s="2"/>
    </row>
    <row r="70" spans="2:14" ht="11.1" customHeight="1" x14ac:dyDescent="0.15">
      <c r="B70" s="47">
        <v>6</v>
      </c>
      <c r="C70" s="677" t="s">
        <v>529</v>
      </c>
      <c r="D70" s="678"/>
      <c r="E70" s="9" t="s">
        <v>520</v>
      </c>
      <c r="F70" s="113"/>
      <c r="G70" s="8"/>
      <c r="H70" s="8"/>
      <c r="I70" s="105"/>
      <c r="J70" s="295"/>
      <c r="K70" s="288"/>
      <c r="L70" s="273"/>
      <c r="M70" s="675"/>
      <c r="N70" s="2"/>
    </row>
    <row r="71" spans="2:14" ht="11.1" customHeight="1" x14ac:dyDescent="0.2">
      <c r="B71" s="47">
        <v>7</v>
      </c>
      <c r="C71" s="679" t="s">
        <v>530</v>
      </c>
      <c r="D71" s="679"/>
      <c r="E71" s="9" t="s">
        <v>520</v>
      </c>
      <c r="F71" s="419"/>
      <c r="G71" s="30"/>
      <c r="H71" s="30"/>
      <c r="I71" s="159"/>
      <c r="J71" s="271"/>
      <c r="K71" s="290"/>
      <c r="L71" s="291"/>
      <c r="M71" s="675"/>
      <c r="N71" s="2"/>
    </row>
    <row r="72" spans="2:14" ht="11.1" customHeight="1" x14ac:dyDescent="0.2">
      <c r="B72" s="47">
        <v>8</v>
      </c>
      <c r="C72" s="685" t="s">
        <v>531</v>
      </c>
      <c r="D72" s="685"/>
      <c r="E72" s="281" t="s">
        <v>532</v>
      </c>
      <c r="F72" s="419"/>
      <c r="G72" s="8"/>
      <c r="H72" s="8"/>
      <c r="I72" s="9"/>
      <c r="J72" s="449"/>
      <c r="K72" s="280"/>
      <c r="L72" s="173"/>
      <c r="M72" s="675"/>
      <c r="N72" s="2"/>
    </row>
    <row r="73" spans="2:14" ht="11.1" customHeight="1" x14ac:dyDescent="0.15">
      <c r="B73" s="47">
        <v>9</v>
      </c>
      <c r="C73" s="677" t="s">
        <v>536</v>
      </c>
      <c r="D73" s="678"/>
      <c r="E73" s="9" t="s">
        <v>520</v>
      </c>
      <c r="F73" s="113"/>
      <c r="G73" s="54"/>
      <c r="H73" s="54"/>
      <c r="I73" s="170"/>
      <c r="J73" s="120"/>
      <c r="K73" s="54"/>
      <c r="L73" s="170"/>
      <c r="M73" s="675"/>
      <c r="N73" s="2"/>
    </row>
    <row r="74" spans="2:14" ht="11.1" customHeight="1" x14ac:dyDescent="0.15">
      <c r="B74" s="47">
        <v>10</v>
      </c>
      <c r="C74" s="677" t="s">
        <v>537</v>
      </c>
      <c r="D74" s="678"/>
      <c r="E74" s="9" t="s">
        <v>538</v>
      </c>
      <c r="F74" s="113"/>
      <c r="G74" s="8"/>
      <c r="H74" s="8"/>
      <c r="I74" s="160"/>
      <c r="J74" s="192"/>
      <c r="K74" s="8"/>
      <c r="L74" s="173"/>
      <c r="M74" s="675"/>
      <c r="N74" s="2"/>
    </row>
    <row r="75" spans="2:14" ht="11.1" customHeight="1" x14ac:dyDescent="0.15">
      <c r="B75" s="47">
        <v>11</v>
      </c>
      <c r="C75" s="677" t="s">
        <v>542</v>
      </c>
      <c r="D75" s="678"/>
      <c r="E75" s="9" t="s">
        <v>520</v>
      </c>
      <c r="F75" s="113"/>
      <c r="G75" s="8"/>
      <c r="H75" s="8"/>
      <c r="I75" s="9"/>
      <c r="J75" s="304"/>
      <c r="K75" s="305"/>
      <c r="L75" s="297"/>
      <c r="M75" s="675"/>
      <c r="N75" s="2"/>
    </row>
    <row r="76" spans="2:14" ht="11.1" customHeight="1" thickBot="1" x14ac:dyDescent="0.25">
      <c r="B76" s="62">
        <v>12</v>
      </c>
      <c r="C76" s="677" t="s">
        <v>543</v>
      </c>
      <c r="D76" s="678"/>
      <c r="E76" s="9" t="s">
        <v>520</v>
      </c>
      <c r="F76" s="420"/>
      <c r="G76" s="252"/>
      <c r="H76" s="252"/>
      <c r="I76" s="32"/>
      <c r="J76" s="306"/>
      <c r="K76" s="307"/>
      <c r="L76" s="308"/>
      <c r="M76" s="676"/>
      <c r="N76" s="2"/>
    </row>
    <row r="77" spans="2:14" s="5" customFormat="1" ht="12.9" customHeight="1" thickBot="1" x14ac:dyDescent="0.25">
      <c r="B77" s="680" t="s">
        <v>243</v>
      </c>
      <c r="C77" s="681"/>
      <c r="D77" s="681"/>
      <c r="E77" s="682"/>
      <c r="F77" s="248"/>
      <c r="G77" s="25"/>
      <c r="H77" s="25"/>
      <c r="I77" s="266"/>
      <c r="J77" s="4"/>
      <c r="K77" s="21"/>
      <c r="L77" s="21"/>
      <c r="M77" s="4"/>
      <c r="N77" s="2"/>
    </row>
    <row r="78" spans="2:14" ht="11.1" customHeight="1" x14ac:dyDescent="0.2">
      <c r="C78" s="3" t="s">
        <v>544</v>
      </c>
      <c r="F78" s="3"/>
      <c r="G78" s="3"/>
      <c r="H78" s="3"/>
      <c r="J78" s="3"/>
      <c r="K78" s="3"/>
      <c r="L78" s="3"/>
      <c r="N78" s="4"/>
    </row>
    <row r="79" spans="2:14" ht="11.1" customHeight="1" x14ac:dyDescent="0.2">
      <c r="D79" s="40"/>
      <c r="E79" s="40"/>
      <c r="F79" s="40"/>
      <c r="G79" s="40"/>
      <c r="H79" s="40"/>
      <c r="I79" s="40"/>
      <c r="J79" s="40"/>
      <c r="K79" s="40"/>
      <c r="L79" s="40"/>
    </row>
    <row r="80" spans="2:14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5" customHeight="1" x14ac:dyDescent="0.2"/>
    <row r="91" ht="5.4" customHeight="1" x14ac:dyDescent="0.2"/>
  </sheetData>
  <mergeCells count="95">
    <mergeCell ref="B1:M1"/>
    <mergeCell ref="F3:I3"/>
    <mergeCell ref="B4:C4"/>
    <mergeCell ref="F4:I4"/>
    <mergeCell ref="B6:C11"/>
    <mergeCell ref="D6:E6"/>
    <mergeCell ref="J6:J9"/>
    <mergeCell ref="K6:K9"/>
    <mergeCell ref="L6:L9"/>
    <mergeCell ref="M6:M11"/>
    <mergeCell ref="D7:E7"/>
    <mergeCell ref="D8:E8"/>
    <mergeCell ref="D9:E9"/>
    <mergeCell ref="D10:E10"/>
    <mergeCell ref="D11:E11"/>
    <mergeCell ref="B12:D12"/>
    <mergeCell ref="F12:I12"/>
    <mergeCell ref="J12:L12"/>
    <mergeCell ref="C13:D13"/>
    <mergeCell ref="M13:M14"/>
    <mergeCell ref="C14:D14"/>
    <mergeCell ref="C15:D15"/>
    <mergeCell ref="M15:M20"/>
    <mergeCell ref="C16:D16"/>
    <mergeCell ref="C17:D17"/>
    <mergeCell ref="C18:D18"/>
    <mergeCell ref="C19:D19"/>
    <mergeCell ref="C20:D20"/>
    <mergeCell ref="C21:D21"/>
    <mergeCell ref="C22:D22"/>
    <mergeCell ref="C23:D23"/>
    <mergeCell ref="M23:M25"/>
    <mergeCell ref="C24:D24"/>
    <mergeCell ref="C25:D25"/>
    <mergeCell ref="C26:D26"/>
    <mergeCell ref="M26:M32"/>
    <mergeCell ref="C27:D27"/>
    <mergeCell ref="C28:D28"/>
    <mergeCell ref="C29:D29"/>
    <mergeCell ref="C30:D30"/>
    <mergeCell ref="C31:D31"/>
    <mergeCell ref="C32:D32"/>
    <mergeCell ref="C33:D33"/>
    <mergeCell ref="M33:M4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M44:M47"/>
    <mergeCell ref="C45:D45"/>
    <mergeCell ref="C46:D46"/>
    <mergeCell ref="C47:D47"/>
    <mergeCell ref="C48:D48"/>
    <mergeCell ref="C49:D49"/>
    <mergeCell ref="C50:D50"/>
    <mergeCell ref="C51:D51"/>
    <mergeCell ref="M51:M52"/>
    <mergeCell ref="C52:D52"/>
    <mergeCell ref="C53:D53"/>
    <mergeCell ref="M53:M57"/>
    <mergeCell ref="C54:D54"/>
    <mergeCell ref="C55:D55"/>
    <mergeCell ref="C56:D56"/>
    <mergeCell ref="C57:D57"/>
    <mergeCell ref="M58:M63"/>
    <mergeCell ref="C59:D59"/>
    <mergeCell ref="C60:D60"/>
    <mergeCell ref="C61:D61"/>
    <mergeCell ref="C62:D62"/>
    <mergeCell ref="C63:D63"/>
    <mergeCell ref="C58:D58"/>
    <mergeCell ref="B77:E77"/>
    <mergeCell ref="B64:D64"/>
    <mergeCell ref="F64:I64"/>
    <mergeCell ref="C72:D72"/>
    <mergeCell ref="C73:D73"/>
    <mergeCell ref="C74:D74"/>
    <mergeCell ref="C75:D75"/>
    <mergeCell ref="C76:D76"/>
    <mergeCell ref="J64:L64"/>
    <mergeCell ref="C65:D65"/>
    <mergeCell ref="M65:M76"/>
    <mergeCell ref="C66:D66"/>
    <mergeCell ref="C67:D67"/>
    <mergeCell ref="C68:D68"/>
    <mergeCell ref="C71:D71"/>
    <mergeCell ref="C69:D69"/>
    <mergeCell ref="C70:D70"/>
  </mergeCells>
  <phoneticPr fontId="36"/>
  <printOptions horizontalCentered="1"/>
  <pageMargins left="0.70866141732283472" right="0.70866141732283472" top="0.59055118110236227" bottom="0.19685039370078741" header="0" footer="0"/>
  <pageSetup paperSize="9" scale="83" orientation="portrait" r:id="rId1"/>
  <headerFooter alignWithMargins="0"/>
  <ignoredErrors>
    <ignoredError sqref="L10:L11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73DB-7078-4A72-A265-6436C24DABC7}">
  <sheetPr codeName="Sheet6"/>
  <dimension ref="B1:U91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10" customWidth="1"/>
    <col min="2" max="2" width="3.109375" style="310" customWidth="1"/>
    <col min="3" max="3" width="8.88671875" style="310" customWidth="1"/>
    <col min="4" max="4" width="14.21875" style="310" customWidth="1"/>
    <col min="5" max="5" width="12.44140625" style="310" customWidth="1"/>
    <col min="6" max="7" width="7.6640625" style="311" customWidth="1"/>
    <col min="8" max="8" width="7.6640625" style="310" customWidth="1"/>
    <col min="9" max="11" width="7.6640625" style="311" customWidth="1"/>
    <col min="12" max="12" width="13.44140625" style="311" customWidth="1"/>
    <col min="13" max="13" width="3.44140625" style="310" customWidth="1"/>
    <col min="14" max="16384" width="8.88671875" style="310"/>
  </cols>
  <sheetData>
    <row r="1" spans="2:19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20"/>
      <c r="S1" s="311"/>
    </row>
    <row r="2" spans="2:19" ht="12" customHeight="1" thickBot="1" x14ac:dyDescent="0.25">
      <c r="B2" s="312"/>
      <c r="F2" s="310"/>
      <c r="G2" s="310"/>
      <c r="I2" s="310"/>
      <c r="J2" s="310"/>
      <c r="K2" s="310"/>
      <c r="L2" s="310"/>
      <c r="S2" s="311"/>
    </row>
    <row r="3" spans="2:19" ht="16.95" customHeight="1" thickBot="1" x14ac:dyDescent="0.25">
      <c r="B3" s="311"/>
      <c r="C3" s="313"/>
      <c r="D3" s="314"/>
      <c r="E3" s="311"/>
      <c r="F3" s="926" t="s">
        <v>96</v>
      </c>
      <c r="G3" s="927"/>
      <c r="H3" s="927"/>
      <c r="I3" s="928"/>
      <c r="M3" s="311"/>
    </row>
    <row r="4" spans="2:19" ht="16.95" customHeight="1" thickBot="1" x14ac:dyDescent="0.25">
      <c r="B4" s="924" t="s">
        <v>97</v>
      </c>
      <c r="C4" s="925"/>
      <c r="D4" s="315" t="s">
        <v>510</v>
      </c>
      <c r="E4" s="311"/>
      <c r="F4" s="929" t="s">
        <v>555</v>
      </c>
      <c r="G4" s="930"/>
      <c r="H4" s="930"/>
      <c r="I4" s="931"/>
      <c r="M4" s="311"/>
    </row>
    <row r="5" spans="2:19" ht="9.75" customHeight="1" thickBot="1" x14ac:dyDescent="0.25">
      <c r="B5" s="311"/>
      <c r="C5" s="311"/>
      <c r="D5" s="311"/>
      <c r="E5" s="311"/>
      <c r="H5" s="311"/>
      <c r="M5" s="311"/>
    </row>
    <row r="6" spans="2:19" ht="11.1" customHeight="1" x14ac:dyDescent="0.2">
      <c r="B6" s="939" t="s">
        <v>512</v>
      </c>
      <c r="C6" s="940"/>
      <c r="D6" s="912" t="s">
        <v>101</v>
      </c>
      <c r="E6" s="913"/>
      <c r="F6" s="316">
        <v>45790</v>
      </c>
      <c r="G6" s="317">
        <v>45846</v>
      </c>
      <c r="H6" s="318">
        <v>45902</v>
      </c>
      <c r="I6" s="936" t="s">
        <v>102</v>
      </c>
      <c r="J6" s="933" t="s">
        <v>103</v>
      </c>
      <c r="K6" s="907" t="s">
        <v>104</v>
      </c>
      <c r="L6" s="905" t="s">
        <v>105</v>
      </c>
      <c r="M6" s="311"/>
    </row>
    <row r="7" spans="2:19" ht="11.1" customHeight="1" x14ac:dyDescent="0.2">
      <c r="B7" s="941"/>
      <c r="C7" s="942"/>
      <c r="D7" s="910" t="s">
        <v>106</v>
      </c>
      <c r="E7" s="911"/>
      <c r="F7" s="319">
        <v>0.41666666666666669</v>
      </c>
      <c r="G7" s="320">
        <v>0.4201388888888889</v>
      </c>
      <c r="H7" s="321">
        <v>0.40625</v>
      </c>
      <c r="I7" s="937"/>
      <c r="J7" s="934"/>
      <c r="K7" s="908"/>
      <c r="L7" s="906"/>
      <c r="M7" s="311"/>
    </row>
    <row r="8" spans="2:19" ht="11.1" customHeight="1" x14ac:dyDescent="0.2">
      <c r="B8" s="941"/>
      <c r="C8" s="942"/>
      <c r="D8" s="910" t="s">
        <v>107</v>
      </c>
      <c r="E8" s="911"/>
      <c r="F8" s="319" t="s">
        <v>513</v>
      </c>
      <c r="G8" s="320" t="s">
        <v>514</v>
      </c>
      <c r="H8" s="321" t="s">
        <v>514</v>
      </c>
      <c r="I8" s="937"/>
      <c r="J8" s="934"/>
      <c r="K8" s="908"/>
      <c r="L8" s="906"/>
      <c r="M8" s="311"/>
    </row>
    <row r="9" spans="2:19" ht="11.1" customHeight="1" x14ac:dyDescent="0.2">
      <c r="B9" s="941"/>
      <c r="C9" s="942"/>
      <c r="D9" s="910" t="s">
        <v>120</v>
      </c>
      <c r="E9" s="911"/>
      <c r="F9" s="322" t="s">
        <v>514</v>
      </c>
      <c r="G9" s="320" t="s">
        <v>514</v>
      </c>
      <c r="H9" s="281" t="s">
        <v>513</v>
      </c>
      <c r="I9" s="938"/>
      <c r="J9" s="935"/>
      <c r="K9" s="909"/>
      <c r="L9" s="906"/>
      <c r="M9" s="311"/>
    </row>
    <row r="10" spans="2:19" ht="11.1" customHeight="1" x14ac:dyDescent="0.2">
      <c r="B10" s="941"/>
      <c r="C10" s="942"/>
      <c r="D10" s="910" t="s">
        <v>124</v>
      </c>
      <c r="E10" s="911"/>
      <c r="F10" s="322">
        <v>17.2</v>
      </c>
      <c r="G10" s="280">
        <v>29.4</v>
      </c>
      <c r="H10" s="273">
        <v>31</v>
      </c>
      <c r="I10" s="324">
        <f>MAX(F10:H10)</f>
        <v>31</v>
      </c>
      <c r="J10" s="272">
        <f>MIN(F10:H10)</f>
        <v>17.2</v>
      </c>
      <c r="K10" s="273">
        <f>AVERAGE(F10:H10)</f>
        <v>25.866666666666664</v>
      </c>
      <c r="L10" s="906"/>
      <c r="M10" s="311"/>
    </row>
    <row r="11" spans="2:19" ht="11.1" customHeight="1" thickBot="1" x14ac:dyDescent="0.25">
      <c r="B11" s="941"/>
      <c r="C11" s="942"/>
      <c r="D11" s="910" t="s">
        <v>125</v>
      </c>
      <c r="E11" s="911"/>
      <c r="F11" s="323">
        <v>8.6</v>
      </c>
      <c r="G11" s="307">
        <v>25.5</v>
      </c>
      <c r="H11" s="325">
        <v>26.4</v>
      </c>
      <c r="I11" s="326">
        <f>MAX(F11:H11)</f>
        <v>26.4</v>
      </c>
      <c r="J11" s="327">
        <f>MIN(F11:H11)</f>
        <v>8.6</v>
      </c>
      <c r="K11" s="328">
        <f>AVERAGE(F11:H11)</f>
        <v>20.166666666666668</v>
      </c>
      <c r="L11" s="906"/>
      <c r="M11" s="311"/>
    </row>
    <row r="12" spans="2:19" s="332" customFormat="1" ht="12.9" customHeight="1" thickBot="1" x14ac:dyDescent="0.25">
      <c r="B12" s="918" t="s">
        <v>127</v>
      </c>
      <c r="C12" s="919"/>
      <c r="D12" s="919"/>
      <c r="E12" s="329" t="s">
        <v>515</v>
      </c>
      <c r="F12" s="932" t="s">
        <v>516</v>
      </c>
      <c r="G12" s="932"/>
      <c r="H12" s="932"/>
      <c r="I12" s="671"/>
      <c r="J12" s="671"/>
      <c r="K12" s="671"/>
      <c r="L12" s="330"/>
      <c r="M12" s="331"/>
    </row>
    <row r="13" spans="2:19" ht="11.1" customHeight="1" x14ac:dyDescent="0.15">
      <c r="B13" s="333">
        <v>1</v>
      </c>
      <c r="C13" s="916" t="s">
        <v>130</v>
      </c>
      <c r="D13" s="917"/>
      <c r="E13" s="334" t="s">
        <v>517</v>
      </c>
      <c r="F13" s="638">
        <v>8</v>
      </c>
      <c r="G13" s="639">
        <v>24</v>
      </c>
      <c r="H13" s="640">
        <v>15</v>
      </c>
      <c r="I13" s="335">
        <v>24</v>
      </c>
      <c r="J13" s="278">
        <v>8</v>
      </c>
      <c r="K13" s="279">
        <v>15.666666666666666</v>
      </c>
      <c r="L13" s="901" t="s">
        <v>132</v>
      </c>
      <c r="M13" s="336"/>
    </row>
    <row r="14" spans="2:19" ht="11.1" customHeight="1" x14ac:dyDescent="0.15">
      <c r="B14" s="337">
        <v>2</v>
      </c>
      <c r="C14" s="893" t="s">
        <v>133</v>
      </c>
      <c r="D14" s="894"/>
      <c r="E14" s="338" t="s">
        <v>556</v>
      </c>
      <c r="F14" s="641" t="s">
        <v>135</v>
      </c>
      <c r="G14" s="642" t="s">
        <v>519</v>
      </c>
      <c r="H14" s="643" t="s">
        <v>135</v>
      </c>
      <c r="I14" s="339"/>
      <c r="J14" s="280"/>
      <c r="K14" s="281"/>
      <c r="L14" s="901"/>
      <c r="M14" s="336"/>
    </row>
    <row r="15" spans="2:19" ht="11.1" customHeight="1" x14ac:dyDescent="0.2">
      <c r="B15" s="337">
        <v>3</v>
      </c>
      <c r="C15" s="893" t="s">
        <v>136</v>
      </c>
      <c r="D15" s="894"/>
      <c r="E15" s="281" t="s">
        <v>80</v>
      </c>
      <c r="F15" s="340"/>
      <c r="G15" s="283"/>
      <c r="H15" s="284"/>
      <c r="I15" s="341"/>
      <c r="J15" s="283"/>
      <c r="K15" s="284"/>
      <c r="L15" s="903" t="s">
        <v>140</v>
      </c>
      <c r="M15" s="336"/>
    </row>
    <row r="16" spans="2:19" ht="11.1" customHeight="1" x14ac:dyDescent="0.2">
      <c r="B16" s="337">
        <v>4</v>
      </c>
      <c r="C16" s="893" t="s">
        <v>141</v>
      </c>
      <c r="D16" s="894"/>
      <c r="E16" s="281" t="s">
        <v>80</v>
      </c>
      <c r="F16" s="342"/>
      <c r="G16" s="286"/>
      <c r="H16" s="287"/>
      <c r="I16" s="343"/>
      <c r="J16" s="286"/>
      <c r="K16" s="287"/>
      <c r="L16" s="914"/>
      <c r="M16" s="336"/>
    </row>
    <row r="17" spans="2:13" ht="11.1" customHeight="1" x14ac:dyDescent="0.2">
      <c r="B17" s="337">
        <v>5</v>
      </c>
      <c r="C17" s="893" t="s">
        <v>144</v>
      </c>
      <c r="D17" s="894"/>
      <c r="E17" s="281" t="s">
        <v>80</v>
      </c>
      <c r="F17" s="340"/>
      <c r="G17" s="283"/>
      <c r="H17" s="284"/>
      <c r="I17" s="341"/>
      <c r="J17" s="283"/>
      <c r="K17" s="284"/>
      <c r="L17" s="914"/>
      <c r="M17" s="336"/>
    </row>
    <row r="18" spans="2:13" ht="11.1" customHeight="1" x14ac:dyDescent="0.2">
      <c r="B18" s="337">
        <v>6</v>
      </c>
      <c r="C18" s="893" t="s">
        <v>147</v>
      </c>
      <c r="D18" s="894"/>
      <c r="E18" s="281" t="s">
        <v>80</v>
      </c>
      <c r="F18" s="344"/>
      <c r="G18" s="345"/>
      <c r="H18" s="346"/>
      <c r="I18" s="344"/>
      <c r="J18" s="283"/>
      <c r="K18" s="284"/>
      <c r="L18" s="914"/>
      <c r="M18" s="336"/>
    </row>
    <row r="19" spans="2:13" ht="11.1" customHeight="1" x14ac:dyDescent="0.2">
      <c r="B19" s="337">
        <v>7</v>
      </c>
      <c r="C19" s="893" t="s">
        <v>148</v>
      </c>
      <c r="D19" s="894"/>
      <c r="E19" s="281" t="s">
        <v>80</v>
      </c>
      <c r="F19" s="340"/>
      <c r="G19" s="283"/>
      <c r="H19" s="284"/>
      <c r="I19" s="341"/>
      <c r="J19" s="283"/>
      <c r="K19" s="284"/>
      <c r="L19" s="914"/>
      <c r="M19" s="336"/>
    </row>
    <row r="20" spans="2:13" ht="11.1" customHeight="1" x14ac:dyDescent="0.2">
      <c r="B20" s="337">
        <v>8</v>
      </c>
      <c r="C20" s="893" t="s">
        <v>149</v>
      </c>
      <c r="D20" s="894"/>
      <c r="E20" s="281" t="s">
        <v>80</v>
      </c>
      <c r="F20" s="340"/>
      <c r="G20" s="283"/>
      <c r="H20" s="284"/>
      <c r="I20" s="341"/>
      <c r="J20" s="283"/>
      <c r="K20" s="284"/>
      <c r="L20" s="915"/>
      <c r="M20" s="336"/>
    </row>
    <row r="21" spans="2:13" ht="11.1" customHeight="1" x14ac:dyDescent="0.2">
      <c r="B21" s="337">
        <v>9</v>
      </c>
      <c r="C21" s="893" t="s">
        <v>152</v>
      </c>
      <c r="D21" s="894"/>
      <c r="E21" s="281" t="s">
        <v>80</v>
      </c>
      <c r="F21" s="340"/>
      <c r="G21" s="283"/>
      <c r="H21" s="284"/>
      <c r="I21" s="341"/>
      <c r="J21" s="283"/>
      <c r="K21" s="284"/>
      <c r="L21" s="347" t="s">
        <v>155</v>
      </c>
      <c r="M21" s="336"/>
    </row>
    <row r="22" spans="2:13" ht="11.1" customHeight="1" x14ac:dyDescent="0.2">
      <c r="B22" s="337">
        <v>10</v>
      </c>
      <c r="C22" s="893" t="s">
        <v>156</v>
      </c>
      <c r="D22" s="894"/>
      <c r="E22" s="281" t="s">
        <v>80</v>
      </c>
      <c r="F22" s="340"/>
      <c r="G22" s="283"/>
      <c r="H22" s="284"/>
      <c r="I22" s="341"/>
      <c r="J22" s="283"/>
      <c r="K22" s="284"/>
      <c r="L22" s="347" t="s">
        <v>157</v>
      </c>
      <c r="M22" s="336"/>
    </row>
    <row r="23" spans="2:13" ht="11.1" customHeight="1" x14ac:dyDescent="0.2">
      <c r="B23" s="337">
        <v>11</v>
      </c>
      <c r="C23" s="893" t="s">
        <v>158</v>
      </c>
      <c r="D23" s="894"/>
      <c r="E23" s="281" t="s">
        <v>80</v>
      </c>
      <c r="F23" s="112">
        <v>0.2</v>
      </c>
      <c r="G23" s="290" t="s">
        <v>160</v>
      </c>
      <c r="H23" s="291" t="s">
        <v>160</v>
      </c>
      <c r="I23" s="339">
        <v>0.2</v>
      </c>
      <c r="J23" s="290" t="s">
        <v>160</v>
      </c>
      <c r="K23" s="291" t="s">
        <v>160</v>
      </c>
      <c r="L23" s="895" t="s">
        <v>161</v>
      </c>
      <c r="M23" s="336"/>
    </row>
    <row r="24" spans="2:13" ht="11.1" customHeight="1" x14ac:dyDescent="0.2">
      <c r="B24" s="337">
        <v>12</v>
      </c>
      <c r="C24" s="893" t="s">
        <v>162</v>
      </c>
      <c r="D24" s="894"/>
      <c r="E24" s="281" t="s">
        <v>80</v>
      </c>
      <c r="F24" s="348"/>
      <c r="G24" s="290"/>
      <c r="H24" s="291"/>
      <c r="I24" s="290"/>
      <c r="J24" s="290"/>
      <c r="K24" s="291"/>
      <c r="L24" s="895"/>
      <c r="M24" s="336"/>
    </row>
    <row r="25" spans="2:13" ht="11.1" customHeight="1" x14ac:dyDescent="0.2">
      <c r="B25" s="337">
        <v>13</v>
      </c>
      <c r="C25" s="893" t="s">
        <v>165</v>
      </c>
      <c r="D25" s="894"/>
      <c r="E25" s="281" t="s">
        <v>80</v>
      </c>
      <c r="F25" s="323"/>
      <c r="G25" s="288"/>
      <c r="H25" s="273"/>
      <c r="I25" s="288"/>
      <c r="J25" s="288"/>
      <c r="K25" s="273"/>
      <c r="L25" s="895"/>
      <c r="M25" s="336"/>
    </row>
    <row r="26" spans="2:13" ht="11.1" customHeight="1" x14ac:dyDescent="0.2">
      <c r="B26" s="337">
        <v>14</v>
      </c>
      <c r="C26" s="893" t="s">
        <v>167</v>
      </c>
      <c r="D26" s="894"/>
      <c r="E26" s="281" t="s">
        <v>80</v>
      </c>
      <c r="F26" s="349"/>
      <c r="G26" s="293"/>
      <c r="H26" s="294"/>
      <c r="I26" s="293"/>
      <c r="J26" s="293"/>
      <c r="K26" s="294"/>
      <c r="L26" s="895" t="s">
        <v>170</v>
      </c>
      <c r="M26" s="336"/>
    </row>
    <row r="27" spans="2:13" ht="11.1" customHeight="1" x14ac:dyDescent="0.2">
      <c r="B27" s="337">
        <v>15</v>
      </c>
      <c r="C27" s="893" t="s">
        <v>171</v>
      </c>
      <c r="D27" s="894"/>
      <c r="E27" s="281" t="s">
        <v>80</v>
      </c>
      <c r="F27" s="340"/>
      <c r="G27" s="283"/>
      <c r="H27" s="284"/>
      <c r="I27" s="341"/>
      <c r="J27" s="283"/>
      <c r="K27" s="284"/>
      <c r="L27" s="895"/>
      <c r="M27" s="336"/>
    </row>
    <row r="28" spans="2:13" ht="21.9" customHeight="1" x14ac:dyDescent="0.2">
      <c r="B28" s="337">
        <v>16</v>
      </c>
      <c r="C28" s="898" t="s">
        <v>557</v>
      </c>
      <c r="D28" s="899"/>
      <c r="E28" s="281" t="s">
        <v>80</v>
      </c>
      <c r="F28" s="340"/>
      <c r="G28" s="283"/>
      <c r="H28" s="284"/>
      <c r="I28" s="283"/>
      <c r="J28" s="283"/>
      <c r="K28" s="284"/>
      <c r="L28" s="895"/>
      <c r="M28" s="336"/>
    </row>
    <row r="29" spans="2:13" ht="11.1" customHeight="1" x14ac:dyDescent="0.2">
      <c r="B29" s="337">
        <v>17</v>
      </c>
      <c r="C29" s="893" t="s">
        <v>175</v>
      </c>
      <c r="D29" s="894"/>
      <c r="E29" s="281" t="s">
        <v>80</v>
      </c>
      <c r="F29" s="340"/>
      <c r="G29" s="283"/>
      <c r="H29" s="284"/>
      <c r="I29" s="283"/>
      <c r="J29" s="283"/>
      <c r="K29" s="284"/>
      <c r="L29" s="895"/>
      <c r="M29" s="336"/>
    </row>
    <row r="30" spans="2:13" ht="11.1" customHeight="1" x14ac:dyDescent="0.2">
      <c r="B30" s="337">
        <v>18</v>
      </c>
      <c r="C30" s="893" t="s">
        <v>176</v>
      </c>
      <c r="D30" s="894"/>
      <c r="E30" s="281" t="s">
        <v>80</v>
      </c>
      <c r="F30" s="340"/>
      <c r="G30" s="283"/>
      <c r="H30" s="284"/>
      <c r="I30" s="283"/>
      <c r="J30" s="283"/>
      <c r="K30" s="284"/>
      <c r="L30" s="895"/>
      <c r="M30" s="336"/>
    </row>
    <row r="31" spans="2:13" ht="11.1" customHeight="1" x14ac:dyDescent="0.2">
      <c r="B31" s="337">
        <v>19</v>
      </c>
      <c r="C31" s="893" t="s">
        <v>177</v>
      </c>
      <c r="D31" s="894"/>
      <c r="E31" s="281" t="s">
        <v>80</v>
      </c>
      <c r="F31" s="340"/>
      <c r="G31" s="283"/>
      <c r="H31" s="284"/>
      <c r="I31" s="283"/>
      <c r="J31" s="283"/>
      <c r="K31" s="284"/>
      <c r="L31" s="895"/>
      <c r="M31" s="336"/>
    </row>
    <row r="32" spans="2:13" ht="11.1" customHeight="1" x14ac:dyDescent="0.2">
      <c r="B32" s="337">
        <v>20</v>
      </c>
      <c r="C32" s="893" t="s">
        <v>178</v>
      </c>
      <c r="D32" s="894"/>
      <c r="E32" s="281" t="s">
        <v>80</v>
      </c>
      <c r="F32" s="340"/>
      <c r="G32" s="283"/>
      <c r="H32" s="284"/>
      <c r="I32" s="283"/>
      <c r="J32" s="283"/>
      <c r="K32" s="284"/>
      <c r="L32" s="895"/>
      <c r="M32" s="336"/>
    </row>
    <row r="33" spans="2:13" ht="11.1" customHeight="1" x14ac:dyDescent="0.2">
      <c r="B33" s="337">
        <v>21</v>
      </c>
      <c r="C33" s="893" t="s">
        <v>179</v>
      </c>
      <c r="D33" s="894"/>
      <c r="E33" s="281" t="s">
        <v>80</v>
      </c>
      <c r="F33" s="348"/>
      <c r="G33" s="290"/>
      <c r="H33" s="291"/>
      <c r="I33" s="350"/>
      <c r="J33" s="290"/>
      <c r="K33" s="291"/>
      <c r="L33" s="903" t="s">
        <v>157</v>
      </c>
      <c r="M33" s="336"/>
    </row>
    <row r="34" spans="2:13" ht="11.1" customHeight="1" x14ac:dyDescent="0.2">
      <c r="B34" s="337">
        <v>22</v>
      </c>
      <c r="C34" s="893" t="s">
        <v>182</v>
      </c>
      <c r="D34" s="894"/>
      <c r="E34" s="281" t="s">
        <v>80</v>
      </c>
      <c r="F34" s="340"/>
      <c r="G34" s="283"/>
      <c r="H34" s="284"/>
      <c r="I34" s="341"/>
      <c r="J34" s="283"/>
      <c r="K34" s="284"/>
      <c r="L34" s="901"/>
      <c r="M34" s="336"/>
    </row>
    <row r="35" spans="2:13" ht="11.1" customHeight="1" x14ac:dyDescent="0.2">
      <c r="B35" s="337">
        <v>23</v>
      </c>
      <c r="C35" s="893" t="s">
        <v>183</v>
      </c>
      <c r="D35" s="894"/>
      <c r="E35" s="281" t="s">
        <v>80</v>
      </c>
      <c r="F35" s="340"/>
      <c r="G35" s="283"/>
      <c r="H35" s="284"/>
      <c r="I35" s="341"/>
      <c r="J35" s="283"/>
      <c r="K35" s="284"/>
      <c r="L35" s="901"/>
      <c r="M35" s="336"/>
    </row>
    <row r="36" spans="2:13" ht="11.1" customHeight="1" x14ac:dyDescent="0.2">
      <c r="B36" s="337">
        <v>24</v>
      </c>
      <c r="C36" s="893" t="s">
        <v>185</v>
      </c>
      <c r="D36" s="894"/>
      <c r="E36" s="281" t="s">
        <v>80</v>
      </c>
      <c r="F36" s="340"/>
      <c r="G36" s="283"/>
      <c r="H36" s="284"/>
      <c r="I36" s="341"/>
      <c r="J36" s="283"/>
      <c r="K36" s="284"/>
      <c r="L36" s="901"/>
      <c r="M36" s="336"/>
    </row>
    <row r="37" spans="2:13" ht="11.1" customHeight="1" x14ac:dyDescent="0.2">
      <c r="B37" s="337">
        <v>25</v>
      </c>
      <c r="C37" s="893" t="s">
        <v>188</v>
      </c>
      <c r="D37" s="894"/>
      <c r="E37" s="281" t="s">
        <v>80</v>
      </c>
      <c r="F37" s="340"/>
      <c r="G37" s="283"/>
      <c r="H37" s="284"/>
      <c r="I37" s="283"/>
      <c r="J37" s="283"/>
      <c r="K37" s="284"/>
      <c r="L37" s="901"/>
      <c r="M37" s="336"/>
    </row>
    <row r="38" spans="2:13" ht="11.1" customHeight="1" x14ac:dyDescent="0.2">
      <c r="B38" s="337">
        <v>26</v>
      </c>
      <c r="C38" s="893" t="s">
        <v>190</v>
      </c>
      <c r="D38" s="894"/>
      <c r="E38" s="281" t="s">
        <v>80</v>
      </c>
      <c r="F38" s="340"/>
      <c r="G38" s="283"/>
      <c r="H38" s="284"/>
      <c r="I38" s="341"/>
      <c r="J38" s="283"/>
      <c r="K38" s="284"/>
      <c r="L38" s="901"/>
      <c r="M38" s="336"/>
    </row>
    <row r="39" spans="2:13" ht="11.1" customHeight="1" x14ac:dyDescent="0.2">
      <c r="B39" s="337">
        <v>27</v>
      </c>
      <c r="C39" s="893" t="s">
        <v>191</v>
      </c>
      <c r="D39" s="894"/>
      <c r="E39" s="281" t="s">
        <v>80</v>
      </c>
      <c r="F39" s="340"/>
      <c r="G39" s="283"/>
      <c r="H39" s="284"/>
      <c r="I39" s="341"/>
      <c r="J39" s="283"/>
      <c r="K39" s="284"/>
      <c r="L39" s="901"/>
      <c r="M39" s="336"/>
    </row>
    <row r="40" spans="2:13" ht="11.1" customHeight="1" x14ac:dyDescent="0.2">
      <c r="B40" s="337">
        <v>28</v>
      </c>
      <c r="C40" s="893" t="s">
        <v>192</v>
      </c>
      <c r="D40" s="894"/>
      <c r="E40" s="281" t="s">
        <v>80</v>
      </c>
      <c r="F40" s="340"/>
      <c r="G40" s="283"/>
      <c r="H40" s="284"/>
      <c r="I40" s="283"/>
      <c r="J40" s="283"/>
      <c r="K40" s="284"/>
      <c r="L40" s="901"/>
      <c r="M40" s="336"/>
    </row>
    <row r="41" spans="2:13" ht="11.1" customHeight="1" x14ac:dyDescent="0.2">
      <c r="B41" s="337">
        <v>29</v>
      </c>
      <c r="C41" s="893" t="s">
        <v>193</v>
      </c>
      <c r="D41" s="894"/>
      <c r="E41" s="281" t="s">
        <v>80</v>
      </c>
      <c r="F41" s="340"/>
      <c r="G41" s="283"/>
      <c r="H41" s="284"/>
      <c r="I41" s="341"/>
      <c r="J41" s="283"/>
      <c r="K41" s="284"/>
      <c r="L41" s="901"/>
      <c r="M41" s="336"/>
    </row>
    <row r="42" spans="2:13" ht="11.1" customHeight="1" x14ac:dyDescent="0.2">
      <c r="B42" s="337">
        <v>30</v>
      </c>
      <c r="C42" s="893" t="s">
        <v>194</v>
      </c>
      <c r="D42" s="894"/>
      <c r="E42" s="281" t="s">
        <v>80</v>
      </c>
      <c r="F42" s="340"/>
      <c r="G42" s="283"/>
      <c r="H42" s="284"/>
      <c r="I42" s="341"/>
      <c r="J42" s="283"/>
      <c r="K42" s="284"/>
      <c r="L42" s="901"/>
      <c r="M42" s="336"/>
    </row>
    <row r="43" spans="2:13" ht="11.1" customHeight="1" x14ac:dyDescent="0.2">
      <c r="B43" s="337">
        <v>31</v>
      </c>
      <c r="C43" s="893" t="s">
        <v>196</v>
      </c>
      <c r="D43" s="894"/>
      <c r="E43" s="281" t="s">
        <v>80</v>
      </c>
      <c r="F43" s="340"/>
      <c r="G43" s="283"/>
      <c r="H43" s="284"/>
      <c r="I43" s="341"/>
      <c r="J43" s="283"/>
      <c r="K43" s="284"/>
      <c r="L43" s="904"/>
      <c r="M43" s="336"/>
    </row>
    <row r="44" spans="2:13" ht="11.1" customHeight="1" x14ac:dyDescent="0.2">
      <c r="B44" s="337">
        <v>32</v>
      </c>
      <c r="C44" s="893" t="s">
        <v>199</v>
      </c>
      <c r="D44" s="894"/>
      <c r="E44" s="281" t="s">
        <v>80</v>
      </c>
      <c r="F44" s="348"/>
      <c r="G44" s="290"/>
      <c r="H44" s="291"/>
      <c r="I44" s="290"/>
      <c r="J44" s="290"/>
      <c r="K44" s="291"/>
      <c r="L44" s="895" t="s">
        <v>140</v>
      </c>
      <c r="M44" s="336"/>
    </row>
    <row r="45" spans="2:13" ht="11.1" customHeight="1" x14ac:dyDescent="0.2">
      <c r="B45" s="337">
        <v>33</v>
      </c>
      <c r="C45" s="893" t="s">
        <v>201</v>
      </c>
      <c r="D45" s="894"/>
      <c r="E45" s="281" t="s">
        <v>80</v>
      </c>
      <c r="F45" s="348"/>
      <c r="G45" s="290"/>
      <c r="H45" s="291"/>
      <c r="I45" s="350"/>
      <c r="J45" s="290"/>
      <c r="K45" s="291"/>
      <c r="L45" s="895"/>
      <c r="M45" s="336"/>
    </row>
    <row r="46" spans="2:13" ht="11.1" customHeight="1" x14ac:dyDescent="0.2">
      <c r="B46" s="337">
        <v>34</v>
      </c>
      <c r="C46" s="893" t="s">
        <v>203</v>
      </c>
      <c r="D46" s="894"/>
      <c r="E46" s="281" t="s">
        <v>80</v>
      </c>
      <c r="F46" s="322">
        <v>0.1</v>
      </c>
      <c r="G46" s="280" t="s">
        <v>205</v>
      </c>
      <c r="H46" s="291">
        <v>0.05</v>
      </c>
      <c r="I46" s="350">
        <v>0.1</v>
      </c>
      <c r="J46" s="290" t="s">
        <v>205</v>
      </c>
      <c r="K46" s="291">
        <v>5.000000000000001E-2</v>
      </c>
      <c r="L46" s="895"/>
      <c r="M46" s="336"/>
    </row>
    <row r="47" spans="2:13" ht="11.1" customHeight="1" x14ac:dyDescent="0.2">
      <c r="B47" s="337">
        <v>35</v>
      </c>
      <c r="C47" s="893" t="s">
        <v>206</v>
      </c>
      <c r="D47" s="894"/>
      <c r="E47" s="281" t="s">
        <v>80</v>
      </c>
      <c r="F47" s="348"/>
      <c r="G47" s="290"/>
      <c r="H47" s="291"/>
      <c r="I47" s="290"/>
      <c r="J47" s="290"/>
      <c r="K47" s="291"/>
      <c r="L47" s="895"/>
      <c r="M47" s="336"/>
    </row>
    <row r="48" spans="2:13" ht="11.1" customHeight="1" x14ac:dyDescent="0.2">
      <c r="B48" s="337">
        <v>36</v>
      </c>
      <c r="C48" s="893" t="s">
        <v>207</v>
      </c>
      <c r="D48" s="894"/>
      <c r="E48" s="281" t="s">
        <v>80</v>
      </c>
      <c r="F48" s="323"/>
      <c r="G48" s="288"/>
      <c r="H48" s="273"/>
      <c r="I48" s="324"/>
      <c r="J48" s="288"/>
      <c r="K48" s="273"/>
      <c r="L48" s="347" t="s">
        <v>161</v>
      </c>
      <c r="M48" s="336"/>
    </row>
    <row r="49" spans="2:21" ht="11.1" customHeight="1" x14ac:dyDescent="0.2">
      <c r="B49" s="337">
        <v>37</v>
      </c>
      <c r="C49" s="893" t="s">
        <v>209</v>
      </c>
      <c r="D49" s="894"/>
      <c r="E49" s="281" t="s">
        <v>80</v>
      </c>
      <c r="F49" s="340">
        <v>1.0999999999999999E-2</v>
      </c>
      <c r="G49" s="280">
        <v>7.0000000000000001E-3</v>
      </c>
      <c r="H49" s="281">
        <v>3.0000000000000001E-3</v>
      </c>
      <c r="I49" s="341">
        <v>1.0999999999999999E-2</v>
      </c>
      <c r="J49" s="283">
        <v>3.0000000000000001E-3</v>
      </c>
      <c r="K49" s="284">
        <v>6.9999999999999993E-3</v>
      </c>
      <c r="L49" s="347" t="s">
        <v>140</v>
      </c>
      <c r="M49" s="336"/>
    </row>
    <row r="50" spans="2:21" ht="11.1" customHeight="1" x14ac:dyDescent="0.2">
      <c r="B50" s="337">
        <v>38</v>
      </c>
      <c r="C50" s="893" t="s">
        <v>210</v>
      </c>
      <c r="D50" s="894"/>
      <c r="E50" s="281" t="s">
        <v>80</v>
      </c>
      <c r="F50" s="322">
        <v>4.3</v>
      </c>
      <c r="G50" s="280">
        <v>3.3</v>
      </c>
      <c r="H50" s="281">
        <v>5.6</v>
      </c>
      <c r="I50" s="324">
        <v>5.6</v>
      </c>
      <c r="J50" s="288">
        <v>3.3</v>
      </c>
      <c r="K50" s="273">
        <v>4.3999999999999995</v>
      </c>
      <c r="L50" s="347" t="s">
        <v>211</v>
      </c>
      <c r="M50" s="336"/>
    </row>
    <row r="51" spans="2:21" ht="11.1" customHeight="1" x14ac:dyDescent="0.2">
      <c r="B51" s="337">
        <v>39</v>
      </c>
      <c r="C51" s="896" t="s">
        <v>212</v>
      </c>
      <c r="D51" s="897"/>
      <c r="E51" s="281" t="s">
        <v>80</v>
      </c>
      <c r="F51" s="322">
        <v>12</v>
      </c>
      <c r="G51" s="280">
        <v>11</v>
      </c>
      <c r="H51" s="281">
        <v>21</v>
      </c>
      <c r="I51" s="351">
        <v>21</v>
      </c>
      <c r="J51" s="296">
        <v>11</v>
      </c>
      <c r="K51" s="297">
        <v>14.666666666666666</v>
      </c>
      <c r="L51" s="895" t="s">
        <v>161</v>
      </c>
      <c r="M51" s="336"/>
    </row>
    <row r="52" spans="2:21" ht="11.1" customHeight="1" x14ac:dyDescent="0.2">
      <c r="B52" s="337">
        <v>40</v>
      </c>
      <c r="C52" s="893" t="s">
        <v>214</v>
      </c>
      <c r="D52" s="894"/>
      <c r="E52" s="281" t="s">
        <v>80</v>
      </c>
      <c r="F52" s="322">
        <v>43</v>
      </c>
      <c r="G52" s="280">
        <v>34</v>
      </c>
      <c r="H52" s="281">
        <v>44</v>
      </c>
      <c r="I52" s="351">
        <v>44</v>
      </c>
      <c r="J52" s="296">
        <v>34</v>
      </c>
      <c r="K52" s="297">
        <v>40.333333333333336</v>
      </c>
      <c r="L52" s="895"/>
      <c r="M52" s="336"/>
      <c r="U52" s="310">
        <v>23</v>
      </c>
    </row>
    <row r="53" spans="2:21" ht="11.1" customHeight="1" x14ac:dyDescent="0.2">
      <c r="B53" s="337">
        <v>41</v>
      </c>
      <c r="C53" s="893" t="s">
        <v>216</v>
      </c>
      <c r="D53" s="894"/>
      <c r="E53" s="281" t="s">
        <v>80</v>
      </c>
      <c r="F53" s="348"/>
      <c r="G53" s="290"/>
      <c r="H53" s="291"/>
      <c r="I53" s="290"/>
      <c r="J53" s="290"/>
      <c r="K53" s="291"/>
      <c r="L53" s="895" t="s">
        <v>170</v>
      </c>
      <c r="M53" s="336"/>
      <c r="U53" s="310">
        <v>110</v>
      </c>
    </row>
    <row r="54" spans="2:21" ht="11.1" customHeight="1" x14ac:dyDescent="0.2">
      <c r="B54" s="337">
        <v>42</v>
      </c>
      <c r="C54" s="893" t="s">
        <v>218</v>
      </c>
      <c r="D54" s="894"/>
      <c r="E54" s="281" t="s">
        <v>80</v>
      </c>
      <c r="F54" s="352"/>
      <c r="G54" s="353"/>
      <c r="H54" s="354"/>
      <c r="I54" s="355"/>
      <c r="J54" s="353"/>
      <c r="K54" s="354"/>
      <c r="L54" s="895"/>
      <c r="M54" s="336"/>
      <c r="U54" s="310">
        <v>33</v>
      </c>
    </row>
    <row r="55" spans="2:21" ht="11.1" customHeight="1" x14ac:dyDescent="0.2">
      <c r="B55" s="337">
        <v>43</v>
      </c>
      <c r="C55" s="893" t="s">
        <v>221</v>
      </c>
      <c r="D55" s="894"/>
      <c r="E55" s="281" t="s">
        <v>80</v>
      </c>
      <c r="F55" s="352"/>
      <c r="G55" s="353"/>
      <c r="H55" s="354"/>
      <c r="I55" s="355"/>
      <c r="J55" s="353"/>
      <c r="K55" s="354"/>
      <c r="L55" s="895"/>
      <c r="M55" s="336"/>
    </row>
    <row r="56" spans="2:21" ht="11.1" customHeight="1" x14ac:dyDescent="0.2">
      <c r="B56" s="337">
        <v>44</v>
      </c>
      <c r="C56" s="893" t="s">
        <v>222</v>
      </c>
      <c r="D56" s="894"/>
      <c r="E56" s="281" t="s">
        <v>80</v>
      </c>
      <c r="F56" s="340"/>
      <c r="G56" s="283"/>
      <c r="H56" s="284"/>
      <c r="I56" s="341"/>
      <c r="J56" s="283"/>
      <c r="K56" s="284"/>
      <c r="L56" s="895"/>
      <c r="M56" s="336"/>
    </row>
    <row r="57" spans="2:21" ht="11.1" customHeight="1" x14ac:dyDescent="0.2">
      <c r="B57" s="337">
        <v>45</v>
      </c>
      <c r="C57" s="893" t="s">
        <v>223</v>
      </c>
      <c r="D57" s="894"/>
      <c r="E57" s="281" t="s">
        <v>80</v>
      </c>
      <c r="F57" s="349"/>
      <c r="G57" s="293"/>
      <c r="H57" s="294"/>
      <c r="I57" s="356"/>
      <c r="J57" s="293"/>
      <c r="K57" s="294"/>
      <c r="L57" s="895"/>
      <c r="M57" s="336"/>
    </row>
    <row r="58" spans="2:21" ht="11.1" customHeight="1" x14ac:dyDescent="0.2">
      <c r="B58" s="337">
        <v>46</v>
      </c>
      <c r="C58" s="677" t="s">
        <v>226</v>
      </c>
      <c r="D58" s="678"/>
      <c r="E58" s="281" t="s">
        <v>80</v>
      </c>
      <c r="F58" s="323">
        <v>0.8</v>
      </c>
      <c r="G58" s="288">
        <v>0.7</v>
      </c>
      <c r="H58" s="273">
        <v>1.6</v>
      </c>
      <c r="I58" s="324">
        <v>1.6</v>
      </c>
      <c r="J58" s="288">
        <v>0.7</v>
      </c>
      <c r="K58" s="273">
        <v>1.0333333333333334</v>
      </c>
      <c r="L58" s="895" t="s">
        <v>228</v>
      </c>
      <c r="M58" s="336"/>
    </row>
    <row r="59" spans="2:21" ht="11.1" customHeight="1" x14ac:dyDescent="0.2">
      <c r="B59" s="337">
        <v>47</v>
      </c>
      <c r="C59" s="677" t="s">
        <v>229</v>
      </c>
      <c r="D59" s="678"/>
      <c r="E59" s="281" t="s">
        <v>518</v>
      </c>
      <c r="F59" s="323">
        <v>7</v>
      </c>
      <c r="G59" s="280">
        <v>7.3</v>
      </c>
      <c r="H59" s="281">
        <v>7.5</v>
      </c>
      <c r="I59" s="288">
        <v>7.5</v>
      </c>
      <c r="J59" s="288">
        <v>7</v>
      </c>
      <c r="K59" s="273">
        <v>7.2666666666666666</v>
      </c>
      <c r="L59" s="895"/>
      <c r="M59" s="336"/>
    </row>
    <row r="60" spans="2:21" ht="11.1" customHeight="1" x14ac:dyDescent="0.2">
      <c r="B60" s="337">
        <v>48</v>
      </c>
      <c r="C60" s="893" t="s">
        <v>231</v>
      </c>
      <c r="D60" s="894"/>
      <c r="E60" s="281" t="s">
        <v>518</v>
      </c>
      <c r="F60" s="322"/>
      <c r="G60" s="280"/>
      <c r="H60" s="281"/>
      <c r="I60" s="280"/>
      <c r="J60" s="280"/>
      <c r="K60" s="281"/>
      <c r="L60" s="895"/>
      <c r="M60" s="336"/>
    </row>
    <row r="61" spans="2:21" ht="11.1" customHeight="1" x14ac:dyDescent="0.2">
      <c r="B61" s="337">
        <v>49</v>
      </c>
      <c r="C61" s="893" t="s">
        <v>234</v>
      </c>
      <c r="D61" s="894"/>
      <c r="E61" s="281" t="s">
        <v>518</v>
      </c>
      <c r="F61" s="322" t="s">
        <v>558</v>
      </c>
      <c r="G61" s="280" t="s">
        <v>558</v>
      </c>
      <c r="H61" s="281" t="s">
        <v>558</v>
      </c>
      <c r="I61" s="280"/>
      <c r="J61" s="280"/>
      <c r="K61" s="281"/>
      <c r="L61" s="895"/>
      <c r="M61" s="336"/>
    </row>
    <row r="62" spans="2:21" ht="11.1" customHeight="1" x14ac:dyDescent="0.2">
      <c r="B62" s="337">
        <v>50</v>
      </c>
      <c r="C62" s="893" t="s">
        <v>235</v>
      </c>
      <c r="D62" s="894"/>
      <c r="E62" s="281" t="s">
        <v>521</v>
      </c>
      <c r="F62" s="323">
        <v>3.6</v>
      </c>
      <c r="G62" s="280">
        <v>1.6</v>
      </c>
      <c r="H62" s="273">
        <v>3.8</v>
      </c>
      <c r="I62" s="280">
        <v>3.8</v>
      </c>
      <c r="J62" s="288">
        <v>1.6</v>
      </c>
      <c r="K62" s="273">
        <v>3</v>
      </c>
      <c r="L62" s="895"/>
      <c r="M62" s="336"/>
    </row>
    <row r="63" spans="2:21" ht="11.1" customHeight="1" thickBot="1" x14ac:dyDescent="0.25">
      <c r="B63" s="337">
        <v>51</v>
      </c>
      <c r="C63" s="891" t="s">
        <v>238</v>
      </c>
      <c r="D63" s="892"/>
      <c r="E63" s="357" t="s">
        <v>521</v>
      </c>
      <c r="F63" s="435">
        <v>3.5</v>
      </c>
      <c r="G63" s="438">
        <v>0.6</v>
      </c>
      <c r="H63" s="325">
        <v>1.5</v>
      </c>
      <c r="I63" s="299">
        <v>3.5</v>
      </c>
      <c r="J63" s="299">
        <v>0.6</v>
      </c>
      <c r="K63" s="300">
        <v>1.8666666666666665</v>
      </c>
      <c r="L63" s="903"/>
      <c r="M63" s="336"/>
    </row>
    <row r="64" spans="2:21" ht="12.9" customHeight="1" thickBot="1" x14ac:dyDescent="0.25">
      <c r="B64" s="918" t="s">
        <v>559</v>
      </c>
      <c r="C64" s="919"/>
      <c r="D64" s="921"/>
      <c r="E64" s="329" t="s">
        <v>515</v>
      </c>
      <c r="F64" s="932" t="s">
        <v>516</v>
      </c>
      <c r="G64" s="932"/>
      <c r="H64" s="932"/>
      <c r="I64" s="671"/>
      <c r="J64" s="671"/>
      <c r="K64" s="671"/>
      <c r="L64" s="358"/>
      <c r="M64" s="336"/>
    </row>
    <row r="65" spans="2:13" ht="11.1" customHeight="1" x14ac:dyDescent="0.2">
      <c r="B65" s="359">
        <v>1</v>
      </c>
      <c r="C65" s="922" t="s">
        <v>524</v>
      </c>
      <c r="D65" s="923"/>
      <c r="E65" s="360" t="s">
        <v>520</v>
      </c>
      <c r="F65" s="425">
        <v>0.09</v>
      </c>
      <c r="G65" s="440" t="s">
        <v>164</v>
      </c>
      <c r="H65" s="445">
        <v>0.15</v>
      </c>
      <c r="I65" s="301">
        <v>0.15</v>
      </c>
      <c r="J65" s="302" t="s">
        <v>164</v>
      </c>
      <c r="K65" s="303">
        <v>0.08</v>
      </c>
      <c r="L65" s="900" t="s">
        <v>211</v>
      </c>
      <c r="M65" s="336"/>
    </row>
    <row r="66" spans="2:13" ht="11.1" customHeight="1" x14ac:dyDescent="0.2">
      <c r="B66" s="361">
        <v>2</v>
      </c>
      <c r="C66" s="893" t="s">
        <v>525</v>
      </c>
      <c r="D66" s="894"/>
      <c r="E66" s="281" t="s">
        <v>520</v>
      </c>
      <c r="F66" s="366">
        <v>3.5000000000000003E-2</v>
      </c>
      <c r="G66" s="280">
        <v>1.0999999999999999E-2</v>
      </c>
      <c r="H66" s="367">
        <v>0.01</v>
      </c>
      <c r="I66" s="282">
        <v>3.5000000000000003E-2</v>
      </c>
      <c r="J66" s="283">
        <v>0.01</v>
      </c>
      <c r="K66" s="284">
        <v>1.8666666666666668E-2</v>
      </c>
      <c r="L66" s="901"/>
      <c r="M66" s="336"/>
    </row>
    <row r="67" spans="2:13" ht="11.1" customHeight="1" x14ac:dyDescent="0.2">
      <c r="B67" s="361">
        <v>3</v>
      </c>
      <c r="C67" s="677" t="s">
        <v>526</v>
      </c>
      <c r="D67" s="678"/>
      <c r="E67" s="281" t="s">
        <v>520</v>
      </c>
      <c r="F67" s="363" t="s">
        <v>237</v>
      </c>
      <c r="G67" s="280">
        <v>0.6</v>
      </c>
      <c r="H67" s="272">
        <v>1.2</v>
      </c>
      <c r="I67" s="271">
        <v>1.2</v>
      </c>
      <c r="J67" s="288" t="s">
        <v>237</v>
      </c>
      <c r="K67" s="273">
        <v>0.6</v>
      </c>
      <c r="L67" s="901"/>
      <c r="M67" s="336"/>
    </row>
    <row r="68" spans="2:13" ht="11.1" customHeight="1" x14ac:dyDescent="0.2">
      <c r="B68" s="361">
        <v>4</v>
      </c>
      <c r="C68" s="677" t="s">
        <v>527</v>
      </c>
      <c r="D68" s="678"/>
      <c r="E68" s="281" t="s">
        <v>520</v>
      </c>
      <c r="F68" s="426">
        <v>1.1000000000000001</v>
      </c>
      <c r="G68" s="280">
        <v>1.1000000000000001</v>
      </c>
      <c r="H68" s="272">
        <v>2.9</v>
      </c>
      <c r="I68" s="271">
        <v>2.9</v>
      </c>
      <c r="J68" s="288">
        <v>1.1000000000000001</v>
      </c>
      <c r="K68" s="273">
        <v>1.7</v>
      </c>
      <c r="L68" s="901"/>
      <c r="M68" s="336"/>
    </row>
    <row r="69" spans="2:13" ht="11.1" customHeight="1" x14ac:dyDescent="0.2">
      <c r="B69" s="361">
        <v>5</v>
      </c>
      <c r="C69" s="677" t="s">
        <v>528</v>
      </c>
      <c r="D69" s="678"/>
      <c r="E69" s="281" t="s">
        <v>520</v>
      </c>
      <c r="F69" s="426">
        <v>3</v>
      </c>
      <c r="G69" s="280" t="s">
        <v>291</v>
      </c>
      <c r="H69" s="362">
        <v>1</v>
      </c>
      <c r="I69" s="295">
        <v>3</v>
      </c>
      <c r="J69" s="296" t="s">
        <v>291</v>
      </c>
      <c r="K69" s="297">
        <v>1.3333333333333333</v>
      </c>
      <c r="L69" s="901"/>
      <c r="M69" s="336"/>
    </row>
    <row r="70" spans="2:13" ht="11.1" customHeight="1" x14ac:dyDescent="0.2">
      <c r="B70" s="361">
        <v>6</v>
      </c>
      <c r="C70" s="677" t="s">
        <v>529</v>
      </c>
      <c r="D70" s="678"/>
      <c r="E70" s="281" t="s">
        <v>520</v>
      </c>
      <c r="F70" s="426">
        <v>11</v>
      </c>
      <c r="G70" s="280">
        <v>8.3000000000000007</v>
      </c>
      <c r="H70" s="362">
        <v>8.6999999999999993</v>
      </c>
      <c r="I70" s="295">
        <v>11</v>
      </c>
      <c r="J70" s="288">
        <v>8.3000000000000007</v>
      </c>
      <c r="K70" s="273">
        <v>9.3333333333333339</v>
      </c>
      <c r="L70" s="901"/>
      <c r="M70" s="336"/>
    </row>
    <row r="71" spans="2:13" ht="11.1" customHeight="1" x14ac:dyDescent="0.2">
      <c r="B71" s="361">
        <v>7</v>
      </c>
      <c r="C71" s="893" t="s">
        <v>560</v>
      </c>
      <c r="D71" s="894"/>
      <c r="E71" s="281" t="s">
        <v>561</v>
      </c>
      <c r="F71" s="426">
        <v>40</v>
      </c>
      <c r="G71" s="280">
        <v>39</v>
      </c>
      <c r="H71" s="362">
        <v>67</v>
      </c>
      <c r="I71" s="295">
        <v>67</v>
      </c>
      <c r="J71" s="296">
        <v>39</v>
      </c>
      <c r="K71" s="297">
        <v>48.666666666666664</v>
      </c>
      <c r="L71" s="901"/>
      <c r="M71" s="336"/>
    </row>
    <row r="72" spans="2:13" ht="11.1" customHeight="1" x14ac:dyDescent="0.2">
      <c r="B72" s="361">
        <v>8</v>
      </c>
      <c r="C72" s="364" t="s">
        <v>562</v>
      </c>
      <c r="D72" s="365"/>
      <c r="E72" s="281" t="s">
        <v>520</v>
      </c>
      <c r="F72" s="366" t="s">
        <v>151</v>
      </c>
      <c r="G72" s="280" t="s">
        <v>151</v>
      </c>
      <c r="H72" s="367" t="s">
        <v>151</v>
      </c>
      <c r="I72" s="282" t="s">
        <v>151</v>
      </c>
      <c r="J72" s="28" t="s">
        <v>151</v>
      </c>
      <c r="K72" s="165" t="s">
        <v>151</v>
      </c>
      <c r="L72" s="675"/>
      <c r="M72" s="336"/>
    </row>
    <row r="73" spans="2:13" ht="11.1" customHeight="1" x14ac:dyDescent="0.2">
      <c r="B73" s="361">
        <v>9</v>
      </c>
      <c r="C73" s="685" t="s">
        <v>530</v>
      </c>
      <c r="D73" s="685"/>
      <c r="E73" s="281" t="s">
        <v>520</v>
      </c>
      <c r="F73" s="324" t="s">
        <v>160</v>
      </c>
      <c r="G73" s="290" t="s">
        <v>160</v>
      </c>
      <c r="H73" s="273" t="s">
        <v>160</v>
      </c>
      <c r="I73" s="324" t="s">
        <v>160</v>
      </c>
      <c r="J73" s="54" t="s">
        <v>160</v>
      </c>
      <c r="K73" s="160" t="s">
        <v>160</v>
      </c>
      <c r="L73" s="675"/>
      <c r="M73" s="336"/>
    </row>
    <row r="74" spans="2:13" ht="11.1" customHeight="1" x14ac:dyDescent="0.2">
      <c r="B74" s="361">
        <v>10</v>
      </c>
      <c r="C74" s="685" t="s">
        <v>531</v>
      </c>
      <c r="D74" s="685"/>
      <c r="E74" s="281" t="s">
        <v>532</v>
      </c>
      <c r="F74" s="324" t="s">
        <v>291</v>
      </c>
      <c r="G74" s="280">
        <v>1</v>
      </c>
      <c r="H74" s="281" t="s">
        <v>291</v>
      </c>
      <c r="I74" s="598">
        <v>1</v>
      </c>
      <c r="J74" s="592" t="s">
        <v>291</v>
      </c>
      <c r="K74" s="297" t="s">
        <v>291</v>
      </c>
      <c r="L74" s="675"/>
      <c r="M74" s="336"/>
    </row>
    <row r="75" spans="2:13" ht="11.1" customHeight="1" x14ac:dyDescent="0.2">
      <c r="B75" s="361">
        <v>11</v>
      </c>
      <c r="C75" s="685" t="s">
        <v>536</v>
      </c>
      <c r="D75" s="685"/>
      <c r="E75" s="281" t="s">
        <v>520</v>
      </c>
      <c r="F75" s="324" t="s">
        <v>160</v>
      </c>
      <c r="G75" s="299" t="s">
        <v>160</v>
      </c>
      <c r="H75" s="300" t="s">
        <v>160</v>
      </c>
      <c r="I75" s="369" t="s">
        <v>160</v>
      </c>
      <c r="J75" s="369" t="s">
        <v>160</v>
      </c>
      <c r="K75" s="370" t="s">
        <v>160</v>
      </c>
      <c r="L75" s="901"/>
      <c r="M75" s="336"/>
    </row>
    <row r="76" spans="2:13" ht="11.1" customHeight="1" x14ac:dyDescent="0.2">
      <c r="B76" s="361">
        <v>12</v>
      </c>
      <c r="C76" s="685" t="s">
        <v>542</v>
      </c>
      <c r="D76" s="685"/>
      <c r="E76" s="281" t="s">
        <v>520</v>
      </c>
      <c r="F76" s="369">
        <v>9.4</v>
      </c>
      <c r="G76" s="441">
        <v>12</v>
      </c>
      <c r="H76" s="357">
        <v>17</v>
      </c>
      <c r="I76" s="371">
        <v>17</v>
      </c>
      <c r="J76" s="369">
        <v>9.4</v>
      </c>
      <c r="K76" s="372">
        <v>12.799999999999999</v>
      </c>
      <c r="L76" s="901"/>
      <c r="M76" s="336"/>
    </row>
    <row r="77" spans="2:13" ht="11.1" customHeight="1" x14ac:dyDescent="0.2">
      <c r="B77" s="361">
        <v>13</v>
      </c>
      <c r="C77" s="685" t="s">
        <v>563</v>
      </c>
      <c r="D77" s="685"/>
      <c r="E77" s="281" t="s">
        <v>518</v>
      </c>
      <c r="F77" s="427">
        <v>1</v>
      </c>
      <c r="G77" s="441">
        <v>1</v>
      </c>
      <c r="H77" s="357">
        <v>1</v>
      </c>
      <c r="I77" s="371">
        <v>1</v>
      </c>
      <c r="J77" s="371">
        <v>1</v>
      </c>
      <c r="K77" s="372">
        <v>1</v>
      </c>
      <c r="L77" s="901"/>
      <c r="M77" s="336"/>
    </row>
    <row r="78" spans="2:13" ht="11.1" customHeight="1" thickBot="1" x14ac:dyDescent="0.25">
      <c r="B78" s="373">
        <v>14</v>
      </c>
      <c r="C78" s="374" t="s">
        <v>543</v>
      </c>
      <c r="D78" s="374"/>
      <c r="E78" s="325" t="s">
        <v>520</v>
      </c>
      <c r="F78" s="428">
        <v>2.8</v>
      </c>
      <c r="G78" s="438">
        <v>3.1</v>
      </c>
      <c r="H78" s="308">
        <v>5.9</v>
      </c>
      <c r="I78" s="375">
        <v>5.9</v>
      </c>
      <c r="J78" s="307">
        <v>2.8</v>
      </c>
      <c r="K78" s="308">
        <v>3.9333333333333336</v>
      </c>
      <c r="L78" s="902"/>
      <c r="M78" s="336"/>
    </row>
    <row r="79" spans="2:13" s="332" customFormat="1" ht="12.9" customHeight="1" thickBot="1" x14ac:dyDescent="0.25">
      <c r="B79" s="918" t="s">
        <v>243</v>
      </c>
      <c r="C79" s="919"/>
      <c r="D79" s="919"/>
      <c r="E79" s="920"/>
      <c r="F79" s="429">
        <v>2</v>
      </c>
      <c r="G79" s="430">
        <v>2</v>
      </c>
      <c r="H79" s="431">
        <v>2</v>
      </c>
      <c r="I79" s="311"/>
      <c r="J79" s="376"/>
      <c r="K79" s="376"/>
      <c r="L79" s="311"/>
      <c r="M79" s="336"/>
    </row>
    <row r="80" spans="2:13" ht="11.1" customHeight="1" x14ac:dyDescent="0.2">
      <c r="C80" s="310" t="s">
        <v>544</v>
      </c>
      <c r="F80" s="310"/>
      <c r="G80" s="310"/>
      <c r="I80" s="310"/>
      <c r="J80" s="310"/>
      <c r="K80" s="310"/>
      <c r="M80" s="311"/>
    </row>
    <row r="81" ht="11.1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5" customHeight="1" x14ac:dyDescent="0.2"/>
    <row r="91" ht="5.4" customHeight="1" x14ac:dyDescent="0.2"/>
  </sheetData>
  <mergeCells count="95">
    <mergeCell ref="B4:C4"/>
    <mergeCell ref="C14:D14"/>
    <mergeCell ref="I64:K64"/>
    <mergeCell ref="F3:I3"/>
    <mergeCell ref="F4:I4"/>
    <mergeCell ref="F12:H12"/>
    <mergeCell ref="I12:K12"/>
    <mergeCell ref="J6:J9"/>
    <mergeCell ref="D7:E7"/>
    <mergeCell ref="C21:D21"/>
    <mergeCell ref="I6:I9"/>
    <mergeCell ref="B6:C11"/>
    <mergeCell ref="B12:D12"/>
    <mergeCell ref="C48:D48"/>
    <mergeCell ref="C49:D49"/>
    <mergeCell ref="F64:H64"/>
    <mergeCell ref="B79:E79"/>
    <mergeCell ref="C68:D68"/>
    <mergeCell ref="B64:D64"/>
    <mergeCell ref="C73:D73"/>
    <mergeCell ref="C65:D65"/>
    <mergeCell ref="C74:D74"/>
    <mergeCell ref="C66:D66"/>
    <mergeCell ref="C67:D67"/>
    <mergeCell ref="C69:D69"/>
    <mergeCell ref="C70:D70"/>
    <mergeCell ref="C77:D77"/>
    <mergeCell ref="C76:D76"/>
    <mergeCell ref="C26:D26"/>
    <mergeCell ref="C23:D23"/>
    <mergeCell ref="C38:D38"/>
    <mergeCell ref="L26:L32"/>
    <mergeCell ref="C29:D29"/>
    <mergeCell ref="C30:D30"/>
    <mergeCell ref="L23:L25"/>
    <mergeCell ref="C24:D24"/>
    <mergeCell ref="C33:D33"/>
    <mergeCell ref="C36:D36"/>
    <mergeCell ref="C34:D34"/>
    <mergeCell ref="C32:D32"/>
    <mergeCell ref="C31:D31"/>
    <mergeCell ref="L15:L20"/>
    <mergeCell ref="C18:D18"/>
    <mergeCell ref="C19:D19"/>
    <mergeCell ref="L13:L14"/>
    <mergeCell ref="C15:D15"/>
    <mergeCell ref="C17:D17"/>
    <mergeCell ref="C20:D20"/>
    <mergeCell ref="C13:D13"/>
    <mergeCell ref="C16:D16"/>
    <mergeCell ref="L6:L11"/>
    <mergeCell ref="K6:K9"/>
    <mergeCell ref="D8:E8"/>
    <mergeCell ref="D6:E6"/>
    <mergeCell ref="D9:E9"/>
    <mergeCell ref="D10:E10"/>
    <mergeCell ref="D11:E11"/>
    <mergeCell ref="L44:L47"/>
    <mergeCell ref="C37:D37"/>
    <mergeCell ref="C39:D39"/>
    <mergeCell ref="C40:D40"/>
    <mergeCell ref="C45:D45"/>
    <mergeCell ref="C47:D47"/>
    <mergeCell ref="C42:D42"/>
    <mergeCell ref="C46:D46"/>
    <mergeCell ref="C41:D41"/>
    <mergeCell ref="C44:D44"/>
    <mergeCell ref="L33:L43"/>
    <mergeCell ref="C35:D35"/>
    <mergeCell ref="L65:L78"/>
    <mergeCell ref="C54:D54"/>
    <mergeCell ref="C55:D55"/>
    <mergeCell ref="C56:D56"/>
    <mergeCell ref="C57:D57"/>
    <mergeCell ref="L58:L63"/>
    <mergeCell ref="L53:L57"/>
    <mergeCell ref="C53:D53"/>
    <mergeCell ref="C75:D75"/>
    <mergeCell ref="C71:D71"/>
    <mergeCell ref="B1:L1"/>
    <mergeCell ref="C63:D63"/>
    <mergeCell ref="C43:D43"/>
    <mergeCell ref="C50:D50"/>
    <mergeCell ref="C60:D60"/>
    <mergeCell ref="C61:D61"/>
    <mergeCell ref="C58:D58"/>
    <mergeCell ref="C59:D59"/>
    <mergeCell ref="C62:D62"/>
    <mergeCell ref="L51:L52"/>
    <mergeCell ref="C51:D51"/>
    <mergeCell ref="C52:D52"/>
    <mergeCell ref="C22:D22"/>
    <mergeCell ref="C27:D27"/>
    <mergeCell ref="C28:D28"/>
    <mergeCell ref="C25:D25"/>
  </mergeCells>
  <phoneticPr fontId="36"/>
  <printOptions horizontalCentered="1"/>
  <pageMargins left="0.70866141732283472" right="0.70866141732283472" top="0.59055118110236227" bottom="0.19685039370078741" header="0" footer="0"/>
  <pageSetup paperSize="9" scale="8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F259-AAC2-4001-9965-7CD821DA5667}">
  <sheetPr codeName="Sheet38"/>
  <dimension ref="B1:S91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7" width="7.6640625" style="4" customWidth="1"/>
    <col min="8" max="8" width="7.6640625" style="3" customWidth="1"/>
    <col min="9" max="11" width="7.6640625" style="4" customWidth="1"/>
    <col min="12" max="12" width="13.44140625" style="4" customWidth="1"/>
    <col min="13" max="13" width="3.44140625" style="3" customWidth="1"/>
    <col min="14" max="16384" width="8.88671875" style="3"/>
  </cols>
  <sheetData>
    <row r="1" spans="2:19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20"/>
      <c r="S1" s="4"/>
    </row>
    <row r="2" spans="2:19" ht="12" customHeight="1" thickBot="1" x14ac:dyDescent="0.25">
      <c r="B2" s="107"/>
      <c r="F2" s="3"/>
      <c r="G2" s="3"/>
      <c r="I2" s="3"/>
      <c r="J2" s="3"/>
      <c r="K2" s="3"/>
      <c r="L2" s="3"/>
      <c r="S2" s="4"/>
    </row>
    <row r="3" spans="2:19" ht="16.95" customHeight="1" thickBot="1" x14ac:dyDescent="0.25">
      <c r="B3" s="4"/>
      <c r="C3" s="11"/>
      <c r="D3" s="13"/>
      <c r="E3" s="4"/>
      <c r="F3" s="946" t="s">
        <v>96</v>
      </c>
      <c r="G3" s="947"/>
      <c r="H3" s="947"/>
      <c r="I3" s="948"/>
      <c r="M3" s="4"/>
    </row>
    <row r="4" spans="2:19" ht="16.95" customHeight="1" thickBot="1" x14ac:dyDescent="0.25">
      <c r="B4" s="700" t="s">
        <v>97</v>
      </c>
      <c r="C4" s="702"/>
      <c r="D4" s="45" t="s">
        <v>510</v>
      </c>
      <c r="E4" s="4"/>
      <c r="F4" s="929" t="s">
        <v>564</v>
      </c>
      <c r="G4" s="930"/>
      <c r="H4" s="930"/>
      <c r="I4" s="931"/>
      <c r="M4" s="4"/>
    </row>
    <row r="5" spans="2:19" ht="9.75" customHeight="1" thickBot="1" x14ac:dyDescent="0.25">
      <c r="B5" s="4"/>
      <c r="C5" s="4"/>
      <c r="D5" s="4"/>
      <c r="E5" s="4"/>
      <c r="H5" s="4"/>
      <c r="M5" s="4"/>
    </row>
    <row r="6" spans="2:19" ht="11.1" customHeight="1" x14ac:dyDescent="0.2">
      <c r="B6" s="939" t="s">
        <v>512</v>
      </c>
      <c r="C6" s="940"/>
      <c r="D6" s="912" t="s">
        <v>101</v>
      </c>
      <c r="E6" s="913"/>
      <c r="F6" s="316">
        <v>45790</v>
      </c>
      <c r="G6" s="317">
        <v>45846</v>
      </c>
      <c r="H6" s="318">
        <v>45902</v>
      </c>
      <c r="I6" s="936" t="s">
        <v>102</v>
      </c>
      <c r="J6" s="933" t="s">
        <v>103</v>
      </c>
      <c r="K6" s="907" t="s">
        <v>104</v>
      </c>
      <c r="L6" s="905" t="s">
        <v>105</v>
      </c>
      <c r="M6" s="4"/>
    </row>
    <row r="7" spans="2:19" ht="11.1" customHeight="1" x14ac:dyDescent="0.2">
      <c r="B7" s="941"/>
      <c r="C7" s="942"/>
      <c r="D7" s="910" t="s">
        <v>106</v>
      </c>
      <c r="E7" s="911"/>
      <c r="F7" s="319">
        <v>0.43055555555555558</v>
      </c>
      <c r="G7" s="320">
        <v>0.43263888888888891</v>
      </c>
      <c r="H7" s="321">
        <v>0.41666666666666669</v>
      </c>
      <c r="I7" s="937"/>
      <c r="J7" s="934"/>
      <c r="K7" s="908"/>
      <c r="L7" s="906"/>
      <c r="M7" s="4"/>
    </row>
    <row r="8" spans="2:19" ht="11.1" customHeight="1" x14ac:dyDescent="0.2">
      <c r="B8" s="941"/>
      <c r="C8" s="942"/>
      <c r="D8" s="910" t="s">
        <v>107</v>
      </c>
      <c r="E8" s="911"/>
      <c r="F8" s="319" t="s">
        <v>513</v>
      </c>
      <c r="G8" s="320" t="s">
        <v>514</v>
      </c>
      <c r="H8" s="321" t="s">
        <v>514</v>
      </c>
      <c r="I8" s="937"/>
      <c r="J8" s="934"/>
      <c r="K8" s="908"/>
      <c r="L8" s="906"/>
      <c r="M8" s="4"/>
    </row>
    <row r="9" spans="2:19" ht="11.1" customHeight="1" x14ac:dyDescent="0.2">
      <c r="B9" s="941"/>
      <c r="C9" s="942"/>
      <c r="D9" s="910" t="s">
        <v>120</v>
      </c>
      <c r="E9" s="911"/>
      <c r="F9" s="322" t="s">
        <v>514</v>
      </c>
      <c r="G9" s="320" t="s">
        <v>514</v>
      </c>
      <c r="H9" s="281" t="s">
        <v>514</v>
      </c>
      <c r="I9" s="938"/>
      <c r="J9" s="935"/>
      <c r="K9" s="909"/>
      <c r="L9" s="906"/>
      <c r="M9" s="4"/>
    </row>
    <row r="10" spans="2:19" ht="11.1" customHeight="1" x14ac:dyDescent="0.2">
      <c r="B10" s="941"/>
      <c r="C10" s="942"/>
      <c r="D10" s="910" t="s">
        <v>124</v>
      </c>
      <c r="E10" s="911"/>
      <c r="F10" s="322">
        <v>17.2</v>
      </c>
      <c r="G10" s="288">
        <v>32.700000000000003</v>
      </c>
      <c r="H10" s="273">
        <v>31</v>
      </c>
      <c r="I10" s="324">
        <f>MAX(F10:H10)</f>
        <v>32.700000000000003</v>
      </c>
      <c r="J10" s="272">
        <f>MIN(F10:H10)</f>
        <v>17.2</v>
      </c>
      <c r="K10" s="273">
        <f>AVERAGE(F10:H10)</f>
        <v>26.966666666666669</v>
      </c>
      <c r="L10" s="906"/>
      <c r="M10" s="4"/>
    </row>
    <row r="11" spans="2:19" ht="11.1" customHeight="1" thickBot="1" x14ac:dyDescent="0.25">
      <c r="B11" s="941"/>
      <c r="C11" s="942"/>
      <c r="D11" s="910" t="s">
        <v>125</v>
      </c>
      <c r="E11" s="911"/>
      <c r="F11" s="322">
        <v>7.3</v>
      </c>
      <c r="G11" s="438">
        <v>24.3</v>
      </c>
      <c r="H11" s="325">
        <v>26.7</v>
      </c>
      <c r="I11" s="326">
        <f>MAX(F11:H11)</f>
        <v>26.7</v>
      </c>
      <c r="J11" s="327">
        <f>MIN(F11:H11)</f>
        <v>7.3</v>
      </c>
      <c r="K11" s="328">
        <f>AVERAGE(F11:H11)</f>
        <v>19.433333333333334</v>
      </c>
      <c r="L11" s="906"/>
      <c r="M11" s="4"/>
    </row>
    <row r="12" spans="2:19" s="5" customFormat="1" ht="12.9" customHeight="1" thickBot="1" x14ac:dyDescent="0.25">
      <c r="B12" s="918" t="s">
        <v>127</v>
      </c>
      <c r="C12" s="919"/>
      <c r="D12" s="919"/>
      <c r="E12" s="329" t="s">
        <v>515</v>
      </c>
      <c r="F12" s="932" t="s">
        <v>516</v>
      </c>
      <c r="G12" s="932"/>
      <c r="H12" s="932"/>
      <c r="I12" s="671"/>
      <c r="J12" s="671"/>
      <c r="K12" s="671"/>
      <c r="L12" s="330"/>
      <c r="M12" s="6"/>
    </row>
    <row r="13" spans="2:19" ht="11.1" customHeight="1" x14ac:dyDescent="0.15">
      <c r="B13" s="333">
        <v>1</v>
      </c>
      <c r="C13" s="916" t="s">
        <v>130</v>
      </c>
      <c r="D13" s="917"/>
      <c r="E13" s="334" t="s">
        <v>517</v>
      </c>
      <c r="F13" s="421">
        <v>22</v>
      </c>
      <c r="G13" s="439">
        <v>6</v>
      </c>
      <c r="H13" s="334">
        <v>37</v>
      </c>
      <c r="I13" s="335">
        <v>37</v>
      </c>
      <c r="J13" s="278">
        <v>6</v>
      </c>
      <c r="K13" s="279">
        <v>21.666666666666668</v>
      </c>
      <c r="L13" s="901" t="s">
        <v>132</v>
      </c>
      <c r="M13" s="2"/>
    </row>
    <row r="14" spans="2:19" ht="11.1" customHeight="1" x14ac:dyDescent="0.15">
      <c r="B14" s="337">
        <v>2</v>
      </c>
      <c r="C14" s="893" t="s">
        <v>133</v>
      </c>
      <c r="D14" s="894"/>
      <c r="E14" s="338" t="s">
        <v>518</v>
      </c>
      <c r="F14" s="422" t="s">
        <v>135</v>
      </c>
      <c r="G14" s="423" t="s">
        <v>135</v>
      </c>
      <c r="H14" s="281" t="s">
        <v>135</v>
      </c>
      <c r="I14" s="339"/>
      <c r="J14" s="280"/>
      <c r="K14" s="281"/>
      <c r="L14" s="901"/>
      <c r="M14" s="2"/>
    </row>
    <row r="15" spans="2:19" ht="11.1" customHeight="1" x14ac:dyDescent="0.2">
      <c r="B15" s="337">
        <v>3</v>
      </c>
      <c r="C15" s="893" t="s">
        <v>136</v>
      </c>
      <c r="D15" s="894"/>
      <c r="E15" s="281" t="s">
        <v>80</v>
      </c>
      <c r="F15" s="340"/>
      <c r="G15" s="283"/>
      <c r="H15" s="284"/>
      <c r="I15" s="341"/>
      <c r="J15" s="283"/>
      <c r="K15" s="284"/>
      <c r="L15" s="903" t="s">
        <v>140</v>
      </c>
      <c r="M15" s="2"/>
    </row>
    <row r="16" spans="2:19" ht="11.1" customHeight="1" x14ac:dyDescent="0.2">
      <c r="B16" s="337">
        <v>4</v>
      </c>
      <c r="C16" s="893" t="s">
        <v>141</v>
      </c>
      <c r="D16" s="894"/>
      <c r="E16" s="281" t="s">
        <v>80</v>
      </c>
      <c r="F16" s="342"/>
      <c r="G16" s="286"/>
      <c r="H16" s="287"/>
      <c r="I16" s="343"/>
      <c r="J16" s="286"/>
      <c r="K16" s="287"/>
      <c r="L16" s="914"/>
      <c r="M16" s="2"/>
    </row>
    <row r="17" spans="2:13" ht="11.1" customHeight="1" x14ac:dyDescent="0.2">
      <c r="B17" s="337">
        <v>5</v>
      </c>
      <c r="C17" s="893" t="s">
        <v>144</v>
      </c>
      <c r="D17" s="894"/>
      <c r="E17" s="281" t="s">
        <v>80</v>
      </c>
      <c r="F17" s="340"/>
      <c r="G17" s="283"/>
      <c r="H17" s="284"/>
      <c r="I17" s="341"/>
      <c r="J17" s="283"/>
      <c r="K17" s="284"/>
      <c r="L17" s="914"/>
      <c r="M17" s="2"/>
    </row>
    <row r="18" spans="2:13" ht="11.1" customHeight="1" x14ac:dyDescent="0.2">
      <c r="B18" s="337">
        <v>6</v>
      </c>
      <c r="C18" s="893" t="s">
        <v>147</v>
      </c>
      <c r="D18" s="894"/>
      <c r="E18" s="281" t="s">
        <v>80</v>
      </c>
      <c r="F18" s="344"/>
      <c r="G18" s="345"/>
      <c r="H18" s="346"/>
      <c r="I18" s="344"/>
      <c r="J18" s="283"/>
      <c r="K18" s="284"/>
      <c r="L18" s="914"/>
      <c r="M18" s="2"/>
    </row>
    <row r="19" spans="2:13" ht="11.1" customHeight="1" x14ac:dyDescent="0.2">
      <c r="B19" s="337">
        <v>7</v>
      </c>
      <c r="C19" s="893" t="s">
        <v>148</v>
      </c>
      <c r="D19" s="894"/>
      <c r="E19" s="281" t="s">
        <v>80</v>
      </c>
      <c r="F19" s="340"/>
      <c r="G19" s="283"/>
      <c r="H19" s="284"/>
      <c r="I19" s="341"/>
      <c r="J19" s="283"/>
      <c r="K19" s="284"/>
      <c r="L19" s="914"/>
      <c r="M19" s="2"/>
    </row>
    <row r="20" spans="2:13" ht="11.1" customHeight="1" x14ac:dyDescent="0.2">
      <c r="B20" s="337">
        <v>8</v>
      </c>
      <c r="C20" s="893" t="s">
        <v>149</v>
      </c>
      <c r="D20" s="894"/>
      <c r="E20" s="281" t="s">
        <v>80</v>
      </c>
      <c r="F20" s="340"/>
      <c r="G20" s="283"/>
      <c r="H20" s="284"/>
      <c r="I20" s="341"/>
      <c r="J20" s="283"/>
      <c r="K20" s="284"/>
      <c r="L20" s="915"/>
      <c r="M20" s="2"/>
    </row>
    <row r="21" spans="2:13" ht="11.1" customHeight="1" x14ac:dyDescent="0.2">
      <c r="B21" s="337">
        <v>9</v>
      </c>
      <c r="C21" s="893" t="s">
        <v>152</v>
      </c>
      <c r="D21" s="894"/>
      <c r="E21" s="281" t="s">
        <v>80</v>
      </c>
      <c r="F21" s="340"/>
      <c r="G21" s="283"/>
      <c r="H21" s="284"/>
      <c r="I21" s="341"/>
      <c r="J21" s="283"/>
      <c r="K21" s="284"/>
      <c r="L21" s="347" t="s">
        <v>155</v>
      </c>
      <c r="M21" s="2"/>
    </row>
    <row r="22" spans="2:13" ht="11.1" customHeight="1" x14ac:dyDescent="0.2">
      <c r="B22" s="337">
        <v>10</v>
      </c>
      <c r="C22" s="893" t="s">
        <v>156</v>
      </c>
      <c r="D22" s="894"/>
      <c r="E22" s="281" t="s">
        <v>80</v>
      </c>
      <c r="F22" s="340"/>
      <c r="G22" s="283"/>
      <c r="H22" s="284"/>
      <c r="I22" s="341"/>
      <c r="J22" s="283"/>
      <c r="K22" s="284"/>
      <c r="L22" s="347" t="s">
        <v>157</v>
      </c>
      <c r="M22" s="2"/>
    </row>
    <row r="23" spans="2:13" ht="11.1" customHeight="1" x14ac:dyDescent="0.2">
      <c r="B23" s="337">
        <v>11</v>
      </c>
      <c r="C23" s="893" t="s">
        <v>158</v>
      </c>
      <c r="D23" s="894"/>
      <c r="E23" s="281" t="s">
        <v>80</v>
      </c>
      <c r="F23" s="112">
        <v>0.2</v>
      </c>
      <c r="G23" s="290" t="s">
        <v>160</v>
      </c>
      <c r="H23" s="291" t="s">
        <v>160</v>
      </c>
      <c r="I23" s="339">
        <v>0.2</v>
      </c>
      <c r="J23" s="290" t="s">
        <v>160</v>
      </c>
      <c r="K23" s="291" t="s">
        <v>160</v>
      </c>
      <c r="L23" s="895" t="s">
        <v>161</v>
      </c>
      <c r="M23" s="2"/>
    </row>
    <row r="24" spans="2:13" ht="11.1" customHeight="1" x14ac:dyDescent="0.2">
      <c r="B24" s="337">
        <v>12</v>
      </c>
      <c r="C24" s="893" t="s">
        <v>162</v>
      </c>
      <c r="D24" s="894"/>
      <c r="E24" s="281" t="s">
        <v>80</v>
      </c>
      <c r="F24" s="348"/>
      <c r="G24" s="290"/>
      <c r="H24" s="291"/>
      <c r="I24" s="290"/>
      <c r="J24" s="290"/>
      <c r="K24" s="291"/>
      <c r="L24" s="895"/>
      <c r="M24" s="2"/>
    </row>
    <row r="25" spans="2:13" ht="11.1" customHeight="1" x14ac:dyDescent="0.2">
      <c r="B25" s="337">
        <v>13</v>
      </c>
      <c r="C25" s="893" t="s">
        <v>165</v>
      </c>
      <c r="D25" s="894"/>
      <c r="E25" s="281" t="s">
        <v>80</v>
      </c>
      <c r="F25" s="323"/>
      <c r="G25" s="288"/>
      <c r="H25" s="273"/>
      <c r="I25" s="288"/>
      <c r="J25" s="288"/>
      <c r="K25" s="273"/>
      <c r="L25" s="895"/>
      <c r="M25" s="2"/>
    </row>
    <row r="26" spans="2:13" ht="11.1" customHeight="1" x14ac:dyDescent="0.2">
      <c r="B26" s="337">
        <v>14</v>
      </c>
      <c r="C26" s="893" t="s">
        <v>167</v>
      </c>
      <c r="D26" s="894"/>
      <c r="E26" s="281" t="s">
        <v>80</v>
      </c>
      <c r="F26" s="349"/>
      <c r="G26" s="293"/>
      <c r="H26" s="294"/>
      <c r="I26" s="293"/>
      <c r="J26" s="293"/>
      <c r="K26" s="294"/>
      <c r="L26" s="895" t="s">
        <v>170</v>
      </c>
      <c r="M26" s="2"/>
    </row>
    <row r="27" spans="2:13" ht="11.1" customHeight="1" x14ac:dyDescent="0.2">
      <c r="B27" s="337">
        <v>15</v>
      </c>
      <c r="C27" s="893" t="s">
        <v>171</v>
      </c>
      <c r="D27" s="894"/>
      <c r="E27" s="281" t="s">
        <v>80</v>
      </c>
      <c r="F27" s="340"/>
      <c r="G27" s="283"/>
      <c r="H27" s="284"/>
      <c r="I27" s="341"/>
      <c r="J27" s="283"/>
      <c r="K27" s="284"/>
      <c r="L27" s="895"/>
      <c r="M27" s="2"/>
    </row>
    <row r="28" spans="2:13" ht="21.9" customHeight="1" x14ac:dyDescent="0.2">
      <c r="B28" s="337">
        <v>16</v>
      </c>
      <c r="C28" s="898" t="s">
        <v>557</v>
      </c>
      <c r="D28" s="899"/>
      <c r="E28" s="281" t="s">
        <v>80</v>
      </c>
      <c r="F28" s="340"/>
      <c r="G28" s="283"/>
      <c r="H28" s="284"/>
      <c r="I28" s="283"/>
      <c r="J28" s="283"/>
      <c r="K28" s="284"/>
      <c r="L28" s="895"/>
      <c r="M28" s="2"/>
    </row>
    <row r="29" spans="2:13" ht="11.1" customHeight="1" x14ac:dyDescent="0.2">
      <c r="B29" s="337">
        <v>17</v>
      </c>
      <c r="C29" s="893" t="s">
        <v>175</v>
      </c>
      <c r="D29" s="894"/>
      <c r="E29" s="281" t="s">
        <v>80</v>
      </c>
      <c r="F29" s="340"/>
      <c r="G29" s="283"/>
      <c r="H29" s="284"/>
      <c r="I29" s="283"/>
      <c r="J29" s="283"/>
      <c r="K29" s="284"/>
      <c r="L29" s="895"/>
      <c r="M29" s="2"/>
    </row>
    <row r="30" spans="2:13" ht="11.1" customHeight="1" x14ac:dyDescent="0.2">
      <c r="B30" s="337">
        <v>18</v>
      </c>
      <c r="C30" s="893" t="s">
        <v>176</v>
      </c>
      <c r="D30" s="894"/>
      <c r="E30" s="281" t="s">
        <v>80</v>
      </c>
      <c r="F30" s="340"/>
      <c r="G30" s="283"/>
      <c r="H30" s="284"/>
      <c r="I30" s="283"/>
      <c r="J30" s="283"/>
      <c r="K30" s="284"/>
      <c r="L30" s="895"/>
      <c r="M30" s="2"/>
    </row>
    <row r="31" spans="2:13" ht="11.1" customHeight="1" x14ac:dyDescent="0.2">
      <c r="B31" s="337">
        <v>19</v>
      </c>
      <c r="C31" s="893" t="s">
        <v>177</v>
      </c>
      <c r="D31" s="894"/>
      <c r="E31" s="281" t="s">
        <v>80</v>
      </c>
      <c r="F31" s="340"/>
      <c r="G31" s="283"/>
      <c r="H31" s="284"/>
      <c r="I31" s="283"/>
      <c r="J31" s="283"/>
      <c r="K31" s="284"/>
      <c r="L31" s="895"/>
      <c r="M31" s="2"/>
    </row>
    <row r="32" spans="2:13" ht="11.1" customHeight="1" x14ac:dyDescent="0.2">
      <c r="B32" s="337">
        <v>20</v>
      </c>
      <c r="C32" s="893" t="s">
        <v>178</v>
      </c>
      <c r="D32" s="894"/>
      <c r="E32" s="281" t="s">
        <v>80</v>
      </c>
      <c r="F32" s="340"/>
      <c r="G32" s="283"/>
      <c r="H32" s="284"/>
      <c r="I32" s="283"/>
      <c r="J32" s="283"/>
      <c r="K32" s="284"/>
      <c r="L32" s="895"/>
      <c r="M32" s="2"/>
    </row>
    <row r="33" spans="2:13" ht="11.1" customHeight="1" x14ac:dyDescent="0.2">
      <c r="B33" s="337">
        <v>21</v>
      </c>
      <c r="C33" s="893" t="s">
        <v>179</v>
      </c>
      <c r="D33" s="894"/>
      <c r="E33" s="281" t="s">
        <v>80</v>
      </c>
      <c r="F33" s="348"/>
      <c r="G33" s="290"/>
      <c r="H33" s="291"/>
      <c r="I33" s="350"/>
      <c r="J33" s="290"/>
      <c r="K33" s="291"/>
      <c r="L33" s="903" t="s">
        <v>157</v>
      </c>
      <c r="M33" s="2"/>
    </row>
    <row r="34" spans="2:13" ht="11.1" customHeight="1" x14ac:dyDescent="0.2">
      <c r="B34" s="337">
        <v>22</v>
      </c>
      <c r="C34" s="893" t="s">
        <v>182</v>
      </c>
      <c r="D34" s="894"/>
      <c r="E34" s="281" t="s">
        <v>80</v>
      </c>
      <c r="F34" s="340"/>
      <c r="G34" s="283"/>
      <c r="H34" s="284"/>
      <c r="I34" s="341"/>
      <c r="J34" s="283"/>
      <c r="K34" s="284"/>
      <c r="L34" s="901"/>
      <c r="M34" s="2"/>
    </row>
    <row r="35" spans="2:13" ht="11.1" customHeight="1" x14ac:dyDescent="0.2">
      <c r="B35" s="337">
        <v>23</v>
      </c>
      <c r="C35" s="893" t="s">
        <v>183</v>
      </c>
      <c r="D35" s="894"/>
      <c r="E35" s="281" t="s">
        <v>80</v>
      </c>
      <c r="F35" s="340"/>
      <c r="G35" s="283"/>
      <c r="H35" s="284"/>
      <c r="I35" s="341"/>
      <c r="J35" s="283"/>
      <c r="K35" s="284"/>
      <c r="L35" s="901"/>
      <c r="M35" s="2"/>
    </row>
    <row r="36" spans="2:13" ht="11.1" customHeight="1" x14ac:dyDescent="0.2">
      <c r="B36" s="337">
        <v>24</v>
      </c>
      <c r="C36" s="893" t="s">
        <v>185</v>
      </c>
      <c r="D36" s="894"/>
      <c r="E36" s="281" t="s">
        <v>80</v>
      </c>
      <c r="F36" s="340"/>
      <c r="G36" s="283"/>
      <c r="H36" s="284"/>
      <c r="I36" s="341"/>
      <c r="J36" s="283"/>
      <c r="K36" s="284"/>
      <c r="L36" s="901"/>
      <c r="M36" s="2"/>
    </row>
    <row r="37" spans="2:13" ht="11.1" customHeight="1" x14ac:dyDescent="0.2">
      <c r="B37" s="337">
        <v>25</v>
      </c>
      <c r="C37" s="893" t="s">
        <v>188</v>
      </c>
      <c r="D37" s="894"/>
      <c r="E37" s="281" t="s">
        <v>80</v>
      </c>
      <c r="F37" s="340"/>
      <c r="G37" s="283"/>
      <c r="H37" s="284"/>
      <c r="I37" s="283"/>
      <c r="J37" s="283"/>
      <c r="K37" s="284"/>
      <c r="L37" s="901"/>
      <c r="M37" s="2"/>
    </row>
    <row r="38" spans="2:13" ht="11.1" customHeight="1" x14ac:dyDescent="0.2">
      <c r="B38" s="337">
        <v>26</v>
      </c>
      <c r="C38" s="893" t="s">
        <v>190</v>
      </c>
      <c r="D38" s="894"/>
      <c r="E38" s="281" t="s">
        <v>80</v>
      </c>
      <c r="F38" s="340"/>
      <c r="G38" s="283"/>
      <c r="H38" s="284"/>
      <c r="I38" s="341"/>
      <c r="J38" s="283"/>
      <c r="K38" s="284"/>
      <c r="L38" s="901"/>
      <c r="M38" s="2"/>
    </row>
    <row r="39" spans="2:13" ht="11.1" customHeight="1" x14ac:dyDescent="0.2">
      <c r="B39" s="337">
        <v>27</v>
      </c>
      <c r="C39" s="893" t="s">
        <v>191</v>
      </c>
      <c r="D39" s="894"/>
      <c r="E39" s="281" t="s">
        <v>80</v>
      </c>
      <c r="F39" s="340"/>
      <c r="G39" s="283"/>
      <c r="H39" s="284"/>
      <c r="I39" s="341"/>
      <c r="J39" s="283"/>
      <c r="K39" s="284"/>
      <c r="L39" s="901"/>
      <c r="M39" s="2"/>
    </row>
    <row r="40" spans="2:13" ht="11.1" customHeight="1" x14ac:dyDescent="0.2">
      <c r="B40" s="337">
        <v>28</v>
      </c>
      <c r="C40" s="893" t="s">
        <v>192</v>
      </c>
      <c r="D40" s="894"/>
      <c r="E40" s="281" t="s">
        <v>80</v>
      </c>
      <c r="F40" s="340"/>
      <c r="G40" s="283"/>
      <c r="H40" s="284"/>
      <c r="I40" s="283"/>
      <c r="J40" s="283"/>
      <c r="K40" s="284"/>
      <c r="L40" s="901"/>
      <c r="M40" s="2"/>
    </row>
    <row r="41" spans="2:13" ht="11.1" customHeight="1" x14ac:dyDescent="0.2">
      <c r="B41" s="337">
        <v>29</v>
      </c>
      <c r="C41" s="893" t="s">
        <v>193</v>
      </c>
      <c r="D41" s="894"/>
      <c r="E41" s="281" t="s">
        <v>80</v>
      </c>
      <c r="F41" s="340"/>
      <c r="G41" s="283"/>
      <c r="H41" s="284"/>
      <c r="I41" s="341"/>
      <c r="J41" s="283"/>
      <c r="K41" s="284"/>
      <c r="L41" s="901"/>
      <c r="M41" s="2"/>
    </row>
    <row r="42" spans="2:13" ht="11.1" customHeight="1" x14ac:dyDescent="0.2">
      <c r="B42" s="337">
        <v>30</v>
      </c>
      <c r="C42" s="893" t="s">
        <v>194</v>
      </c>
      <c r="D42" s="894"/>
      <c r="E42" s="281" t="s">
        <v>80</v>
      </c>
      <c r="F42" s="340"/>
      <c r="G42" s="283"/>
      <c r="H42" s="284"/>
      <c r="I42" s="341"/>
      <c r="J42" s="283"/>
      <c r="K42" s="284"/>
      <c r="L42" s="901"/>
      <c r="M42" s="2"/>
    </row>
    <row r="43" spans="2:13" ht="11.1" customHeight="1" x14ac:dyDescent="0.2">
      <c r="B43" s="337">
        <v>31</v>
      </c>
      <c r="C43" s="893" t="s">
        <v>196</v>
      </c>
      <c r="D43" s="894"/>
      <c r="E43" s="281" t="s">
        <v>80</v>
      </c>
      <c r="F43" s="340"/>
      <c r="G43" s="283"/>
      <c r="H43" s="284"/>
      <c r="I43" s="341"/>
      <c r="J43" s="283"/>
      <c r="K43" s="284"/>
      <c r="L43" s="904"/>
      <c r="M43" s="2"/>
    </row>
    <row r="44" spans="2:13" ht="11.1" customHeight="1" x14ac:dyDescent="0.2">
      <c r="B44" s="337">
        <v>32</v>
      </c>
      <c r="C44" s="893" t="s">
        <v>199</v>
      </c>
      <c r="D44" s="894"/>
      <c r="E44" s="281" t="s">
        <v>80</v>
      </c>
      <c r="F44" s="348"/>
      <c r="G44" s="290"/>
      <c r="H44" s="291"/>
      <c r="I44" s="290"/>
      <c r="J44" s="290"/>
      <c r="K44" s="291"/>
      <c r="L44" s="895" t="s">
        <v>140</v>
      </c>
      <c r="M44" s="2"/>
    </row>
    <row r="45" spans="2:13" ht="11.1" customHeight="1" x14ac:dyDescent="0.2">
      <c r="B45" s="337">
        <v>33</v>
      </c>
      <c r="C45" s="893" t="s">
        <v>201</v>
      </c>
      <c r="D45" s="894"/>
      <c r="E45" s="281" t="s">
        <v>80</v>
      </c>
      <c r="F45" s="348"/>
      <c r="G45" s="290"/>
      <c r="H45" s="291"/>
      <c r="I45" s="350"/>
      <c r="J45" s="290"/>
      <c r="K45" s="291"/>
      <c r="L45" s="895"/>
      <c r="M45" s="2"/>
    </row>
    <row r="46" spans="2:13" ht="11.1" customHeight="1" x14ac:dyDescent="0.2">
      <c r="B46" s="337">
        <v>34</v>
      </c>
      <c r="C46" s="893" t="s">
        <v>203</v>
      </c>
      <c r="D46" s="894"/>
      <c r="E46" s="281" t="s">
        <v>80</v>
      </c>
      <c r="F46" s="322">
        <v>0.12</v>
      </c>
      <c r="G46" s="280">
        <v>0.03</v>
      </c>
      <c r="H46" s="291">
        <v>0.06</v>
      </c>
      <c r="I46" s="350">
        <v>0.12</v>
      </c>
      <c r="J46" s="290">
        <v>0.03</v>
      </c>
      <c r="K46" s="291">
        <v>6.9999999999999993E-2</v>
      </c>
      <c r="L46" s="895"/>
      <c r="M46" s="2"/>
    </row>
    <row r="47" spans="2:13" ht="11.1" customHeight="1" x14ac:dyDescent="0.2">
      <c r="B47" s="337">
        <v>35</v>
      </c>
      <c r="C47" s="893" t="s">
        <v>206</v>
      </c>
      <c r="D47" s="894"/>
      <c r="E47" s="281" t="s">
        <v>80</v>
      </c>
      <c r="F47" s="348"/>
      <c r="G47" s="290"/>
      <c r="H47" s="291"/>
      <c r="I47" s="290"/>
      <c r="J47" s="290"/>
      <c r="K47" s="291"/>
      <c r="L47" s="895"/>
      <c r="M47" s="2"/>
    </row>
    <row r="48" spans="2:13" ht="11.1" customHeight="1" x14ac:dyDescent="0.2">
      <c r="B48" s="337">
        <v>36</v>
      </c>
      <c r="C48" s="893" t="s">
        <v>207</v>
      </c>
      <c r="D48" s="894"/>
      <c r="E48" s="281" t="s">
        <v>80</v>
      </c>
      <c r="F48" s="323"/>
      <c r="G48" s="288"/>
      <c r="H48" s="273"/>
      <c r="I48" s="324"/>
      <c r="J48" s="288"/>
      <c r="K48" s="273"/>
      <c r="L48" s="347" t="s">
        <v>161</v>
      </c>
      <c r="M48" s="2"/>
    </row>
    <row r="49" spans="2:13" ht="11.1" customHeight="1" x14ac:dyDescent="0.2">
      <c r="B49" s="337">
        <v>37</v>
      </c>
      <c r="C49" s="893" t="s">
        <v>209</v>
      </c>
      <c r="D49" s="894"/>
      <c r="E49" s="281" t="s">
        <v>80</v>
      </c>
      <c r="F49" s="340">
        <v>1.0999999999999999E-2</v>
      </c>
      <c r="G49" s="280">
        <v>1.0999999999999999E-2</v>
      </c>
      <c r="H49" s="281">
        <v>3.0000000000000001E-3</v>
      </c>
      <c r="I49" s="341">
        <v>1.0999999999999999E-2</v>
      </c>
      <c r="J49" s="283">
        <v>3.0000000000000001E-3</v>
      </c>
      <c r="K49" s="284">
        <v>8.3333333333333332E-3</v>
      </c>
      <c r="L49" s="347" t="s">
        <v>140</v>
      </c>
      <c r="M49" s="2"/>
    </row>
    <row r="50" spans="2:13" ht="11.1" customHeight="1" x14ac:dyDescent="0.2">
      <c r="B50" s="337">
        <v>38</v>
      </c>
      <c r="C50" s="893" t="s">
        <v>210</v>
      </c>
      <c r="D50" s="894"/>
      <c r="E50" s="281" t="s">
        <v>80</v>
      </c>
      <c r="F50" s="323">
        <v>4</v>
      </c>
      <c r="G50" s="280">
        <v>3.7</v>
      </c>
      <c r="H50" s="281">
        <v>5.8</v>
      </c>
      <c r="I50" s="324">
        <v>5.8</v>
      </c>
      <c r="J50" s="288">
        <v>3.7</v>
      </c>
      <c r="K50" s="273">
        <v>4.5</v>
      </c>
      <c r="L50" s="347" t="s">
        <v>211</v>
      </c>
      <c r="M50" s="2"/>
    </row>
    <row r="51" spans="2:13" ht="11.1" customHeight="1" x14ac:dyDescent="0.2">
      <c r="B51" s="337">
        <v>39</v>
      </c>
      <c r="C51" s="896" t="s">
        <v>212</v>
      </c>
      <c r="D51" s="897"/>
      <c r="E51" s="281" t="s">
        <v>80</v>
      </c>
      <c r="F51" s="322">
        <v>12</v>
      </c>
      <c r="G51" s="280">
        <v>12</v>
      </c>
      <c r="H51" s="281">
        <v>21</v>
      </c>
      <c r="I51" s="351">
        <v>21</v>
      </c>
      <c r="J51" s="296">
        <v>12</v>
      </c>
      <c r="K51" s="297">
        <v>15</v>
      </c>
      <c r="L51" s="895" t="s">
        <v>161</v>
      </c>
      <c r="M51" s="2"/>
    </row>
    <row r="52" spans="2:13" ht="11.1" customHeight="1" x14ac:dyDescent="0.2">
      <c r="B52" s="337">
        <v>40</v>
      </c>
      <c r="C52" s="893" t="s">
        <v>214</v>
      </c>
      <c r="D52" s="894"/>
      <c r="E52" s="281" t="s">
        <v>80</v>
      </c>
      <c r="F52" s="322">
        <v>42</v>
      </c>
      <c r="G52" s="280">
        <v>36</v>
      </c>
      <c r="H52" s="281">
        <v>46</v>
      </c>
      <c r="I52" s="351">
        <v>46</v>
      </c>
      <c r="J52" s="296">
        <v>36</v>
      </c>
      <c r="K52" s="297">
        <v>41.333333333333336</v>
      </c>
      <c r="L52" s="895"/>
      <c r="M52" s="2"/>
    </row>
    <row r="53" spans="2:13" ht="11.1" customHeight="1" x14ac:dyDescent="0.2">
      <c r="B53" s="337">
        <v>41</v>
      </c>
      <c r="C53" s="893" t="s">
        <v>216</v>
      </c>
      <c r="D53" s="894"/>
      <c r="E53" s="281" t="s">
        <v>80</v>
      </c>
      <c r="F53" s="348"/>
      <c r="G53" s="290"/>
      <c r="H53" s="291"/>
      <c r="I53" s="290"/>
      <c r="J53" s="290"/>
      <c r="K53" s="291"/>
      <c r="L53" s="895" t="s">
        <v>170</v>
      </c>
      <c r="M53" s="2"/>
    </row>
    <row r="54" spans="2:13" ht="11.1" customHeight="1" x14ac:dyDescent="0.2">
      <c r="B54" s="337">
        <v>42</v>
      </c>
      <c r="C54" s="893" t="s">
        <v>218</v>
      </c>
      <c r="D54" s="894"/>
      <c r="E54" s="281" t="s">
        <v>80</v>
      </c>
      <c r="F54" s="352"/>
      <c r="G54" s="353"/>
      <c r="H54" s="354"/>
      <c r="I54" s="355"/>
      <c r="J54" s="353"/>
      <c r="K54" s="354"/>
      <c r="L54" s="895"/>
      <c r="M54" s="2"/>
    </row>
    <row r="55" spans="2:13" ht="11.1" customHeight="1" x14ac:dyDescent="0.2">
      <c r="B55" s="337">
        <v>43</v>
      </c>
      <c r="C55" s="893" t="s">
        <v>221</v>
      </c>
      <c r="D55" s="894"/>
      <c r="E55" s="281" t="s">
        <v>80</v>
      </c>
      <c r="F55" s="352"/>
      <c r="G55" s="353"/>
      <c r="H55" s="354"/>
      <c r="I55" s="355"/>
      <c r="J55" s="353"/>
      <c r="K55" s="354"/>
      <c r="L55" s="895"/>
      <c r="M55" s="2"/>
    </row>
    <row r="56" spans="2:13" ht="11.1" customHeight="1" x14ac:dyDescent="0.2">
      <c r="B56" s="337">
        <v>44</v>
      </c>
      <c r="C56" s="893" t="s">
        <v>222</v>
      </c>
      <c r="D56" s="894"/>
      <c r="E56" s="281" t="s">
        <v>80</v>
      </c>
      <c r="F56" s="340"/>
      <c r="G56" s="283"/>
      <c r="H56" s="284"/>
      <c r="I56" s="341"/>
      <c r="J56" s="283"/>
      <c r="K56" s="284"/>
      <c r="L56" s="895"/>
      <c r="M56" s="2"/>
    </row>
    <row r="57" spans="2:13" ht="11.1" customHeight="1" x14ac:dyDescent="0.2">
      <c r="B57" s="337">
        <v>45</v>
      </c>
      <c r="C57" s="893" t="s">
        <v>223</v>
      </c>
      <c r="D57" s="894"/>
      <c r="E57" s="281" t="s">
        <v>80</v>
      </c>
      <c r="F57" s="349"/>
      <c r="G57" s="293"/>
      <c r="H57" s="294"/>
      <c r="I57" s="356"/>
      <c r="J57" s="293"/>
      <c r="K57" s="294"/>
      <c r="L57" s="895"/>
      <c r="M57" s="2"/>
    </row>
    <row r="58" spans="2:13" ht="11.1" customHeight="1" x14ac:dyDescent="0.2">
      <c r="B58" s="337">
        <v>46</v>
      </c>
      <c r="C58" s="677" t="s">
        <v>226</v>
      </c>
      <c r="D58" s="678"/>
      <c r="E58" s="281" t="s">
        <v>80</v>
      </c>
      <c r="F58" s="322">
        <v>0.7</v>
      </c>
      <c r="G58" s="288">
        <v>0.7</v>
      </c>
      <c r="H58" s="273">
        <v>1.7</v>
      </c>
      <c r="I58" s="324">
        <v>1.7</v>
      </c>
      <c r="J58" s="288">
        <v>0.7</v>
      </c>
      <c r="K58" s="273">
        <v>1.0333333333333332</v>
      </c>
      <c r="L58" s="895" t="s">
        <v>228</v>
      </c>
      <c r="M58" s="2"/>
    </row>
    <row r="59" spans="2:13" ht="11.1" customHeight="1" x14ac:dyDescent="0.2">
      <c r="B59" s="337">
        <v>47</v>
      </c>
      <c r="C59" s="677" t="s">
        <v>229</v>
      </c>
      <c r="D59" s="678"/>
      <c r="E59" s="281" t="s">
        <v>518</v>
      </c>
      <c r="F59" s="323">
        <v>7</v>
      </c>
      <c r="G59" s="280">
        <v>7.4</v>
      </c>
      <c r="H59" s="281">
        <v>7.4</v>
      </c>
      <c r="I59" s="288">
        <v>7.4</v>
      </c>
      <c r="J59" s="288">
        <v>7</v>
      </c>
      <c r="K59" s="273">
        <v>7.2666666666666666</v>
      </c>
      <c r="L59" s="895"/>
      <c r="M59" s="2"/>
    </row>
    <row r="60" spans="2:13" ht="11.1" customHeight="1" x14ac:dyDescent="0.2">
      <c r="B60" s="337">
        <v>48</v>
      </c>
      <c r="C60" s="893" t="s">
        <v>231</v>
      </c>
      <c r="D60" s="894"/>
      <c r="E60" s="281" t="s">
        <v>518</v>
      </c>
      <c r="F60" s="322"/>
      <c r="G60" s="280"/>
      <c r="H60" s="281"/>
      <c r="I60" s="280"/>
      <c r="J60" s="280"/>
      <c r="K60" s="281"/>
      <c r="L60" s="895"/>
      <c r="M60" s="2"/>
    </row>
    <row r="61" spans="2:13" ht="11.1" customHeight="1" x14ac:dyDescent="0.2">
      <c r="B61" s="337">
        <v>49</v>
      </c>
      <c r="C61" s="893" t="s">
        <v>234</v>
      </c>
      <c r="D61" s="894"/>
      <c r="E61" s="281" t="s">
        <v>518</v>
      </c>
      <c r="F61" s="322" t="s">
        <v>558</v>
      </c>
      <c r="G61" s="280" t="s">
        <v>558</v>
      </c>
      <c r="H61" s="281" t="s">
        <v>558</v>
      </c>
      <c r="I61" s="280"/>
      <c r="J61" s="280"/>
      <c r="K61" s="281"/>
      <c r="L61" s="895"/>
      <c r="M61" s="2"/>
    </row>
    <row r="62" spans="2:13" ht="11.1" customHeight="1" x14ac:dyDescent="0.2">
      <c r="B62" s="337">
        <v>50</v>
      </c>
      <c r="C62" s="893" t="s">
        <v>235</v>
      </c>
      <c r="D62" s="894"/>
      <c r="E62" s="281" t="s">
        <v>521</v>
      </c>
      <c r="F62" s="322">
        <v>3.9</v>
      </c>
      <c r="G62" s="280">
        <v>1.8</v>
      </c>
      <c r="H62" s="281">
        <v>3.9</v>
      </c>
      <c r="I62" s="280">
        <v>3.9</v>
      </c>
      <c r="J62" s="288">
        <v>1.8</v>
      </c>
      <c r="K62" s="273">
        <v>3.1999999999999997</v>
      </c>
      <c r="L62" s="895"/>
      <c r="M62" s="2"/>
    </row>
    <row r="63" spans="2:13" ht="11.1" customHeight="1" thickBot="1" x14ac:dyDescent="0.25">
      <c r="B63" s="337">
        <v>51</v>
      </c>
      <c r="C63" s="891" t="s">
        <v>238</v>
      </c>
      <c r="D63" s="892"/>
      <c r="E63" s="357" t="s">
        <v>521</v>
      </c>
      <c r="F63" s="424">
        <v>5.0999999999999996</v>
      </c>
      <c r="G63" s="438">
        <v>0.9</v>
      </c>
      <c r="H63" s="325">
        <v>1.4</v>
      </c>
      <c r="I63" s="299">
        <v>5.0999999999999996</v>
      </c>
      <c r="J63" s="299">
        <v>0.9</v>
      </c>
      <c r="K63" s="300">
        <v>2.4666666666666668</v>
      </c>
      <c r="L63" s="903"/>
      <c r="M63" s="2"/>
    </row>
    <row r="64" spans="2:13" ht="12.9" customHeight="1" thickBot="1" x14ac:dyDescent="0.25">
      <c r="B64" s="918" t="s">
        <v>559</v>
      </c>
      <c r="C64" s="919"/>
      <c r="D64" s="921"/>
      <c r="E64" s="329" t="s">
        <v>515</v>
      </c>
      <c r="F64" s="932" t="s">
        <v>516</v>
      </c>
      <c r="G64" s="932"/>
      <c r="H64" s="932"/>
      <c r="I64" s="671"/>
      <c r="J64" s="671"/>
      <c r="K64" s="671"/>
      <c r="L64" s="358"/>
      <c r="M64" s="2"/>
    </row>
    <row r="65" spans="2:13" ht="11.1" customHeight="1" x14ac:dyDescent="0.2">
      <c r="B65" s="359">
        <v>1</v>
      </c>
      <c r="C65" s="922" t="s">
        <v>524</v>
      </c>
      <c r="D65" s="923"/>
      <c r="E65" s="360" t="s">
        <v>520</v>
      </c>
      <c r="F65" s="425">
        <v>0.12</v>
      </c>
      <c r="G65" s="440" t="s">
        <v>164</v>
      </c>
      <c r="H65" s="445">
        <v>0.15</v>
      </c>
      <c r="I65" s="301">
        <v>0.15</v>
      </c>
      <c r="J65" s="302" t="s">
        <v>164</v>
      </c>
      <c r="K65" s="303">
        <v>9.0000000000000011E-2</v>
      </c>
      <c r="L65" s="900" t="s">
        <v>211</v>
      </c>
      <c r="M65" s="2"/>
    </row>
    <row r="66" spans="2:13" ht="11.1" customHeight="1" x14ac:dyDescent="0.2">
      <c r="B66" s="361">
        <v>2</v>
      </c>
      <c r="C66" s="893" t="s">
        <v>525</v>
      </c>
      <c r="D66" s="894"/>
      <c r="E66" s="281" t="s">
        <v>520</v>
      </c>
      <c r="F66" s="426">
        <v>0.02</v>
      </c>
      <c r="G66" s="283">
        <v>1.2999999999999999E-2</v>
      </c>
      <c r="H66" s="362">
        <v>7.0000000000000001E-3</v>
      </c>
      <c r="I66" s="282">
        <v>0.02</v>
      </c>
      <c r="J66" s="283">
        <v>7.0000000000000001E-3</v>
      </c>
      <c r="K66" s="284">
        <v>1.3333333333333334E-2</v>
      </c>
      <c r="L66" s="901"/>
      <c r="M66" s="2"/>
    </row>
    <row r="67" spans="2:13" ht="11.1" customHeight="1" x14ac:dyDescent="0.2">
      <c r="B67" s="361">
        <v>3</v>
      </c>
      <c r="C67" s="677" t="s">
        <v>526</v>
      </c>
      <c r="D67" s="678"/>
      <c r="E67" s="281" t="s">
        <v>520</v>
      </c>
      <c r="F67" s="363">
        <v>0.5</v>
      </c>
      <c r="G67" s="280">
        <v>0.9</v>
      </c>
      <c r="H67" s="272">
        <v>1.5</v>
      </c>
      <c r="I67" s="271">
        <v>1.5</v>
      </c>
      <c r="J67" s="288">
        <v>0.5</v>
      </c>
      <c r="K67" s="273">
        <v>0.96666666666666667</v>
      </c>
      <c r="L67" s="901"/>
      <c r="M67" s="2"/>
    </row>
    <row r="68" spans="2:13" ht="11.1" customHeight="1" x14ac:dyDescent="0.2">
      <c r="B68" s="361">
        <v>4</v>
      </c>
      <c r="C68" s="677" t="s">
        <v>527</v>
      </c>
      <c r="D68" s="678"/>
      <c r="E68" s="281" t="s">
        <v>520</v>
      </c>
      <c r="F68" s="426">
        <v>1.2</v>
      </c>
      <c r="G68" s="280">
        <v>1.3</v>
      </c>
      <c r="H68" s="362">
        <v>2.5</v>
      </c>
      <c r="I68" s="271">
        <v>2.5</v>
      </c>
      <c r="J68" s="288">
        <v>1.2</v>
      </c>
      <c r="K68" s="273">
        <v>1.6666666666666667</v>
      </c>
      <c r="L68" s="901"/>
      <c r="M68" s="2"/>
    </row>
    <row r="69" spans="2:13" ht="11.1" customHeight="1" x14ac:dyDescent="0.2">
      <c r="B69" s="361">
        <v>5</v>
      </c>
      <c r="C69" s="677" t="s">
        <v>528</v>
      </c>
      <c r="D69" s="678"/>
      <c r="E69" s="281" t="s">
        <v>520</v>
      </c>
      <c r="F69" s="426">
        <v>4</v>
      </c>
      <c r="G69" s="280" t="s">
        <v>291</v>
      </c>
      <c r="H69" s="362">
        <v>1</v>
      </c>
      <c r="I69" s="295">
        <v>4</v>
      </c>
      <c r="J69" s="296" t="s">
        <v>291</v>
      </c>
      <c r="K69" s="297">
        <v>1.6666666666666667</v>
      </c>
      <c r="L69" s="901"/>
      <c r="M69" s="2"/>
    </row>
    <row r="70" spans="2:13" ht="11.1" customHeight="1" x14ac:dyDescent="0.2">
      <c r="B70" s="361">
        <v>6</v>
      </c>
      <c r="C70" s="677" t="s">
        <v>529</v>
      </c>
      <c r="D70" s="678"/>
      <c r="E70" s="281" t="s">
        <v>520</v>
      </c>
      <c r="F70" s="426">
        <v>11</v>
      </c>
      <c r="G70" s="280">
        <v>8.5</v>
      </c>
      <c r="H70" s="362">
        <v>8.6</v>
      </c>
      <c r="I70" s="295">
        <v>11</v>
      </c>
      <c r="J70" s="288">
        <v>8.5</v>
      </c>
      <c r="K70" s="273">
        <v>9.3666666666666671</v>
      </c>
      <c r="L70" s="901"/>
      <c r="M70" s="2"/>
    </row>
    <row r="71" spans="2:13" ht="11.1" customHeight="1" x14ac:dyDescent="0.2">
      <c r="B71" s="361">
        <v>7</v>
      </c>
      <c r="C71" s="893" t="s">
        <v>560</v>
      </c>
      <c r="D71" s="894"/>
      <c r="E71" s="281" t="s">
        <v>561</v>
      </c>
      <c r="F71" s="426">
        <v>38</v>
      </c>
      <c r="G71" s="280">
        <v>40</v>
      </c>
      <c r="H71" s="362">
        <v>71</v>
      </c>
      <c r="I71" s="295">
        <v>71</v>
      </c>
      <c r="J71" s="296">
        <v>38</v>
      </c>
      <c r="K71" s="297">
        <v>49.666666666666664</v>
      </c>
      <c r="L71" s="901"/>
      <c r="M71" s="2"/>
    </row>
    <row r="72" spans="2:13" ht="11.1" customHeight="1" x14ac:dyDescent="0.2">
      <c r="B72" s="361">
        <v>8</v>
      </c>
      <c r="C72" s="364" t="s">
        <v>562</v>
      </c>
      <c r="D72" s="365"/>
      <c r="E72" s="281" t="s">
        <v>520</v>
      </c>
      <c r="F72" s="366" t="s">
        <v>151</v>
      </c>
      <c r="G72" s="280" t="s">
        <v>151</v>
      </c>
      <c r="H72" s="362" t="s">
        <v>151</v>
      </c>
      <c r="I72" s="282" t="s">
        <v>151</v>
      </c>
      <c r="J72" s="28" t="s">
        <v>151</v>
      </c>
      <c r="K72" s="165" t="s">
        <v>151</v>
      </c>
      <c r="L72" s="675"/>
      <c r="M72" s="2"/>
    </row>
    <row r="73" spans="2:13" ht="11.1" customHeight="1" x14ac:dyDescent="0.2">
      <c r="B73" s="361">
        <v>9</v>
      </c>
      <c r="C73" s="685" t="s">
        <v>530</v>
      </c>
      <c r="D73" s="685"/>
      <c r="E73" s="281" t="s">
        <v>520</v>
      </c>
      <c r="F73" s="324" t="s">
        <v>160</v>
      </c>
      <c r="G73" s="290" t="s">
        <v>160</v>
      </c>
      <c r="H73" s="273" t="s">
        <v>160</v>
      </c>
      <c r="I73" s="324" t="s">
        <v>160</v>
      </c>
      <c r="J73" s="54" t="s">
        <v>160</v>
      </c>
      <c r="K73" s="160" t="s">
        <v>160</v>
      </c>
      <c r="L73" s="675"/>
      <c r="M73" s="2"/>
    </row>
    <row r="74" spans="2:13" ht="11.1" customHeight="1" x14ac:dyDescent="0.2">
      <c r="B74" s="361">
        <v>10</v>
      </c>
      <c r="C74" s="685" t="s">
        <v>531</v>
      </c>
      <c r="D74" s="685"/>
      <c r="E74" s="281" t="s">
        <v>532</v>
      </c>
      <c r="F74" s="351">
        <v>4</v>
      </c>
      <c r="G74" s="280" t="s">
        <v>291</v>
      </c>
      <c r="H74" s="281" t="s">
        <v>291</v>
      </c>
      <c r="I74" s="599">
        <v>4</v>
      </c>
      <c r="J74" s="592" t="s">
        <v>291</v>
      </c>
      <c r="K74" s="173" t="s">
        <v>291</v>
      </c>
      <c r="L74" s="675"/>
      <c r="M74" s="2"/>
    </row>
    <row r="75" spans="2:13" ht="11.1" customHeight="1" x14ac:dyDescent="0.2">
      <c r="B75" s="361">
        <v>11</v>
      </c>
      <c r="C75" s="685" t="s">
        <v>536</v>
      </c>
      <c r="D75" s="685"/>
      <c r="E75" s="281" t="s">
        <v>520</v>
      </c>
      <c r="F75" s="324" t="s">
        <v>160</v>
      </c>
      <c r="G75" s="299" t="s">
        <v>160</v>
      </c>
      <c r="H75" s="300" t="s">
        <v>160</v>
      </c>
      <c r="I75" s="369" t="s">
        <v>160</v>
      </c>
      <c r="J75" s="369" t="s">
        <v>160</v>
      </c>
      <c r="K75" s="370" t="s">
        <v>160</v>
      </c>
      <c r="L75" s="901"/>
      <c r="M75" s="2"/>
    </row>
    <row r="76" spans="2:13" ht="11.1" customHeight="1" x14ac:dyDescent="0.2">
      <c r="B76" s="361">
        <v>12</v>
      </c>
      <c r="C76" s="685" t="s">
        <v>542</v>
      </c>
      <c r="D76" s="685"/>
      <c r="E76" s="281" t="s">
        <v>520</v>
      </c>
      <c r="F76" s="369">
        <v>8.8000000000000007</v>
      </c>
      <c r="G76" s="441">
        <v>12</v>
      </c>
      <c r="H76" s="357">
        <v>17</v>
      </c>
      <c r="I76" s="371">
        <v>17</v>
      </c>
      <c r="J76" s="369">
        <v>8.8000000000000007</v>
      </c>
      <c r="K76" s="372">
        <v>12.6</v>
      </c>
      <c r="L76" s="901"/>
      <c r="M76" s="2"/>
    </row>
    <row r="77" spans="2:13" ht="11.1" customHeight="1" x14ac:dyDescent="0.2">
      <c r="B77" s="361">
        <v>13</v>
      </c>
      <c r="C77" s="685" t="s">
        <v>563</v>
      </c>
      <c r="D77" s="685"/>
      <c r="E77" s="281" t="s">
        <v>518</v>
      </c>
      <c r="F77" s="427">
        <v>1</v>
      </c>
      <c r="G77" s="441">
        <v>1</v>
      </c>
      <c r="H77" s="357">
        <v>1</v>
      </c>
      <c r="I77" s="371">
        <v>1</v>
      </c>
      <c r="J77" s="371">
        <v>1</v>
      </c>
      <c r="K77" s="372">
        <v>1</v>
      </c>
      <c r="L77" s="901"/>
      <c r="M77" s="2"/>
    </row>
    <row r="78" spans="2:13" ht="11.1" customHeight="1" thickBot="1" x14ac:dyDescent="0.25">
      <c r="B78" s="373">
        <v>14</v>
      </c>
      <c r="C78" s="374" t="s">
        <v>543</v>
      </c>
      <c r="D78" s="374"/>
      <c r="E78" s="325" t="s">
        <v>520</v>
      </c>
      <c r="F78" s="428">
        <v>3.1</v>
      </c>
      <c r="G78" s="438">
        <v>2.7</v>
      </c>
      <c r="H78" s="325">
        <v>6.2</v>
      </c>
      <c r="I78" s="375">
        <v>6.2</v>
      </c>
      <c r="J78" s="307">
        <v>2.7</v>
      </c>
      <c r="K78" s="308">
        <v>4</v>
      </c>
      <c r="L78" s="902"/>
      <c r="M78" s="2"/>
    </row>
    <row r="79" spans="2:13" s="5" customFormat="1" ht="12.9" customHeight="1" thickBot="1" x14ac:dyDescent="0.25">
      <c r="B79" s="943" t="s">
        <v>243</v>
      </c>
      <c r="C79" s="944"/>
      <c r="D79" s="944"/>
      <c r="E79" s="945"/>
      <c r="F79" s="429">
        <v>2</v>
      </c>
      <c r="G79" s="430">
        <v>2</v>
      </c>
      <c r="H79" s="431">
        <v>2</v>
      </c>
      <c r="I79" s="311"/>
      <c r="J79" s="376"/>
      <c r="K79" s="376"/>
      <c r="L79" s="311"/>
      <c r="M79" s="2"/>
    </row>
    <row r="80" spans="2:13" ht="11.1" customHeight="1" x14ac:dyDescent="0.2">
      <c r="B80" s="310"/>
      <c r="C80" s="310" t="s">
        <v>544</v>
      </c>
      <c r="D80" s="310"/>
      <c r="E80" s="310"/>
      <c r="F80" s="310"/>
      <c r="G80" s="310"/>
      <c r="H80" s="310"/>
      <c r="I80" s="310"/>
      <c r="J80" s="310"/>
      <c r="K80" s="310"/>
      <c r="L80" s="311"/>
      <c r="M80" s="4"/>
    </row>
    <row r="81" spans="3:3" ht="11.1" customHeight="1" x14ac:dyDescent="0.2"/>
    <row r="82" spans="3:3" ht="10.5" customHeight="1" x14ac:dyDescent="0.2">
      <c r="C82" s="4"/>
    </row>
    <row r="83" spans="3:3" ht="10.5" customHeight="1" x14ac:dyDescent="0.2"/>
    <row r="84" spans="3:3" ht="10.5" customHeight="1" x14ac:dyDescent="0.2"/>
    <row r="85" spans="3:3" ht="10.5" customHeight="1" x14ac:dyDescent="0.2"/>
    <row r="86" spans="3:3" ht="10.5" customHeight="1" x14ac:dyDescent="0.2"/>
    <row r="87" spans="3:3" ht="10.5" customHeight="1" x14ac:dyDescent="0.2"/>
    <row r="88" spans="3:3" ht="10.5" customHeight="1" x14ac:dyDescent="0.2"/>
    <row r="89" spans="3:3" ht="10.5" customHeight="1" x14ac:dyDescent="0.2"/>
    <row r="90" spans="3:3" ht="15" customHeight="1" x14ac:dyDescent="0.2"/>
    <row r="91" spans="3:3" ht="5.4" customHeight="1" x14ac:dyDescent="0.2"/>
  </sheetData>
  <mergeCells count="95">
    <mergeCell ref="L65:L78"/>
    <mergeCell ref="C74:D74"/>
    <mergeCell ref="C73:D73"/>
    <mergeCell ref="C76:D76"/>
    <mergeCell ref="C75:D75"/>
    <mergeCell ref="C77:D77"/>
    <mergeCell ref="C65:D65"/>
    <mergeCell ref="C68:D68"/>
    <mergeCell ref="C67:D67"/>
    <mergeCell ref="C71:D71"/>
    <mergeCell ref="C69:D69"/>
    <mergeCell ref="C70:D70"/>
    <mergeCell ref="C66:D66"/>
    <mergeCell ref="F3:I3"/>
    <mergeCell ref="F4:I4"/>
    <mergeCell ref="C51:D51"/>
    <mergeCell ref="C60:D60"/>
    <mergeCell ref="C47:D47"/>
    <mergeCell ref="C55:D55"/>
    <mergeCell ref="B64:D64"/>
    <mergeCell ref="F12:H12"/>
    <mergeCell ref="I12:K12"/>
    <mergeCell ref="C53:D53"/>
    <mergeCell ref="C20:D20"/>
    <mergeCell ref="C23:D23"/>
    <mergeCell ref="C56:D56"/>
    <mergeCell ref="C57:D57"/>
    <mergeCell ref="C41:D41"/>
    <mergeCell ref="C54:D54"/>
    <mergeCell ref="F64:H64"/>
    <mergeCell ref="I64:K64"/>
    <mergeCell ref="L58:L63"/>
    <mergeCell ref="L53:L57"/>
    <mergeCell ref="C58:D58"/>
    <mergeCell ref="L6:L11"/>
    <mergeCell ref="C31:D31"/>
    <mergeCell ref="C63:D63"/>
    <mergeCell ref="C61:D61"/>
    <mergeCell ref="C62:D62"/>
    <mergeCell ref="L13:L14"/>
    <mergeCell ref="L23:L25"/>
    <mergeCell ref="L15:L20"/>
    <mergeCell ref="D9:E9"/>
    <mergeCell ref="B6:C11"/>
    <mergeCell ref="D10:E10"/>
    <mergeCell ref="I6:I9"/>
    <mergeCell ref="J6:J9"/>
    <mergeCell ref="L44:L47"/>
    <mergeCell ref="L51:L52"/>
    <mergeCell ref="L26:L32"/>
    <mergeCell ref="L33:L43"/>
    <mergeCell ref="C35:D35"/>
    <mergeCell ref="C33:D33"/>
    <mergeCell ref="C43:D43"/>
    <mergeCell ref="C44:D44"/>
    <mergeCell ref="C45:D45"/>
    <mergeCell ref="C48:D48"/>
    <mergeCell ref="C39:D39"/>
    <mergeCell ref="C40:D40"/>
    <mergeCell ref="C50:D50"/>
    <mergeCell ref="C52:D52"/>
    <mergeCell ref="C49:D49"/>
    <mergeCell ref="C42:D42"/>
    <mergeCell ref="B79:E79"/>
    <mergeCell ref="B12:D12"/>
    <mergeCell ref="C13:D13"/>
    <mergeCell ref="C16:D16"/>
    <mergeCell ref="C17:D17"/>
    <mergeCell ref="C22:D22"/>
    <mergeCell ref="C24:D24"/>
    <mergeCell ref="C15:D15"/>
    <mergeCell ref="C37:D37"/>
    <mergeCell ref="C18:D18"/>
    <mergeCell ref="C36:D36"/>
    <mergeCell ref="C34:D34"/>
    <mergeCell ref="C38:D38"/>
    <mergeCell ref="C59:D59"/>
    <mergeCell ref="C32:D32"/>
    <mergeCell ref="C46:D46"/>
    <mergeCell ref="B1:L1"/>
    <mergeCell ref="C29:D29"/>
    <mergeCell ref="C30:D30"/>
    <mergeCell ref="C28:D28"/>
    <mergeCell ref="C26:D26"/>
    <mergeCell ref="C27:D27"/>
    <mergeCell ref="D11:E11"/>
    <mergeCell ref="D6:E6"/>
    <mergeCell ref="D8:E8"/>
    <mergeCell ref="K6:K9"/>
    <mergeCell ref="B4:C4"/>
    <mergeCell ref="C14:D14"/>
    <mergeCell ref="C19:D19"/>
    <mergeCell ref="C21:D21"/>
    <mergeCell ref="C25:D25"/>
    <mergeCell ref="D7:E7"/>
  </mergeCells>
  <phoneticPr fontId="36"/>
  <printOptions horizontalCentered="1"/>
  <pageMargins left="0.70866141732283472" right="0.70866141732283472" top="0.59055118110236227" bottom="0.19685039370078741" header="0" footer="0"/>
  <pageSetup paperSize="9" scale="8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8721-E3AD-437B-BEBC-DAA0BFE48D1E}">
  <sheetPr codeName="Sheet42"/>
  <dimension ref="B1:Q90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10" width="7.6640625" style="4" customWidth="1"/>
    <col min="11" max="11" width="13.44140625" style="4" customWidth="1"/>
    <col min="12" max="12" width="3.44140625" style="3" customWidth="1"/>
    <col min="13" max="16384" width="8.88671875" style="3"/>
  </cols>
  <sheetData>
    <row r="1" spans="2:17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20"/>
      <c r="Q1" s="4"/>
    </row>
    <row r="2" spans="2:17" ht="12" customHeight="1" thickBot="1" x14ac:dyDescent="0.25">
      <c r="B2" s="19"/>
      <c r="F2" s="3"/>
      <c r="G2" s="3"/>
      <c r="H2" s="3"/>
      <c r="I2" s="3"/>
      <c r="J2" s="3"/>
      <c r="K2" s="3"/>
      <c r="Q2" s="4"/>
    </row>
    <row r="3" spans="2:17" ht="16.95" customHeight="1" thickBot="1" x14ac:dyDescent="0.25">
      <c r="B3" s="4"/>
      <c r="C3" s="11"/>
      <c r="D3" s="13"/>
      <c r="E3" s="4"/>
      <c r="F3" s="700" t="s">
        <v>96</v>
      </c>
      <c r="G3" s="701"/>
      <c r="H3" s="701"/>
      <c r="I3" s="702"/>
      <c r="L3" s="4"/>
    </row>
    <row r="4" spans="2:17" ht="16.95" customHeight="1" thickBot="1" x14ac:dyDescent="0.25">
      <c r="B4" s="700" t="s">
        <v>97</v>
      </c>
      <c r="C4" s="702"/>
      <c r="D4" s="45" t="s">
        <v>510</v>
      </c>
      <c r="E4" s="4"/>
      <c r="F4" s="703" t="s">
        <v>565</v>
      </c>
      <c r="G4" s="704"/>
      <c r="H4" s="704"/>
      <c r="I4" s="705"/>
      <c r="L4" s="4"/>
    </row>
    <row r="5" spans="2:17" ht="9.75" customHeight="1" thickBot="1" x14ac:dyDescent="0.25">
      <c r="B5" s="4"/>
      <c r="C5" s="4"/>
      <c r="D5" s="4"/>
      <c r="E5" s="4"/>
      <c r="L5" s="4"/>
    </row>
    <row r="6" spans="2:17" ht="11.1" customHeight="1" x14ac:dyDescent="0.2">
      <c r="B6" s="939" t="s">
        <v>512</v>
      </c>
      <c r="C6" s="940"/>
      <c r="D6" s="912" t="s">
        <v>101</v>
      </c>
      <c r="E6" s="913"/>
      <c r="F6" s="316">
        <v>45792</v>
      </c>
      <c r="G6" s="377">
        <v>45841</v>
      </c>
      <c r="H6" s="950" t="s">
        <v>102</v>
      </c>
      <c r="I6" s="933" t="s">
        <v>103</v>
      </c>
      <c r="J6" s="907" t="s">
        <v>104</v>
      </c>
      <c r="K6" s="905" t="s">
        <v>105</v>
      </c>
      <c r="L6" s="4"/>
    </row>
    <row r="7" spans="2:17" ht="11.1" customHeight="1" x14ac:dyDescent="0.2">
      <c r="B7" s="941"/>
      <c r="C7" s="942"/>
      <c r="D7" s="910" t="s">
        <v>106</v>
      </c>
      <c r="E7" s="911"/>
      <c r="F7" s="319">
        <v>0.46875</v>
      </c>
      <c r="G7" s="378">
        <v>0.47222222222222221</v>
      </c>
      <c r="H7" s="951"/>
      <c r="I7" s="934"/>
      <c r="J7" s="908"/>
      <c r="K7" s="906"/>
      <c r="L7" s="4"/>
    </row>
    <row r="8" spans="2:17" ht="11.1" customHeight="1" x14ac:dyDescent="0.2">
      <c r="B8" s="941"/>
      <c r="C8" s="942"/>
      <c r="D8" s="910" t="s">
        <v>107</v>
      </c>
      <c r="E8" s="911"/>
      <c r="F8" s="319" t="s">
        <v>514</v>
      </c>
      <c r="G8" s="378" t="s">
        <v>514</v>
      </c>
      <c r="H8" s="951"/>
      <c r="I8" s="934"/>
      <c r="J8" s="908"/>
      <c r="K8" s="906"/>
      <c r="L8" s="4"/>
    </row>
    <row r="9" spans="2:17" ht="11.1" customHeight="1" x14ac:dyDescent="0.2">
      <c r="B9" s="941"/>
      <c r="C9" s="942"/>
      <c r="D9" s="910" t="s">
        <v>120</v>
      </c>
      <c r="E9" s="911"/>
      <c r="F9" s="322" t="s">
        <v>514</v>
      </c>
      <c r="G9" s="362" t="s">
        <v>513</v>
      </c>
      <c r="H9" s="952"/>
      <c r="I9" s="935"/>
      <c r="J9" s="909"/>
      <c r="K9" s="906"/>
      <c r="L9" s="4"/>
    </row>
    <row r="10" spans="2:17" ht="11.1" customHeight="1" x14ac:dyDescent="0.2">
      <c r="B10" s="941"/>
      <c r="C10" s="942"/>
      <c r="D10" s="910" t="s">
        <v>124</v>
      </c>
      <c r="E10" s="911"/>
      <c r="F10" s="323">
        <v>23.5</v>
      </c>
      <c r="G10" s="272">
        <v>30.5</v>
      </c>
      <c r="H10" s="29">
        <f>MAX(F10:G10)</f>
        <v>30.5</v>
      </c>
      <c r="I10" s="159">
        <f>MIN(F10:G10)</f>
        <v>23.5</v>
      </c>
      <c r="J10" s="160">
        <f>AVERAGE(F10:G10)</f>
        <v>27</v>
      </c>
      <c r="K10" s="906"/>
      <c r="L10" s="4"/>
    </row>
    <row r="11" spans="2:17" ht="11.1" customHeight="1" thickBot="1" x14ac:dyDescent="0.25">
      <c r="B11" s="941"/>
      <c r="C11" s="942"/>
      <c r="D11" s="910" t="s">
        <v>125</v>
      </c>
      <c r="E11" s="911"/>
      <c r="F11" s="322">
        <v>10.8</v>
      </c>
      <c r="G11" s="644">
        <v>19.8</v>
      </c>
      <c r="H11" s="645">
        <f>MAX(F11:G11)</f>
        <v>19.8</v>
      </c>
      <c r="I11" s="646">
        <f>MIN(F11:G11)</f>
        <v>10.8</v>
      </c>
      <c r="J11" s="647">
        <f>AVERAGE(F11:G11)</f>
        <v>15.3</v>
      </c>
      <c r="K11" s="906"/>
      <c r="L11" s="4"/>
    </row>
    <row r="12" spans="2:17" s="5" customFormat="1" ht="12.9" customHeight="1" thickBot="1" x14ac:dyDescent="0.25">
      <c r="B12" s="918" t="s">
        <v>127</v>
      </c>
      <c r="C12" s="919"/>
      <c r="D12" s="919"/>
      <c r="E12" s="329" t="s">
        <v>515</v>
      </c>
      <c r="F12" s="671" t="s">
        <v>516</v>
      </c>
      <c r="G12" s="671"/>
      <c r="H12" s="949"/>
      <c r="I12" s="949"/>
      <c r="J12" s="949"/>
      <c r="K12" s="330"/>
      <c r="L12" s="6"/>
    </row>
    <row r="13" spans="2:17" ht="11.1" customHeight="1" x14ac:dyDescent="0.15">
      <c r="B13" s="333">
        <v>1</v>
      </c>
      <c r="C13" s="916" t="s">
        <v>130</v>
      </c>
      <c r="D13" s="917"/>
      <c r="E13" s="334" t="s">
        <v>517</v>
      </c>
      <c r="F13" s="432">
        <v>18</v>
      </c>
      <c r="G13" s="443">
        <v>75</v>
      </c>
      <c r="H13" s="161">
        <v>75</v>
      </c>
      <c r="I13" s="162">
        <v>18</v>
      </c>
      <c r="J13" s="163">
        <v>46.5</v>
      </c>
      <c r="K13" s="901" t="s">
        <v>132</v>
      </c>
      <c r="L13" s="2"/>
    </row>
    <row r="14" spans="2:17" ht="11.1" customHeight="1" x14ac:dyDescent="0.15">
      <c r="B14" s="337">
        <v>2</v>
      </c>
      <c r="C14" s="893" t="s">
        <v>133</v>
      </c>
      <c r="D14" s="894"/>
      <c r="E14" s="338" t="s">
        <v>518</v>
      </c>
      <c r="F14" s="379" t="s">
        <v>519</v>
      </c>
      <c r="G14" s="433" t="s">
        <v>519</v>
      </c>
      <c r="H14" s="104"/>
      <c r="I14" s="8"/>
      <c r="J14" s="9"/>
      <c r="K14" s="901"/>
      <c r="L14" s="2"/>
    </row>
    <row r="15" spans="2:17" ht="11.1" customHeight="1" x14ac:dyDescent="0.2">
      <c r="B15" s="337">
        <v>3</v>
      </c>
      <c r="C15" s="893" t="s">
        <v>136</v>
      </c>
      <c r="D15" s="894"/>
      <c r="E15" s="281" t="s">
        <v>80</v>
      </c>
      <c r="F15" s="434" t="s">
        <v>139</v>
      </c>
      <c r="G15" s="367" t="s">
        <v>139</v>
      </c>
      <c r="H15" s="121"/>
      <c r="I15" s="28"/>
      <c r="J15" s="165"/>
      <c r="K15" s="903" t="s">
        <v>140</v>
      </c>
      <c r="L15" s="2"/>
    </row>
    <row r="16" spans="2:17" ht="11.1" customHeight="1" x14ac:dyDescent="0.2">
      <c r="B16" s="337">
        <v>4</v>
      </c>
      <c r="C16" s="893" t="s">
        <v>141</v>
      </c>
      <c r="D16" s="894"/>
      <c r="E16" s="281" t="s">
        <v>80</v>
      </c>
      <c r="F16" s="434" t="s">
        <v>139</v>
      </c>
      <c r="G16" s="380" t="s">
        <v>139</v>
      </c>
      <c r="H16" s="167"/>
      <c r="I16" s="151"/>
      <c r="J16" s="168"/>
      <c r="K16" s="914"/>
      <c r="L16" s="2"/>
    </row>
    <row r="17" spans="2:12" ht="11.1" customHeight="1" x14ac:dyDescent="0.2">
      <c r="B17" s="337">
        <v>5</v>
      </c>
      <c r="C17" s="893" t="s">
        <v>144</v>
      </c>
      <c r="D17" s="894"/>
      <c r="E17" s="281" t="s">
        <v>80</v>
      </c>
      <c r="F17" s="434" t="s">
        <v>139</v>
      </c>
      <c r="G17" s="367" t="s">
        <v>139</v>
      </c>
      <c r="H17" s="121"/>
      <c r="I17" s="28"/>
      <c r="J17" s="165"/>
      <c r="K17" s="914"/>
      <c r="L17" s="2"/>
    </row>
    <row r="18" spans="2:12" ht="11.1" customHeight="1" x14ac:dyDescent="0.2">
      <c r="B18" s="337">
        <v>6</v>
      </c>
      <c r="C18" s="893" t="s">
        <v>147</v>
      </c>
      <c r="D18" s="894"/>
      <c r="E18" s="281" t="s">
        <v>80</v>
      </c>
      <c r="F18" s="434" t="s">
        <v>139</v>
      </c>
      <c r="G18" s="381" t="s">
        <v>139</v>
      </c>
      <c r="H18" s="121"/>
      <c r="I18" s="28"/>
      <c r="J18" s="165"/>
      <c r="K18" s="914"/>
      <c r="L18" s="2"/>
    </row>
    <row r="19" spans="2:12" ht="11.1" customHeight="1" x14ac:dyDescent="0.2">
      <c r="B19" s="337">
        <v>7</v>
      </c>
      <c r="C19" s="893" t="s">
        <v>148</v>
      </c>
      <c r="D19" s="894"/>
      <c r="E19" s="281" t="s">
        <v>80</v>
      </c>
      <c r="F19" s="434" t="s">
        <v>139</v>
      </c>
      <c r="G19" s="367" t="s">
        <v>139</v>
      </c>
      <c r="H19" s="121"/>
      <c r="I19" s="28"/>
      <c r="J19" s="165"/>
      <c r="K19" s="914"/>
      <c r="L19" s="2"/>
    </row>
    <row r="20" spans="2:12" ht="11.1" customHeight="1" x14ac:dyDescent="0.2">
      <c r="B20" s="337">
        <v>8</v>
      </c>
      <c r="C20" s="893" t="s">
        <v>149</v>
      </c>
      <c r="D20" s="894"/>
      <c r="E20" s="281" t="s">
        <v>80</v>
      </c>
      <c r="F20" s="434" t="s">
        <v>139</v>
      </c>
      <c r="G20" s="367" t="s">
        <v>139</v>
      </c>
      <c r="H20" s="121"/>
      <c r="I20" s="28"/>
      <c r="J20" s="165"/>
      <c r="K20" s="915"/>
      <c r="L20" s="2"/>
    </row>
    <row r="21" spans="2:12" ht="11.1" customHeight="1" x14ac:dyDescent="0.2">
      <c r="B21" s="337">
        <v>9</v>
      </c>
      <c r="C21" s="893" t="s">
        <v>152</v>
      </c>
      <c r="D21" s="894"/>
      <c r="E21" s="281" t="s">
        <v>80</v>
      </c>
      <c r="F21" s="434"/>
      <c r="G21" s="367"/>
      <c r="H21" s="121"/>
      <c r="I21" s="28"/>
      <c r="J21" s="165"/>
      <c r="K21" s="347" t="s">
        <v>155</v>
      </c>
      <c r="L21" s="2"/>
    </row>
    <row r="22" spans="2:12" ht="11.1" customHeight="1" x14ac:dyDescent="0.2">
      <c r="B22" s="337">
        <v>10</v>
      </c>
      <c r="C22" s="893" t="s">
        <v>156</v>
      </c>
      <c r="D22" s="894"/>
      <c r="E22" s="281" t="s">
        <v>80</v>
      </c>
      <c r="F22" s="434" t="s">
        <v>139</v>
      </c>
      <c r="G22" s="367" t="s">
        <v>139</v>
      </c>
      <c r="H22" s="121"/>
      <c r="I22" s="28"/>
      <c r="J22" s="165"/>
      <c r="K22" s="347" t="s">
        <v>157</v>
      </c>
      <c r="L22" s="2"/>
    </row>
    <row r="23" spans="2:12" ht="11.1" customHeight="1" x14ac:dyDescent="0.2">
      <c r="B23" s="337">
        <v>11</v>
      </c>
      <c r="C23" s="893" t="s">
        <v>158</v>
      </c>
      <c r="D23" s="894"/>
      <c r="E23" s="281" t="s">
        <v>80</v>
      </c>
      <c r="F23" s="434">
        <v>0.1</v>
      </c>
      <c r="G23" s="362">
        <v>0.1</v>
      </c>
      <c r="H23" s="29">
        <v>0.1</v>
      </c>
      <c r="I23" s="30">
        <v>0.1</v>
      </c>
      <c r="J23" s="160">
        <v>0.1</v>
      </c>
      <c r="K23" s="895" t="s">
        <v>161</v>
      </c>
      <c r="L23" s="2"/>
    </row>
    <row r="24" spans="2:12" ht="11.1" customHeight="1" x14ac:dyDescent="0.2">
      <c r="B24" s="337">
        <v>12</v>
      </c>
      <c r="C24" s="893" t="s">
        <v>162</v>
      </c>
      <c r="D24" s="894"/>
      <c r="E24" s="281" t="s">
        <v>80</v>
      </c>
      <c r="F24" s="434" t="s">
        <v>139</v>
      </c>
      <c r="G24" s="382" t="s">
        <v>139</v>
      </c>
      <c r="H24" s="120"/>
      <c r="I24" s="54"/>
      <c r="J24" s="170"/>
      <c r="K24" s="895"/>
      <c r="L24" s="2"/>
    </row>
    <row r="25" spans="2:12" ht="11.1" customHeight="1" x14ac:dyDescent="0.2">
      <c r="B25" s="337">
        <v>13</v>
      </c>
      <c r="C25" s="893" t="s">
        <v>165</v>
      </c>
      <c r="D25" s="894"/>
      <c r="E25" s="281" t="s">
        <v>80</v>
      </c>
      <c r="F25" s="434" t="s">
        <v>139</v>
      </c>
      <c r="G25" s="272" t="s">
        <v>139</v>
      </c>
      <c r="H25" s="29"/>
      <c r="I25" s="30"/>
      <c r="J25" s="160"/>
      <c r="K25" s="895"/>
      <c r="L25" s="2"/>
    </row>
    <row r="26" spans="2:12" ht="11.1" customHeight="1" x14ac:dyDescent="0.2">
      <c r="B26" s="337">
        <v>14</v>
      </c>
      <c r="C26" s="893" t="s">
        <v>167</v>
      </c>
      <c r="D26" s="894"/>
      <c r="E26" s="281" t="s">
        <v>80</v>
      </c>
      <c r="F26" s="434" t="s">
        <v>139</v>
      </c>
      <c r="G26" s="383" t="s">
        <v>139</v>
      </c>
      <c r="H26" s="403"/>
      <c r="I26" s="153"/>
      <c r="J26" s="172"/>
      <c r="K26" s="895" t="s">
        <v>170</v>
      </c>
      <c r="L26" s="2"/>
    </row>
    <row r="27" spans="2:12" ht="11.1" customHeight="1" x14ac:dyDescent="0.2">
      <c r="B27" s="337">
        <v>15</v>
      </c>
      <c r="C27" s="893" t="s">
        <v>171</v>
      </c>
      <c r="D27" s="894"/>
      <c r="E27" s="281" t="s">
        <v>80</v>
      </c>
      <c r="F27" s="434" t="s">
        <v>139</v>
      </c>
      <c r="G27" s="367" t="s">
        <v>139</v>
      </c>
      <c r="H27" s="121"/>
      <c r="I27" s="28"/>
      <c r="J27" s="165"/>
      <c r="K27" s="895"/>
      <c r="L27" s="2"/>
    </row>
    <row r="28" spans="2:12" ht="21.9" customHeight="1" x14ac:dyDescent="0.2">
      <c r="B28" s="337">
        <v>16</v>
      </c>
      <c r="C28" s="898" t="s">
        <v>557</v>
      </c>
      <c r="D28" s="899"/>
      <c r="E28" s="281" t="s">
        <v>80</v>
      </c>
      <c r="F28" s="434" t="s">
        <v>139</v>
      </c>
      <c r="G28" s="367" t="s">
        <v>139</v>
      </c>
      <c r="H28" s="121"/>
      <c r="I28" s="28"/>
      <c r="J28" s="165"/>
      <c r="K28" s="895"/>
      <c r="L28" s="2"/>
    </row>
    <row r="29" spans="2:12" ht="11.1" customHeight="1" x14ac:dyDescent="0.2">
      <c r="B29" s="337">
        <v>17</v>
      </c>
      <c r="C29" s="893" t="s">
        <v>175</v>
      </c>
      <c r="D29" s="894"/>
      <c r="E29" s="281" t="s">
        <v>80</v>
      </c>
      <c r="F29" s="434" t="s">
        <v>139</v>
      </c>
      <c r="G29" s="367" t="s">
        <v>139</v>
      </c>
      <c r="H29" s="121"/>
      <c r="I29" s="28"/>
      <c r="J29" s="165"/>
      <c r="K29" s="895"/>
      <c r="L29" s="2"/>
    </row>
    <row r="30" spans="2:12" ht="11.1" customHeight="1" x14ac:dyDescent="0.2">
      <c r="B30" s="337">
        <v>18</v>
      </c>
      <c r="C30" s="893" t="s">
        <v>176</v>
      </c>
      <c r="D30" s="894"/>
      <c r="E30" s="281" t="s">
        <v>80</v>
      </c>
      <c r="F30" s="434" t="s">
        <v>139</v>
      </c>
      <c r="G30" s="367" t="s">
        <v>139</v>
      </c>
      <c r="H30" s="121"/>
      <c r="I30" s="28"/>
      <c r="J30" s="165"/>
      <c r="K30" s="895"/>
      <c r="L30" s="2"/>
    </row>
    <row r="31" spans="2:12" ht="11.1" customHeight="1" x14ac:dyDescent="0.2">
      <c r="B31" s="337">
        <v>19</v>
      </c>
      <c r="C31" s="893" t="s">
        <v>177</v>
      </c>
      <c r="D31" s="894"/>
      <c r="E31" s="281" t="s">
        <v>80</v>
      </c>
      <c r="F31" s="434" t="s">
        <v>139</v>
      </c>
      <c r="G31" s="367" t="s">
        <v>139</v>
      </c>
      <c r="H31" s="121"/>
      <c r="I31" s="28"/>
      <c r="J31" s="165"/>
      <c r="K31" s="895"/>
      <c r="L31" s="2"/>
    </row>
    <row r="32" spans="2:12" ht="11.1" customHeight="1" x14ac:dyDescent="0.2">
      <c r="B32" s="337">
        <v>20</v>
      </c>
      <c r="C32" s="893" t="s">
        <v>178</v>
      </c>
      <c r="D32" s="894"/>
      <c r="E32" s="281" t="s">
        <v>80</v>
      </c>
      <c r="F32" s="434" t="s">
        <v>139</v>
      </c>
      <c r="G32" s="367" t="s">
        <v>139</v>
      </c>
      <c r="H32" s="121"/>
      <c r="I32" s="28"/>
      <c r="J32" s="165"/>
      <c r="K32" s="895"/>
      <c r="L32" s="2"/>
    </row>
    <row r="33" spans="2:12" ht="11.1" customHeight="1" x14ac:dyDescent="0.2">
      <c r="B33" s="337">
        <v>21</v>
      </c>
      <c r="C33" s="893" t="s">
        <v>179</v>
      </c>
      <c r="D33" s="894"/>
      <c r="E33" s="281" t="s">
        <v>80</v>
      </c>
      <c r="F33" s="434" t="s">
        <v>139</v>
      </c>
      <c r="G33" s="382" t="s">
        <v>139</v>
      </c>
      <c r="H33" s="121"/>
      <c r="I33" s="28"/>
      <c r="J33" s="165"/>
      <c r="K33" s="903" t="s">
        <v>157</v>
      </c>
      <c r="L33" s="2"/>
    </row>
    <row r="34" spans="2:12" ht="11.1" customHeight="1" x14ac:dyDescent="0.2">
      <c r="B34" s="337">
        <v>22</v>
      </c>
      <c r="C34" s="893" t="s">
        <v>182</v>
      </c>
      <c r="D34" s="894"/>
      <c r="E34" s="281" t="s">
        <v>80</v>
      </c>
      <c r="F34" s="434" t="s">
        <v>139</v>
      </c>
      <c r="G34" s="367" t="s">
        <v>139</v>
      </c>
      <c r="H34" s="121"/>
      <c r="I34" s="28"/>
      <c r="J34" s="165"/>
      <c r="K34" s="901"/>
      <c r="L34" s="2"/>
    </row>
    <row r="35" spans="2:12" ht="11.1" customHeight="1" x14ac:dyDescent="0.2">
      <c r="B35" s="337">
        <v>23</v>
      </c>
      <c r="C35" s="893" t="s">
        <v>183</v>
      </c>
      <c r="D35" s="894"/>
      <c r="E35" s="281" t="s">
        <v>80</v>
      </c>
      <c r="F35" s="434" t="s">
        <v>139</v>
      </c>
      <c r="G35" s="367" t="s">
        <v>139</v>
      </c>
      <c r="H35" s="121"/>
      <c r="I35" s="28"/>
      <c r="J35" s="165"/>
      <c r="K35" s="901"/>
      <c r="L35" s="2"/>
    </row>
    <row r="36" spans="2:12" ht="11.1" customHeight="1" x14ac:dyDescent="0.2">
      <c r="B36" s="337">
        <v>24</v>
      </c>
      <c r="C36" s="893" t="s">
        <v>185</v>
      </c>
      <c r="D36" s="894"/>
      <c r="E36" s="281" t="s">
        <v>80</v>
      </c>
      <c r="F36" s="434" t="s">
        <v>139</v>
      </c>
      <c r="G36" s="367" t="s">
        <v>139</v>
      </c>
      <c r="H36" s="121"/>
      <c r="I36" s="28"/>
      <c r="J36" s="165"/>
      <c r="K36" s="901"/>
      <c r="L36" s="2"/>
    </row>
    <row r="37" spans="2:12" ht="11.1" customHeight="1" x14ac:dyDescent="0.2">
      <c r="B37" s="337">
        <v>25</v>
      </c>
      <c r="C37" s="893" t="s">
        <v>188</v>
      </c>
      <c r="D37" s="894"/>
      <c r="E37" s="281" t="s">
        <v>80</v>
      </c>
      <c r="F37" s="434" t="s">
        <v>139</v>
      </c>
      <c r="G37" s="367" t="s">
        <v>139</v>
      </c>
      <c r="H37" s="121"/>
      <c r="I37" s="28"/>
      <c r="J37" s="165"/>
      <c r="K37" s="901"/>
      <c r="L37" s="2"/>
    </row>
    <row r="38" spans="2:12" ht="11.1" customHeight="1" x14ac:dyDescent="0.2">
      <c r="B38" s="337">
        <v>26</v>
      </c>
      <c r="C38" s="893" t="s">
        <v>190</v>
      </c>
      <c r="D38" s="894"/>
      <c r="E38" s="281" t="s">
        <v>80</v>
      </c>
      <c r="F38" s="434" t="s">
        <v>139</v>
      </c>
      <c r="G38" s="367" t="s">
        <v>139</v>
      </c>
      <c r="H38" s="121"/>
      <c r="I38" s="28"/>
      <c r="J38" s="165"/>
      <c r="K38" s="901"/>
      <c r="L38" s="2"/>
    </row>
    <row r="39" spans="2:12" ht="11.1" customHeight="1" x14ac:dyDescent="0.2">
      <c r="B39" s="337">
        <v>27</v>
      </c>
      <c r="C39" s="893" t="s">
        <v>191</v>
      </c>
      <c r="D39" s="894"/>
      <c r="E39" s="281" t="s">
        <v>80</v>
      </c>
      <c r="F39" s="434" t="s">
        <v>139</v>
      </c>
      <c r="G39" s="367" t="s">
        <v>139</v>
      </c>
      <c r="H39" s="121"/>
      <c r="I39" s="28"/>
      <c r="J39" s="165"/>
      <c r="K39" s="901"/>
      <c r="L39" s="2"/>
    </row>
    <row r="40" spans="2:12" ht="11.1" customHeight="1" x14ac:dyDescent="0.2">
      <c r="B40" s="337">
        <v>28</v>
      </c>
      <c r="C40" s="893" t="s">
        <v>192</v>
      </c>
      <c r="D40" s="894"/>
      <c r="E40" s="281" t="s">
        <v>80</v>
      </c>
      <c r="F40" s="434" t="s">
        <v>139</v>
      </c>
      <c r="G40" s="367" t="s">
        <v>139</v>
      </c>
      <c r="H40" s="121"/>
      <c r="I40" s="28"/>
      <c r="J40" s="165"/>
      <c r="K40" s="901"/>
      <c r="L40" s="2"/>
    </row>
    <row r="41" spans="2:12" ht="11.1" customHeight="1" x14ac:dyDescent="0.2">
      <c r="B41" s="337">
        <v>29</v>
      </c>
      <c r="C41" s="893" t="s">
        <v>193</v>
      </c>
      <c r="D41" s="894"/>
      <c r="E41" s="281" t="s">
        <v>80</v>
      </c>
      <c r="F41" s="434" t="s">
        <v>139</v>
      </c>
      <c r="G41" s="367" t="s">
        <v>139</v>
      </c>
      <c r="H41" s="121"/>
      <c r="I41" s="28"/>
      <c r="J41" s="165"/>
      <c r="K41" s="901"/>
      <c r="L41" s="2"/>
    </row>
    <row r="42" spans="2:12" ht="11.1" customHeight="1" x14ac:dyDescent="0.2">
      <c r="B42" s="337">
        <v>30</v>
      </c>
      <c r="C42" s="893" t="s">
        <v>194</v>
      </c>
      <c r="D42" s="894"/>
      <c r="E42" s="281" t="s">
        <v>80</v>
      </c>
      <c r="F42" s="434" t="s">
        <v>139</v>
      </c>
      <c r="G42" s="367" t="s">
        <v>139</v>
      </c>
      <c r="H42" s="121"/>
      <c r="I42" s="28"/>
      <c r="J42" s="165"/>
      <c r="K42" s="901"/>
      <c r="L42" s="2"/>
    </row>
    <row r="43" spans="2:12" ht="11.1" customHeight="1" x14ac:dyDescent="0.2">
      <c r="B43" s="337">
        <v>31</v>
      </c>
      <c r="C43" s="893" t="s">
        <v>196</v>
      </c>
      <c r="D43" s="894"/>
      <c r="E43" s="281" t="s">
        <v>80</v>
      </c>
      <c r="F43" s="434" t="s">
        <v>139</v>
      </c>
      <c r="G43" s="367" t="s">
        <v>139</v>
      </c>
      <c r="H43" s="121"/>
      <c r="I43" s="28"/>
      <c r="J43" s="165"/>
      <c r="K43" s="904"/>
      <c r="L43" s="2"/>
    </row>
    <row r="44" spans="2:12" ht="11.1" customHeight="1" x14ac:dyDescent="0.2">
      <c r="B44" s="337">
        <v>32</v>
      </c>
      <c r="C44" s="893" t="s">
        <v>199</v>
      </c>
      <c r="D44" s="894"/>
      <c r="E44" s="281" t="s">
        <v>80</v>
      </c>
      <c r="F44" s="434" t="s">
        <v>139</v>
      </c>
      <c r="G44" s="382" t="s">
        <v>139</v>
      </c>
      <c r="H44" s="120"/>
      <c r="I44" s="54"/>
      <c r="J44" s="170"/>
      <c r="K44" s="895" t="s">
        <v>140</v>
      </c>
      <c r="L44" s="2"/>
    </row>
    <row r="45" spans="2:12" ht="11.1" customHeight="1" x14ac:dyDescent="0.2">
      <c r="B45" s="337">
        <v>33</v>
      </c>
      <c r="C45" s="893" t="s">
        <v>201</v>
      </c>
      <c r="D45" s="894"/>
      <c r="E45" s="281" t="s">
        <v>80</v>
      </c>
      <c r="F45" s="434" t="s">
        <v>139</v>
      </c>
      <c r="G45" s="382" t="s">
        <v>139</v>
      </c>
      <c r="H45" s="120"/>
      <c r="I45" s="54"/>
      <c r="J45" s="170"/>
      <c r="K45" s="895"/>
      <c r="L45" s="2"/>
    </row>
    <row r="46" spans="2:12" ht="11.1" customHeight="1" x14ac:dyDescent="0.2">
      <c r="B46" s="337">
        <v>34</v>
      </c>
      <c r="C46" s="893" t="s">
        <v>203</v>
      </c>
      <c r="D46" s="894"/>
      <c r="E46" s="281" t="s">
        <v>80</v>
      </c>
      <c r="F46" s="434">
        <v>0.12</v>
      </c>
      <c r="G46" s="362" t="s">
        <v>205</v>
      </c>
      <c r="H46" s="120">
        <v>0.12</v>
      </c>
      <c r="I46" s="54" t="s">
        <v>205</v>
      </c>
      <c r="J46" s="170">
        <v>0.06</v>
      </c>
      <c r="K46" s="895"/>
      <c r="L46" s="2"/>
    </row>
    <row r="47" spans="2:12" ht="11.1" customHeight="1" x14ac:dyDescent="0.2">
      <c r="B47" s="337">
        <v>35</v>
      </c>
      <c r="C47" s="893" t="s">
        <v>206</v>
      </c>
      <c r="D47" s="894"/>
      <c r="E47" s="281" t="s">
        <v>80</v>
      </c>
      <c r="F47" s="434" t="s">
        <v>139</v>
      </c>
      <c r="G47" s="382" t="s">
        <v>139</v>
      </c>
      <c r="H47" s="120"/>
      <c r="I47" s="54"/>
      <c r="J47" s="170"/>
      <c r="K47" s="895"/>
      <c r="L47" s="2"/>
    </row>
    <row r="48" spans="2:12" ht="11.1" customHeight="1" x14ac:dyDescent="0.2">
      <c r="B48" s="337">
        <v>36</v>
      </c>
      <c r="C48" s="893" t="s">
        <v>207</v>
      </c>
      <c r="D48" s="894"/>
      <c r="E48" s="281" t="s">
        <v>80</v>
      </c>
      <c r="F48" s="434" t="s">
        <v>139</v>
      </c>
      <c r="G48" s="272" t="s">
        <v>139</v>
      </c>
      <c r="H48" s="29"/>
      <c r="I48" s="30"/>
      <c r="J48" s="160"/>
      <c r="K48" s="347" t="s">
        <v>161</v>
      </c>
      <c r="L48" s="2"/>
    </row>
    <row r="49" spans="2:12" ht="11.1" customHeight="1" x14ac:dyDescent="0.2">
      <c r="B49" s="337">
        <v>37</v>
      </c>
      <c r="C49" s="893" t="s">
        <v>209</v>
      </c>
      <c r="D49" s="894"/>
      <c r="E49" s="281" t="s">
        <v>80</v>
      </c>
      <c r="F49" s="434">
        <v>1.0999999999999999E-2</v>
      </c>
      <c r="G49" s="362">
        <v>1.0999999999999999E-2</v>
      </c>
      <c r="H49" s="121">
        <v>1.0999999999999999E-2</v>
      </c>
      <c r="I49" s="28">
        <v>1.0999999999999999E-2</v>
      </c>
      <c r="J49" s="165">
        <v>1.0999999999999999E-2</v>
      </c>
      <c r="K49" s="347" t="s">
        <v>140</v>
      </c>
      <c r="L49" s="2"/>
    </row>
    <row r="50" spans="2:12" ht="11.1" customHeight="1" x14ac:dyDescent="0.2">
      <c r="B50" s="337">
        <v>38</v>
      </c>
      <c r="C50" s="893" t="s">
        <v>210</v>
      </c>
      <c r="D50" s="894"/>
      <c r="E50" s="281" t="s">
        <v>80</v>
      </c>
      <c r="F50" s="434">
        <v>3.6</v>
      </c>
      <c r="G50" s="362">
        <v>3.9</v>
      </c>
      <c r="H50" s="29">
        <v>3.9</v>
      </c>
      <c r="I50" s="30">
        <v>3.6</v>
      </c>
      <c r="J50" s="160">
        <v>3.75</v>
      </c>
      <c r="K50" s="347" t="s">
        <v>211</v>
      </c>
      <c r="L50" s="2"/>
    </row>
    <row r="51" spans="2:12" ht="11.1" customHeight="1" x14ac:dyDescent="0.2">
      <c r="B51" s="337">
        <v>39</v>
      </c>
      <c r="C51" s="896" t="s">
        <v>212</v>
      </c>
      <c r="D51" s="897"/>
      <c r="E51" s="281" t="s">
        <v>80</v>
      </c>
      <c r="F51" s="434">
        <v>18</v>
      </c>
      <c r="G51" s="362">
        <v>64</v>
      </c>
      <c r="H51" s="135">
        <v>64</v>
      </c>
      <c r="I51" s="154">
        <v>18</v>
      </c>
      <c r="J51" s="173">
        <v>41</v>
      </c>
      <c r="K51" s="895" t="s">
        <v>161</v>
      </c>
      <c r="L51" s="2"/>
    </row>
    <row r="52" spans="2:12" ht="11.1" customHeight="1" x14ac:dyDescent="0.2">
      <c r="B52" s="337">
        <v>40</v>
      </c>
      <c r="C52" s="893" t="s">
        <v>214</v>
      </c>
      <c r="D52" s="894"/>
      <c r="E52" s="281" t="s">
        <v>80</v>
      </c>
      <c r="F52" s="434">
        <v>68</v>
      </c>
      <c r="G52" s="362">
        <v>108</v>
      </c>
      <c r="H52" s="135">
        <v>108</v>
      </c>
      <c r="I52" s="154">
        <v>68</v>
      </c>
      <c r="J52" s="173">
        <v>88</v>
      </c>
      <c r="K52" s="895"/>
      <c r="L52" s="2"/>
    </row>
    <row r="53" spans="2:12" ht="11.1" customHeight="1" x14ac:dyDescent="0.2">
      <c r="B53" s="337">
        <v>41</v>
      </c>
      <c r="C53" s="893" t="s">
        <v>216</v>
      </c>
      <c r="D53" s="894"/>
      <c r="E53" s="281" t="s">
        <v>80</v>
      </c>
      <c r="F53" s="311" t="s">
        <v>217</v>
      </c>
      <c r="G53" s="382" t="s">
        <v>217</v>
      </c>
      <c r="H53" s="120" t="s">
        <v>217</v>
      </c>
      <c r="I53" s="54" t="s">
        <v>217</v>
      </c>
      <c r="J53" s="170" t="s">
        <v>217</v>
      </c>
      <c r="K53" s="895" t="s">
        <v>170</v>
      </c>
      <c r="L53" s="2"/>
    </row>
    <row r="54" spans="2:12" ht="11.1" customHeight="1" x14ac:dyDescent="0.2">
      <c r="B54" s="337">
        <v>42</v>
      </c>
      <c r="C54" s="893" t="s">
        <v>218</v>
      </c>
      <c r="D54" s="894"/>
      <c r="E54" s="281" t="s">
        <v>80</v>
      </c>
      <c r="F54" s="434" t="s">
        <v>139</v>
      </c>
      <c r="G54" s="380" t="s">
        <v>139</v>
      </c>
      <c r="H54" s="167"/>
      <c r="I54" s="151"/>
      <c r="J54" s="168"/>
      <c r="K54" s="895"/>
      <c r="L54" s="2"/>
    </row>
    <row r="55" spans="2:12" ht="11.1" customHeight="1" x14ac:dyDescent="0.2">
      <c r="B55" s="337">
        <v>43</v>
      </c>
      <c r="C55" s="893" t="s">
        <v>221</v>
      </c>
      <c r="D55" s="894"/>
      <c r="E55" s="281" t="s">
        <v>80</v>
      </c>
      <c r="F55" s="434" t="s">
        <v>139</v>
      </c>
      <c r="G55" s="380" t="s">
        <v>139</v>
      </c>
      <c r="H55" s="167"/>
      <c r="I55" s="151"/>
      <c r="J55" s="168"/>
      <c r="K55" s="895"/>
      <c r="L55" s="2"/>
    </row>
    <row r="56" spans="2:12" ht="11.1" customHeight="1" x14ac:dyDescent="0.2">
      <c r="B56" s="337">
        <v>44</v>
      </c>
      <c r="C56" s="893" t="s">
        <v>222</v>
      </c>
      <c r="D56" s="894"/>
      <c r="E56" s="281" t="s">
        <v>80</v>
      </c>
      <c r="F56" s="434" t="s">
        <v>151</v>
      </c>
      <c r="G56" s="367" t="s">
        <v>151</v>
      </c>
      <c r="H56" s="121" t="s">
        <v>151</v>
      </c>
      <c r="I56" s="28" t="s">
        <v>151</v>
      </c>
      <c r="J56" s="165" t="s">
        <v>151</v>
      </c>
      <c r="K56" s="895"/>
      <c r="L56" s="2"/>
    </row>
    <row r="57" spans="2:12" ht="11.1" customHeight="1" x14ac:dyDescent="0.2">
      <c r="B57" s="337">
        <v>45</v>
      </c>
      <c r="C57" s="893" t="s">
        <v>223</v>
      </c>
      <c r="D57" s="894"/>
      <c r="E57" s="281" t="s">
        <v>80</v>
      </c>
      <c r="F57" s="434" t="s">
        <v>139</v>
      </c>
      <c r="G57" s="383" t="s">
        <v>139</v>
      </c>
      <c r="H57" s="403"/>
      <c r="I57" s="28"/>
      <c r="J57" s="172"/>
      <c r="K57" s="895"/>
      <c r="L57" s="2"/>
    </row>
    <row r="58" spans="2:12" ht="11.1" customHeight="1" x14ac:dyDescent="0.2">
      <c r="B58" s="337">
        <v>46</v>
      </c>
      <c r="C58" s="677" t="s">
        <v>226</v>
      </c>
      <c r="D58" s="678"/>
      <c r="E58" s="281" t="s">
        <v>520</v>
      </c>
      <c r="F58" s="450">
        <v>0.4</v>
      </c>
      <c r="G58" s="451">
        <v>0.4</v>
      </c>
      <c r="H58" s="29">
        <v>0.4</v>
      </c>
      <c r="I58" s="8">
        <v>0.4</v>
      </c>
      <c r="J58" s="160">
        <v>0.4</v>
      </c>
      <c r="K58" s="895" t="s">
        <v>228</v>
      </c>
      <c r="L58" s="2"/>
    </row>
    <row r="59" spans="2:12" ht="11.1" customHeight="1" x14ac:dyDescent="0.15">
      <c r="B59" s="337">
        <v>47</v>
      </c>
      <c r="C59" s="677" t="s">
        <v>229</v>
      </c>
      <c r="D59" s="678"/>
      <c r="E59" s="281" t="s">
        <v>518</v>
      </c>
      <c r="F59" s="379">
        <v>7.1</v>
      </c>
      <c r="G59" s="362">
        <v>7.9</v>
      </c>
      <c r="H59" s="29">
        <v>7.9</v>
      </c>
      <c r="I59" s="30">
        <v>7.1</v>
      </c>
      <c r="J59" s="160">
        <v>7.5</v>
      </c>
      <c r="K59" s="895"/>
      <c r="L59" s="2"/>
    </row>
    <row r="60" spans="2:12" ht="11.1" customHeight="1" x14ac:dyDescent="0.2">
      <c r="B60" s="337">
        <v>48</v>
      </c>
      <c r="C60" s="893" t="s">
        <v>231</v>
      </c>
      <c r="D60" s="894"/>
      <c r="E60" s="281" t="s">
        <v>518</v>
      </c>
      <c r="F60" s="434" t="s">
        <v>139</v>
      </c>
      <c r="G60" s="362" t="s">
        <v>139</v>
      </c>
      <c r="H60" s="104"/>
      <c r="I60" s="8"/>
      <c r="J60" s="9"/>
      <c r="K60" s="895"/>
      <c r="L60" s="2"/>
    </row>
    <row r="61" spans="2:12" ht="11.1" customHeight="1" x14ac:dyDescent="0.15">
      <c r="B61" s="337">
        <v>49</v>
      </c>
      <c r="C61" s="893" t="s">
        <v>234</v>
      </c>
      <c r="D61" s="894"/>
      <c r="E61" s="281" t="s">
        <v>518</v>
      </c>
      <c r="F61" s="379" t="s">
        <v>233</v>
      </c>
      <c r="G61" s="362" t="s">
        <v>233</v>
      </c>
      <c r="H61" s="104"/>
      <c r="I61" s="8"/>
      <c r="J61" s="9"/>
      <c r="K61" s="895"/>
      <c r="L61" s="2"/>
    </row>
    <row r="62" spans="2:12" ht="11.1" customHeight="1" x14ac:dyDescent="0.15">
      <c r="B62" s="337">
        <v>50</v>
      </c>
      <c r="C62" s="893" t="s">
        <v>235</v>
      </c>
      <c r="D62" s="894"/>
      <c r="E62" s="281" t="s">
        <v>521</v>
      </c>
      <c r="F62" s="384">
        <v>3</v>
      </c>
      <c r="G62" s="362">
        <v>1.3</v>
      </c>
      <c r="H62" s="29">
        <v>3</v>
      </c>
      <c r="I62" s="30">
        <v>1.3</v>
      </c>
      <c r="J62" s="160">
        <v>2.15</v>
      </c>
      <c r="K62" s="895"/>
      <c r="L62" s="2"/>
    </row>
    <row r="63" spans="2:12" ht="11.1" customHeight="1" thickBot="1" x14ac:dyDescent="0.2">
      <c r="B63" s="337">
        <v>51</v>
      </c>
      <c r="C63" s="891" t="s">
        <v>238</v>
      </c>
      <c r="D63" s="892"/>
      <c r="E63" s="357" t="s">
        <v>521</v>
      </c>
      <c r="F63" s="379">
        <v>4.5999999999999996</v>
      </c>
      <c r="G63" s="438">
        <v>0.6</v>
      </c>
      <c r="H63" s="593">
        <v>4.5999999999999996</v>
      </c>
      <c r="I63" s="650">
        <v>0.6</v>
      </c>
      <c r="J63" s="595">
        <v>2.5999999999999996</v>
      </c>
      <c r="K63" s="903"/>
      <c r="L63" s="2"/>
    </row>
    <row r="64" spans="2:12" ht="12.9" customHeight="1" thickBot="1" x14ac:dyDescent="0.25">
      <c r="B64" s="918" t="s">
        <v>522</v>
      </c>
      <c r="C64" s="919"/>
      <c r="D64" s="921"/>
      <c r="E64" s="329" t="s">
        <v>523</v>
      </c>
      <c r="F64" s="671" t="s">
        <v>516</v>
      </c>
      <c r="G64" s="671"/>
      <c r="H64" s="671"/>
      <c r="I64" s="671"/>
      <c r="J64" s="671"/>
      <c r="K64" s="358"/>
      <c r="L64" s="2"/>
    </row>
    <row r="65" spans="2:12" ht="11.1" customHeight="1" x14ac:dyDescent="0.2">
      <c r="B65" s="359">
        <v>1</v>
      </c>
      <c r="C65" s="922" t="s">
        <v>524</v>
      </c>
      <c r="D65" s="923"/>
      <c r="E65" s="360" t="s">
        <v>520</v>
      </c>
      <c r="F65" s="666" t="s">
        <v>164</v>
      </c>
      <c r="G65" s="440">
        <v>0.11</v>
      </c>
      <c r="H65" s="648">
        <v>0.11</v>
      </c>
      <c r="I65" s="437" t="s">
        <v>164</v>
      </c>
      <c r="J65" s="649">
        <v>5.5E-2</v>
      </c>
      <c r="K65" s="900" t="s">
        <v>211</v>
      </c>
      <c r="L65" s="2"/>
    </row>
    <row r="66" spans="2:12" ht="11.1" customHeight="1" x14ac:dyDescent="0.2">
      <c r="B66" s="361">
        <v>2</v>
      </c>
      <c r="C66" s="893" t="s">
        <v>525</v>
      </c>
      <c r="D66" s="894"/>
      <c r="E66" s="281" t="s">
        <v>520</v>
      </c>
      <c r="F66" s="436">
        <v>1.6E-2</v>
      </c>
      <c r="G66" s="280">
        <v>7.0000000000000001E-3</v>
      </c>
      <c r="H66" s="121">
        <v>1.6E-2</v>
      </c>
      <c r="I66" s="28">
        <v>7.0000000000000001E-3</v>
      </c>
      <c r="J66" s="165">
        <v>1.15E-2</v>
      </c>
      <c r="K66" s="901"/>
      <c r="L66" s="2"/>
    </row>
    <row r="67" spans="2:12" ht="11.1" customHeight="1" x14ac:dyDescent="0.2">
      <c r="B67" s="361">
        <v>3</v>
      </c>
      <c r="C67" s="677" t="s">
        <v>526</v>
      </c>
      <c r="D67" s="678"/>
      <c r="E67" s="281" t="s">
        <v>520</v>
      </c>
      <c r="F67" s="434" t="s">
        <v>237</v>
      </c>
      <c r="G67" s="288">
        <v>0.6</v>
      </c>
      <c r="H67" s="29">
        <v>0.6</v>
      </c>
      <c r="I67" s="30" t="s">
        <v>237</v>
      </c>
      <c r="J67" s="160" t="s">
        <v>237</v>
      </c>
      <c r="K67" s="901"/>
      <c r="L67" s="2"/>
    </row>
    <row r="68" spans="2:12" ht="11.1" customHeight="1" x14ac:dyDescent="0.2">
      <c r="B68" s="361">
        <v>4</v>
      </c>
      <c r="C68" s="677" t="s">
        <v>527</v>
      </c>
      <c r="D68" s="678"/>
      <c r="E68" s="281" t="s">
        <v>520</v>
      </c>
      <c r="F68" s="434">
        <v>0.9</v>
      </c>
      <c r="G68" s="288">
        <v>0.7</v>
      </c>
      <c r="H68" s="29">
        <v>0.9</v>
      </c>
      <c r="I68" s="30">
        <v>0.7</v>
      </c>
      <c r="J68" s="160">
        <v>0.8</v>
      </c>
      <c r="K68" s="901"/>
      <c r="L68" s="2"/>
    </row>
    <row r="69" spans="2:12" ht="11.1" customHeight="1" x14ac:dyDescent="0.2">
      <c r="B69" s="361">
        <v>5</v>
      </c>
      <c r="C69" s="677" t="s">
        <v>528</v>
      </c>
      <c r="D69" s="678"/>
      <c r="E69" s="281" t="s">
        <v>520</v>
      </c>
      <c r="F69" s="434">
        <v>5</v>
      </c>
      <c r="G69" s="8" t="s">
        <v>291</v>
      </c>
      <c r="H69" s="135">
        <v>5</v>
      </c>
      <c r="I69" s="154" t="s">
        <v>291</v>
      </c>
      <c r="J69" s="173">
        <v>2.5</v>
      </c>
      <c r="K69" s="901"/>
      <c r="L69" s="2"/>
    </row>
    <row r="70" spans="2:12" ht="11.1" customHeight="1" x14ac:dyDescent="0.2">
      <c r="B70" s="361">
        <v>6</v>
      </c>
      <c r="C70" s="677" t="s">
        <v>529</v>
      </c>
      <c r="D70" s="678"/>
      <c r="E70" s="281" t="s">
        <v>520</v>
      </c>
      <c r="F70" s="434">
        <v>11</v>
      </c>
      <c r="G70" s="280">
        <v>8.9</v>
      </c>
      <c r="H70" s="104">
        <v>11</v>
      </c>
      <c r="I70" s="8">
        <v>8.9</v>
      </c>
      <c r="J70" s="173">
        <v>9.9499999999999993</v>
      </c>
      <c r="K70" s="901"/>
      <c r="L70" s="2"/>
    </row>
    <row r="71" spans="2:12" ht="11.1" customHeight="1" x14ac:dyDescent="0.2">
      <c r="B71" s="361">
        <v>7</v>
      </c>
      <c r="C71" s="685" t="s">
        <v>530</v>
      </c>
      <c r="D71" s="685"/>
      <c r="E71" s="281" t="s">
        <v>520</v>
      </c>
      <c r="F71" s="434" t="s">
        <v>160</v>
      </c>
      <c r="G71" s="288" t="s">
        <v>160</v>
      </c>
      <c r="H71" s="29" t="s">
        <v>160</v>
      </c>
      <c r="I71" s="30" t="s">
        <v>160</v>
      </c>
      <c r="J71" s="160" t="s">
        <v>160</v>
      </c>
      <c r="K71" s="901"/>
      <c r="L71" s="2"/>
    </row>
    <row r="72" spans="2:12" ht="11.1" customHeight="1" x14ac:dyDescent="0.2">
      <c r="B72" s="361">
        <v>8</v>
      </c>
      <c r="C72" s="685" t="s">
        <v>531</v>
      </c>
      <c r="D72" s="685"/>
      <c r="E72" s="281" t="s">
        <v>532</v>
      </c>
      <c r="F72" s="419" t="s">
        <v>566</v>
      </c>
      <c r="G72" s="368" t="s">
        <v>567</v>
      </c>
      <c r="H72" s="193" t="s">
        <v>566</v>
      </c>
      <c r="I72" s="669" t="s">
        <v>567</v>
      </c>
      <c r="J72" s="194" t="s">
        <v>568</v>
      </c>
      <c r="K72" s="675"/>
      <c r="L72" s="2"/>
    </row>
    <row r="73" spans="2:12" ht="11.1" customHeight="1" x14ac:dyDescent="0.2">
      <c r="B73" s="361">
        <v>9</v>
      </c>
      <c r="C73" s="893" t="s">
        <v>537</v>
      </c>
      <c r="D73" s="894"/>
      <c r="E73" s="281" t="s">
        <v>538</v>
      </c>
      <c r="F73" s="419">
        <v>4.5</v>
      </c>
      <c r="G73" s="281" t="s">
        <v>539</v>
      </c>
      <c r="H73" s="105" t="s">
        <v>539</v>
      </c>
      <c r="I73" s="251">
        <v>4.5</v>
      </c>
      <c r="J73" s="160" t="s">
        <v>566</v>
      </c>
      <c r="K73" s="675"/>
      <c r="L73" s="2"/>
    </row>
    <row r="74" spans="2:12" ht="11.1" customHeight="1" x14ac:dyDescent="0.2">
      <c r="B74" s="361">
        <v>10</v>
      </c>
      <c r="C74" s="893" t="s">
        <v>542</v>
      </c>
      <c r="D74" s="894"/>
      <c r="E74" s="281" t="s">
        <v>520</v>
      </c>
      <c r="F74" s="434">
        <v>12</v>
      </c>
      <c r="G74" s="281">
        <v>37</v>
      </c>
      <c r="H74" s="466">
        <v>37</v>
      </c>
      <c r="I74" s="601">
        <v>12</v>
      </c>
      <c r="J74" s="468">
        <v>24.5</v>
      </c>
      <c r="K74" s="675"/>
      <c r="L74" s="2"/>
    </row>
    <row r="75" spans="2:12" ht="11.1" customHeight="1" thickBot="1" x14ac:dyDescent="0.25">
      <c r="B75" s="385">
        <v>11</v>
      </c>
      <c r="C75" s="893" t="s">
        <v>543</v>
      </c>
      <c r="D75" s="894"/>
      <c r="E75" s="281" t="s">
        <v>520</v>
      </c>
      <c r="F75" s="434">
        <v>2.8</v>
      </c>
      <c r="G75" s="308">
        <v>2.9</v>
      </c>
      <c r="H75" s="270">
        <v>2.9</v>
      </c>
      <c r="I75" s="59">
        <v>2.8</v>
      </c>
      <c r="J75" s="174">
        <v>2.8499999999999996</v>
      </c>
      <c r="K75" s="902"/>
      <c r="L75" s="2"/>
    </row>
    <row r="76" spans="2:12" s="5" customFormat="1" ht="12.9" customHeight="1" thickBot="1" x14ac:dyDescent="0.25">
      <c r="B76" s="918" t="s">
        <v>243</v>
      </c>
      <c r="C76" s="919"/>
      <c r="D76" s="919"/>
      <c r="E76" s="920"/>
      <c r="F76" s="429">
        <v>2</v>
      </c>
      <c r="G76" s="431">
        <v>2</v>
      </c>
      <c r="H76" s="311"/>
      <c r="I76" s="376"/>
      <c r="J76" s="376"/>
      <c r="K76" s="311"/>
      <c r="L76" s="2"/>
    </row>
    <row r="77" spans="2:12" ht="11.1" customHeight="1" x14ac:dyDescent="0.2">
      <c r="B77" s="310"/>
      <c r="C77" s="386" t="s">
        <v>544</v>
      </c>
      <c r="D77" s="386"/>
      <c r="E77" s="386"/>
      <c r="F77" s="386"/>
      <c r="G77" s="386"/>
      <c r="H77" s="386"/>
      <c r="I77" s="386"/>
      <c r="J77" s="386"/>
      <c r="K77" s="310"/>
      <c r="L77" s="4"/>
    </row>
    <row r="78" spans="2:12" ht="11.1" customHeight="1" x14ac:dyDescent="0.2">
      <c r="D78" s="1"/>
      <c r="E78" s="1"/>
      <c r="F78" s="1"/>
      <c r="G78" s="1"/>
      <c r="H78" s="1"/>
      <c r="I78" s="1"/>
      <c r="J78" s="1"/>
    </row>
    <row r="79" spans="2:12" ht="10.5" customHeight="1" x14ac:dyDescent="0.2"/>
    <row r="80" spans="2:12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5" customHeight="1" x14ac:dyDescent="0.2"/>
    <row r="90" ht="5.4" customHeight="1" x14ac:dyDescent="0.2"/>
  </sheetData>
  <mergeCells count="94">
    <mergeCell ref="C74:D74"/>
    <mergeCell ref="C73:D73"/>
    <mergeCell ref="C75:D75"/>
    <mergeCell ref="C48:D48"/>
    <mergeCell ref="C51:D51"/>
    <mergeCell ref="C52:D52"/>
    <mergeCell ref="C71:D71"/>
    <mergeCell ref="C69:D69"/>
    <mergeCell ref="C70:D70"/>
    <mergeCell ref="C62:D62"/>
    <mergeCell ref="F3:I3"/>
    <mergeCell ref="F4:I4"/>
    <mergeCell ref="C60:D60"/>
    <mergeCell ref="C61:D61"/>
    <mergeCell ref="C44:D44"/>
    <mergeCell ref="C45:D45"/>
    <mergeCell ref="C46:D46"/>
    <mergeCell ref="C47:D47"/>
    <mergeCell ref="C49:D49"/>
    <mergeCell ref="C50:D50"/>
    <mergeCell ref="C56:D56"/>
    <mergeCell ref="C57:D57"/>
    <mergeCell ref="B4:C4"/>
    <mergeCell ref="B6:C11"/>
    <mergeCell ref="D10:E10"/>
    <mergeCell ref="D7:E7"/>
    <mergeCell ref="B1:K1"/>
    <mergeCell ref="C58:D58"/>
    <mergeCell ref="C59:D59"/>
    <mergeCell ref="C72:D72"/>
    <mergeCell ref="C65:D65"/>
    <mergeCell ref="C67:D67"/>
    <mergeCell ref="C63:D63"/>
    <mergeCell ref="B64:D64"/>
    <mergeCell ref="K65:K75"/>
    <mergeCell ref="K58:K63"/>
    <mergeCell ref="K53:K57"/>
    <mergeCell ref="C66:D66"/>
    <mergeCell ref="C68:D68"/>
    <mergeCell ref="C53:D53"/>
    <mergeCell ref="C54:D54"/>
    <mergeCell ref="C55:D55"/>
    <mergeCell ref="D9:E9"/>
    <mergeCell ref="F64:G64"/>
    <mergeCell ref="C43:D43"/>
    <mergeCell ref="C36:D36"/>
    <mergeCell ref="C37:D37"/>
    <mergeCell ref="C38:D38"/>
    <mergeCell ref="C39:D39"/>
    <mergeCell ref="K6:K11"/>
    <mergeCell ref="J6:J9"/>
    <mergeCell ref="K13:K14"/>
    <mergeCell ref="H12:J12"/>
    <mergeCell ref="H6:H9"/>
    <mergeCell ref="I6:I9"/>
    <mergeCell ref="K44:K47"/>
    <mergeCell ref="K51:K52"/>
    <mergeCell ref="K26:K32"/>
    <mergeCell ref="K33:K43"/>
    <mergeCell ref="F12:G12"/>
    <mergeCell ref="K15:K20"/>
    <mergeCell ref="K23:K25"/>
    <mergeCell ref="B76:E76"/>
    <mergeCell ref="B12:D12"/>
    <mergeCell ref="C13:D13"/>
    <mergeCell ref="C16:D16"/>
    <mergeCell ref="C17:D17"/>
    <mergeCell ref="C22:D22"/>
    <mergeCell ref="C24:D24"/>
    <mergeCell ref="C23:D23"/>
    <mergeCell ref="C31:D31"/>
    <mergeCell ref="C32:D32"/>
    <mergeCell ref="C14:D14"/>
    <mergeCell ref="C15:D15"/>
    <mergeCell ref="C25:D25"/>
    <mergeCell ref="C40:D40"/>
    <mergeCell ref="C41:D41"/>
    <mergeCell ref="C20:D20"/>
    <mergeCell ref="D6:E6"/>
    <mergeCell ref="D11:E11"/>
    <mergeCell ref="H64:J64"/>
    <mergeCell ref="C26:D26"/>
    <mergeCell ref="C29:D29"/>
    <mergeCell ref="C30:D30"/>
    <mergeCell ref="C28:D28"/>
    <mergeCell ref="C27:D27"/>
    <mergeCell ref="C34:D34"/>
    <mergeCell ref="C35:D35"/>
    <mergeCell ref="C33:D33"/>
    <mergeCell ref="C42:D42"/>
    <mergeCell ref="C18:D18"/>
    <mergeCell ref="C19:D19"/>
    <mergeCell ref="C21:D21"/>
    <mergeCell ref="D8:E8"/>
  </mergeCells>
  <phoneticPr fontId="36"/>
  <printOptions horizontalCentered="1"/>
  <pageMargins left="0.70866141732283472" right="0.70866141732283472" top="0.59055118110236227" bottom="0.19685039370078741" header="0" footer="0"/>
  <pageSetup paperSize="9" scale="8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A289-D96F-483A-BB61-E9FB62A48ABF}">
  <sheetPr codeName="Sheet43"/>
  <dimension ref="B1:S90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10" customWidth="1"/>
    <col min="2" max="2" width="3.109375" style="310" customWidth="1"/>
    <col min="3" max="3" width="8.88671875" style="310" customWidth="1"/>
    <col min="4" max="4" width="14.21875" style="310" customWidth="1"/>
    <col min="5" max="5" width="12.44140625" style="310" customWidth="1"/>
    <col min="6" max="6" width="7.6640625" style="311" customWidth="1"/>
    <col min="7" max="7" width="7.6640625" style="310" customWidth="1"/>
    <col min="8" max="10" width="7.6640625" style="311" customWidth="1"/>
    <col min="11" max="11" width="13.44140625" style="311" customWidth="1"/>
    <col min="12" max="12" width="3.44140625" style="310" customWidth="1"/>
    <col min="13" max="16384" width="8.88671875" style="310"/>
  </cols>
  <sheetData>
    <row r="1" spans="2:19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387"/>
      <c r="S1" s="311"/>
    </row>
    <row r="2" spans="2:19" ht="12" customHeight="1" thickBot="1" x14ac:dyDescent="0.25">
      <c r="B2" s="312"/>
      <c r="F2" s="310"/>
      <c r="H2" s="310"/>
      <c r="I2" s="310"/>
      <c r="J2" s="310"/>
      <c r="K2" s="310"/>
      <c r="S2" s="311"/>
    </row>
    <row r="3" spans="2:19" ht="16.95" customHeight="1" thickBot="1" x14ac:dyDescent="0.25">
      <c r="B3" s="311"/>
      <c r="C3" s="313"/>
      <c r="D3" s="314"/>
      <c r="E3" s="311"/>
      <c r="F3" s="924" t="s">
        <v>96</v>
      </c>
      <c r="G3" s="953"/>
      <c r="H3" s="953"/>
      <c r="I3" s="925"/>
      <c r="L3" s="311"/>
    </row>
    <row r="4" spans="2:19" ht="16.95" customHeight="1" thickBot="1" x14ac:dyDescent="0.25">
      <c r="B4" s="924" t="s">
        <v>97</v>
      </c>
      <c r="C4" s="925"/>
      <c r="D4" s="315" t="s">
        <v>510</v>
      </c>
      <c r="E4" s="311"/>
      <c r="F4" s="954" t="s">
        <v>569</v>
      </c>
      <c r="G4" s="955"/>
      <c r="H4" s="955"/>
      <c r="I4" s="956"/>
      <c r="L4" s="311"/>
    </row>
    <row r="5" spans="2:19" ht="9.75" customHeight="1" thickBot="1" x14ac:dyDescent="0.25">
      <c r="B5" s="311"/>
      <c r="C5" s="311"/>
      <c r="D5" s="311"/>
      <c r="E5" s="311"/>
      <c r="G5" s="311"/>
      <c r="L5" s="311"/>
    </row>
    <row r="6" spans="2:19" ht="11.1" customHeight="1" x14ac:dyDescent="0.2">
      <c r="B6" s="939" t="s">
        <v>570</v>
      </c>
      <c r="C6" s="940"/>
      <c r="D6" s="912" t="s">
        <v>101</v>
      </c>
      <c r="E6" s="913"/>
      <c r="F6" s="316">
        <v>45792</v>
      </c>
      <c r="G6" s="377">
        <v>45841</v>
      </c>
      <c r="H6" s="950" t="s">
        <v>102</v>
      </c>
      <c r="I6" s="933" t="s">
        <v>103</v>
      </c>
      <c r="J6" s="907" t="s">
        <v>104</v>
      </c>
      <c r="K6" s="905" t="s">
        <v>105</v>
      </c>
      <c r="L6" s="311"/>
    </row>
    <row r="7" spans="2:19" ht="11.1" customHeight="1" x14ac:dyDescent="0.2">
      <c r="B7" s="941"/>
      <c r="C7" s="942"/>
      <c r="D7" s="910" t="s">
        <v>106</v>
      </c>
      <c r="E7" s="911"/>
      <c r="F7" s="319">
        <v>0.45833333333333331</v>
      </c>
      <c r="G7" s="378">
        <v>0.4548611111111111</v>
      </c>
      <c r="H7" s="951"/>
      <c r="I7" s="934"/>
      <c r="J7" s="908"/>
      <c r="K7" s="906"/>
      <c r="L7" s="311"/>
    </row>
    <row r="8" spans="2:19" ht="11.1" customHeight="1" x14ac:dyDescent="0.2">
      <c r="B8" s="941"/>
      <c r="C8" s="942"/>
      <c r="D8" s="910" t="s">
        <v>107</v>
      </c>
      <c r="E8" s="911"/>
      <c r="F8" s="319" t="s">
        <v>514</v>
      </c>
      <c r="G8" s="378" t="s">
        <v>514</v>
      </c>
      <c r="H8" s="951"/>
      <c r="I8" s="934"/>
      <c r="J8" s="908"/>
      <c r="K8" s="906"/>
      <c r="L8" s="311"/>
    </row>
    <row r="9" spans="2:19" ht="11.1" customHeight="1" x14ac:dyDescent="0.2">
      <c r="B9" s="941"/>
      <c r="C9" s="942"/>
      <c r="D9" s="910" t="s">
        <v>120</v>
      </c>
      <c r="E9" s="911"/>
      <c r="F9" s="322" t="s">
        <v>514</v>
      </c>
      <c r="G9" s="362" t="s">
        <v>513</v>
      </c>
      <c r="H9" s="952"/>
      <c r="I9" s="935"/>
      <c r="J9" s="909"/>
      <c r="K9" s="906"/>
      <c r="L9" s="311"/>
    </row>
    <row r="10" spans="2:19" ht="11.1" customHeight="1" x14ac:dyDescent="0.2">
      <c r="B10" s="941"/>
      <c r="C10" s="942"/>
      <c r="D10" s="910" t="s">
        <v>124</v>
      </c>
      <c r="E10" s="911"/>
      <c r="F10" s="323">
        <v>23</v>
      </c>
      <c r="G10" s="272">
        <v>29</v>
      </c>
      <c r="H10" s="271">
        <f>MAX(F10:G10)</f>
        <v>29</v>
      </c>
      <c r="I10" s="272">
        <f>MIN(F10:G10)</f>
        <v>23</v>
      </c>
      <c r="J10" s="273">
        <f>AVERAGE(F10:G10)</f>
        <v>26</v>
      </c>
      <c r="K10" s="906"/>
      <c r="L10" s="311"/>
    </row>
    <row r="11" spans="2:19" ht="11.1" customHeight="1" thickBot="1" x14ac:dyDescent="0.25">
      <c r="B11" s="941"/>
      <c r="C11" s="942"/>
      <c r="D11" s="910" t="s">
        <v>125</v>
      </c>
      <c r="E11" s="911"/>
      <c r="F11" s="323">
        <v>9.8000000000000007</v>
      </c>
      <c r="G11" s="442">
        <v>18.600000000000001</v>
      </c>
      <c r="H11" s="274">
        <f>MAX(F11:G11)</f>
        <v>18.600000000000001</v>
      </c>
      <c r="I11" s="275">
        <f>MIN(F11:G11)</f>
        <v>9.8000000000000007</v>
      </c>
      <c r="J11" s="276">
        <f>AVERAGE(F11:G11)</f>
        <v>14.200000000000001</v>
      </c>
      <c r="K11" s="906"/>
      <c r="L11" s="311"/>
    </row>
    <row r="12" spans="2:19" s="332" customFormat="1" ht="12.9" customHeight="1" thickBot="1" x14ac:dyDescent="0.25">
      <c r="B12" s="918" t="s">
        <v>127</v>
      </c>
      <c r="C12" s="919"/>
      <c r="D12" s="919"/>
      <c r="E12" s="329" t="s">
        <v>515</v>
      </c>
      <c r="F12" s="671" t="s">
        <v>516</v>
      </c>
      <c r="G12" s="671"/>
      <c r="H12" s="671"/>
      <c r="I12" s="671"/>
      <c r="J12" s="671"/>
      <c r="K12" s="330"/>
      <c r="L12" s="331"/>
    </row>
    <row r="13" spans="2:19" ht="11.1" customHeight="1" x14ac:dyDescent="0.15">
      <c r="B13" s="333">
        <v>1</v>
      </c>
      <c r="C13" s="916" t="s">
        <v>130</v>
      </c>
      <c r="D13" s="917"/>
      <c r="E13" s="334" t="s">
        <v>517</v>
      </c>
      <c r="F13" s="432">
        <v>22</v>
      </c>
      <c r="G13" s="443">
        <v>110</v>
      </c>
      <c r="H13" s="277">
        <v>110</v>
      </c>
      <c r="I13" s="278">
        <v>22</v>
      </c>
      <c r="J13" s="279">
        <v>66</v>
      </c>
      <c r="K13" s="901" t="s">
        <v>132</v>
      </c>
      <c r="L13" s="336"/>
    </row>
    <row r="14" spans="2:19" ht="11.1" customHeight="1" x14ac:dyDescent="0.15">
      <c r="B14" s="337">
        <v>2</v>
      </c>
      <c r="C14" s="893" t="s">
        <v>133</v>
      </c>
      <c r="D14" s="894"/>
      <c r="E14" s="338" t="s">
        <v>518</v>
      </c>
      <c r="F14" s="379" t="s">
        <v>519</v>
      </c>
      <c r="G14" s="433" t="s">
        <v>519</v>
      </c>
      <c r="H14" s="112"/>
      <c r="I14" s="280"/>
      <c r="J14" s="281"/>
      <c r="K14" s="901"/>
      <c r="L14" s="336"/>
    </row>
    <row r="15" spans="2:19" ht="11.1" customHeight="1" x14ac:dyDescent="0.2">
      <c r="B15" s="337">
        <v>3</v>
      </c>
      <c r="C15" s="893" t="s">
        <v>136</v>
      </c>
      <c r="D15" s="894"/>
      <c r="E15" s="281" t="s">
        <v>80</v>
      </c>
      <c r="F15" s="434" t="s">
        <v>139</v>
      </c>
      <c r="G15" s="367" t="s">
        <v>139</v>
      </c>
      <c r="H15" s="282"/>
      <c r="I15" s="283"/>
      <c r="J15" s="284"/>
      <c r="K15" s="903" t="s">
        <v>140</v>
      </c>
      <c r="L15" s="336"/>
    </row>
    <row r="16" spans="2:19" ht="11.1" customHeight="1" x14ac:dyDescent="0.2">
      <c r="B16" s="337">
        <v>4</v>
      </c>
      <c r="C16" s="893" t="s">
        <v>141</v>
      </c>
      <c r="D16" s="894"/>
      <c r="E16" s="281" t="s">
        <v>80</v>
      </c>
      <c r="F16" s="434" t="s">
        <v>139</v>
      </c>
      <c r="G16" s="380" t="s">
        <v>139</v>
      </c>
      <c r="H16" s="285"/>
      <c r="I16" s="286"/>
      <c r="J16" s="287"/>
      <c r="K16" s="914"/>
      <c r="L16" s="336"/>
    </row>
    <row r="17" spans="2:12" ht="11.1" customHeight="1" x14ac:dyDescent="0.2">
      <c r="B17" s="337">
        <v>5</v>
      </c>
      <c r="C17" s="893" t="s">
        <v>144</v>
      </c>
      <c r="D17" s="894"/>
      <c r="E17" s="281" t="s">
        <v>80</v>
      </c>
      <c r="F17" s="434" t="s">
        <v>139</v>
      </c>
      <c r="G17" s="367" t="s">
        <v>139</v>
      </c>
      <c r="H17" s="282"/>
      <c r="I17" s="283"/>
      <c r="J17" s="284"/>
      <c r="K17" s="914"/>
      <c r="L17" s="336"/>
    </row>
    <row r="18" spans="2:12" ht="11.1" customHeight="1" x14ac:dyDescent="0.2">
      <c r="B18" s="337">
        <v>6</v>
      </c>
      <c r="C18" s="893" t="s">
        <v>147</v>
      </c>
      <c r="D18" s="894"/>
      <c r="E18" s="281" t="s">
        <v>80</v>
      </c>
      <c r="F18" s="434" t="s">
        <v>139</v>
      </c>
      <c r="G18" s="381" t="s">
        <v>139</v>
      </c>
      <c r="H18" s="282"/>
      <c r="I18" s="283"/>
      <c r="J18" s="284"/>
      <c r="K18" s="914"/>
      <c r="L18" s="336"/>
    </row>
    <row r="19" spans="2:12" ht="11.1" customHeight="1" x14ac:dyDescent="0.2">
      <c r="B19" s="337">
        <v>7</v>
      </c>
      <c r="C19" s="893" t="s">
        <v>148</v>
      </c>
      <c r="D19" s="894"/>
      <c r="E19" s="281" t="s">
        <v>80</v>
      </c>
      <c r="F19" s="434" t="s">
        <v>139</v>
      </c>
      <c r="G19" s="367" t="s">
        <v>139</v>
      </c>
      <c r="H19" s="282"/>
      <c r="I19" s="283"/>
      <c r="J19" s="284"/>
      <c r="K19" s="914"/>
      <c r="L19" s="336"/>
    </row>
    <row r="20" spans="2:12" ht="11.1" customHeight="1" x14ac:dyDescent="0.2">
      <c r="B20" s="337">
        <v>8</v>
      </c>
      <c r="C20" s="893" t="s">
        <v>149</v>
      </c>
      <c r="D20" s="894"/>
      <c r="E20" s="281" t="s">
        <v>80</v>
      </c>
      <c r="F20" s="434" t="s">
        <v>139</v>
      </c>
      <c r="G20" s="367" t="s">
        <v>139</v>
      </c>
      <c r="H20" s="282"/>
      <c r="I20" s="283"/>
      <c r="J20" s="284"/>
      <c r="K20" s="915"/>
      <c r="L20" s="336"/>
    </row>
    <row r="21" spans="2:12" ht="11.1" customHeight="1" x14ac:dyDescent="0.2">
      <c r="B21" s="337">
        <v>9</v>
      </c>
      <c r="C21" s="893" t="s">
        <v>152</v>
      </c>
      <c r="D21" s="894"/>
      <c r="E21" s="281" t="s">
        <v>80</v>
      </c>
      <c r="F21" s="434"/>
      <c r="G21" s="367"/>
      <c r="H21" s="282"/>
      <c r="I21" s="283"/>
      <c r="J21" s="284"/>
      <c r="K21" s="347" t="s">
        <v>155</v>
      </c>
      <c r="L21" s="336"/>
    </row>
    <row r="22" spans="2:12" ht="11.1" customHeight="1" x14ac:dyDescent="0.2">
      <c r="B22" s="337">
        <v>10</v>
      </c>
      <c r="C22" s="893" t="s">
        <v>156</v>
      </c>
      <c r="D22" s="894"/>
      <c r="E22" s="281" t="s">
        <v>80</v>
      </c>
      <c r="F22" s="434" t="s">
        <v>139</v>
      </c>
      <c r="G22" s="367" t="s">
        <v>139</v>
      </c>
      <c r="H22" s="282"/>
      <c r="I22" s="283"/>
      <c r="J22" s="284"/>
      <c r="K22" s="347" t="s">
        <v>157</v>
      </c>
      <c r="L22" s="336"/>
    </row>
    <row r="23" spans="2:12" ht="11.1" customHeight="1" x14ac:dyDescent="0.2">
      <c r="B23" s="337">
        <v>11</v>
      </c>
      <c r="C23" s="893" t="s">
        <v>158</v>
      </c>
      <c r="D23" s="894"/>
      <c r="E23" s="281" t="s">
        <v>80</v>
      </c>
      <c r="F23" s="434" t="s">
        <v>160</v>
      </c>
      <c r="G23" s="362" t="s">
        <v>160</v>
      </c>
      <c r="H23" s="271" t="s">
        <v>160</v>
      </c>
      <c r="I23" s="288" t="s">
        <v>160</v>
      </c>
      <c r="J23" s="273" t="s">
        <v>160</v>
      </c>
      <c r="K23" s="895" t="s">
        <v>161</v>
      </c>
      <c r="L23" s="336"/>
    </row>
    <row r="24" spans="2:12" ht="11.1" customHeight="1" x14ac:dyDescent="0.2">
      <c r="B24" s="337">
        <v>12</v>
      </c>
      <c r="C24" s="893" t="s">
        <v>162</v>
      </c>
      <c r="D24" s="894"/>
      <c r="E24" s="281" t="s">
        <v>80</v>
      </c>
      <c r="F24" s="434" t="s">
        <v>139</v>
      </c>
      <c r="G24" s="382" t="s">
        <v>139</v>
      </c>
      <c r="H24" s="289"/>
      <c r="I24" s="290"/>
      <c r="J24" s="291"/>
      <c r="K24" s="895"/>
      <c r="L24" s="336"/>
    </row>
    <row r="25" spans="2:12" ht="11.1" customHeight="1" x14ac:dyDescent="0.2">
      <c r="B25" s="337">
        <v>13</v>
      </c>
      <c r="C25" s="893" t="s">
        <v>165</v>
      </c>
      <c r="D25" s="894"/>
      <c r="E25" s="281" t="s">
        <v>80</v>
      </c>
      <c r="F25" s="434" t="s">
        <v>139</v>
      </c>
      <c r="G25" s="272" t="s">
        <v>139</v>
      </c>
      <c r="H25" s="271"/>
      <c r="I25" s="288"/>
      <c r="J25" s="273"/>
      <c r="K25" s="895"/>
      <c r="L25" s="336"/>
    </row>
    <row r="26" spans="2:12" ht="11.1" customHeight="1" x14ac:dyDescent="0.2">
      <c r="B26" s="337">
        <v>14</v>
      </c>
      <c r="C26" s="893" t="s">
        <v>167</v>
      </c>
      <c r="D26" s="894"/>
      <c r="E26" s="281" t="s">
        <v>80</v>
      </c>
      <c r="F26" s="434" t="s">
        <v>139</v>
      </c>
      <c r="G26" s="383" t="s">
        <v>139</v>
      </c>
      <c r="H26" s="292"/>
      <c r="I26" s="293"/>
      <c r="J26" s="294"/>
      <c r="K26" s="895" t="s">
        <v>170</v>
      </c>
      <c r="L26" s="336"/>
    </row>
    <row r="27" spans="2:12" ht="11.1" customHeight="1" x14ac:dyDescent="0.2">
      <c r="B27" s="337">
        <v>15</v>
      </c>
      <c r="C27" s="893" t="s">
        <v>171</v>
      </c>
      <c r="D27" s="894"/>
      <c r="E27" s="281" t="s">
        <v>80</v>
      </c>
      <c r="F27" s="434" t="s">
        <v>139</v>
      </c>
      <c r="G27" s="367" t="s">
        <v>139</v>
      </c>
      <c r="H27" s="282"/>
      <c r="I27" s="283"/>
      <c r="J27" s="284"/>
      <c r="K27" s="895"/>
      <c r="L27" s="336"/>
    </row>
    <row r="28" spans="2:12" ht="21.9" customHeight="1" x14ac:dyDescent="0.2">
      <c r="B28" s="337">
        <v>16</v>
      </c>
      <c r="C28" s="898" t="s">
        <v>557</v>
      </c>
      <c r="D28" s="899"/>
      <c r="E28" s="281" t="s">
        <v>80</v>
      </c>
      <c r="F28" s="434" t="s">
        <v>139</v>
      </c>
      <c r="G28" s="367" t="s">
        <v>139</v>
      </c>
      <c r="H28" s="282"/>
      <c r="I28" s="283"/>
      <c r="J28" s="284"/>
      <c r="K28" s="895"/>
      <c r="L28" s="336"/>
    </row>
    <row r="29" spans="2:12" ht="11.1" customHeight="1" x14ac:dyDescent="0.2">
      <c r="B29" s="337">
        <v>17</v>
      </c>
      <c r="C29" s="893" t="s">
        <v>175</v>
      </c>
      <c r="D29" s="894"/>
      <c r="E29" s="281" t="s">
        <v>80</v>
      </c>
      <c r="F29" s="434" t="s">
        <v>139</v>
      </c>
      <c r="G29" s="367" t="s">
        <v>139</v>
      </c>
      <c r="H29" s="282"/>
      <c r="I29" s="283"/>
      <c r="J29" s="284"/>
      <c r="K29" s="895"/>
      <c r="L29" s="336"/>
    </row>
    <row r="30" spans="2:12" ht="11.1" customHeight="1" x14ac:dyDescent="0.2">
      <c r="B30" s="337">
        <v>18</v>
      </c>
      <c r="C30" s="893" t="s">
        <v>176</v>
      </c>
      <c r="D30" s="894"/>
      <c r="E30" s="281" t="s">
        <v>80</v>
      </c>
      <c r="F30" s="434" t="s">
        <v>139</v>
      </c>
      <c r="G30" s="367" t="s">
        <v>139</v>
      </c>
      <c r="H30" s="282"/>
      <c r="I30" s="283"/>
      <c r="J30" s="284"/>
      <c r="K30" s="895"/>
      <c r="L30" s="336"/>
    </row>
    <row r="31" spans="2:12" ht="11.1" customHeight="1" x14ac:dyDescent="0.2">
      <c r="B31" s="337">
        <v>19</v>
      </c>
      <c r="C31" s="893" t="s">
        <v>177</v>
      </c>
      <c r="D31" s="894"/>
      <c r="E31" s="281" t="s">
        <v>80</v>
      </c>
      <c r="F31" s="434" t="s">
        <v>139</v>
      </c>
      <c r="G31" s="367" t="s">
        <v>139</v>
      </c>
      <c r="H31" s="282"/>
      <c r="I31" s="283"/>
      <c r="J31" s="284"/>
      <c r="K31" s="895"/>
      <c r="L31" s="336"/>
    </row>
    <row r="32" spans="2:12" ht="11.1" customHeight="1" x14ac:dyDescent="0.2">
      <c r="B32" s="337">
        <v>20</v>
      </c>
      <c r="C32" s="893" t="s">
        <v>178</v>
      </c>
      <c r="D32" s="894"/>
      <c r="E32" s="281" t="s">
        <v>80</v>
      </c>
      <c r="F32" s="434" t="s">
        <v>139</v>
      </c>
      <c r="G32" s="367" t="s">
        <v>139</v>
      </c>
      <c r="H32" s="282"/>
      <c r="I32" s="283"/>
      <c r="J32" s="284"/>
      <c r="K32" s="895"/>
      <c r="L32" s="336"/>
    </row>
    <row r="33" spans="2:12" ht="11.1" customHeight="1" x14ac:dyDescent="0.2">
      <c r="B33" s="337">
        <v>21</v>
      </c>
      <c r="C33" s="893" t="s">
        <v>179</v>
      </c>
      <c r="D33" s="894"/>
      <c r="E33" s="281" t="s">
        <v>80</v>
      </c>
      <c r="F33" s="434" t="s">
        <v>139</v>
      </c>
      <c r="G33" s="382" t="s">
        <v>139</v>
      </c>
      <c r="H33" s="282"/>
      <c r="I33" s="283"/>
      <c r="J33" s="284"/>
      <c r="K33" s="903" t="s">
        <v>157</v>
      </c>
      <c r="L33" s="336"/>
    </row>
    <row r="34" spans="2:12" ht="11.1" customHeight="1" x14ac:dyDescent="0.2">
      <c r="B34" s="337">
        <v>22</v>
      </c>
      <c r="C34" s="893" t="s">
        <v>182</v>
      </c>
      <c r="D34" s="894"/>
      <c r="E34" s="281" t="s">
        <v>80</v>
      </c>
      <c r="F34" s="434" t="s">
        <v>139</v>
      </c>
      <c r="G34" s="367" t="s">
        <v>139</v>
      </c>
      <c r="H34" s="282"/>
      <c r="I34" s="283"/>
      <c r="J34" s="284"/>
      <c r="K34" s="901"/>
      <c r="L34" s="336"/>
    </row>
    <row r="35" spans="2:12" ht="11.1" customHeight="1" x14ac:dyDescent="0.2">
      <c r="B35" s="337">
        <v>23</v>
      </c>
      <c r="C35" s="893" t="s">
        <v>183</v>
      </c>
      <c r="D35" s="894"/>
      <c r="E35" s="281" t="s">
        <v>80</v>
      </c>
      <c r="F35" s="434" t="s">
        <v>139</v>
      </c>
      <c r="G35" s="367" t="s">
        <v>139</v>
      </c>
      <c r="H35" s="282"/>
      <c r="I35" s="283"/>
      <c r="J35" s="284"/>
      <c r="K35" s="901"/>
      <c r="L35" s="336"/>
    </row>
    <row r="36" spans="2:12" ht="11.1" customHeight="1" x14ac:dyDescent="0.2">
      <c r="B36" s="337">
        <v>24</v>
      </c>
      <c r="C36" s="893" t="s">
        <v>185</v>
      </c>
      <c r="D36" s="894"/>
      <c r="E36" s="281" t="s">
        <v>80</v>
      </c>
      <c r="F36" s="434" t="s">
        <v>139</v>
      </c>
      <c r="G36" s="367" t="s">
        <v>139</v>
      </c>
      <c r="H36" s="282"/>
      <c r="I36" s="283"/>
      <c r="J36" s="284"/>
      <c r="K36" s="901"/>
      <c r="L36" s="336"/>
    </row>
    <row r="37" spans="2:12" ht="11.1" customHeight="1" x14ac:dyDescent="0.2">
      <c r="B37" s="337">
        <v>25</v>
      </c>
      <c r="C37" s="893" t="s">
        <v>188</v>
      </c>
      <c r="D37" s="894"/>
      <c r="E37" s="281" t="s">
        <v>80</v>
      </c>
      <c r="F37" s="434" t="s">
        <v>139</v>
      </c>
      <c r="G37" s="367" t="s">
        <v>139</v>
      </c>
      <c r="H37" s="282"/>
      <c r="I37" s="283"/>
      <c r="J37" s="284"/>
      <c r="K37" s="901"/>
      <c r="L37" s="336"/>
    </row>
    <row r="38" spans="2:12" ht="11.1" customHeight="1" x14ac:dyDescent="0.2">
      <c r="B38" s="337">
        <v>26</v>
      </c>
      <c r="C38" s="893" t="s">
        <v>190</v>
      </c>
      <c r="D38" s="894"/>
      <c r="E38" s="281" t="s">
        <v>80</v>
      </c>
      <c r="F38" s="434" t="s">
        <v>139</v>
      </c>
      <c r="G38" s="367" t="s">
        <v>139</v>
      </c>
      <c r="H38" s="282"/>
      <c r="I38" s="283"/>
      <c r="J38" s="284"/>
      <c r="K38" s="901"/>
      <c r="L38" s="336"/>
    </row>
    <row r="39" spans="2:12" ht="11.1" customHeight="1" x14ac:dyDescent="0.2">
      <c r="B39" s="337">
        <v>27</v>
      </c>
      <c r="C39" s="893" t="s">
        <v>191</v>
      </c>
      <c r="D39" s="894"/>
      <c r="E39" s="281" t="s">
        <v>80</v>
      </c>
      <c r="F39" s="434" t="s">
        <v>139</v>
      </c>
      <c r="G39" s="367" t="s">
        <v>139</v>
      </c>
      <c r="H39" s="282"/>
      <c r="I39" s="283"/>
      <c r="J39" s="284"/>
      <c r="K39" s="901"/>
      <c r="L39" s="336"/>
    </row>
    <row r="40" spans="2:12" ht="11.1" customHeight="1" x14ac:dyDescent="0.2">
      <c r="B40" s="337">
        <v>28</v>
      </c>
      <c r="C40" s="893" t="s">
        <v>192</v>
      </c>
      <c r="D40" s="894"/>
      <c r="E40" s="281" t="s">
        <v>80</v>
      </c>
      <c r="F40" s="434" t="s">
        <v>139</v>
      </c>
      <c r="G40" s="367" t="s">
        <v>139</v>
      </c>
      <c r="H40" s="282"/>
      <c r="I40" s="283"/>
      <c r="J40" s="284"/>
      <c r="K40" s="901"/>
      <c r="L40" s="336"/>
    </row>
    <row r="41" spans="2:12" ht="11.1" customHeight="1" x14ac:dyDescent="0.2">
      <c r="B41" s="337">
        <v>29</v>
      </c>
      <c r="C41" s="893" t="s">
        <v>193</v>
      </c>
      <c r="D41" s="894"/>
      <c r="E41" s="281" t="s">
        <v>80</v>
      </c>
      <c r="F41" s="434" t="s">
        <v>139</v>
      </c>
      <c r="G41" s="367" t="s">
        <v>139</v>
      </c>
      <c r="H41" s="282"/>
      <c r="I41" s="283"/>
      <c r="J41" s="284"/>
      <c r="K41" s="901"/>
      <c r="L41" s="336"/>
    </row>
    <row r="42" spans="2:12" ht="11.1" customHeight="1" x14ac:dyDescent="0.2">
      <c r="B42" s="337">
        <v>30</v>
      </c>
      <c r="C42" s="893" t="s">
        <v>194</v>
      </c>
      <c r="D42" s="894"/>
      <c r="E42" s="281" t="s">
        <v>80</v>
      </c>
      <c r="F42" s="434" t="s">
        <v>139</v>
      </c>
      <c r="G42" s="367" t="s">
        <v>139</v>
      </c>
      <c r="H42" s="282"/>
      <c r="I42" s="283"/>
      <c r="J42" s="284"/>
      <c r="K42" s="901"/>
      <c r="L42" s="336"/>
    </row>
    <row r="43" spans="2:12" ht="11.1" customHeight="1" x14ac:dyDescent="0.2">
      <c r="B43" s="337">
        <v>31</v>
      </c>
      <c r="C43" s="893" t="s">
        <v>196</v>
      </c>
      <c r="D43" s="894"/>
      <c r="E43" s="281" t="s">
        <v>80</v>
      </c>
      <c r="F43" s="434" t="s">
        <v>139</v>
      </c>
      <c r="G43" s="367" t="s">
        <v>139</v>
      </c>
      <c r="H43" s="282"/>
      <c r="I43" s="283"/>
      <c r="J43" s="284"/>
      <c r="K43" s="904"/>
      <c r="L43" s="336"/>
    </row>
    <row r="44" spans="2:12" ht="11.1" customHeight="1" x14ac:dyDescent="0.2">
      <c r="B44" s="337">
        <v>32</v>
      </c>
      <c r="C44" s="893" t="s">
        <v>199</v>
      </c>
      <c r="D44" s="894"/>
      <c r="E44" s="281" t="s">
        <v>80</v>
      </c>
      <c r="F44" s="434" t="s">
        <v>139</v>
      </c>
      <c r="G44" s="382" t="s">
        <v>139</v>
      </c>
      <c r="H44" s="289"/>
      <c r="I44" s="290"/>
      <c r="J44" s="291"/>
      <c r="K44" s="895" t="s">
        <v>140</v>
      </c>
      <c r="L44" s="336"/>
    </row>
    <row r="45" spans="2:12" ht="11.1" customHeight="1" x14ac:dyDescent="0.2">
      <c r="B45" s="337">
        <v>33</v>
      </c>
      <c r="C45" s="893" t="s">
        <v>201</v>
      </c>
      <c r="D45" s="894"/>
      <c r="E45" s="281" t="s">
        <v>80</v>
      </c>
      <c r="F45" s="434" t="s">
        <v>139</v>
      </c>
      <c r="G45" s="382" t="s">
        <v>139</v>
      </c>
      <c r="H45" s="289"/>
      <c r="I45" s="290"/>
      <c r="J45" s="291"/>
      <c r="K45" s="895"/>
      <c r="L45" s="336"/>
    </row>
    <row r="46" spans="2:12" ht="11.1" customHeight="1" x14ac:dyDescent="0.2">
      <c r="B46" s="337">
        <v>34</v>
      </c>
      <c r="C46" s="893" t="s">
        <v>203</v>
      </c>
      <c r="D46" s="894"/>
      <c r="E46" s="281" t="s">
        <v>80</v>
      </c>
      <c r="F46" s="434">
        <v>0.11</v>
      </c>
      <c r="G46" s="382">
        <v>0.2</v>
      </c>
      <c r="H46" s="289">
        <v>0.2</v>
      </c>
      <c r="I46" s="290">
        <v>0.11</v>
      </c>
      <c r="J46" s="291">
        <v>0.155</v>
      </c>
      <c r="K46" s="895"/>
      <c r="L46" s="336"/>
    </row>
    <row r="47" spans="2:12" ht="11.1" customHeight="1" x14ac:dyDescent="0.2">
      <c r="B47" s="337">
        <v>35</v>
      </c>
      <c r="C47" s="893" t="s">
        <v>206</v>
      </c>
      <c r="D47" s="894"/>
      <c r="E47" s="281" t="s">
        <v>80</v>
      </c>
      <c r="F47" s="434" t="s">
        <v>139</v>
      </c>
      <c r="G47" s="382" t="s">
        <v>139</v>
      </c>
      <c r="H47" s="289"/>
      <c r="I47" s="290"/>
      <c r="J47" s="291"/>
      <c r="K47" s="895"/>
      <c r="L47" s="336"/>
    </row>
    <row r="48" spans="2:12" ht="11.1" customHeight="1" x14ac:dyDescent="0.2">
      <c r="B48" s="337">
        <v>36</v>
      </c>
      <c r="C48" s="893" t="s">
        <v>207</v>
      </c>
      <c r="D48" s="894"/>
      <c r="E48" s="281" t="s">
        <v>80</v>
      </c>
      <c r="F48" s="434" t="s">
        <v>139</v>
      </c>
      <c r="G48" s="272" t="s">
        <v>139</v>
      </c>
      <c r="H48" s="271"/>
      <c r="I48" s="288"/>
      <c r="J48" s="273"/>
      <c r="K48" s="347" t="s">
        <v>161</v>
      </c>
      <c r="L48" s="336"/>
    </row>
    <row r="49" spans="2:12" ht="11.1" customHeight="1" x14ac:dyDescent="0.2">
      <c r="B49" s="337">
        <v>37</v>
      </c>
      <c r="C49" s="893" t="s">
        <v>209</v>
      </c>
      <c r="D49" s="894"/>
      <c r="E49" s="281" t="s">
        <v>80</v>
      </c>
      <c r="F49" s="436">
        <v>1.4E-2</v>
      </c>
      <c r="G49" s="362">
        <v>0.04</v>
      </c>
      <c r="H49" s="282">
        <v>0.04</v>
      </c>
      <c r="I49" s="283">
        <v>1.4E-2</v>
      </c>
      <c r="J49" s="284">
        <v>2.7E-2</v>
      </c>
      <c r="K49" s="347" t="s">
        <v>140</v>
      </c>
      <c r="L49" s="336"/>
    </row>
    <row r="50" spans="2:12" ht="11.1" customHeight="1" x14ac:dyDescent="0.2">
      <c r="B50" s="337">
        <v>38</v>
      </c>
      <c r="C50" s="893" t="s">
        <v>210</v>
      </c>
      <c r="D50" s="894"/>
      <c r="E50" s="281" t="s">
        <v>80</v>
      </c>
      <c r="F50" s="501">
        <v>3.3</v>
      </c>
      <c r="G50" s="272">
        <v>3.8</v>
      </c>
      <c r="H50" s="271">
        <v>3.8</v>
      </c>
      <c r="I50" s="288">
        <v>3.3</v>
      </c>
      <c r="J50" s="273">
        <v>3.55</v>
      </c>
      <c r="K50" s="347" t="s">
        <v>211</v>
      </c>
      <c r="L50" s="336"/>
    </row>
    <row r="51" spans="2:12" ht="11.1" customHeight="1" x14ac:dyDescent="0.2">
      <c r="B51" s="337">
        <v>39</v>
      </c>
      <c r="C51" s="896" t="s">
        <v>212</v>
      </c>
      <c r="D51" s="897"/>
      <c r="E51" s="281" t="s">
        <v>80</v>
      </c>
      <c r="F51" s="434">
        <v>18</v>
      </c>
      <c r="G51" s="362">
        <v>48</v>
      </c>
      <c r="H51" s="295">
        <v>48</v>
      </c>
      <c r="I51" s="296">
        <v>18</v>
      </c>
      <c r="J51" s="297">
        <v>33</v>
      </c>
      <c r="K51" s="895" t="s">
        <v>161</v>
      </c>
      <c r="L51" s="336"/>
    </row>
    <row r="52" spans="2:12" ht="11.1" customHeight="1" x14ac:dyDescent="0.2">
      <c r="B52" s="337">
        <v>40</v>
      </c>
      <c r="C52" s="893" t="s">
        <v>214</v>
      </c>
      <c r="D52" s="894"/>
      <c r="E52" s="281" t="s">
        <v>80</v>
      </c>
      <c r="F52" s="434">
        <v>58</v>
      </c>
      <c r="G52" s="362">
        <v>89</v>
      </c>
      <c r="H52" s="295">
        <v>89</v>
      </c>
      <c r="I52" s="296">
        <v>58</v>
      </c>
      <c r="J52" s="297">
        <v>73.5</v>
      </c>
      <c r="K52" s="895"/>
      <c r="L52" s="336"/>
    </row>
    <row r="53" spans="2:12" ht="11.1" customHeight="1" x14ac:dyDescent="0.2">
      <c r="B53" s="337">
        <v>41</v>
      </c>
      <c r="C53" s="893" t="s">
        <v>216</v>
      </c>
      <c r="D53" s="894"/>
      <c r="E53" s="281" t="s">
        <v>80</v>
      </c>
      <c r="F53" s="311" t="s">
        <v>217</v>
      </c>
      <c r="G53" s="382" t="s">
        <v>217</v>
      </c>
      <c r="H53" s="289" t="s">
        <v>217</v>
      </c>
      <c r="I53" s="290" t="s">
        <v>217</v>
      </c>
      <c r="J53" s="291" t="s">
        <v>217</v>
      </c>
      <c r="K53" s="895" t="s">
        <v>170</v>
      </c>
      <c r="L53" s="336"/>
    </row>
    <row r="54" spans="2:12" ht="11.1" customHeight="1" x14ac:dyDescent="0.2">
      <c r="B54" s="337">
        <v>42</v>
      </c>
      <c r="C54" s="893" t="s">
        <v>218</v>
      </c>
      <c r="D54" s="894"/>
      <c r="E54" s="281" t="s">
        <v>80</v>
      </c>
      <c r="F54" s="434" t="s">
        <v>139</v>
      </c>
      <c r="G54" s="380" t="s">
        <v>139</v>
      </c>
      <c r="H54" s="285"/>
      <c r="I54" s="286"/>
      <c r="J54" s="287"/>
      <c r="K54" s="895"/>
      <c r="L54" s="336"/>
    </row>
    <row r="55" spans="2:12" ht="11.1" customHeight="1" x14ac:dyDescent="0.2">
      <c r="B55" s="337">
        <v>43</v>
      </c>
      <c r="C55" s="893" t="s">
        <v>221</v>
      </c>
      <c r="D55" s="894"/>
      <c r="E55" s="281" t="s">
        <v>80</v>
      </c>
      <c r="F55" s="434" t="s">
        <v>139</v>
      </c>
      <c r="G55" s="380" t="s">
        <v>139</v>
      </c>
      <c r="H55" s="285"/>
      <c r="I55" s="286"/>
      <c r="J55" s="287"/>
      <c r="K55" s="895"/>
      <c r="L55" s="336"/>
    </row>
    <row r="56" spans="2:12" ht="11.1" customHeight="1" x14ac:dyDescent="0.2">
      <c r="B56" s="337">
        <v>44</v>
      </c>
      <c r="C56" s="893" t="s">
        <v>222</v>
      </c>
      <c r="D56" s="894"/>
      <c r="E56" s="281" t="s">
        <v>80</v>
      </c>
      <c r="F56" s="434" t="s">
        <v>151</v>
      </c>
      <c r="G56" s="367" t="s">
        <v>151</v>
      </c>
      <c r="H56" s="282" t="s">
        <v>151</v>
      </c>
      <c r="I56" s="283" t="s">
        <v>151</v>
      </c>
      <c r="J56" s="284" t="s">
        <v>151</v>
      </c>
      <c r="K56" s="895"/>
      <c r="L56" s="336"/>
    </row>
    <row r="57" spans="2:12" ht="11.1" customHeight="1" x14ac:dyDescent="0.2">
      <c r="B57" s="337">
        <v>45</v>
      </c>
      <c r="C57" s="893" t="s">
        <v>223</v>
      </c>
      <c r="D57" s="894"/>
      <c r="E57" s="281" t="s">
        <v>80</v>
      </c>
      <c r="F57" s="434" t="s">
        <v>139</v>
      </c>
      <c r="G57" s="383" t="s">
        <v>139</v>
      </c>
      <c r="H57" s="292"/>
      <c r="I57" s="283"/>
      <c r="J57" s="294"/>
      <c r="K57" s="895"/>
      <c r="L57" s="336"/>
    </row>
    <row r="58" spans="2:12" ht="11.1" customHeight="1" x14ac:dyDescent="0.2">
      <c r="B58" s="337">
        <v>46</v>
      </c>
      <c r="C58" s="677" t="s">
        <v>226</v>
      </c>
      <c r="D58" s="678"/>
      <c r="E58" s="281" t="s">
        <v>520</v>
      </c>
      <c r="F58" s="450">
        <v>0.6</v>
      </c>
      <c r="G58" s="451">
        <v>0.6</v>
      </c>
      <c r="H58" s="271">
        <v>0.6</v>
      </c>
      <c r="I58" s="280">
        <v>0.6</v>
      </c>
      <c r="J58" s="273">
        <v>0.6</v>
      </c>
      <c r="K58" s="895" t="s">
        <v>228</v>
      </c>
      <c r="L58" s="336"/>
    </row>
    <row r="59" spans="2:12" ht="11.1" customHeight="1" x14ac:dyDescent="0.15">
      <c r="B59" s="337">
        <v>47</v>
      </c>
      <c r="C59" s="677" t="s">
        <v>229</v>
      </c>
      <c r="D59" s="678"/>
      <c r="E59" s="281" t="s">
        <v>518</v>
      </c>
      <c r="F59" s="379">
        <v>7.2</v>
      </c>
      <c r="G59" s="362">
        <v>7.9</v>
      </c>
      <c r="H59" s="271">
        <v>7.9</v>
      </c>
      <c r="I59" s="288">
        <v>7.2</v>
      </c>
      <c r="J59" s="273">
        <v>7.5500000000000007</v>
      </c>
      <c r="K59" s="895"/>
      <c r="L59" s="336"/>
    </row>
    <row r="60" spans="2:12" ht="11.1" customHeight="1" x14ac:dyDescent="0.2">
      <c r="B60" s="337">
        <v>48</v>
      </c>
      <c r="C60" s="893" t="s">
        <v>231</v>
      </c>
      <c r="D60" s="894"/>
      <c r="E60" s="281" t="s">
        <v>518</v>
      </c>
      <c r="F60" s="434"/>
      <c r="G60" s="362"/>
      <c r="H60" s="112"/>
      <c r="I60" s="280"/>
      <c r="J60" s="281"/>
      <c r="K60" s="895"/>
      <c r="L60" s="336"/>
    </row>
    <row r="61" spans="2:12" ht="11.1" customHeight="1" x14ac:dyDescent="0.15">
      <c r="B61" s="337">
        <v>49</v>
      </c>
      <c r="C61" s="893" t="s">
        <v>234</v>
      </c>
      <c r="D61" s="894"/>
      <c r="E61" s="281" t="s">
        <v>518</v>
      </c>
      <c r="F61" s="379" t="s">
        <v>233</v>
      </c>
      <c r="G61" s="362" t="s">
        <v>233</v>
      </c>
      <c r="H61" s="112"/>
      <c r="I61" s="280"/>
      <c r="J61" s="281"/>
      <c r="K61" s="895"/>
      <c r="L61" s="336"/>
    </row>
    <row r="62" spans="2:12" ht="11.1" customHeight="1" x14ac:dyDescent="0.15">
      <c r="B62" s="337">
        <v>50</v>
      </c>
      <c r="C62" s="893" t="s">
        <v>235</v>
      </c>
      <c r="D62" s="894"/>
      <c r="E62" s="281" t="s">
        <v>521</v>
      </c>
      <c r="F62" s="384">
        <v>2.9</v>
      </c>
      <c r="G62" s="362">
        <v>4.2</v>
      </c>
      <c r="H62" s="271">
        <v>4.2</v>
      </c>
      <c r="I62" s="288">
        <v>2.9</v>
      </c>
      <c r="J62" s="273">
        <v>3.55</v>
      </c>
      <c r="K62" s="895"/>
      <c r="L62" s="336"/>
    </row>
    <row r="63" spans="2:12" ht="11.1" customHeight="1" thickBot="1" x14ac:dyDescent="0.2">
      <c r="B63" s="337">
        <v>51</v>
      </c>
      <c r="C63" s="891" t="s">
        <v>238</v>
      </c>
      <c r="D63" s="892"/>
      <c r="E63" s="357" t="s">
        <v>521</v>
      </c>
      <c r="F63" s="379">
        <v>4.5999999999999996</v>
      </c>
      <c r="G63" s="307">
        <v>1</v>
      </c>
      <c r="H63" s="298">
        <v>4.5999999999999996</v>
      </c>
      <c r="I63" s="299">
        <v>1</v>
      </c>
      <c r="J63" s="300">
        <v>2.8</v>
      </c>
      <c r="K63" s="903"/>
      <c r="L63" s="336"/>
    </row>
    <row r="64" spans="2:12" ht="12.9" customHeight="1" thickBot="1" x14ac:dyDescent="0.25">
      <c r="B64" s="918" t="s">
        <v>522</v>
      </c>
      <c r="C64" s="919"/>
      <c r="D64" s="921"/>
      <c r="E64" s="329" t="s">
        <v>523</v>
      </c>
      <c r="F64" s="671" t="s">
        <v>516</v>
      </c>
      <c r="G64" s="671"/>
      <c r="H64" s="671"/>
      <c r="I64" s="671"/>
      <c r="J64" s="671"/>
      <c r="K64" s="358"/>
      <c r="L64" s="336"/>
    </row>
    <row r="65" spans="2:12" ht="11.1" customHeight="1" x14ac:dyDescent="0.2">
      <c r="B65" s="359">
        <v>1</v>
      </c>
      <c r="C65" s="922" t="s">
        <v>524</v>
      </c>
      <c r="D65" s="923"/>
      <c r="E65" s="360" t="s">
        <v>520</v>
      </c>
      <c r="F65" s="666">
        <v>0.06</v>
      </c>
      <c r="G65" s="302" t="s">
        <v>164</v>
      </c>
      <c r="H65" s="301">
        <v>0.06</v>
      </c>
      <c r="I65" s="302" t="s">
        <v>164</v>
      </c>
      <c r="J65" s="303" t="s">
        <v>164</v>
      </c>
      <c r="K65" s="900" t="s">
        <v>211</v>
      </c>
      <c r="L65" s="336"/>
    </row>
    <row r="66" spans="2:12" ht="11.1" customHeight="1" x14ac:dyDescent="0.2">
      <c r="B66" s="361">
        <v>2</v>
      </c>
      <c r="C66" s="893" t="s">
        <v>525</v>
      </c>
      <c r="D66" s="894"/>
      <c r="E66" s="281" t="s">
        <v>520</v>
      </c>
      <c r="F66" s="434">
        <v>1.7000000000000001E-2</v>
      </c>
      <c r="G66" s="280">
        <v>0.01</v>
      </c>
      <c r="H66" s="282">
        <v>1.7000000000000001E-2</v>
      </c>
      <c r="I66" s="283">
        <v>0.01</v>
      </c>
      <c r="J66" s="284">
        <v>1.3500000000000002E-2</v>
      </c>
      <c r="K66" s="901"/>
      <c r="L66" s="336"/>
    </row>
    <row r="67" spans="2:12" ht="11.1" customHeight="1" x14ac:dyDescent="0.2">
      <c r="B67" s="361">
        <v>3</v>
      </c>
      <c r="C67" s="677" t="s">
        <v>526</v>
      </c>
      <c r="D67" s="678"/>
      <c r="E67" s="281" t="s">
        <v>520</v>
      </c>
      <c r="F67" s="434" t="s">
        <v>237</v>
      </c>
      <c r="G67" s="280" t="s">
        <v>237</v>
      </c>
      <c r="H67" s="271" t="s">
        <v>237</v>
      </c>
      <c r="I67" s="288" t="s">
        <v>237</v>
      </c>
      <c r="J67" s="273" t="s">
        <v>237</v>
      </c>
      <c r="K67" s="901"/>
      <c r="L67" s="336"/>
    </row>
    <row r="68" spans="2:12" ht="11.1" customHeight="1" x14ac:dyDescent="0.2">
      <c r="B68" s="361">
        <v>4</v>
      </c>
      <c r="C68" s="677" t="s">
        <v>527</v>
      </c>
      <c r="D68" s="678"/>
      <c r="E68" s="281" t="s">
        <v>520</v>
      </c>
      <c r="F68" s="501">
        <v>1.8</v>
      </c>
      <c r="G68" s="280">
        <v>1.2</v>
      </c>
      <c r="H68" s="271">
        <v>1.8</v>
      </c>
      <c r="I68" s="288">
        <v>1.2</v>
      </c>
      <c r="J68" s="273">
        <v>1.5</v>
      </c>
      <c r="K68" s="901"/>
      <c r="L68" s="336"/>
    </row>
    <row r="69" spans="2:12" ht="11.1" customHeight="1" x14ac:dyDescent="0.2">
      <c r="B69" s="361">
        <v>5</v>
      </c>
      <c r="C69" s="677" t="s">
        <v>528</v>
      </c>
      <c r="D69" s="678"/>
      <c r="E69" s="281" t="s">
        <v>520</v>
      </c>
      <c r="F69" s="434">
        <v>6</v>
      </c>
      <c r="G69" s="280" t="s">
        <v>291</v>
      </c>
      <c r="H69" s="295">
        <v>6</v>
      </c>
      <c r="I69" s="296" t="s">
        <v>291</v>
      </c>
      <c r="J69" s="297">
        <v>3</v>
      </c>
      <c r="K69" s="901"/>
      <c r="L69" s="336"/>
    </row>
    <row r="70" spans="2:12" ht="11.1" customHeight="1" x14ac:dyDescent="0.2">
      <c r="B70" s="361">
        <v>6</v>
      </c>
      <c r="C70" s="677" t="s">
        <v>529</v>
      </c>
      <c r="D70" s="678"/>
      <c r="E70" s="281" t="s">
        <v>520</v>
      </c>
      <c r="F70" s="434">
        <v>11</v>
      </c>
      <c r="G70" s="288">
        <v>9.1999999999999993</v>
      </c>
      <c r="H70" s="112">
        <v>11</v>
      </c>
      <c r="I70" s="288">
        <v>9.1999999999999993</v>
      </c>
      <c r="J70" s="297">
        <v>10.1</v>
      </c>
      <c r="K70" s="901"/>
      <c r="L70" s="336"/>
    </row>
    <row r="71" spans="2:12" ht="11.1" customHeight="1" x14ac:dyDescent="0.2">
      <c r="B71" s="361">
        <v>7</v>
      </c>
      <c r="C71" s="685" t="s">
        <v>530</v>
      </c>
      <c r="D71" s="685"/>
      <c r="E71" s="281" t="s">
        <v>520</v>
      </c>
      <c r="F71" s="434" t="s">
        <v>160</v>
      </c>
      <c r="G71" s="288" t="s">
        <v>160</v>
      </c>
      <c r="H71" s="271" t="s">
        <v>160</v>
      </c>
      <c r="I71" s="288" t="s">
        <v>160</v>
      </c>
      <c r="J71" s="273" t="s">
        <v>160</v>
      </c>
      <c r="K71" s="901"/>
      <c r="L71" s="336"/>
    </row>
    <row r="72" spans="2:12" ht="11.1" customHeight="1" x14ac:dyDescent="0.2">
      <c r="B72" s="361">
        <v>8</v>
      </c>
      <c r="C72" s="685" t="s">
        <v>531</v>
      </c>
      <c r="D72" s="685"/>
      <c r="E72" s="281" t="s">
        <v>532</v>
      </c>
      <c r="F72" s="419" t="s">
        <v>571</v>
      </c>
      <c r="G72" s="368" t="s">
        <v>572</v>
      </c>
      <c r="H72" s="104" t="s">
        <v>572</v>
      </c>
      <c r="I72" s="667" t="s">
        <v>571</v>
      </c>
      <c r="J72" s="9" t="s">
        <v>573</v>
      </c>
      <c r="K72" s="675"/>
      <c r="L72" s="2"/>
    </row>
    <row r="73" spans="2:12" ht="11.1" customHeight="1" x14ac:dyDescent="0.2">
      <c r="B73" s="361">
        <v>9</v>
      </c>
      <c r="C73" s="893" t="s">
        <v>537</v>
      </c>
      <c r="D73" s="894"/>
      <c r="E73" s="281" t="s">
        <v>538</v>
      </c>
      <c r="F73" s="251">
        <v>2</v>
      </c>
      <c r="G73" s="281" t="s">
        <v>574</v>
      </c>
      <c r="H73" s="29" t="s">
        <v>574</v>
      </c>
      <c r="I73" s="669">
        <v>2</v>
      </c>
      <c r="J73" s="173" t="s">
        <v>573</v>
      </c>
      <c r="K73" s="675"/>
      <c r="L73" s="2"/>
    </row>
    <row r="74" spans="2:12" ht="11.1" customHeight="1" x14ac:dyDescent="0.2">
      <c r="B74" s="361">
        <v>10</v>
      </c>
      <c r="C74" s="893" t="s">
        <v>542</v>
      </c>
      <c r="D74" s="894"/>
      <c r="E74" s="281" t="s">
        <v>520</v>
      </c>
      <c r="F74" s="434">
        <v>12</v>
      </c>
      <c r="G74" s="281">
        <v>37</v>
      </c>
      <c r="H74" s="304">
        <v>37</v>
      </c>
      <c r="I74" s="305">
        <v>12</v>
      </c>
      <c r="J74" s="468">
        <v>24.5</v>
      </c>
      <c r="K74" s="675"/>
      <c r="L74" s="2"/>
    </row>
    <row r="75" spans="2:12" ht="11.1" customHeight="1" thickBot="1" x14ac:dyDescent="0.25">
      <c r="B75" s="385">
        <v>11</v>
      </c>
      <c r="C75" s="893" t="s">
        <v>543</v>
      </c>
      <c r="D75" s="894"/>
      <c r="E75" s="281" t="s">
        <v>520</v>
      </c>
      <c r="F75" s="501">
        <v>3.2</v>
      </c>
      <c r="G75" s="325">
        <v>4.0999999999999996</v>
      </c>
      <c r="H75" s="306">
        <v>4.0999999999999996</v>
      </c>
      <c r="I75" s="307">
        <v>3.2</v>
      </c>
      <c r="J75" s="308">
        <v>3.65</v>
      </c>
      <c r="K75" s="902"/>
      <c r="L75" s="336"/>
    </row>
    <row r="76" spans="2:12" s="332" customFormat="1" ht="12.9" customHeight="1" thickBot="1" x14ac:dyDescent="0.25">
      <c r="B76" s="918" t="s">
        <v>243</v>
      </c>
      <c r="C76" s="919"/>
      <c r="D76" s="919"/>
      <c r="E76" s="920"/>
      <c r="F76" s="429">
        <v>2</v>
      </c>
      <c r="G76" s="431">
        <v>2</v>
      </c>
      <c r="H76" s="311"/>
      <c r="I76" s="376"/>
      <c r="J76" s="376"/>
      <c r="K76" s="311"/>
      <c r="L76" s="336"/>
    </row>
    <row r="77" spans="2:12" ht="11.1" customHeight="1" x14ac:dyDescent="0.2">
      <c r="C77" s="310" t="s">
        <v>544</v>
      </c>
      <c r="F77" s="310"/>
      <c r="H77" s="310"/>
      <c r="I77" s="310"/>
      <c r="J77" s="310"/>
      <c r="K77" s="310"/>
      <c r="L77" s="311"/>
    </row>
    <row r="78" spans="2:12" ht="11.1" customHeight="1" x14ac:dyDescent="0.2">
      <c r="D78" s="388"/>
      <c r="E78" s="388"/>
      <c r="F78" s="388"/>
      <c r="G78" s="388"/>
      <c r="H78" s="388"/>
      <c r="I78" s="388"/>
      <c r="J78" s="388"/>
    </row>
    <row r="79" spans="2:12" ht="10.5" customHeight="1" x14ac:dyDescent="0.2"/>
    <row r="80" spans="2:12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5" customHeight="1" x14ac:dyDescent="0.2"/>
    <row r="90" ht="5.4" customHeight="1" x14ac:dyDescent="0.2"/>
  </sheetData>
  <mergeCells count="94">
    <mergeCell ref="K65:K75"/>
    <mergeCell ref="C74:D74"/>
    <mergeCell ref="C73:D73"/>
    <mergeCell ref="C63:D63"/>
    <mergeCell ref="K51:K52"/>
    <mergeCell ref="K58:K63"/>
    <mergeCell ref="C66:D66"/>
    <mergeCell ref="C70:D70"/>
    <mergeCell ref="C52:D52"/>
    <mergeCell ref="C61:D61"/>
    <mergeCell ref="C62:D62"/>
    <mergeCell ref="C60:D60"/>
    <mergeCell ref="C57:D57"/>
    <mergeCell ref="K53:K57"/>
    <mergeCell ref="F64:G64"/>
    <mergeCell ref="H64:J64"/>
    <mergeCell ref="C34:D34"/>
    <mergeCell ref="K44:K47"/>
    <mergeCell ref="C48:D48"/>
    <mergeCell ref="C49:D49"/>
    <mergeCell ref="C46:D46"/>
    <mergeCell ref="C47:D47"/>
    <mergeCell ref="K33:K43"/>
    <mergeCell ref="C43:D43"/>
    <mergeCell ref="C40:D40"/>
    <mergeCell ref="C45:D45"/>
    <mergeCell ref="C44:D44"/>
    <mergeCell ref="C39:D39"/>
    <mergeCell ref="C41:D41"/>
    <mergeCell ref="C35:D35"/>
    <mergeCell ref="C36:D36"/>
    <mergeCell ref="B1:K1"/>
    <mergeCell ref="K23:K25"/>
    <mergeCell ref="C25:D25"/>
    <mergeCell ref="C22:D22"/>
    <mergeCell ref="C14:D14"/>
    <mergeCell ref="C20:D20"/>
    <mergeCell ref="F3:I3"/>
    <mergeCell ref="F4:I4"/>
    <mergeCell ref="H12:J12"/>
    <mergeCell ref="D8:E8"/>
    <mergeCell ref="B4:C4"/>
    <mergeCell ref="I6:I9"/>
    <mergeCell ref="D7:E7"/>
    <mergeCell ref="D11:E11"/>
    <mergeCell ref="D6:E6"/>
    <mergeCell ref="C23:D23"/>
    <mergeCell ref="B76:E76"/>
    <mergeCell ref="C72:D72"/>
    <mergeCell ref="C65:D65"/>
    <mergeCell ref="C67:D67"/>
    <mergeCell ref="C75:D75"/>
    <mergeCell ref="C71:D71"/>
    <mergeCell ref="C69:D69"/>
    <mergeCell ref="C24:D24"/>
    <mergeCell ref="C21:D21"/>
    <mergeCell ref="C33:D33"/>
    <mergeCell ref="C50:D50"/>
    <mergeCell ref="C68:D68"/>
    <mergeCell ref="C37:D37"/>
    <mergeCell ref="C38:D38"/>
    <mergeCell ref="B64:D64"/>
    <mergeCell ref="C53:D53"/>
    <mergeCell ref="C54:D54"/>
    <mergeCell ref="C55:D55"/>
    <mergeCell ref="C56:D56"/>
    <mergeCell ref="C58:D58"/>
    <mergeCell ref="C59:D59"/>
    <mergeCell ref="C51:D51"/>
    <mergeCell ref="C42:D42"/>
    <mergeCell ref="F12:G12"/>
    <mergeCell ref="B12:D12"/>
    <mergeCell ref="K15:K20"/>
    <mergeCell ref="K6:K11"/>
    <mergeCell ref="J6:J9"/>
    <mergeCell ref="K13:K14"/>
    <mergeCell ref="B6:C11"/>
    <mergeCell ref="D10:E10"/>
    <mergeCell ref="H6:H9"/>
    <mergeCell ref="C16:D16"/>
    <mergeCell ref="C17:D17"/>
    <mergeCell ref="C15:D15"/>
    <mergeCell ref="C18:D18"/>
    <mergeCell ref="C19:D19"/>
    <mergeCell ref="D9:E9"/>
    <mergeCell ref="C13:D13"/>
    <mergeCell ref="K26:K32"/>
    <mergeCell ref="C29:D29"/>
    <mergeCell ref="C30:D30"/>
    <mergeCell ref="C28:D28"/>
    <mergeCell ref="C27:D27"/>
    <mergeCell ref="C26:D26"/>
    <mergeCell ref="C31:D31"/>
    <mergeCell ref="C32:D32"/>
  </mergeCells>
  <phoneticPr fontId="36"/>
  <printOptions horizontalCentered="1"/>
  <pageMargins left="0.70866141732283472" right="0.70866141732283472" top="0.59055118110236227" bottom="0.19685039370078741" header="0" footer="0"/>
  <pageSetup paperSize="9" scale="8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700A-BFD5-4392-B29A-554A4FD794E5}">
  <sheetPr codeName="Sheet44"/>
  <dimension ref="B1:S90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6" width="7.6640625" style="4" customWidth="1"/>
    <col min="7" max="7" width="7.6640625" style="3" customWidth="1"/>
    <col min="8" max="10" width="7.6640625" style="4" customWidth="1"/>
    <col min="11" max="11" width="13.44140625" style="4" customWidth="1"/>
    <col min="12" max="12" width="3.44140625" style="3" customWidth="1"/>
    <col min="13" max="16384" width="8.88671875" style="3"/>
  </cols>
  <sheetData>
    <row r="1" spans="2:19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39"/>
      <c r="S1" s="4"/>
    </row>
    <row r="2" spans="2:19" ht="12" customHeight="1" thickBot="1" x14ac:dyDescent="0.25">
      <c r="B2" s="19"/>
      <c r="F2" s="3"/>
      <c r="H2" s="3"/>
      <c r="I2" s="3"/>
      <c r="J2" s="3"/>
      <c r="K2" s="3"/>
      <c r="S2" s="4"/>
    </row>
    <row r="3" spans="2:19" ht="16.95" customHeight="1" thickBot="1" x14ac:dyDescent="0.25">
      <c r="B3" s="4"/>
      <c r="C3" s="11"/>
      <c r="D3" s="13"/>
      <c r="E3" s="4"/>
      <c r="F3" s="700" t="s">
        <v>96</v>
      </c>
      <c r="G3" s="701"/>
      <c r="H3" s="701"/>
      <c r="I3" s="702"/>
      <c r="L3" s="4"/>
    </row>
    <row r="4" spans="2:19" ht="16.95" customHeight="1" thickBot="1" x14ac:dyDescent="0.25">
      <c r="B4" s="700" t="s">
        <v>97</v>
      </c>
      <c r="C4" s="702"/>
      <c r="D4" s="45" t="s">
        <v>510</v>
      </c>
      <c r="E4" s="4"/>
      <c r="F4" s="703" t="s">
        <v>575</v>
      </c>
      <c r="G4" s="704"/>
      <c r="H4" s="704"/>
      <c r="I4" s="705"/>
      <c r="L4" s="4"/>
    </row>
    <row r="5" spans="2:19" ht="9.75" customHeight="1" thickBot="1" x14ac:dyDescent="0.25">
      <c r="B5" s="4"/>
      <c r="C5" s="4"/>
      <c r="D5" s="4"/>
      <c r="E5" s="4"/>
      <c r="G5" s="4"/>
      <c r="L5" s="4"/>
    </row>
    <row r="6" spans="2:19" ht="11.1" customHeight="1" x14ac:dyDescent="0.2">
      <c r="B6" s="706" t="s">
        <v>100</v>
      </c>
      <c r="C6" s="707"/>
      <c r="D6" s="710" t="s">
        <v>101</v>
      </c>
      <c r="E6" s="711"/>
      <c r="F6" s="76">
        <v>45792</v>
      </c>
      <c r="G6" s="157">
        <v>45841</v>
      </c>
      <c r="H6" s="784" t="s">
        <v>102</v>
      </c>
      <c r="I6" s="715" t="s">
        <v>103</v>
      </c>
      <c r="J6" s="718" t="s">
        <v>104</v>
      </c>
      <c r="K6" s="721" t="s">
        <v>105</v>
      </c>
      <c r="L6" s="4"/>
    </row>
    <row r="7" spans="2:19" ht="11.1" customHeight="1" x14ac:dyDescent="0.2">
      <c r="B7" s="708"/>
      <c r="C7" s="709"/>
      <c r="D7" s="723" t="s">
        <v>106</v>
      </c>
      <c r="E7" s="724"/>
      <c r="F7" s="56">
        <v>0.44097222222222221</v>
      </c>
      <c r="G7" s="158">
        <v>0.44444444444444442</v>
      </c>
      <c r="H7" s="867"/>
      <c r="I7" s="716"/>
      <c r="J7" s="719"/>
      <c r="K7" s="722"/>
      <c r="L7" s="4"/>
    </row>
    <row r="8" spans="2:19" ht="11.1" customHeight="1" x14ac:dyDescent="0.2">
      <c r="B8" s="708"/>
      <c r="C8" s="709"/>
      <c r="D8" s="723" t="s">
        <v>107</v>
      </c>
      <c r="E8" s="724"/>
      <c r="F8" s="56" t="s">
        <v>514</v>
      </c>
      <c r="G8" s="158" t="s">
        <v>514</v>
      </c>
      <c r="H8" s="867"/>
      <c r="I8" s="716"/>
      <c r="J8" s="719"/>
      <c r="K8" s="722"/>
      <c r="L8" s="4"/>
    </row>
    <row r="9" spans="2:19" ht="11.1" customHeight="1" x14ac:dyDescent="0.2">
      <c r="B9" s="708"/>
      <c r="C9" s="709"/>
      <c r="D9" s="723" t="s">
        <v>120</v>
      </c>
      <c r="E9" s="724"/>
      <c r="F9" s="57" t="s">
        <v>514</v>
      </c>
      <c r="G9" s="105" t="s">
        <v>513</v>
      </c>
      <c r="H9" s="868"/>
      <c r="I9" s="717"/>
      <c r="J9" s="720"/>
      <c r="K9" s="722"/>
      <c r="L9" s="4"/>
    </row>
    <row r="10" spans="2:19" ht="11.1" customHeight="1" x14ac:dyDescent="0.2">
      <c r="B10" s="708"/>
      <c r="C10" s="709"/>
      <c r="D10" s="723" t="s">
        <v>124</v>
      </c>
      <c r="E10" s="724"/>
      <c r="F10" s="57">
        <v>24.5</v>
      </c>
      <c r="G10" s="159">
        <v>31</v>
      </c>
      <c r="H10" s="271">
        <f>MAX(F10:G10)</f>
        <v>31</v>
      </c>
      <c r="I10" s="272">
        <f>MIN(F10:G10)</f>
        <v>24.5</v>
      </c>
      <c r="J10" s="273">
        <f>AVERAGE(F10:G10)</f>
        <v>27.75</v>
      </c>
      <c r="K10" s="722"/>
      <c r="L10" s="4"/>
    </row>
    <row r="11" spans="2:19" ht="11.1" customHeight="1" thickBot="1" x14ac:dyDescent="0.25">
      <c r="B11" s="708"/>
      <c r="C11" s="709"/>
      <c r="D11" s="723" t="s">
        <v>125</v>
      </c>
      <c r="E11" s="724"/>
      <c r="F11" s="55">
        <v>10.7</v>
      </c>
      <c r="G11" s="66">
        <v>18.600000000000001</v>
      </c>
      <c r="H11" s="274">
        <f>MAX(F11:G11)</f>
        <v>18.600000000000001</v>
      </c>
      <c r="I11" s="275">
        <f>MIN(F11:G11)</f>
        <v>10.7</v>
      </c>
      <c r="J11" s="276">
        <f>AVERAGE(F11:G11)</f>
        <v>14.65</v>
      </c>
      <c r="K11" s="722"/>
      <c r="L11" s="4"/>
    </row>
    <row r="12" spans="2:19" s="5" customFormat="1" ht="12.9" customHeight="1" thickBot="1" x14ac:dyDescent="0.25">
      <c r="B12" s="680" t="s">
        <v>127</v>
      </c>
      <c r="C12" s="681"/>
      <c r="D12" s="681"/>
      <c r="E12" s="18" t="s">
        <v>515</v>
      </c>
      <c r="F12" s="805" t="s">
        <v>516</v>
      </c>
      <c r="G12" s="805"/>
      <c r="H12" s="671"/>
      <c r="I12" s="671"/>
      <c r="J12" s="671"/>
      <c r="K12" s="127"/>
      <c r="L12" s="6"/>
    </row>
    <row r="13" spans="2:19" ht="11.1" customHeight="1" x14ac:dyDescent="0.15">
      <c r="B13" s="126">
        <v>1</v>
      </c>
      <c r="C13" s="697" t="s">
        <v>130</v>
      </c>
      <c r="D13" s="698"/>
      <c r="E13" s="93" t="s">
        <v>517</v>
      </c>
      <c r="F13" s="418">
        <v>11</v>
      </c>
      <c r="G13" s="444">
        <v>560</v>
      </c>
      <c r="H13" s="277">
        <v>560</v>
      </c>
      <c r="I13" s="278">
        <v>11</v>
      </c>
      <c r="J13" s="279">
        <v>285.5</v>
      </c>
      <c r="K13" s="675" t="s">
        <v>132</v>
      </c>
      <c r="L13" s="2"/>
    </row>
    <row r="14" spans="2:19" ht="11.1" customHeight="1" x14ac:dyDescent="0.15">
      <c r="B14" s="34">
        <v>2</v>
      </c>
      <c r="C14" s="677" t="s">
        <v>133</v>
      </c>
      <c r="D14" s="678"/>
      <c r="E14" s="75" t="s">
        <v>518</v>
      </c>
      <c r="F14" s="113" t="s">
        <v>519</v>
      </c>
      <c r="G14" s="164" t="s">
        <v>519</v>
      </c>
      <c r="H14" s="112"/>
      <c r="I14" s="280"/>
      <c r="J14" s="281"/>
      <c r="K14" s="675"/>
      <c r="L14" s="2"/>
    </row>
    <row r="15" spans="2:19" ht="11.1" customHeight="1" x14ac:dyDescent="0.2">
      <c r="B15" s="34">
        <v>3</v>
      </c>
      <c r="C15" s="677" t="s">
        <v>136</v>
      </c>
      <c r="D15" s="678"/>
      <c r="E15" s="9" t="s">
        <v>80</v>
      </c>
      <c r="F15" s="419" t="s">
        <v>139</v>
      </c>
      <c r="G15" s="134" t="s">
        <v>139</v>
      </c>
      <c r="H15" s="282"/>
      <c r="I15" s="283"/>
      <c r="J15" s="284"/>
      <c r="K15" s="687" t="s">
        <v>140</v>
      </c>
      <c r="L15" s="2"/>
    </row>
    <row r="16" spans="2:19" ht="11.1" customHeight="1" x14ac:dyDescent="0.2">
      <c r="B16" s="34">
        <v>4</v>
      </c>
      <c r="C16" s="677" t="s">
        <v>141</v>
      </c>
      <c r="D16" s="678"/>
      <c r="E16" s="9" t="s">
        <v>80</v>
      </c>
      <c r="F16" s="419" t="s">
        <v>139</v>
      </c>
      <c r="G16" s="166" t="s">
        <v>139</v>
      </c>
      <c r="H16" s="285"/>
      <c r="I16" s="286"/>
      <c r="J16" s="287"/>
      <c r="K16" s="695"/>
      <c r="L16" s="2"/>
    </row>
    <row r="17" spans="2:12" ht="11.1" customHeight="1" x14ac:dyDescent="0.2">
      <c r="B17" s="34">
        <v>5</v>
      </c>
      <c r="C17" s="677" t="s">
        <v>144</v>
      </c>
      <c r="D17" s="678"/>
      <c r="E17" s="9" t="s">
        <v>80</v>
      </c>
      <c r="F17" s="419" t="s">
        <v>139</v>
      </c>
      <c r="G17" s="134" t="s">
        <v>139</v>
      </c>
      <c r="H17" s="282"/>
      <c r="I17" s="283"/>
      <c r="J17" s="284"/>
      <c r="K17" s="695"/>
      <c r="L17" s="2"/>
    </row>
    <row r="18" spans="2:12" ht="11.1" customHeight="1" x14ac:dyDescent="0.2">
      <c r="B18" s="34">
        <v>6</v>
      </c>
      <c r="C18" s="677" t="s">
        <v>147</v>
      </c>
      <c r="D18" s="678"/>
      <c r="E18" s="9" t="s">
        <v>80</v>
      </c>
      <c r="F18" s="419" t="s">
        <v>139</v>
      </c>
      <c r="G18" s="169" t="s">
        <v>139</v>
      </c>
      <c r="H18" s="282"/>
      <c r="I18" s="283"/>
      <c r="J18" s="284"/>
      <c r="K18" s="695"/>
      <c r="L18" s="2"/>
    </row>
    <row r="19" spans="2:12" ht="11.1" customHeight="1" x14ac:dyDescent="0.2">
      <c r="B19" s="34">
        <v>7</v>
      </c>
      <c r="C19" s="677" t="s">
        <v>148</v>
      </c>
      <c r="D19" s="678"/>
      <c r="E19" s="9" t="s">
        <v>80</v>
      </c>
      <c r="F19" s="419" t="s">
        <v>139</v>
      </c>
      <c r="G19" s="134" t="s">
        <v>139</v>
      </c>
      <c r="H19" s="282"/>
      <c r="I19" s="283"/>
      <c r="J19" s="284"/>
      <c r="K19" s="695"/>
      <c r="L19" s="2"/>
    </row>
    <row r="20" spans="2:12" ht="11.1" customHeight="1" x14ac:dyDescent="0.2">
      <c r="B20" s="34">
        <v>8</v>
      </c>
      <c r="C20" s="677" t="s">
        <v>149</v>
      </c>
      <c r="D20" s="678"/>
      <c r="E20" s="9" t="s">
        <v>80</v>
      </c>
      <c r="F20" s="419" t="s">
        <v>139</v>
      </c>
      <c r="G20" s="134" t="s">
        <v>139</v>
      </c>
      <c r="H20" s="282"/>
      <c r="I20" s="283"/>
      <c r="J20" s="284"/>
      <c r="K20" s="696"/>
      <c r="L20" s="2"/>
    </row>
    <row r="21" spans="2:12" ht="11.1" customHeight="1" x14ac:dyDescent="0.2">
      <c r="B21" s="34">
        <v>9</v>
      </c>
      <c r="C21" s="677" t="s">
        <v>152</v>
      </c>
      <c r="D21" s="678"/>
      <c r="E21" s="9" t="s">
        <v>80</v>
      </c>
      <c r="F21" s="419"/>
      <c r="G21" s="134"/>
      <c r="H21" s="282"/>
      <c r="I21" s="283"/>
      <c r="J21" s="284"/>
      <c r="K21" s="10" t="s">
        <v>155</v>
      </c>
      <c r="L21" s="2"/>
    </row>
    <row r="22" spans="2:12" ht="11.1" customHeight="1" x14ac:dyDescent="0.2">
      <c r="B22" s="34">
        <v>10</v>
      </c>
      <c r="C22" s="677" t="s">
        <v>156</v>
      </c>
      <c r="D22" s="678"/>
      <c r="E22" s="9" t="s">
        <v>80</v>
      </c>
      <c r="F22" s="419" t="s">
        <v>139</v>
      </c>
      <c r="G22" s="134" t="s">
        <v>139</v>
      </c>
      <c r="H22" s="282"/>
      <c r="I22" s="283"/>
      <c r="J22" s="284"/>
      <c r="K22" s="10" t="s">
        <v>157</v>
      </c>
      <c r="L22" s="2"/>
    </row>
    <row r="23" spans="2:12" ht="11.1" customHeight="1" x14ac:dyDescent="0.2">
      <c r="B23" s="34">
        <v>11</v>
      </c>
      <c r="C23" s="677" t="s">
        <v>158</v>
      </c>
      <c r="D23" s="678"/>
      <c r="E23" s="9" t="s">
        <v>80</v>
      </c>
      <c r="F23" s="419" t="s">
        <v>160</v>
      </c>
      <c r="G23" s="105">
        <v>0.1</v>
      </c>
      <c r="H23" s="271">
        <v>0.1</v>
      </c>
      <c r="I23" s="288" t="s">
        <v>160</v>
      </c>
      <c r="J23" s="273" t="s">
        <v>160</v>
      </c>
      <c r="K23" s="686" t="s">
        <v>161</v>
      </c>
      <c r="L23" s="2"/>
    </row>
    <row r="24" spans="2:12" ht="11.1" customHeight="1" x14ac:dyDescent="0.2">
      <c r="B24" s="34">
        <v>12</v>
      </c>
      <c r="C24" s="677" t="s">
        <v>162</v>
      </c>
      <c r="D24" s="678"/>
      <c r="E24" s="9" t="s">
        <v>80</v>
      </c>
      <c r="F24" s="419" t="s">
        <v>139</v>
      </c>
      <c r="G24" s="149" t="s">
        <v>139</v>
      </c>
      <c r="H24" s="289"/>
      <c r="I24" s="290"/>
      <c r="J24" s="291"/>
      <c r="K24" s="686"/>
      <c r="L24" s="2"/>
    </row>
    <row r="25" spans="2:12" ht="11.1" customHeight="1" x14ac:dyDescent="0.2">
      <c r="B25" s="34">
        <v>13</v>
      </c>
      <c r="C25" s="677" t="s">
        <v>165</v>
      </c>
      <c r="D25" s="678"/>
      <c r="E25" s="9" t="s">
        <v>80</v>
      </c>
      <c r="F25" s="419" t="s">
        <v>139</v>
      </c>
      <c r="G25" s="159" t="s">
        <v>139</v>
      </c>
      <c r="H25" s="271"/>
      <c r="I25" s="288"/>
      <c r="J25" s="273"/>
      <c r="K25" s="686"/>
      <c r="L25" s="2"/>
    </row>
    <row r="26" spans="2:12" ht="11.1" customHeight="1" x14ac:dyDescent="0.2">
      <c r="B26" s="34">
        <v>14</v>
      </c>
      <c r="C26" s="677" t="s">
        <v>167</v>
      </c>
      <c r="D26" s="678"/>
      <c r="E26" s="9" t="s">
        <v>80</v>
      </c>
      <c r="F26" s="419" t="s">
        <v>139</v>
      </c>
      <c r="G26" s="171" t="s">
        <v>139</v>
      </c>
      <c r="H26" s="292"/>
      <c r="I26" s="293"/>
      <c r="J26" s="294"/>
      <c r="K26" s="686" t="s">
        <v>170</v>
      </c>
      <c r="L26" s="2"/>
    </row>
    <row r="27" spans="2:12" ht="11.1" customHeight="1" x14ac:dyDescent="0.2">
      <c r="B27" s="34">
        <v>15</v>
      </c>
      <c r="C27" s="677" t="s">
        <v>171</v>
      </c>
      <c r="D27" s="678"/>
      <c r="E27" s="9" t="s">
        <v>80</v>
      </c>
      <c r="F27" s="419" t="s">
        <v>139</v>
      </c>
      <c r="G27" s="134" t="s">
        <v>139</v>
      </c>
      <c r="H27" s="282"/>
      <c r="I27" s="283"/>
      <c r="J27" s="284"/>
      <c r="K27" s="686"/>
      <c r="L27" s="2"/>
    </row>
    <row r="28" spans="2:12" ht="21.9" customHeight="1" x14ac:dyDescent="0.2">
      <c r="B28" s="34">
        <v>16</v>
      </c>
      <c r="C28" s="693" t="s">
        <v>557</v>
      </c>
      <c r="D28" s="694"/>
      <c r="E28" s="9" t="s">
        <v>80</v>
      </c>
      <c r="F28" s="419" t="s">
        <v>139</v>
      </c>
      <c r="G28" s="134" t="s">
        <v>139</v>
      </c>
      <c r="H28" s="282"/>
      <c r="I28" s="283"/>
      <c r="J28" s="284"/>
      <c r="K28" s="686"/>
      <c r="L28" s="2"/>
    </row>
    <row r="29" spans="2:12" ht="11.1" customHeight="1" x14ac:dyDescent="0.2">
      <c r="B29" s="34">
        <v>17</v>
      </c>
      <c r="C29" s="677" t="s">
        <v>175</v>
      </c>
      <c r="D29" s="678"/>
      <c r="E29" s="9" t="s">
        <v>80</v>
      </c>
      <c r="F29" s="419" t="s">
        <v>139</v>
      </c>
      <c r="G29" s="134" t="s">
        <v>139</v>
      </c>
      <c r="H29" s="282"/>
      <c r="I29" s="283"/>
      <c r="J29" s="284"/>
      <c r="K29" s="686"/>
      <c r="L29" s="2"/>
    </row>
    <row r="30" spans="2:12" ht="11.1" customHeight="1" x14ac:dyDescent="0.2">
      <c r="B30" s="34">
        <v>18</v>
      </c>
      <c r="C30" s="677" t="s">
        <v>176</v>
      </c>
      <c r="D30" s="678"/>
      <c r="E30" s="9" t="s">
        <v>80</v>
      </c>
      <c r="F30" s="419" t="s">
        <v>139</v>
      </c>
      <c r="G30" s="134" t="s">
        <v>139</v>
      </c>
      <c r="H30" s="282"/>
      <c r="I30" s="283"/>
      <c r="J30" s="284"/>
      <c r="K30" s="686"/>
      <c r="L30" s="2"/>
    </row>
    <row r="31" spans="2:12" ht="11.1" customHeight="1" x14ac:dyDescent="0.2">
      <c r="B31" s="34">
        <v>19</v>
      </c>
      <c r="C31" s="677" t="s">
        <v>177</v>
      </c>
      <c r="D31" s="678"/>
      <c r="E31" s="9" t="s">
        <v>80</v>
      </c>
      <c r="F31" s="419" t="s">
        <v>139</v>
      </c>
      <c r="G31" s="134" t="s">
        <v>139</v>
      </c>
      <c r="H31" s="282"/>
      <c r="I31" s="283"/>
      <c r="J31" s="284"/>
      <c r="K31" s="686"/>
      <c r="L31" s="2"/>
    </row>
    <row r="32" spans="2:12" ht="11.1" customHeight="1" x14ac:dyDescent="0.2">
      <c r="B32" s="34">
        <v>20</v>
      </c>
      <c r="C32" s="677" t="s">
        <v>178</v>
      </c>
      <c r="D32" s="678"/>
      <c r="E32" s="9" t="s">
        <v>80</v>
      </c>
      <c r="F32" s="419" t="s">
        <v>139</v>
      </c>
      <c r="G32" s="134" t="s">
        <v>139</v>
      </c>
      <c r="H32" s="282"/>
      <c r="I32" s="283"/>
      <c r="J32" s="284"/>
      <c r="K32" s="686"/>
      <c r="L32" s="2"/>
    </row>
    <row r="33" spans="2:12" ht="11.1" customHeight="1" x14ac:dyDescent="0.2">
      <c r="B33" s="34">
        <v>21</v>
      </c>
      <c r="C33" s="677" t="s">
        <v>179</v>
      </c>
      <c r="D33" s="678"/>
      <c r="E33" s="9" t="s">
        <v>80</v>
      </c>
      <c r="F33" s="419" t="s">
        <v>139</v>
      </c>
      <c r="G33" s="149" t="s">
        <v>139</v>
      </c>
      <c r="H33" s="282"/>
      <c r="I33" s="283"/>
      <c r="J33" s="284"/>
      <c r="K33" s="687" t="s">
        <v>157</v>
      </c>
      <c r="L33" s="2"/>
    </row>
    <row r="34" spans="2:12" ht="11.1" customHeight="1" x14ac:dyDescent="0.2">
      <c r="B34" s="34">
        <v>22</v>
      </c>
      <c r="C34" s="677" t="s">
        <v>182</v>
      </c>
      <c r="D34" s="678"/>
      <c r="E34" s="9" t="s">
        <v>80</v>
      </c>
      <c r="F34" s="419" t="s">
        <v>139</v>
      </c>
      <c r="G34" s="134" t="s">
        <v>139</v>
      </c>
      <c r="H34" s="282"/>
      <c r="I34" s="283"/>
      <c r="J34" s="284"/>
      <c r="K34" s="675"/>
      <c r="L34" s="2"/>
    </row>
    <row r="35" spans="2:12" ht="11.1" customHeight="1" x14ac:dyDescent="0.2">
      <c r="B35" s="34">
        <v>23</v>
      </c>
      <c r="C35" s="677" t="s">
        <v>183</v>
      </c>
      <c r="D35" s="678"/>
      <c r="E35" s="9" t="s">
        <v>80</v>
      </c>
      <c r="F35" s="419" t="s">
        <v>139</v>
      </c>
      <c r="G35" s="134" t="s">
        <v>139</v>
      </c>
      <c r="H35" s="282"/>
      <c r="I35" s="283"/>
      <c r="J35" s="284"/>
      <c r="K35" s="675"/>
      <c r="L35" s="2"/>
    </row>
    <row r="36" spans="2:12" ht="11.1" customHeight="1" x14ac:dyDescent="0.2">
      <c r="B36" s="34">
        <v>24</v>
      </c>
      <c r="C36" s="677" t="s">
        <v>185</v>
      </c>
      <c r="D36" s="678"/>
      <c r="E36" s="9" t="s">
        <v>80</v>
      </c>
      <c r="F36" s="419" t="s">
        <v>139</v>
      </c>
      <c r="G36" s="134" t="s">
        <v>139</v>
      </c>
      <c r="H36" s="282"/>
      <c r="I36" s="283"/>
      <c r="J36" s="284"/>
      <c r="K36" s="675"/>
      <c r="L36" s="2"/>
    </row>
    <row r="37" spans="2:12" ht="11.1" customHeight="1" x14ac:dyDescent="0.2">
      <c r="B37" s="34">
        <v>25</v>
      </c>
      <c r="C37" s="677" t="s">
        <v>188</v>
      </c>
      <c r="D37" s="678"/>
      <c r="E37" s="9" t="s">
        <v>80</v>
      </c>
      <c r="F37" s="419" t="s">
        <v>139</v>
      </c>
      <c r="G37" s="134" t="s">
        <v>139</v>
      </c>
      <c r="H37" s="282"/>
      <c r="I37" s="283"/>
      <c r="J37" s="284"/>
      <c r="K37" s="675"/>
      <c r="L37" s="2"/>
    </row>
    <row r="38" spans="2:12" ht="11.1" customHeight="1" x14ac:dyDescent="0.2">
      <c r="B38" s="34">
        <v>26</v>
      </c>
      <c r="C38" s="677" t="s">
        <v>190</v>
      </c>
      <c r="D38" s="678"/>
      <c r="E38" s="9" t="s">
        <v>80</v>
      </c>
      <c r="F38" s="419" t="s">
        <v>139</v>
      </c>
      <c r="G38" s="134" t="s">
        <v>139</v>
      </c>
      <c r="H38" s="282"/>
      <c r="I38" s="283"/>
      <c r="J38" s="284"/>
      <c r="K38" s="675"/>
      <c r="L38" s="2"/>
    </row>
    <row r="39" spans="2:12" ht="11.1" customHeight="1" x14ac:dyDescent="0.2">
      <c r="B39" s="34">
        <v>27</v>
      </c>
      <c r="C39" s="677" t="s">
        <v>191</v>
      </c>
      <c r="D39" s="678"/>
      <c r="E39" s="9" t="s">
        <v>80</v>
      </c>
      <c r="F39" s="419" t="s">
        <v>139</v>
      </c>
      <c r="G39" s="134" t="s">
        <v>139</v>
      </c>
      <c r="H39" s="282"/>
      <c r="I39" s="283"/>
      <c r="J39" s="284"/>
      <c r="K39" s="675"/>
      <c r="L39" s="2"/>
    </row>
    <row r="40" spans="2:12" ht="11.1" customHeight="1" x14ac:dyDescent="0.2">
      <c r="B40" s="34">
        <v>28</v>
      </c>
      <c r="C40" s="677" t="s">
        <v>192</v>
      </c>
      <c r="D40" s="678"/>
      <c r="E40" s="9" t="s">
        <v>80</v>
      </c>
      <c r="F40" s="419" t="s">
        <v>139</v>
      </c>
      <c r="G40" s="134" t="s">
        <v>139</v>
      </c>
      <c r="H40" s="282"/>
      <c r="I40" s="283"/>
      <c r="J40" s="284"/>
      <c r="K40" s="675"/>
      <c r="L40" s="2"/>
    </row>
    <row r="41" spans="2:12" ht="11.1" customHeight="1" x14ac:dyDescent="0.2">
      <c r="B41" s="34">
        <v>29</v>
      </c>
      <c r="C41" s="677" t="s">
        <v>193</v>
      </c>
      <c r="D41" s="678"/>
      <c r="E41" s="9" t="s">
        <v>80</v>
      </c>
      <c r="F41" s="419" t="s">
        <v>139</v>
      </c>
      <c r="G41" s="134" t="s">
        <v>139</v>
      </c>
      <c r="H41" s="282"/>
      <c r="I41" s="283"/>
      <c r="J41" s="284"/>
      <c r="K41" s="675"/>
      <c r="L41" s="2"/>
    </row>
    <row r="42" spans="2:12" ht="11.1" customHeight="1" x14ac:dyDescent="0.2">
      <c r="B42" s="34">
        <v>30</v>
      </c>
      <c r="C42" s="677" t="s">
        <v>194</v>
      </c>
      <c r="D42" s="678"/>
      <c r="E42" s="9" t="s">
        <v>80</v>
      </c>
      <c r="F42" s="419" t="s">
        <v>139</v>
      </c>
      <c r="G42" s="134" t="s">
        <v>139</v>
      </c>
      <c r="H42" s="282"/>
      <c r="I42" s="283"/>
      <c r="J42" s="284"/>
      <c r="K42" s="675"/>
      <c r="L42" s="2"/>
    </row>
    <row r="43" spans="2:12" ht="11.1" customHeight="1" x14ac:dyDescent="0.2">
      <c r="B43" s="34">
        <v>31</v>
      </c>
      <c r="C43" s="677" t="s">
        <v>196</v>
      </c>
      <c r="D43" s="678"/>
      <c r="E43" s="9" t="s">
        <v>80</v>
      </c>
      <c r="F43" s="419" t="s">
        <v>139</v>
      </c>
      <c r="G43" s="134" t="s">
        <v>139</v>
      </c>
      <c r="H43" s="282"/>
      <c r="I43" s="283"/>
      <c r="J43" s="284"/>
      <c r="K43" s="692"/>
      <c r="L43" s="2"/>
    </row>
    <row r="44" spans="2:12" ht="11.1" customHeight="1" x14ac:dyDescent="0.2">
      <c r="B44" s="34">
        <v>32</v>
      </c>
      <c r="C44" s="677" t="s">
        <v>199</v>
      </c>
      <c r="D44" s="678"/>
      <c r="E44" s="9" t="s">
        <v>80</v>
      </c>
      <c r="F44" s="419" t="s">
        <v>139</v>
      </c>
      <c r="G44" s="149" t="s">
        <v>139</v>
      </c>
      <c r="H44" s="289"/>
      <c r="I44" s="290"/>
      <c r="J44" s="291"/>
      <c r="K44" s="686" t="s">
        <v>140</v>
      </c>
      <c r="L44" s="2"/>
    </row>
    <row r="45" spans="2:12" ht="11.1" customHeight="1" x14ac:dyDescent="0.2">
      <c r="B45" s="34">
        <v>33</v>
      </c>
      <c r="C45" s="677" t="s">
        <v>201</v>
      </c>
      <c r="D45" s="678"/>
      <c r="E45" s="9" t="s">
        <v>80</v>
      </c>
      <c r="F45" s="419" t="s">
        <v>139</v>
      </c>
      <c r="G45" s="149" t="s">
        <v>139</v>
      </c>
      <c r="H45" s="289"/>
      <c r="I45" s="290"/>
      <c r="J45" s="291"/>
      <c r="K45" s="686"/>
      <c r="L45" s="2"/>
    </row>
    <row r="46" spans="2:12" ht="11.1" customHeight="1" x14ac:dyDescent="0.2">
      <c r="B46" s="34">
        <v>34</v>
      </c>
      <c r="C46" s="677" t="s">
        <v>203</v>
      </c>
      <c r="D46" s="678"/>
      <c r="E46" s="9" t="s">
        <v>80</v>
      </c>
      <c r="F46" s="419">
        <v>0.08</v>
      </c>
      <c r="G46" s="105" t="s">
        <v>205</v>
      </c>
      <c r="H46" s="289">
        <v>0.08</v>
      </c>
      <c r="I46" s="290" t="s">
        <v>205</v>
      </c>
      <c r="J46" s="291">
        <v>0.04</v>
      </c>
      <c r="K46" s="686"/>
      <c r="L46" s="2"/>
    </row>
    <row r="47" spans="2:12" ht="11.1" customHeight="1" x14ac:dyDescent="0.2">
      <c r="B47" s="34">
        <v>35</v>
      </c>
      <c r="C47" s="677" t="s">
        <v>206</v>
      </c>
      <c r="D47" s="678"/>
      <c r="E47" s="9" t="s">
        <v>80</v>
      </c>
      <c r="F47" s="419" t="s">
        <v>139</v>
      </c>
      <c r="G47" s="149" t="s">
        <v>139</v>
      </c>
      <c r="H47" s="289"/>
      <c r="I47" s="290"/>
      <c r="J47" s="291"/>
      <c r="K47" s="686"/>
      <c r="L47" s="2"/>
    </row>
    <row r="48" spans="2:12" ht="11.1" customHeight="1" x14ac:dyDescent="0.2">
      <c r="B48" s="34">
        <v>36</v>
      </c>
      <c r="C48" s="677" t="s">
        <v>207</v>
      </c>
      <c r="D48" s="678"/>
      <c r="E48" s="9" t="s">
        <v>80</v>
      </c>
      <c r="F48" s="419" t="s">
        <v>139</v>
      </c>
      <c r="G48" s="159" t="s">
        <v>139</v>
      </c>
      <c r="H48" s="271"/>
      <c r="I48" s="288"/>
      <c r="J48" s="273"/>
      <c r="K48" s="10" t="s">
        <v>161</v>
      </c>
      <c r="L48" s="2"/>
    </row>
    <row r="49" spans="2:12" ht="11.1" customHeight="1" x14ac:dyDescent="0.2">
      <c r="B49" s="34">
        <v>37</v>
      </c>
      <c r="C49" s="677" t="s">
        <v>209</v>
      </c>
      <c r="D49" s="678"/>
      <c r="E49" s="9" t="s">
        <v>80</v>
      </c>
      <c r="F49" s="419">
        <v>7.0000000000000001E-3</v>
      </c>
      <c r="G49" s="105">
        <v>7.0000000000000001E-3</v>
      </c>
      <c r="H49" s="282">
        <v>7.0000000000000001E-3</v>
      </c>
      <c r="I49" s="283">
        <v>7.0000000000000001E-3</v>
      </c>
      <c r="J49" s="284">
        <v>7.0000000000000001E-3</v>
      </c>
      <c r="K49" s="10" t="s">
        <v>140</v>
      </c>
      <c r="L49" s="2"/>
    </row>
    <row r="50" spans="2:12" ht="11.1" customHeight="1" x14ac:dyDescent="0.2">
      <c r="B50" s="34">
        <v>38</v>
      </c>
      <c r="C50" s="677" t="s">
        <v>210</v>
      </c>
      <c r="D50" s="678"/>
      <c r="E50" s="9" t="s">
        <v>80</v>
      </c>
      <c r="F50" s="419">
        <v>3.7</v>
      </c>
      <c r="G50" s="105">
        <v>9.5</v>
      </c>
      <c r="H50" s="271">
        <v>9.5</v>
      </c>
      <c r="I50" s="288">
        <v>3.7</v>
      </c>
      <c r="J50" s="273">
        <v>6.6</v>
      </c>
      <c r="K50" s="10" t="s">
        <v>211</v>
      </c>
      <c r="L50" s="2"/>
    </row>
    <row r="51" spans="2:12" ht="11.1" customHeight="1" x14ac:dyDescent="0.2">
      <c r="B51" s="34">
        <v>39</v>
      </c>
      <c r="C51" s="690" t="s">
        <v>212</v>
      </c>
      <c r="D51" s="691"/>
      <c r="E51" s="9" t="s">
        <v>80</v>
      </c>
      <c r="F51" s="419">
        <v>12</v>
      </c>
      <c r="G51" s="105">
        <v>28</v>
      </c>
      <c r="H51" s="295">
        <v>28</v>
      </c>
      <c r="I51" s="296">
        <v>12</v>
      </c>
      <c r="J51" s="297">
        <v>20</v>
      </c>
      <c r="K51" s="686" t="s">
        <v>161</v>
      </c>
      <c r="L51" s="2"/>
    </row>
    <row r="52" spans="2:12" ht="11.1" customHeight="1" x14ac:dyDescent="0.2">
      <c r="B52" s="34">
        <v>40</v>
      </c>
      <c r="C52" s="677" t="s">
        <v>214</v>
      </c>
      <c r="D52" s="678"/>
      <c r="E52" s="9" t="s">
        <v>80</v>
      </c>
      <c r="F52" s="419">
        <v>56</v>
      </c>
      <c r="G52" s="105">
        <v>78</v>
      </c>
      <c r="H52" s="295">
        <v>78</v>
      </c>
      <c r="I52" s="296">
        <v>56</v>
      </c>
      <c r="J52" s="297">
        <v>67</v>
      </c>
      <c r="K52" s="686"/>
      <c r="L52" s="2"/>
    </row>
    <row r="53" spans="2:12" ht="11.1" customHeight="1" x14ac:dyDescent="0.2">
      <c r="B53" s="34">
        <v>41</v>
      </c>
      <c r="C53" s="677" t="s">
        <v>216</v>
      </c>
      <c r="D53" s="678"/>
      <c r="E53" s="9" t="s">
        <v>80</v>
      </c>
      <c r="F53" s="4" t="s">
        <v>217</v>
      </c>
      <c r="G53" s="149" t="s">
        <v>217</v>
      </c>
      <c r="H53" s="289" t="s">
        <v>217</v>
      </c>
      <c r="I53" s="290" t="s">
        <v>217</v>
      </c>
      <c r="J53" s="291" t="s">
        <v>217</v>
      </c>
      <c r="K53" s="686" t="s">
        <v>170</v>
      </c>
      <c r="L53" s="2"/>
    </row>
    <row r="54" spans="2:12" ht="11.1" customHeight="1" x14ac:dyDescent="0.2">
      <c r="B54" s="34">
        <v>42</v>
      </c>
      <c r="C54" s="677" t="s">
        <v>218</v>
      </c>
      <c r="D54" s="678"/>
      <c r="E54" s="9" t="s">
        <v>80</v>
      </c>
      <c r="F54" s="419" t="s">
        <v>139</v>
      </c>
      <c r="G54" s="166" t="s">
        <v>139</v>
      </c>
      <c r="H54" s="285"/>
      <c r="I54" s="286"/>
      <c r="J54" s="287"/>
      <c r="K54" s="686"/>
      <c r="L54" s="2"/>
    </row>
    <row r="55" spans="2:12" ht="11.1" customHeight="1" x14ac:dyDescent="0.2">
      <c r="B55" s="34">
        <v>43</v>
      </c>
      <c r="C55" s="677" t="s">
        <v>221</v>
      </c>
      <c r="D55" s="678"/>
      <c r="E55" s="9" t="s">
        <v>80</v>
      </c>
      <c r="F55" s="419" t="s">
        <v>139</v>
      </c>
      <c r="G55" s="166" t="s">
        <v>139</v>
      </c>
      <c r="H55" s="285"/>
      <c r="I55" s="286"/>
      <c r="J55" s="287"/>
      <c r="K55" s="686"/>
      <c r="L55" s="2"/>
    </row>
    <row r="56" spans="2:12" ht="11.1" customHeight="1" x14ac:dyDescent="0.2">
      <c r="B56" s="34">
        <v>44</v>
      </c>
      <c r="C56" s="677" t="s">
        <v>222</v>
      </c>
      <c r="D56" s="678"/>
      <c r="E56" s="9" t="s">
        <v>80</v>
      </c>
      <c r="F56" s="419" t="s">
        <v>151</v>
      </c>
      <c r="G56" s="134" t="s">
        <v>151</v>
      </c>
      <c r="H56" s="282" t="s">
        <v>151</v>
      </c>
      <c r="I56" s="283" t="s">
        <v>151</v>
      </c>
      <c r="J56" s="284" t="s">
        <v>151</v>
      </c>
      <c r="K56" s="686"/>
      <c r="L56" s="2"/>
    </row>
    <row r="57" spans="2:12" ht="11.1" customHeight="1" x14ac:dyDescent="0.2">
      <c r="B57" s="34">
        <v>45</v>
      </c>
      <c r="C57" s="677" t="s">
        <v>223</v>
      </c>
      <c r="D57" s="678"/>
      <c r="E57" s="9" t="s">
        <v>80</v>
      </c>
      <c r="F57" s="419" t="s">
        <v>139</v>
      </c>
      <c r="G57" s="171" t="s">
        <v>139</v>
      </c>
      <c r="H57" s="292"/>
      <c r="I57" s="283"/>
      <c r="J57" s="294"/>
      <c r="K57" s="686"/>
      <c r="L57" s="2"/>
    </row>
    <row r="58" spans="2:12" ht="11.1" customHeight="1" x14ac:dyDescent="0.2">
      <c r="B58" s="34">
        <v>46</v>
      </c>
      <c r="C58" s="677" t="s">
        <v>226</v>
      </c>
      <c r="D58" s="678"/>
      <c r="E58" s="9" t="s">
        <v>520</v>
      </c>
      <c r="F58" s="452">
        <v>0.5</v>
      </c>
      <c r="G58" s="453">
        <v>0.5</v>
      </c>
      <c r="H58" s="271">
        <v>0.5</v>
      </c>
      <c r="I58" s="280">
        <v>0.5</v>
      </c>
      <c r="J58" s="273">
        <v>0.5</v>
      </c>
      <c r="K58" s="686" t="s">
        <v>228</v>
      </c>
      <c r="L58" s="2"/>
    </row>
    <row r="59" spans="2:12" ht="11.1" customHeight="1" x14ac:dyDescent="0.15">
      <c r="B59" s="34">
        <v>47</v>
      </c>
      <c r="C59" s="677" t="s">
        <v>229</v>
      </c>
      <c r="D59" s="678"/>
      <c r="E59" s="9" t="s">
        <v>518</v>
      </c>
      <c r="F59" s="113">
        <v>7.2</v>
      </c>
      <c r="G59" s="105">
        <v>7.4</v>
      </c>
      <c r="H59" s="271">
        <v>7.4</v>
      </c>
      <c r="I59" s="288">
        <v>7.2</v>
      </c>
      <c r="J59" s="273">
        <v>7.3000000000000007</v>
      </c>
      <c r="K59" s="686"/>
      <c r="L59" s="2"/>
    </row>
    <row r="60" spans="2:12" ht="11.1" customHeight="1" x14ac:dyDescent="0.2">
      <c r="B60" s="34">
        <v>48</v>
      </c>
      <c r="C60" s="677" t="s">
        <v>231</v>
      </c>
      <c r="D60" s="678"/>
      <c r="E60" s="9" t="s">
        <v>518</v>
      </c>
      <c r="F60" s="419" t="s">
        <v>139</v>
      </c>
      <c r="G60" s="105" t="s">
        <v>139</v>
      </c>
      <c r="H60" s="112"/>
      <c r="I60" s="280"/>
      <c r="J60" s="281"/>
      <c r="K60" s="686"/>
      <c r="L60" s="2"/>
    </row>
    <row r="61" spans="2:12" ht="11.1" customHeight="1" x14ac:dyDescent="0.15">
      <c r="B61" s="34">
        <v>49</v>
      </c>
      <c r="C61" s="677" t="s">
        <v>234</v>
      </c>
      <c r="D61" s="678"/>
      <c r="E61" s="9" t="s">
        <v>518</v>
      </c>
      <c r="F61" s="113" t="s">
        <v>233</v>
      </c>
      <c r="G61" s="105" t="s">
        <v>233</v>
      </c>
      <c r="H61" s="112"/>
      <c r="I61" s="280"/>
      <c r="J61" s="281"/>
      <c r="K61" s="686"/>
      <c r="L61" s="2"/>
    </row>
    <row r="62" spans="2:12" ht="11.1" customHeight="1" x14ac:dyDescent="0.15">
      <c r="B62" s="34">
        <v>50</v>
      </c>
      <c r="C62" s="677" t="s">
        <v>235</v>
      </c>
      <c r="D62" s="678"/>
      <c r="E62" s="9" t="s">
        <v>521</v>
      </c>
      <c r="F62" s="113">
        <v>1.8</v>
      </c>
      <c r="G62" s="105">
        <v>1.4</v>
      </c>
      <c r="H62" s="271">
        <v>1.8</v>
      </c>
      <c r="I62" s="288">
        <v>1.4</v>
      </c>
      <c r="J62" s="273">
        <v>1.6</v>
      </c>
      <c r="K62" s="686"/>
      <c r="L62" s="2"/>
    </row>
    <row r="63" spans="2:12" ht="11.1" customHeight="1" thickBot="1" x14ac:dyDescent="0.2">
      <c r="B63" s="34">
        <v>51</v>
      </c>
      <c r="C63" s="688" t="s">
        <v>238</v>
      </c>
      <c r="D63" s="689"/>
      <c r="E63" s="23" t="s">
        <v>521</v>
      </c>
      <c r="F63" s="114">
        <v>2.7</v>
      </c>
      <c r="G63" s="252">
        <v>0.4</v>
      </c>
      <c r="H63" s="298">
        <v>2.7</v>
      </c>
      <c r="I63" s="299">
        <v>0.4</v>
      </c>
      <c r="J63" s="300">
        <v>1.55</v>
      </c>
      <c r="K63" s="687"/>
      <c r="L63" s="2"/>
    </row>
    <row r="64" spans="2:12" ht="12.9" customHeight="1" thickBot="1" x14ac:dyDescent="0.25">
      <c r="B64" s="680" t="s">
        <v>522</v>
      </c>
      <c r="C64" s="681"/>
      <c r="D64" s="683"/>
      <c r="E64" s="18" t="s">
        <v>523</v>
      </c>
      <c r="F64" s="805" t="s">
        <v>516</v>
      </c>
      <c r="G64" s="805"/>
      <c r="H64" s="671"/>
      <c r="I64" s="671"/>
      <c r="J64" s="671"/>
      <c r="K64" s="41"/>
      <c r="L64" s="2"/>
    </row>
    <row r="65" spans="2:12" ht="11.1" customHeight="1" x14ac:dyDescent="0.2">
      <c r="B65" s="46">
        <v>1</v>
      </c>
      <c r="C65" s="672" t="s">
        <v>524</v>
      </c>
      <c r="D65" s="673"/>
      <c r="E65" s="22" t="s">
        <v>520</v>
      </c>
      <c r="F65" s="670" t="s">
        <v>164</v>
      </c>
      <c r="G65" s="437">
        <v>0.09</v>
      </c>
      <c r="H65" s="301">
        <v>0.09</v>
      </c>
      <c r="I65" s="302" t="s">
        <v>164</v>
      </c>
      <c r="J65" s="303" t="s">
        <v>164</v>
      </c>
      <c r="K65" s="674" t="s">
        <v>211</v>
      </c>
      <c r="L65" s="2"/>
    </row>
    <row r="66" spans="2:12" ht="11.1" customHeight="1" x14ac:dyDescent="0.2">
      <c r="B66" s="47">
        <v>2</v>
      </c>
      <c r="C66" s="677" t="s">
        <v>525</v>
      </c>
      <c r="D66" s="678"/>
      <c r="E66" s="9" t="s">
        <v>520</v>
      </c>
      <c r="F66" s="419">
        <v>6.0000000000000001E-3</v>
      </c>
      <c r="G66" s="28">
        <v>1.2999999999999999E-2</v>
      </c>
      <c r="H66" s="282">
        <v>1.2999999999999999E-2</v>
      </c>
      <c r="I66" s="283">
        <v>6.0000000000000001E-3</v>
      </c>
      <c r="J66" s="284">
        <v>9.4999999999999998E-3</v>
      </c>
      <c r="K66" s="675"/>
      <c r="L66" s="2"/>
    </row>
    <row r="67" spans="2:12" ht="11.1" customHeight="1" x14ac:dyDescent="0.2">
      <c r="B67" s="47">
        <v>3</v>
      </c>
      <c r="C67" s="677" t="s">
        <v>526</v>
      </c>
      <c r="D67" s="678"/>
      <c r="E67" s="9" t="s">
        <v>520</v>
      </c>
      <c r="F67" s="419">
        <v>0.5</v>
      </c>
      <c r="G67" s="8" t="s">
        <v>237</v>
      </c>
      <c r="H67" s="271">
        <v>0.5</v>
      </c>
      <c r="I67" s="288" t="s">
        <v>237</v>
      </c>
      <c r="J67" s="273" t="s">
        <v>237</v>
      </c>
      <c r="K67" s="675"/>
      <c r="L67" s="2"/>
    </row>
    <row r="68" spans="2:12" ht="11.1" customHeight="1" x14ac:dyDescent="0.2">
      <c r="B68" s="47">
        <v>4</v>
      </c>
      <c r="C68" s="677" t="s">
        <v>527</v>
      </c>
      <c r="D68" s="678"/>
      <c r="E68" s="9" t="s">
        <v>520</v>
      </c>
      <c r="F68" s="419">
        <v>1.1000000000000001</v>
      </c>
      <c r="G68" s="8">
        <v>0.7</v>
      </c>
      <c r="H68" s="271">
        <v>1.1000000000000001</v>
      </c>
      <c r="I68" s="288">
        <v>0.7</v>
      </c>
      <c r="J68" s="273">
        <v>0.9</v>
      </c>
      <c r="K68" s="675"/>
      <c r="L68" s="2"/>
    </row>
    <row r="69" spans="2:12" ht="11.1" customHeight="1" x14ac:dyDescent="0.2">
      <c r="B69" s="47">
        <v>5</v>
      </c>
      <c r="C69" s="677" t="s">
        <v>528</v>
      </c>
      <c r="D69" s="678"/>
      <c r="E69" s="9" t="s">
        <v>520</v>
      </c>
      <c r="F69" s="419">
        <v>3</v>
      </c>
      <c r="G69" s="8" t="s">
        <v>291</v>
      </c>
      <c r="H69" s="295">
        <v>3</v>
      </c>
      <c r="I69" s="296" t="s">
        <v>291</v>
      </c>
      <c r="J69" s="297">
        <v>1.5</v>
      </c>
      <c r="K69" s="675"/>
      <c r="L69" s="2"/>
    </row>
    <row r="70" spans="2:12" ht="11.1" customHeight="1" x14ac:dyDescent="0.2">
      <c r="B70" s="47">
        <v>6</v>
      </c>
      <c r="C70" s="677" t="s">
        <v>529</v>
      </c>
      <c r="D70" s="678"/>
      <c r="E70" s="9" t="s">
        <v>520</v>
      </c>
      <c r="F70" s="419">
        <v>11</v>
      </c>
      <c r="G70" s="8">
        <v>9.1999999999999993</v>
      </c>
      <c r="H70" s="112">
        <v>11</v>
      </c>
      <c r="I70" s="280">
        <v>9.1999999999999993</v>
      </c>
      <c r="J70" s="297">
        <v>10.1</v>
      </c>
      <c r="K70" s="675"/>
      <c r="L70" s="2"/>
    </row>
    <row r="71" spans="2:12" ht="11.1" customHeight="1" x14ac:dyDescent="0.2">
      <c r="B71" s="47">
        <v>7</v>
      </c>
      <c r="C71" s="679" t="s">
        <v>530</v>
      </c>
      <c r="D71" s="679"/>
      <c r="E71" s="9" t="s">
        <v>520</v>
      </c>
      <c r="F71" s="419" t="s">
        <v>160</v>
      </c>
      <c r="G71" s="30" t="s">
        <v>160</v>
      </c>
      <c r="H71" s="271" t="s">
        <v>160</v>
      </c>
      <c r="I71" s="288" t="s">
        <v>160</v>
      </c>
      <c r="J71" s="273" t="s">
        <v>160</v>
      </c>
      <c r="K71" s="675"/>
      <c r="L71" s="2"/>
    </row>
    <row r="72" spans="2:12" ht="11.1" customHeight="1" x14ac:dyDescent="0.2">
      <c r="B72" s="47">
        <v>8</v>
      </c>
      <c r="C72" s="685" t="s">
        <v>531</v>
      </c>
      <c r="D72" s="685"/>
      <c r="E72" s="281" t="s">
        <v>532</v>
      </c>
      <c r="F72" s="419" t="s">
        <v>576</v>
      </c>
      <c r="G72" s="194" t="s">
        <v>577</v>
      </c>
      <c r="H72" s="104" t="s">
        <v>576</v>
      </c>
      <c r="I72" s="667" t="s">
        <v>577</v>
      </c>
      <c r="J72" s="9" t="s">
        <v>578</v>
      </c>
      <c r="K72" s="675"/>
      <c r="L72" s="2"/>
    </row>
    <row r="73" spans="2:12" ht="11.1" customHeight="1" x14ac:dyDescent="0.2">
      <c r="B73" s="47">
        <v>9</v>
      </c>
      <c r="C73" s="677" t="s">
        <v>537</v>
      </c>
      <c r="D73" s="678"/>
      <c r="E73" s="9" t="s">
        <v>538</v>
      </c>
      <c r="F73" s="419" t="s">
        <v>540</v>
      </c>
      <c r="G73" s="9" t="s">
        <v>574</v>
      </c>
      <c r="H73" s="104" t="s">
        <v>574</v>
      </c>
      <c r="I73" s="669" t="s">
        <v>540</v>
      </c>
      <c r="J73" s="173" t="s">
        <v>579</v>
      </c>
      <c r="K73" s="675"/>
      <c r="L73" s="2"/>
    </row>
    <row r="74" spans="2:12" ht="11.1" customHeight="1" x14ac:dyDescent="0.2">
      <c r="B74" s="47">
        <v>10</v>
      </c>
      <c r="C74" s="677" t="s">
        <v>542</v>
      </c>
      <c r="D74" s="678"/>
      <c r="E74" s="9" t="s">
        <v>520</v>
      </c>
      <c r="F74" s="419">
        <v>10</v>
      </c>
      <c r="G74" s="9">
        <v>21</v>
      </c>
      <c r="H74" s="304">
        <v>21</v>
      </c>
      <c r="I74" s="305">
        <v>10</v>
      </c>
      <c r="J74" s="468">
        <v>15.5</v>
      </c>
      <c r="K74" s="675"/>
      <c r="L74" s="2"/>
    </row>
    <row r="75" spans="2:12" ht="11.1" customHeight="1" thickBot="1" x14ac:dyDescent="0.25">
      <c r="B75" s="62">
        <v>11</v>
      </c>
      <c r="C75" s="677" t="s">
        <v>543</v>
      </c>
      <c r="D75" s="678"/>
      <c r="E75" s="9" t="s">
        <v>520</v>
      </c>
      <c r="F75" s="419">
        <v>1.5</v>
      </c>
      <c r="G75" s="32">
        <v>2.2000000000000002</v>
      </c>
      <c r="H75" s="306">
        <v>2.2000000000000002</v>
      </c>
      <c r="I75" s="307">
        <v>1.5</v>
      </c>
      <c r="J75" s="308">
        <v>1.85</v>
      </c>
      <c r="K75" s="676"/>
      <c r="L75" s="2"/>
    </row>
    <row r="76" spans="2:12" s="5" customFormat="1" ht="12.9" customHeight="1" thickBot="1" x14ac:dyDescent="0.25">
      <c r="B76" s="680" t="s">
        <v>243</v>
      </c>
      <c r="C76" s="681"/>
      <c r="D76" s="681"/>
      <c r="E76" s="682"/>
      <c r="F76" s="248">
        <v>2</v>
      </c>
      <c r="G76" s="136">
        <v>2</v>
      </c>
      <c r="H76" s="4"/>
      <c r="I76" s="21"/>
      <c r="J76" s="21"/>
      <c r="K76" s="4"/>
      <c r="L76" s="2"/>
    </row>
    <row r="77" spans="2:12" ht="11.1" customHeight="1" x14ac:dyDescent="0.2">
      <c r="C77" s="1" t="s">
        <v>544</v>
      </c>
      <c r="D77" s="1"/>
      <c r="E77" s="1"/>
      <c r="F77" s="1"/>
      <c r="G77" s="1"/>
      <c r="H77" s="1"/>
      <c r="I77" s="1"/>
      <c r="J77" s="1"/>
      <c r="K77" s="3"/>
      <c r="L77" s="4"/>
    </row>
    <row r="78" spans="2:12" ht="11.1" customHeight="1" x14ac:dyDescent="0.2">
      <c r="D78" s="1"/>
      <c r="E78" s="1"/>
      <c r="F78" s="1"/>
      <c r="G78" s="1"/>
      <c r="H78" s="1"/>
      <c r="I78" s="1"/>
      <c r="J78" s="1"/>
    </row>
    <row r="79" spans="2:12" ht="10.5" customHeight="1" x14ac:dyDescent="0.2"/>
    <row r="80" spans="2:12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5" customHeight="1" x14ac:dyDescent="0.2"/>
    <row r="90" ht="5.4" customHeight="1" x14ac:dyDescent="0.2"/>
  </sheetData>
  <mergeCells count="94">
    <mergeCell ref="C69:D69"/>
    <mergeCell ref="C70:D70"/>
    <mergeCell ref="F4:I4"/>
    <mergeCell ref="D10:E10"/>
    <mergeCell ref="C27:D27"/>
    <mergeCell ref="C49:D49"/>
    <mergeCell ref="C50:D50"/>
    <mergeCell ref="C51:D51"/>
    <mergeCell ref="C39:D39"/>
    <mergeCell ref="C38:D38"/>
    <mergeCell ref="C42:D42"/>
    <mergeCell ref="C43:D43"/>
    <mergeCell ref="C48:D48"/>
    <mergeCell ref="C52:D52"/>
    <mergeCell ref="C35:D35"/>
    <mergeCell ref="C29:D29"/>
    <mergeCell ref="C62:D62"/>
    <mergeCell ref="C40:D40"/>
    <mergeCell ref="C54:D54"/>
    <mergeCell ref="C55:D55"/>
    <mergeCell ref="C46:D46"/>
    <mergeCell ref="C56:D56"/>
    <mergeCell ref="C60:D60"/>
    <mergeCell ref="C57:D57"/>
    <mergeCell ref="C47:D47"/>
    <mergeCell ref="C45:D45"/>
    <mergeCell ref="C53:D53"/>
    <mergeCell ref="C41:D41"/>
    <mergeCell ref="H64:J64"/>
    <mergeCell ref="K65:K75"/>
    <mergeCell ref="K58:K63"/>
    <mergeCell ref="C75:D75"/>
    <mergeCell ref="C61:D61"/>
    <mergeCell ref="C72:D72"/>
    <mergeCell ref="C65:D65"/>
    <mergeCell ref="C68:D68"/>
    <mergeCell ref="C74:D74"/>
    <mergeCell ref="C63:D63"/>
    <mergeCell ref="C73:D73"/>
    <mergeCell ref="F64:G64"/>
    <mergeCell ref="C59:D59"/>
    <mergeCell ref="C67:D67"/>
    <mergeCell ref="C71:D71"/>
    <mergeCell ref="B64:D64"/>
    <mergeCell ref="C23:D23"/>
    <mergeCell ref="K26:K32"/>
    <mergeCell ref="K33:K43"/>
    <mergeCell ref="K23:K25"/>
    <mergeCell ref="C21:D21"/>
    <mergeCell ref="K53:K57"/>
    <mergeCell ref="K51:K52"/>
    <mergeCell ref="K44:K47"/>
    <mergeCell ref="C31:D31"/>
    <mergeCell ref="C32:D32"/>
    <mergeCell ref="C33:D33"/>
    <mergeCell ref="C44:D44"/>
    <mergeCell ref="C34:D34"/>
    <mergeCell ref="B76:E76"/>
    <mergeCell ref="B12:D12"/>
    <mergeCell ref="C13:D13"/>
    <mergeCell ref="C16:D16"/>
    <mergeCell ref="C17:D17"/>
    <mergeCell ref="C66:D66"/>
    <mergeCell ref="C58:D58"/>
    <mergeCell ref="C14:D14"/>
    <mergeCell ref="C30:D30"/>
    <mergeCell ref="C28:D28"/>
    <mergeCell ref="C25:D25"/>
    <mergeCell ref="C36:D36"/>
    <mergeCell ref="C37:D37"/>
    <mergeCell ref="C26:D26"/>
    <mergeCell ref="C22:D22"/>
    <mergeCell ref="C24:D24"/>
    <mergeCell ref="K15:K20"/>
    <mergeCell ref="C18:D18"/>
    <mergeCell ref="C19:D19"/>
    <mergeCell ref="J6:J9"/>
    <mergeCell ref="D7:E7"/>
    <mergeCell ref="D9:E9"/>
    <mergeCell ref="K13:K14"/>
    <mergeCell ref="C15:D15"/>
    <mergeCell ref="C20:D20"/>
    <mergeCell ref="B1:K1"/>
    <mergeCell ref="D11:E11"/>
    <mergeCell ref="H12:J12"/>
    <mergeCell ref="H6:H9"/>
    <mergeCell ref="I6:I9"/>
    <mergeCell ref="K6:K11"/>
    <mergeCell ref="B4:C4"/>
    <mergeCell ref="D8:E8"/>
    <mergeCell ref="F3:I3"/>
    <mergeCell ref="B6:C11"/>
    <mergeCell ref="F12:G12"/>
    <mergeCell ref="D6:E6"/>
  </mergeCells>
  <phoneticPr fontId="36"/>
  <printOptions horizontalCentered="1"/>
  <pageMargins left="0.70866141732283472" right="0.70866141732283472" top="0.59055118110236227" bottom="0.19685039370078741" header="0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3FFD-6F3B-4221-A4CB-F4F29DD9C248}">
  <sheetPr codeName="Sheet12">
    <pageSetUpPr fitToPage="1"/>
  </sheetPr>
  <dimension ref="B1:V68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7" width="7.6640625" style="3" customWidth="1"/>
    <col min="8" max="9" width="7.6640625" style="4" customWidth="1"/>
    <col min="10" max="10" width="7.6640625" style="3" customWidth="1"/>
    <col min="11" max="13" width="7.6640625" style="4" customWidth="1"/>
    <col min="14" max="20" width="7.66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">
        <v>94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69" t="s">
        <v>95</v>
      </c>
      <c r="G3" s="700" t="s">
        <v>96</v>
      </c>
      <c r="H3" s="701"/>
      <c r="I3" s="702"/>
      <c r="J3" s="131"/>
      <c r="K3" s="232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700" t="s">
        <v>97</v>
      </c>
      <c r="C4" s="702"/>
      <c r="D4" s="45" t="s">
        <v>98</v>
      </c>
      <c r="E4" s="4"/>
      <c r="F4" s="70">
        <v>1</v>
      </c>
      <c r="G4" s="703" t="s">
        <v>99</v>
      </c>
      <c r="H4" s="704"/>
      <c r="I4" s="705"/>
      <c r="J4" s="74"/>
      <c r="K4" s="20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J5" s="4"/>
      <c r="M5" s="67"/>
      <c r="N5" s="67"/>
      <c r="O5" s="67"/>
      <c r="P5" s="67"/>
      <c r="Q5" s="67"/>
      <c r="R5" s="4"/>
      <c r="S5" s="4"/>
      <c r="T5" s="4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45756</v>
      </c>
      <c r="G6" s="140">
        <v>45785</v>
      </c>
      <c r="H6" s="140">
        <v>45814</v>
      </c>
      <c r="I6" s="140">
        <v>45847</v>
      </c>
      <c r="J6" s="140">
        <v>45875</v>
      </c>
      <c r="K6" s="140">
        <v>45902</v>
      </c>
      <c r="L6" s="140">
        <v>45932</v>
      </c>
      <c r="M6" s="147">
        <v>45966</v>
      </c>
      <c r="N6" s="140">
        <v>45993</v>
      </c>
      <c r="O6" s="140">
        <v>46028</v>
      </c>
      <c r="P6" s="140">
        <v>46056</v>
      </c>
      <c r="Q6" s="175">
        <v>46083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0.36805555555555558</v>
      </c>
      <c r="G7" s="141">
        <v>0.375</v>
      </c>
      <c r="H7" s="141">
        <v>0.3611111111111111</v>
      </c>
      <c r="I7" s="141">
        <v>0.40625</v>
      </c>
      <c r="J7" s="141">
        <v>0.37152777777777779</v>
      </c>
      <c r="K7" s="141">
        <v>0.37847222222222221</v>
      </c>
      <c r="L7" s="141">
        <v>0.36458333333333331</v>
      </c>
      <c r="M7" s="141">
        <v>0.36805555555555558</v>
      </c>
      <c r="N7" s="141">
        <v>0.36805555555555558</v>
      </c>
      <c r="O7" s="141">
        <v>0.63541666666666663</v>
      </c>
      <c r="P7" s="141">
        <v>0.375</v>
      </c>
      <c r="Q7" s="176">
        <v>0.36805555555555558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8" t="s">
        <v>110</v>
      </c>
      <c r="I8" s="141" t="s">
        <v>111</v>
      </c>
      <c r="J8" s="8" t="s">
        <v>112</v>
      </c>
      <c r="K8" s="8" t="s">
        <v>113</v>
      </c>
      <c r="L8" s="8" t="s">
        <v>114</v>
      </c>
      <c r="M8" s="141" t="s">
        <v>115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121</v>
      </c>
      <c r="J9" s="8" t="s">
        <v>112</v>
      </c>
      <c r="K9" s="8" t="s">
        <v>122</v>
      </c>
      <c r="L9" s="8" t="s">
        <v>123</v>
      </c>
      <c r="M9" s="8" t="s">
        <v>115</v>
      </c>
      <c r="N9" s="8" t="s">
        <v>116</v>
      </c>
      <c r="O9" s="8" t="s">
        <v>117</v>
      </c>
      <c r="P9" s="8" t="s">
        <v>118</v>
      </c>
      <c r="Q9" s="9" t="s">
        <v>119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104">
        <v>9.6999999999999993</v>
      </c>
      <c r="G10" s="30">
        <v>14.1</v>
      </c>
      <c r="H10" s="8">
        <v>19.600000000000001</v>
      </c>
      <c r="I10" s="8">
        <v>31.2</v>
      </c>
      <c r="J10" s="30">
        <v>26.3</v>
      </c>
      <c r="K10" s="30">
        <v>32.5</v>
      </c>
      <c r="L10" s="30">
        <v>20.399999999999999</v>
      </c>
      <c r="M10" s="8">
        <v>7.9</v>
      </c>
      <c r="N10" s="8">
        <v>8.4</v>
      </c>
      <c r="O10" s="30">
        <v>-0.2</v>
      </c>
      <c r="P10" s="30">
        <v>0.4</v>
      </c>
      <c r="Q10" s="160">
        <v>4.2</v>
      </c>
      <c r="R10" s="29">
        <f>MAX(F10:Q10)</f>
        <v>32.5</v>
      </c>
      <c r="S10" s="159">
        <f>MIN(F10:Q10)</f>
        <v>-0.2</v>
      </c>
      <c r="T10" s="160">
        <f>AVERAGEA(F10:Q10)</f>
        <v>14.541666666666666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104">
        <v>5.5</v>
      </c>
      <c r="G11" s="8">
        <v>7.1</v>
      </c>
      <c r="H11" s="30">
        <v>11</v>
      </c>
      <c r="I11" s="30">
        <v>18.2</v>
      </c>
      <c r="J11" s="8">
        <v>24.9</v>
      </c>
      <c r="K11" s="8">
        <v>22.6</v>
      </c>
      <c r="L11" s="8">
        <v>16.5</v>
      </c>
      <c r="M11" s="144">
        <v>10.7</v>
      </c>
      <c r="N11" s="30">
        <v>8</v>
      </c>
      <c r="O11" s="8">
        <v>3.9</v>
      </c>
      <c r="P11" s="8">
        <v>2.7</v>
      </c>
      <c r="Q11" s="9">
        <v>3.7</v>
      </c>
      <c r="R11" s="52">
        <f>MAX(F11:Q11)</f>
        <v>24.9</v>
      </c>
      <c r="S11" s="454">
        <f>MIN(F11:Q11)</f>
        <v>2.7</v>
      </c>
      <c r="T11" s="177">
        <f>AVERAGEA(F11:Q11)</f>
        <v>11.233333333333329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0.64</v>
      </c>
      <c r="G12" s="59">
        <v>0.64</v>
      </c>
      <c r="H12" s="59">
        <v>0.66</v>
      </c>
      <c r="I12" s="59">
        <v>0.6</v>
      </c>
      <c r="J12" s="59">
        <v>0.7</v>
      </c>
      <c r="K12" s="59">
        <v>0.88</v>
      </c>
      <c r="L12" s="252">
        <v>0.7</v>
      </c>
      <c r="M12" s="59">
        <v>0.68</v>
      </c>
      <c r="N12" s="59">
        <v>0.62</v>
      </c>
      <c r="O12" s="59">
        <v>0.6</v>
      </c>
      <c r="P12" s="59">
        <v>0.57999999999999996</v>
      </c>
      <c r="Q12" s="174">
        <v>0.57999999999999996</v>
      </c>
      <c r="R12" s="447">
        <f>MAX(F12:Q12)</f>
        <v>0.88</v>
      </c>
      <c r="S12" s="269">
        <f>MIN(F12:Q12)</f>
        <v>0.57999999999999996</v>
      </c>
      <c r="T12" s="174">
        <f>AVERAGEA(F12:Q12)</f>
        <v>0.65666666666666662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8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105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 t="s">
        <v>138</v>
      </c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138</v>
      </c>
      <c r="M16" s="105" t="s">
        <v>139</v>
      </c>
      <c r="N16" s="105" t="s">
        <v>139</v>
      </c>
      <c r="O16" s="8" t="s">
        <v>138</v>
      </c>
      <c r="P16" s="105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 t="s">
        <v>143</v>
      </c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143</v>
      </c>
      <c r="M17" s="105" t="s">
        <v>139</v>
      </c>
      <c r="N17" s="105" t="s">
        <v>139</v>
      </c>
      <c r="O17" s="8" t="s">
        <v>143</v>
      </c>
      <c r="P17" s="105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 t="s">
        <v>146</v>
      </c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146</v>
      </c>
      <c r="M18" s="105" t="s">
        <v>139</v>
      </c>
      <c r="N18" s="105" t="s">
        <v>139</v>
      </c>
      <c r="O18" s="8" t="s">
        <v>146</v>
      </c>
      <c r="P18" s="105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 t="s">
        <v>146</v>
      </c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146</v>
      </c>
      <c r="M19" s="105" t="s">
        <v>139</v>
      </c>
      <c r="N19" s="105" t="s">
        <v>139</v>
      </c>
      <c r="O19" s="8" t="s">
        <v>146</v>
      </c>
      <c r="P19" s="105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 t="s">
        <v>146</v>
      </c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146</v>
      </c>
      <c r="M20" s="105" t="s">
        <v>139</v>
      </c>
      <c r="N20" s="105" t="s">
        <v>139</v>
      </c>
      <c r="O20" s="8" t="s">
        <v>146</v>
      </c>
      <c r="P20" s="105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 t="s">
        <v>151</v>
      </c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151</v>
      </c>
      <c r="M21" s="105" t="s">
        <v>139</v>
      </c>
      <c r="N21" s="105" t="s">
        <v>139</v>
      </c>
      <c r="O21" s="8" t="s">
        <v>151</v>
      </c>
      <c r="P21" s="105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154</v>
      </c>
      <c r="H22" s="8" t="s">
        <v>154</v>
      </c>
      <c r="I22" s="8" t="s">
        <v>154</v>
      </c>
      <c r="J22" s="8" t="s">
        <v>154</v>
      </c>
      <c r="K22" s="8" t="s">
        <v>154</v>
      </c>
      <c r="L22" s="8" t="s">
        <v>154</v>
      </c>
      <c r="M22" s="8" t="s">
        <v>154</v>
      </c>
      <c r="N22" s="8" t="s">
        <v>154</v>
      </c>
      <c r="O22" s="8" t="s">
        <v>154</v>
      </c>
      <c r="P22" s="8" t="s">
        <v>154</v>
      </c>
      <c r="Q22" s="9" t="s">
        <v>154</v>
      </c>
      <c r="R22" s="456" t="s">
        <v>154</v>
      </c>
      <c r="S22" s="28" t="s">
        <v>154</v>
      </c>
      <c r="T22" s="165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146</v>
      </c>
      <c r="H23" s="8" t="s">
        <v>146</v>
      </c>
      <c r="I23" s="8" t="s">
        <v>146</v>
      </c>
      <c r="J23" s="8" t="s">
        <v>146</v>
      </c>
      <c r="K23" s="8" t="s">
        <v>146</v>
      </c>
      <c r="L23" s="8" t="s">
        <v>146</v>
      </c>
      <c r="M23" s="8" t="s">
        <v>146</v>
      </c>
      <c r="N23" s="8" t="s">
        <v>146</v>
      </c>
      <c r="O23" s="8" t="s">
        <v>146</v>
      </c>
      <c r="P23" s="8" t="s">
        <v>146</v>
      </c>
      <c r="Q23" s="9" t="s">
        <v>146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0.3</v>
      </c>
      <c r="G24" s="8">
        <v>0.2</v>
      </c>
      <c r="H24" s="8">
        <v>0.1</v>
      </c>
      <c r="I24" s="8" t="s">
        <v>160</v>
      </c>
      <c r="J24" s="8" t="s">
        <v>160</v>
      </c>
      <c r="K24" s="8">
        <v>0.2</v>
      </c>
      <c r="L24" s="8">
        <v>0.2</v>
      </c>
      <c r="M24" s="8">
        <v>0.1</v>
      </c>
      <c r="N24" s="8">
        <v>0.1</v>
      </c>
      <c r="O24" s="8">
        <v>0.1</v>
      </c>
      <c r="P24" s="105">
        <v>0.1</v>
      </c>
      <c r="Q24" s="9">
        <v>0.2</v>
      </c>
      <c r="R24" s="448">
        <v>0.3</v>
      </c>
      <c r="S24" s="30" t="s">
        <v>160</v>
      </c>
      <c r="T24" s="160">
        <v>0.13333333333333336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 t="s">
        <v>164</v>
      </c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164</v>
      </c>
      <c r="M25" s="105" t="s">
        <v>139</v>
      </c>
      <c r="N25" s="8" t="s">
        <v>139</v>
      </c>
      <c r="O25" s="8" t="s">
        <v>164</v>
      </c>
      <c r="P25" s="105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 t="s">
        <v>160</v>
      </c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160</v>
      </c>
      <c r="M26" s="105" t="s">
        <v>139</v>
      </c>
      <c r="N26" s="105" t="s">
        <v>139</v>
      </c>
      <c r="O26" s="8" t="s">
        <v>160</v>
      </c>
      <c r="P26" s="105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 t="s">
        <v>169</v>
      </c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169</v>
      </c>
      <c r="M27" s="105" t="s">
        <v>139</v>
      </c>
      <c r="N27" s="105" t="s">
        <v>139</v>
      </c>
      <c r="O27" s="8" t="s">
        <v>169</v>
      </c>
      <c r="P27" s="105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 t="s">
        <v>173</v>
      </c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173</v>
      </c>
      <c r="M28" s="105" t="s">
        <v>139</v>
      </c>
      <c r="N28" s="105" t="s">
        <v>139</v>
      </c>
      <c r="O28" s="8" t="s">
        <v>173</v>
      </c>
      <c r="P28" s="105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 t="s">
        <v>146</v>
      </c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146</v>
      </c>
      <c r="M29" s="105" t="s">
        <v>139</v>
      </c>
      <c r="N29" s="105" t="s">
        <v>139</v>
      </c>
      <c r="O29" s="8" t="s">
        <v>146</v>
      </c>
      <c r="P29" s="105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 t="s">
        <v>146</v>
      </c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146</v>
      </c>
      <c r="M30" s="105" t="s">
        <v>139</v>
      </c>
      <c r="N30" s="105" t="s">
        <v>139</v>
      </c>
      <c r="O30" s="8" t="s">
        <v>146</v>
      </c>
      <c r="P30" s="105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 t="s">
        <v>146</v>
      </c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146</v>
      </c>
      <c r="M31" s="105" t="s">
        <v>139</v>
      </c>
      <c r="N31" s="105" t="s">
        <v>139</v>
      </c>
      <c r="O31" s="8" t="s">
        <v>146</v>
      </c>
      <c r="P31" s="105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 t="s">
        <v>146</v>
      </c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146</v>
      </c>
      <c r="M32" s="105" t="s">
        <v>139</v>
      </c>
      <c r="N32" s="105" t="s">
        <v>139</v>
      </c>
      <c r="O32" s="8" t="s">
        <v>146</v>
      </c>
      <c r="P32" s="105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 t="s">
        <v>146</v>
      </c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146</v>
      </c>
      <c r="M33" s="105" t="s">
        <v>139</v>
      </c>
      <c r="N33" s="105" t="s">
        <v>139</v>
      </c>
      <c r="O33" s="8" t="s">
        <v>146</v>
      </c>
      <c r="P33" s="105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181</v>
      </c>
      <c r="H34" s="105" t="s">
        <v>181</v>
      </c>
      <c r="I34" s="8" t="s">
        <v>181</v>
      </c>
      <c r="J34" s="8" t="s">
        <v>181</v>
      </c>
      <c r="K34" s="8" t="s">
        <v>181</v>
      </c>
      <c r="L34" s="8" t="s">
        <v>181</v>
      </c>
      <c r="M34" s="8" t="s">
        <v>181</v>
      </c>
      <c r="N34" s="8" t="s">
        <v>181</v>
      </c>
      <c r="O34" s="8" t="s">
        <v>181</v>
      </c>
      <c r="P34" s="8" t="s">
        <v>181</v>
      </c>
      <c r="Q34" s="9" t="s">
        <v>181</v>
      </c>
      <c r="R34" s="458" t="s">
        <v>181</v>
      </c>
      <c r="S34" s="54" t="s">
        <v>181</v>
      </c>
      <c r="T34" s="17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151</v>
      </c>
      <c r="H35" s="105" t="s">
        <v>151</v>
      </c>
      <c r="I35" s="8" t="s">
        <v>151</v>
      </c>
      <c r="J35" s="8" t="s">
        <v>151</v>
      </c>
      <c r="K35" s="8" t="s">
        <v>151</v>
      </c>
      <c r="L35" s="8" t="s">
        <v>151</v>
      </c>
      <c r="M35" s="8" t="s">
        <v>151</v>
      </c>
      <c r="N35" s="8" t="s">
        <v>151</v>
      </c>
      <c r="O35" s="8" t="s">
        <v>151</v>
      </c>
      <c r="P35" s="8" t="s">
        <v>151</v>
      </c>
      <c r="Q35" s="9" t="s">
        <v>151</v>
      </c>
      <c r="R35" s="456" t="s">
        <v>151</v>
      </c>
      <c r="S35" s="28" t="s">
        <v>151</v>
      </c>
      <c r="T35" s="165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3.0000000000000001E-3</v>
      </c>
      <c r="G36" s="8">
        <v>4.0000000000000001E-3</v>
      </c>
      <c r="H36" s="8">
        <v>7.0000000000000001E-3</v>
      </c>
      <c r="I36" s="8">
        <v>8.0000000000000002E-3</v>
      </c>
      <c r="J36" s="8">
        <v>1.2999999999999999E-2</v>
      </c>
      <c r="K36" s="134">
        <v>2.5999999999999999E-2</v>
      </c>
      <c r="L36" s="8">
        <v>1.7000000000000001E-2</v>
      </c>
      <c r="M36" s="105">
        <v>7.0000000000000001E-3</v>
      </c>
      <c r="N36" s="105">
        <v>4.0000000000000001E-3</v>
      </c>
      <c r="O36" s="8">
        <v>2E-3</v>
      </c>
      <c r="P36" s="105">
        <v>2E-3</v>
      </c>
      <c r="Q36" s="9">
        <v>2E-3</v>
      </c>
      <c r="R36" s="456">
        <v>2.5999999999999999E-2</v>
      </c>
      <c r="S36" s="28">
        <v>2E-3</v>
      </c>
      <c r="T36" s="165">
        <v>7.9166666666666673E-3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4.0000000000000001E-3</v>
      </c>
      <c r="G37" s="105">
        <v>4.0000000000000001E-3</v>
      </c>
      <c r="H37" s="105">
        <v>6.0000000000000001E-3</v>
      </c>
      <c r="I37" s="28">
        <v>8.0000000000000002E-3</v>
      </c>
      <c r="J37" s="105">
        <v>8.9999999999999993E-3</v>
      </c>
      <c r="K37" s="134">
        <v>1.7000000000000001E-2</v>
      </c>
      <c r="L37" s="8">
        <v>1.2E-2</v>
      </c>
      <c r="M37" s="105">
        <v>4.0000000000000001E-3</v>
      </c>
      <c r="N37" s="105">
        <v>4.0000000000000001E-3</v>
      </c>
      <c r="O37" s="8" t="s">
        <v>187</v>
      </c>
      <c r="P37" s="28" t="s">
        <v>187</v>
      </c>
      <c r="Q37" s="165" t="s">
        <v>187</v>
      </c>
      <c r="R37" s="456">
        <v>1.7000000000000001E-2</v>
      </c>
      <c r="S37" s="28" t="s">
        <v>187</v>
      </c>
      <c r="T37" s="165">
        <v>5.6666666666666671E-3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1E-3</v>
      </c>
      <c r="G38" s="105" t="s">
        <v>146</v>
      </c>
      <c r="H38" s="105" t="s">
        <v>146</v>
      </c>
      <c r="I38" s="8" t="s">
        <v>146</v>
      </c>
      <c r="J38" s="8">
        <v>2E-3</v>
      </c>
      <c r="K38" s="8" t="s">
        <v>146</v>
      </c>
      <c r="L38" s="8" t="s">
        <v>146</v>
      </c>
      <c r="M38" s="8" t="s">
        <v>146</v>
      </c>
      <c r="N38" s="8" t="s">
        <v>146</v>
      </c>
      <c r="O38" s="8" t="s">
        <v>146</v>
      </c>
      <c r="P38" s="105" t="s">
        <v>146</v>
      </c>
      <c r="Q38" s="9" t="s">
        <v>146</v>
      </c>
      <c r="R38" s="28">
        <v>2E-3</v>
      </c>
      <c r="S38" s="28" t="s">
        <v>146</v>
      </c>
      <c r="T38" s="165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146</v>
      </c>
      <c r="H39" s="105" t="s">
        <v>146</v>
      </c>
      <c r="I39" s="8" t="s">
        <v>146</v>
      </c>
      <c r="J39" s="8" t="s">
        <v>146</v>
      </c>
      <c r="K39" s="8" t="s">
        <v>146</v>
      </c>
      <c r="L39" s="8" t="s">
        <v>146</v>
      </c>
      <c r="M39" s="8" t="s">
        <v>146</v>
      </c>
      <c r="N39" s="8" t="s">
        <v>146</v>
      </c>
      <c r="O39" s="8" t="s">
        <v>146</v>
      </c>
      <c r="P39" s="8" t="s">
        <v>146</v>
      </c>
      <c r="Q39" s="9" t="s">
        <v>146</v>
      </c>
      <c r="R39" s="456" t="s">
        <v>146</v>
      </c>
      <c r="S39" s="28" t="s">
        <v>146</v>
      </c>
      <c r="T39" s="165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7.0000000000000001E-3</v>
      </c>
      <c r="G40" s="8">
        <v>6.0000000000000001E-3</v>
      </c>
      <c r="H40" s="28">
        <v>8.9999999999999993E-3</v>
      </c>
      <c r="I40" s="8">
        <v>1.0999999999999999E-2</v>
      </c>
      <c r="J40" s="8">
        <v>2.1000000000000001E-2</v>
      </c>
      <c r="K40" s="105">
        <v>3.1E-2</v>
      </c>
      <c r="L40" s="8">
        <v>0.02</v>
      </c>
      <c r="M40" s="105">
        <v>8.9999999999999993E-3</v>
      </c>
      <c r="N40" s="105">
        <v>6.0000000000000001E-3</v>
      </c>
      <c r="O40" s="8">
        <v>4.0000000000000001E-3</v>
      </c>
      <c r="P40" s="105">
        <v>4.0000000000000001E-3</v>
      </c>
      <c r="Q40" s="9">
        <v>4.0000000000000001E-3</v>
      </c>
      <c r="R40" s="456">
        <v>3.1E-2</v>
      </c>
      <c r="S40" s="28">
        <v>4.0000000000000001E-3</v>
      </c>
      <c r="T40" s="165">
        <v>1.1000000000000001E-2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21" t="s">
        <v>187</v>
      </c>
      <c r="G41" s="105" t="s">
        <v>187</v>
      </c>
      <c r="H41" s="105">
        <v>4.0000000000000001E-3</v>
      </c>
      <c r="I41" s="105">
        <v>6.0000000000000001E-3</v>
      </c>
      <c r="J41" s="134">
        <v>6.0000000000000001E-3</v>
      </c>
      <c r="K41" s="105">
        <v>1.4999999999999999E-2</v>
      </c>
      <c r="L41" s="105">
        <v>1.0999999999999999E-2</v>
      </c>
      <c r="M41" s="105">
        <v>4.0000000000000001E-3</v>
      </c>
      <c r="N41" s="105" t="s">
        <v>187</v>
      </c>
      <c r="O41" s="134" t="s">
        <v>187</v>
      </c>
      <c r="P41" s="134" t="s">
        <v>187</v>
      </c>
      <c r="Q41" s="165" t="s">
        <v>187</v>
      </c>
      <c r="R41" s="28">
        <v>1.4999999999999999E-2</v>
      </c>
      <c r="S41" s="28" t="s">
        <v>187</v>
      </c>
      <c r="T41" s="165">
        <v>3.8333333333333331E-3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3.0000000000000001E-3</v>
      </c>
      <c r="G42" s="8">
        <v>2E-3</v>
      </c>
      <c r="H42" s="8">
        <v>2E-3</v>
      </c>
      <c r="I42" s="8">
        <v>3.0000000000000001E-3</v>
      </c>
      <c r="J42" s="8">
        <v>6.0000000000000001E-3</v>
      </c>
      <c r="K42" s="105">
        <v>5.0000000000000001E-3</v>
      </c>
      <c r="L42" s="8">
        <v>3.0000000000000001E-3</v>
      </c>
      <c r="M42" s="105">
        <v>2E-3</v>
      </c>
      <c r="N42" s="105">
        <v>2E-3</v>
      </c>
      <c r="O42" s="8">
        <v>2E-3</v>
      </c>
      <c r="P42" s="105">
        <v>2E-3</v>
      </c>
      <c r="Q42" s="9">
        <v>2E-3</v>
      </c>
      <c r="R42" s="456">
        <v>6.0000000000000001E-3</v>
      </c>
      <c r="S42" s="28">
        <v>2E-3</v>
      </c>
      <c r="T42" s="165">
        <v>2.833333333333334E-3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146</v>
      </c>
      <c r="H43" s="105" t="s">
        <v>146</v>
      </c>
      <c r="I43" s="8" t="s">
        <v>146</v>
      </c>
      <c r="J43" s="8" t="s">
        <v>146</v>
      </c>
      <c r="K43" s="8" t="s">
        <v>146</v>
      </c>
      <c r="L43" s="8" t="s">
        <v>146</v>
      </c>
      <c r="M43" s="8" t="s">
        <v>146</v>
      </c>
      <c r="N43" s="8" t="s">
        <v>146</v>
      </c>
      <c r="O43" s="8" t="s">
        <v>146</v>
      </c>
      <c r="P43" s="8" t="s">
        <v>146</v>
      </c>
      <c r="Q43" s="9" t="s">
        <v>146</v>
      </c>
      <c r="R43" s="456" t="s">
        <v>146</v>
      </c>
      <c r="S43" s="28" t="s">
        <v>146</v>
      </c>
      <c r="T43" s="165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198</v>
      </c>
      <c r="H44" s="105" t="s">
        <v>198</v>
      </c>
      <c r="I44" s="8" t="s">
        <v>198</v>
      </c>
      <c r="J44" s="8" t="s">
        <v>198</v>
      </c>
      <c r="K44" s="8" t="s">
        <v>198</v>
      </c>
      <c r="L44" s="8" t="s">
        <v>198</v>
      </c>
      <c r="M44" s="8" t="s">
        <v>198</v>
      </c>
      <c r="N44" s="8" t="s">
        <v>198</v>
      </c>
      <c r="O44" s="8" t="s">
        <v>198</v>
      </c>
      <c r="P44" s="8" t="s">
        <v>198</v>
      </c>
      <c r="Q44" s="9" t="s">
        <v>198</v>
      </c>
      <c r="R44" s="456" t="s">
        <v>198</v>
      </c>
      <c r="S44" s="28" t="s">
        <v>198</v>
      </c>
      <c r="T44" s="165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 t="s">
        <v>200</v>
      </c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200</v>
      </c>
      <c r="M45" s="105" t="s">
        <v>139</v>
      </c>
      <c r="N45" s="105" t="s">
        <v>139</v>
      </c>
      <c r="O45" s="8" t="s">
        <v>200</v>
      </c>
      <c r="P45" s="105" t="s">
        <v>139</v>
      </c>
      <c r="Q45" s="9" t="s">
        <v>139</v>
      </c>
      <c r="R45" s="54" t="s">
        <v>200</v>
      </c>
      <c r="S45" s="54" t="s">
        <v>200</v>
      </c>
      <c r="T45" s="170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 t="s">
        <v>200</v>
      </c>
      <c r="G46" s="8" t="s">
        <v>139</v>
      </c>
      <c r="H46" s="8" t="s">
        <v>139</v>
      </c>
      <c r="I46" s="8">
        <v>0.05</v>
      </c>
      <c r="J46" s="8" t="s">
        <v>139</v>
      </c>
      <c r="K46" s="105" t="s">
        <v>139</v>
      </c>
      <c r="L46" s="8">
        <v>0.02</v>
      </c>
      <c r="M46" s="105" t="s">
        <v>139</v>
      </c>
      <c r="N46" s="105" t="s">
        <v>139</v>
      </c>
      <c r="O46" s="8" t="s">
        <v>200</v>
      </c>
      <c r="P46" s="105" t="s">
        <v>139</v>
      </c>
      <c r="Q46" s="9" t="s">
        <v>139</v>
      </c>
      <c r="R46" s="54">
        <v>0.05</v>
      </c>
      <c r="S46" s="30" t="s">
        <v>200</v>
      </c>
      <c r="T46" s="170" t="s">
        <v>200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 t="s">
        <v>205</v>
      </c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205</v>
      </c>
      <c r="M47" s="105" t="s">
        <v>139</v>
      </c>
      <c r="N47" s="105" t="s">
        <v>139</v>
      </c>
      <c r="O47" s="8" t="s">
        <v>205</v>
      </c>
      <c r="P47" s="105" t="s">
        <v>139</v>
      </c>
      <c r="Q47" s="9" t="s">
        <v>139</v>
      </c>
      <c r="R47" s="54" t="s">
        <v>205</v>
      </c>
      <c r="S47" s="30" t="s">
        <v>205</v>
      </c>
      <c r="T47" s="170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 t="s">
        <v>200</v>
      </c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200</v>
      </c>
      <c r="M48" s="105" t="s">
        <v>139</v>
      </c>
      <c r="N48" s="105" t="s">
        <v>139</v>
      </c>
      <c r="O48" s="8" t="s">
        <v>200</v>
      </c>
      <c r="P48" s="105" t="s">
        <v>139</v>
      </c>
      <c r="Q48" s="9" t="s">
        <v>139</v>
      </c>
      <c r="R48" s="54" t="s">
        <v>200</v>
      </c>
      <c r="S48" s="30" t="s">
        <v>200</v>
      </c>
      <c r="T48" s="170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104">
        <v>8.9</v>
      </c>
      <c r="G49" s="30" t="s">
        <v>139</v>
      </c>
      <c r="H49" s="30" t="s">
        <v>139</v>
      </c>
      <c r="I49" s="30">
        <v>6.4</v>
      </c>
      <c r="J49" s="30" t="s">
        <v>139</v>
      </c>
      <c r="K49" s="159" t="s">
        <v>139</v>
      </c>
      <c r="L49" s="8">
        <v>11</v>
      </c>
      <c r="M49" s="159" t="s">
        <v>139</v>
      </c>
      <c r="N49" s="159" t="s">
        <v>139</v>
      </c>
      <c r="O49" s="8">
        <v>7.5</v>
      </c>
      <c r="P49" s="159" t="s">
        <v>139</v>
      </c>
      <c r="Q49" s="160" t="s">
        <v>139</v>
      </c>
      <c r="R49" s="455">
        <v>11</v>
      </c>
      <c r="S49" s="30">
        <v>6.4</v>
      </c>
      <c r="T49" s="160">
        <v>8.4499999999999993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 t="s">
        <v>146</v>
      </c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146</v>
      </c>
      <c r="M50" s="105" t="s">
        <v>139</v>
      </c>
      <c r="N50" s="105" t="s">
        <v>139</v>
      </c>
      <c r="O50" s="8" t="s">
        <v>146</v>
      </c>
      <c r="P50" s="105" t="s">
        <v>139</v>
      </c>
      <c r="Q50" s="9" t="s">
        <v>139</v>
      </c>
      <c r="R50" s="448" t="s">
        <v>146</v>
      </c>
      <c r="S50" s="30" t="s">
        <v>146</v>
      </c>
      <c r="T50" s="170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04">
        <v>13</v>
      </c>
      <c r="G51" s="8">
        <v>8.3000000000000007</v>
      </c>
      <c r="H51" s="30">
        <v>7</v>
      </c>
      <c r="I51" s="30">
        <v>7</v>
      </c>
      <c r="J51" s="8">
        <v>9.1</v>
      </c>
      <c r="K51" s="105">
        <v>7.8</v>
      </c>
      <c r="L51" s="8">
        <v>14</v>
      </c>
      <c r="M51" s="105">
        <v>8.4</v>
      </c>
      <c r="N51" s="105">
        <v>8.4</v>
      </c>
      <c r="O51" s="8">
        <v>10</v>
      </c>
      <c r="P51" s="105">
        <v>10</v>
      </c>
      <c r="Q51" s="9">
        <v>14</v>
      </c>
      <c r="R51" s="455">
        <v>14</v>
      </c>
      <c r="S51" s="30">
        <v>7</v>
      </c>
      <c r="T51" s="173">
        <v>9.75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>
        <v>21</v>
      </c>
      <c r="G52" s="8" t="s">
        <v>139</v>
      </c>
      <c r="H52" s="8" t="s">
        <v>139</v>
      </c>
      <c r="I52" s="8">
        <v>16</v>
      </c>
      <c r="J52" s="8" t="s">
        <v>139</v>
      </c>
      <c r="K52" s="105" t="s">
        <v>139</v>
      </c>
      <c r="L52" s="8">
        <v>21</v>
      </c>
      <c r="M52" s="105" t="s">
        <v>139</v>
      </c>
      <c r="N52" s="105" t="s">
        <v>139</v>
      </c>
      <c r="O52" s="8">
        <v>22</v>
      </c>
      <c r="P52" s="105" t="s">
        <v>139</v>
      </c>
      <c r="Q52" s="9" t="s">
        <v>139</v>
      </c>
      <c r="R52" s="455">
        <v>22</v>
      </c>
      <c r="S52" s="154">
        <v>16</v>
      </c>
      <c r="T52" s="173">
        <v>20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>
        <v>57</v>
      </c>
      <c r="G53" s="8" t="s">
        <v>139</v>
      </c>
      <c r="H53" s="8" t="s">
        <v>139</v>
      </c>
      <c r="I53" s="8">
        <v>39</v>
      </c>
      <c r="J53" s="8" t="s">
        <v>139</v>
      </c>
      <c r="K53" s="105" t="s">
        <v>139</v>
      </c>
      <c r="L53" s="8">
        <v>56</v>
      </c>
      <c r="M53" s="105" t="s">
        <v>139</v>
      </c>
      <c r="N53" s="105" t="s">
        <v>139</v>
      </c>
      <c r="O53" s="8">
        <v>49</v>
      </c>
      <c r="P53" s="105" t="s">
        <v>139</v>
      </c>
      <c r="Q53" s="9" t="s">
        <v>139</v>
      </c>
      <c r="R53" s="154">
        <v>57</v>
      </c>
      <c r="S53" s="154">
        <v>39</v>
      </c>
      <c r="T53" s="173">
        <v>50.25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 t="s">
        <v>217</v>
      </c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217</v>
      </c>
      <c r="M54" s="105" t="s">
        <v>139</v>
      </c>
      <c r="N54" s="105" t="s">
        <v>139</v>
      </c>
      <c r="O54" s="8" t="s">
        <v>217</v>
      </c>
      <c r="P54" s="105" t="s">
        <v>139</v>
      </c>
      <c r="Q54" s="9" t="s">
        <v>139</v>
      </c>
      <c r="R54" s="54" t="s">
        <v>217</v>
      </c>
      <c r="S54" s="54" t="s">
        <v>217</v>
      </c>
      <c r="T54" s="170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 t="s">
        <v>220</v>
      </c>
      <c r="G55" s="8" t="s">
        <v>220</v>
      </c>
      <c r="H55" s="8" t="s">
        <v>220</v>
      </c>
      <c r="I55" s="8">
        <v>9.9999999999999995E-7</v>
      </c>
      <c r="J55" s="8" t="s">
        <v>220</v>
      </c>
      <c r="K55" s="8">
        <v>9.9999999999999995E-7</v>
      </c>
      <c r="L55" s="105" t="s">
        <v>220</v>
      </c>
      <c r="M55" s="8" t="s">
        <v>220</v>
      </c>
      <c r="N55" s="105" t="s">
        <v>220</v>
      </c>
      <c r="O55" s="8" t="s">
        <v>220</v>
      </c>
      <c r="P55" s="8" t="s">
        <v>220</v>
      </c>
      <c r="Q55" s="9">
        <v>9.9999999999999995E-7</v>
      </c>
      <c r="R55" s="404">
        <v>9.9999999999999995E-7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 t="s">
        <v>220</v>
      </c>
      <c r="G56" s="8" t="s">
        <v>220</v>
      </c>
      <c r="H56" s="8" t="s">
        <v>220</v>
      </c>
      <c r="I56" s="8" t="s">
        <v>220</v>
      </c>
      <c r="J56" s="8" t="s">
        <v>220</v>
      </c>
      <c r="K56" s="8" t="s">
        <v>220</v>
      </c>
      <c r="L56" s="8" t="s">
        <v>220</v>
      </c>
      <c r="M56" s="8" t="s">
        <v>220</v>
      </c>
      <c r="N56" s="8" t="s">
        <v>220</v>
      </c>
      <c r="O56" s="8" t="s">
        <v>220</v>
      </c>
      <c r="P56" s="8" t="s">
        <v>220</v>
      </c>
      <c r="Q56" s="9" t="s">
        <v>220</v>
      </c>
      <c r="R56" s="456" t="s">
        <v>220</v>
      </c>
      <c r="S56" s="28" t="s">
        <v>220</v>
      </c>
      <c r="T56" s="165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 t="s">
        <v>151</v>
      </c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151</v>
      </c>
      <c r="M57" s="105" t="s">
        <v>139</v>
      </c>
      <c r="N57" s="105" t="s">
        <v>139</v>
      </c>
      <c r="O57" s="8" t="s">
        <v>151</v>
      </c>
      <c r="P57" s="105" t="s">
        <v>139</v>
      </c>
      <c r="Q57" s="9" t="s">
        <v>139</v>
      </c>
      <c r="R57" s="456" t="s">
        <v>151</v>
      </c>
      <c r="S57" s="28" t="s">
        <v>151</v>
      </c>
      <c r="T57" s="165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 t="s">
        <v>225</v>
      </c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225</v>
      </c>
      <c r="M58" s="105" t="s">
        <v>139</v>
      </c>
      <c r="N58" s="105" t="s">
        <v>139</v>
      </c>
      <c r="O58" s="8" t="s">
        <v>225</v>
      </c>
      <c r="P58" s="105" t="s">
        <v>139</v>
      </c>
      <c r="Q58" s="9" t="s">
        <v>139</v>
      </c>
      <c r="R58" s="459" t="s">
        <v>225</v>
      </c>
      <c r="S58" s="153" t="s">
        <v>225</v>
      </c>
      <c r="T58" s="172" t="s">
        <v>225</v>
      </c>
      <c r="U58" s="686"/>
      <c r="V58" s="2"/>
    </row>
    <row r="59" spans="2:22" ht="12" customHeight="1" x14ac:dyDescent="0.2">
      <c r="B59" s="34">
        <v>46</v>
      </c>
      <c r="C59" s="677" t="s">
        <v>226</v>
      </c>
      <c r="D59" s="678"/>
      <c r="E59" s="101" t="s">
        <v>227</v>
      </c>
      <c r="F59" s="104">
        <v>0.3</v>
      </c>
      <c r="G59" s="8">
        <v>0.3</v>
      </c>
      <c r="H59" s="8">
        <v>0.3</v>
      </c>
      <c r="I59" s="8">
        <v>0.4</v>
      </c>
      <c r="J59" s="8">
        <v>0.5</v>
      </c>
      <c r="K59" s="105">
        <v>0.8</v>
      </c>
      <c r="L59" s="8">
        <v>0.5</v>
      </c>
      <c r="M59" s="105">
        <v>0.4</v>
      </c>
      <c r="N59" s="105">
        <v>0.4</v>
      </c>
      <c r="O59" s="8">
        <v>0.3</v>
      </c>
      <c r="P59" s="105">
        <v>0.3</v>
      </c>
      <c r="Q59" s="9">
        <v>0.4</v>
      </c>
      <c r="R59" s="30">
        <v>0.8</v>
      </c>
      <c r="S59" s="30">
        <v>0.3</v>
      </c>
      <c r="T59" s="160">
        <v>0.40833333333333327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30">
        <v>7</v>
      </c>
      <c r="H60" s="8">
        <v>7.1</v>
      </c>
      <c r="I60" s="8">
        <v>7.4</v>
      </c>
      <c r="J60" s="8">
        <v>7.2</v>
      </c>
      <c r="K60" s="105">
        <v>7.2</v>
      </c>
      <c r="L60" s="8">
        <v>7.2</v>
      </c>
      <c r="M60" s="105">
        <v>7.1</v>
      </c>
      <c r="N60" s="159">
        <v>7</v>
      </c>
      <c r="O60" s="30">
        <v>7</v>
      </c>
      <c r="P60" s="105">
        <v>7.1</v>
      </c>
      <c r="Q60" s="9">
        <v>7.1</v>
      </c>
      <c r="R60" s="30">
        <v>7.4</v>
      </c>
      <c r="S60" s="30">
        <v>7</v>
      </c>
      <c r="T60" s="160">
        <v>7.125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105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8" t="s">
        <v>233</v>
      </c>
      <c r="P62" s="105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57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77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48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R65" s="4"/>
      <c r="S65" s="4"/>
      <c r="T65" s="4"/>
      <c r="V65" s="2"/>
    </row>
    <row r="66" spans="2:22" s="5" customFormat="1" ht="15" customHeight="1" thickBot="1" x14ac:dyDescent="0.25">
      <c r="B66" s="680" t="s">
        <v>243</v>
      </c>
      <c r="C66" s="681"/>
      <c r="D66" s="681"/>
      <c r="E66" s="682"/>
      <c r="F66" s="265">
        <v>2</v>
      </c>
      <c r="G66" s="145">
        <v>2</v>
      </c>
      <c r="H66" s="145">
        <v>2</v>
      </c>
      <c r="I66" s="145">
        <v>2</v>
      </c>
      <c r="J66" s="150">
        <v>2</v>
      </c>
      <c r="K66" s="150">
        <v>2</v>
      </c>
      <c r="L66" s="145">
        <v>2</v>
      </c>
      <c r="M66" s="145">
        <v>2</v>
      </c>
      <c r="N66" s="145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C67" s="771" t="s">
        <v>244</v>
      </c>
      <c r="D67" s="771"/>
      <c r="E67" s="771"/>
      <c r="F67" s="771"/>
      <c r="G67" s="771"/>
      <c r="H67" s="771"/>
      <c r="I67" s="771"/>
      <c r="J67" s="771"/>
      <c r="K67" s="771"/>
      <c r="N67" s="4"/>
      <c r="O67" s="4"/>
      <c r="P67" s="4"/>
      <c r="Q67" s="4"/>
      <c r="V67" s="4"/>
    </row>
    <row r="68" spans="2:22" ht="10.199999999999999" customHeight="1" x14ac:dyDescent="0.2">
      <c r="C68" s="655"/>
    </row>
  </sheetData>
  <mergeCells count="82">
    <mergeCell ref="B65:E65"/>
    <mergeCell ref="B66:E66"/>
    <mergeCell ref="C67:K67"/>
    <mergeCell ref="C59:D59"/>
    <mergeCell ref="U59:U64"/>
    <mergeCell ref="C60:D60"/>
    <mergeCell ref="C61:D61"/>
    <mergeCell ref="C62:D62"/>
    <mergeCell ref="C63:D63"/>
    <mergeCell ref="C64:D64"/>
    <mergeCell ref="C54:D54"/>
    <mergeCell ref="U54:U58"/>
    <mergeCell ref="C55:D55"/>
    <mergeCell ref="C56:D56"/>
    <mergeCell ref="C57:D57"/>
    <mergeCell ref="C58:D58"/>
    <mergeCell ref="C49:D49"/>
    <mergeCell ref="C50:D50"/>
    <mergeCell ref="C51:D51"/>
    <mergeCell ref="C52:D52"/>
    <mergeCell ref="U52:U53"/>
    <mergeCell ref="C53:D53"/>
    <mergeCell ref="C45:D45"/>
    <mergeCell ref="U45:U48"/>
    <mergeCell ref="C46:D46"/>
    <mergeCell ref="C47:D47"/>
    <mergeCell ref="C48:D48"/>
    <mergeCell ref="C34:D34"/>
    <mergeCell ref="U34:U4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27:D27"/>
    <mergeCell ref="U27:U33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U24:U26"/>
    <mergeCell ref="C25:D25"/>
    <mergeCell ref="C26:D26"/>
    <mergeCell ref="C16:D16"/>
    <mergeCell ref="U16:U21"/>
    <mergeCell ref="C17:D17"/>
    <mergeCell ref="C18:D18"/>
    <mergeCell ref="C19:D19"/>
    <mergeCell ref="C20:D20"/>
    <mergeCell ref="C21:D21"/>
    <mergeCell ref="B13:D13"/>
    <mergeCell ref="F13:Q13"/>
    <mergeCell ref="R13:T13"/>
    <mergeCell ref="C14:D14"/>
    <mergeCell ref="U14:U15"/>
    <mergeCell ref="C15:D15"/>
    <mergeCell ref="R6:R9"/>
    <mergeCell ref="S6:S9"/>
    <mergeCell ref="T6:T9"/>
    <mergeCell ref="U6:U12"/>
    <mergeCell ref="D7:E7"/>
    <mergeCell ref="D8:E8"/>
    <mergeCell ref="D9:E9"/>
    <mergeCell ref="D10:E10"/>
    <mergeCell ref="D11:E11"/>
    <mergeCell ref="D12:E12"/>
    <mergeCell ref="B1:M1"/>
    <mergeCell ref="G3:I3"/>
    <mergeCell ref="B4:C4"/>
    <mergeCell ref="G4:I4"/>
    <mergeCell ref="B6:C12"/>
    <mergeCell ref="D6:E6"/>
  </mergeCells>
  <phoneticPr fontId="36"/>
  <printOptions horizontalCentered="1"/>
  <pageMargins left="0.70866141732283472" right="0.70866141732283472" top="0.59055118110236227" bottom="0.19685039370078741" header="0" footer="0"/>
  <pageSetup paperSize="9" scale="70" fitToWidth="2" orientation="landscape" r:id="rId1"/>
  <headerFooter alignWithMargins="0"/>
  <colBreaks count="1" manualBreakCount="1">
    <brk id="1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CEF8-C061-4DEA-939B-10E6272785F2}">
  <sheetPr codeName="Sheet45"/>
  <dimension ref="B1:S90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10" customWidth="1"/>
    <col min="2" max="2" width="3.109375" style="310" customWidth="1"/>
    <col min="3" max="3" width="8.88671875" style="310" customWidth="1"/>
    <col min="4" max="4" width="14.21875" style="310" customWidth="1"/>
    <col min="5" max="5" width="12.44140625" style="310" customWidth="1"/>
    <col min="6" max="6" width="7.6640625" style="311" customWidth="1"/>
    <col min="7" max="7" width="7.6640625" style="310" customWidth="1"/>
    <col min="8" max="10" width="7.6640625" style="311" customWidth="1"/>
    <col min="11" max="11" width="13.44140625" style="311" customWidth="1"/>
    <col min="12" max="12" width="3.44140625" style="310" customWidth="1"/>
    <col min="13" max="16384" width="8.88671875" style="310"/>
  </cols>
  <sheetData>
    <row r="1" spans="2:19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309"/>
      <c r="S1" s="311"/>
    </row>
    <row r="2" spans="2:19" ht="12" customHeight="1" thickBot="1" x14ac:dyDescent="0.25">
      <c r="B2" s="312"/>
      <c r="F2" s="310"/>
      <c r="H2" s="310"/>
      <c r="I2" s="310"/>
      <c r="J2" s="310"/>
      <c r="K2" s="310"/>
      <c r="S2" s="311"/>
    </row>
    <row r="3" spans="2:19" ht="16.95" customHeight="1" thickBot="1" x14ac:dyDescent="0.25">
      <c r="B3" s="311"/>
      <c r="C3" s="313"/>
      <c r="D3" s="314"/>
      <c r="E3" s="311"/>
      <c r="F3" s="924" t="s">
        <v>96</v>
      </c>
      <c r="G3" s="953"/>
      <c r="H3" s="953"/>
      <c r="I3" s="925"/>
      <c r="L3" s="311"/>
    </row>
    <row r="4" spans="2:19" ht="16.95" customHeight="1" thickBot="1" x14ac:dyDescent="0.25">
      <c r="B4" s="924" t="s">
        <v>97</v>
      </c>
      <c r="C4" s="925"/>
      <c r="D4" s="315" t="s">
        <v>510</v>
      </c>
      <c r="E4" s="311"/>
      <c r="F4" s="954" t="s">
        <v>580</v>
      </c>
      <c r="G4" s="955"/>
      <c r="H4" s="955"/>
      <c r="I4" s="956"/>
      <c r="L4" s="311"/>
    </row>
    <row r="5" spans="2:19" ht="9.75" customHeight="1" thickBot="1" x14ac:dyDescent="0.25">
      <c r="B5" s="311"/>
      <c r="C5" s="311"/>
      <c r="D5" s="311"/>
      <c r="E5" s="311"/>
      <c r="G5" s="311"/>
      <c r="L5" s="311"/>
    </row>
    <row r="6" spans="2:19" ht="11.1" customHeight="1" x14ac:dyDescent="0.2">
      <c r="B6" s="939" t="s">
        <v>100</v>
      </c>
      <c r="C6" s="940"/>
      <c r="D6" s="912" t="s">
        <v>101</v>
      </c>
      <c r="E6" s="913"/>
      <c r="F6" s="316">
        <v>45792</v>
      </c>
      <c r="G6" s="377">
        <v>45841</v>
      </c>
      <c r="H6" s="950" t="s">
        <v>102</v>
      </c>
      <c r="I6" s="933" t="s">
        <v>103</v>
      </c>
      <c r="J6" s="907" t="s">
        <v>104</v>
      </c>
      <c r="K6" s="905" t="s">
        <v>105</v>
      </c>
      <c r="L6" s="311"/>
    </row>
    <row r="7" spans="2:19" ht="11.1" customHeight="1" x14ac:dyDescent="0.2">
      <c r="B7" s="941"/>
      <c r="C7" s="942"/>
      <c r="D7" s="910" t="s">
        <v>106</v>
      </c>
      <c r="E7" s="911"/>
      <c r="F7" s="319">
        <v>0.4236111111111111</v>
      </c>
      <c r="G7" s="378">
        <v>0.43055555555555558</v>
      </c>
      <c r="H7" s="951"/>
      <c r="I7" s="934"/>
      <c r="J7" s="908"/>
      <c r="K7" s="906"/>
      <c r="L7" s="311"/>
    </row>
    <row r="8" spans="2:19" ht="11.1" customHeight="1" x14ac:dyDescent="0.2">
      <c r="B8" s="941"/>
      <c r="C8" s="942"/>
      <c r="D8" s="910" t="s">
        <v>107</v>
      </c>
      <c r="E8" s="911"/>
      <c r="F8" s="319" t="s">
        <v>514</v>
      </c>
      <c r="G8" s="378" t="s">
        <v>514</v>
      </c>
      <c r="H8" s="951"/>
      <c r="I8" s="934"/>
      <c r="J8" s="908"/>
      <c r="K8" s="906"/>
      <c r="L8" s="311"/>
    </row>
    <row r="9" spans="2:19" ht="11.1" customHeight="1" x14ac:dyDescent="0.2">
      <c r="B9" s="941"/>
      <c r="C9" s="942"/>
      <c r="D9" s="910" t="s">
        <v>120</v>
      </c>
      <c r="E9" s="911"/>
      <c r="F9" s="322" t="s">
        <v>514</v>
      </c>
      <c r="G9" s="362" t="s">
        <v>513</v>
      </c>
      <c r="H9" s="952"/>
      <c r="I9" s="935"/>
      <c r="J9" s="909"/>
      <c r="K9" s="906"/>
      <c r="L9" s="311"/>
    </row>
    <row r="10" spans="2:19" ht="11.1" customHeight="1" x14ac:dyDescent="0.2">
      <c r="B10" s="941"/>
      <c r="C10" s="942"/>
      <c r="D10" s="910" t="s">
        <v>124</v>
      </c>
      <c r="E10" s="911"/>
      <c r="F10" s="323">
        <v>22</v>
      </c>
      <c r="G10" s="272">
        <v>27.6</v>
      </c>
      <c r="H10" s="271">
        <f>MAX(F10:G10)</f>
        <v>27.6</v>
      </c>
      <c r="I10" s="272">
        <f>MIN(F10:G10)</f>
        <v>22</v>
      </c>
      <c r="J10" s="273">
        <f>AVERAGE(F10:G10)</f>
        <v>24.8</v>
      </c>
      <c r="K10" s="906"/>
      <c r="L10" s="311"/>
    </row>
    <row r="11" spans="2:19" ht="11.1" customHeight="1" thickBot="1" x14ac:dyDescent="0.25">
      <c r="B11" s="941"/>
      <c r="C11" s="942"/>
      <c r="D11" s="910" t="s">
        <v>125</v>
      </c>
      <c r="E11" s="911"/>
      <c r="F11" s="322">
        <v>9.6999999999999993</v>
      </c>
      <c r="G11" s="442">
        <v>23.2</v>
      </c>
      <c r="H11" s="274">
        <f>MAX(F11:G11)</f>
        <v>23.2</v>
      </c>
      <c r="I11" s="275">
        <f>MIN(F11:G11)</f>
        <v>9.6999999999999993</v>
      </c>
      <c r="J11" s="276">
        <f>AVERAGE(F11:G11)</f>
        <v>16.45</v>
      </c>
      <c r="K11" s="906"/>
      <c r="L11" s="311"/>
    </row>
    <row r="12" spans="2:19" s="332" customFormat="1" ht="12.9" customHeight="1" thickBot="1" x14ac:dyDescent="0.25">
      <c r="B12" s="918" t="s">
        <v>127</v>
      </c>
      <c r="C12" s="919"/>
      <c r="D12" s="919"/>
      <c r="E12" s="329" t="s">
        <v>515</v>
      </c>
      <c r="F12" s="671" t="s">
        <v>516</v>
      </c>
      <c r="G12" s="671"/>
      <c r="H12" s="671"/>
      <c r="I12" s="671"/>
      <c r="J12" s="671"/>
      <c r="K12" s="330"/>
      <c r="L12" s="331"/>
    </row>
    <row r="13" spans="2:19" ht="11.1" customHeight="1" x14ac:dyDescent="0.15">
      <c r="B13" s="333">
        <v>1</v>
      </c>
      <c r="C13" s="916" t="s">
        <v>130</v>
      </c>
      <c r="D13" s="917"/>
      <c r="E13" s="334" t="s">
        <v>517</v>
      </c>
      <c r="F13" s="432">
        <v>34</v>
      </c>
      <c r="G13" s="443">
        <v>240</v>
      </c>
      <c r="H13" s="277">
        <v>240</v>
      </c>
      <c r="I13" s="278">
        <v>34</v>
      </c>
      <c r="J13" s="297">
        <v>137</v>
      </c>
      <c r="K13" s="901" t="s">
        <v>132</v>
      </c>
      <c r="L13" s="336"/>
    </row>
    <row r="14" spans="2:19" ht="11.1" customHeight="1" x14ac:dyDescent="0.15">
      <c r="B14" s="337">
        <v>2</v>
      </c>
      <c r="C14" s="893" t="s">
        <v>133</v>
      </c>
      <c r="D14" s="894"/>
      <c r="E14" s="338" t="s">
        <v>518</v>
      </c>
      <c r="F14" s="379" t="s">
        <v>519</v>
      </c>
      <c r="G14" s="433" t="s">
        <v>519</v>
      </c>
      <c r="H14" s="112"/>
      <c r="I14" s="280"/>
      <c r="J14" s="281"/>
      <c r="K14" s="901"/>
      <c r="L14" s="336"/>
    </row>
    <row r="15" spans="2:19" ht="11.1" customHeight="1" x14ac:dyDescent="0.2">
      <c r="B15" s="337">
        <v>3</v>
      </c>
      <c r="C15" s="893" t="s">
        <v>136</v>
      </c>
      <c r="D15" s="894"/>
      <c r="E15" s="281" t="s">
        <v>80</v>
      </c>
      <c r="F15" s="434" t="s">
        <v>139</v>
      </c>
      <c r="G15" s="367" t="s">
        <v>139</v>
      </c>
      <c r="H15" s="282"/>
      <c r="I15" s="283"/>
      <c r="J15" s="284"/>
      <c r="K15" s="903" t="s">
        <v>140</v>
      </c>
      <c r="L15" s="336"/>
    </row>
    <row r="16" spans="2:19" ht="11.1" customHeight="1" x14ac:dyDescent="0.2">
      <c r="B16" s="337">
        <v>4</v>
      </c>
      <c r="C16" s="893" t="s">
        <v>141</v>
      </c>
      <c r="D16" s="894"/>
      <c r="E16" s="281" t="s">
        <v>80</v>
      </c>
      <c r="F16" s="434" t="s">
        <v>139</v>
      </c>
      <c r="G16" s="380" t="s">
        <v>139</v>
      </c>
      <c r="H16" s="285"/>
      <c r="I16" s="286"/>
      <c r="J16" s="287"/>
      <c r="K16" s="914"/>
      <c r="L16" s="336"/>
    </row>
    <row r="17" spans="2:12" ht="11.1" customHeight="1" x14ac:dyDescent="0.2">
      <c r="B17" s="337">
        <v>5</v>
      </c>
      <c r="C17" s="893" t="s">
        <v>144</v>
      </c>
      <c r="D17" s="894"/>
      <c r="E17" s="281" t="s">
        <v>80</v>
      </c>
      <c r="F17" s="434" t="s">
        <v>139</v>
      </c>
      <c r="G17" s="367" t="s">
        <v>139</v>
      </c>
      <c r="H17" s="282"/>
      <c r="I17" s="283"/>
      <c r="J17" s="284"/>
      <c r="K17" s="914"/>
      <c r="L17" s="336"/>
    </row>
    <row r="18" spans="2:12" ht="11.1" customHeight="1" x14ac:dyDescent="0.2">
      <c r="B18" s="337">
        <v>6</v>
      </c>
      <c r="C18" s="893" t="s">
        <v>147</v>
      </c>
      <c r="D18" s="894"/>
      <c r="E18" s="281" t="s">
        <v>80</v>
      </c>
      <c r="F18" s="434" t="s">
        <v>139</v>
      </c>
      <c r="G18" s="381" t="s">
        <v>139</v>
      </c>
      <c r="H18" s="282"/>
      <c r="I18" s="283"/>
      <c r="J18" s="284"/>
      <c r="K18" s="914"/>
      <c r="L18" s="336"/>
    </row>
    <row r="19" spans="2:12" ht="11.1" customHeight="1" x14ac:dyDescent="0.2">
      <c r="B19" s="337">
        <v>7</v>
      </c>
      <c r="C19" s="893" t="s">
        <v>148</v>
      </c>
      <c r="D19" s="894"/>
      <c r="E19" s="281" t="s">
        <v>80</v>
      </c>
      <c r="F19" s="434" t="s">
        <v>139</v>
      </c>
      <c r="G19" s="367" t="s">
        <v>139</v>
      </c>
      <c r="H19" s="282"/>
      <c r="I19" s="283"/>
      <c r="J19" s="284"/>
      <c r="K19" s="914"/>
      <c r="L19" s="336"/>
    </row>
    <row r="20" spans="2:12" ht="11.1" customHeight="1" x14ac:dyDescent="0.2">
      <c r="B20" s="337">
        <v>8</v>
      </c>
      <c r="C20" s="893" t="s">
        <v>149</v>
      </c>
      <c r="D20" s="894"/>
      <c r="E20" s="281" t="s">
        <v>80</v>
      </c>
      <c r="F20" s="434" t="s">
        <v>139</v>
      </c>
      <c r="G20" s="367" t="s">
        <v>139</v>
      </c>
      <c r="H20" s="282"/>
      <c r="I20" s="283"/>
      <c r="J20" s="284"/>
      <c r="K20" s="915"/>
      <c r="L20" s="336"/>
    </row>
    <row r="21" spans="2:12" ht="11.1" customHeight="1" x14ac:dyDescent="0.2">
      <c r="B21" s="337">
        <v>9</v>
      </c>
      <c r="C21" s="893" t="s">
        <v>152</v>
      </c>
      <c r="D21" s="894"/>
      <c r="E21" s="281" t="s">
        <v>80</v>
      </c>
      <c r="F21" s="434"/>
      <c r="G21" s="367"/>
      <c r="H21" s="282"/>
      <c r="I21" s="283"/>
      <c r="J21" s="284"/>
      <c r="K21" s="347" t="s">
        <v>155</v>
      </c>
      <c r="L21" s="336"/>
    </row>
    <row r="22" spans="2:12" ht="11.1" customHeight="1" x14ac:dyDescent="0.2">
      <c r="B22" s="337">
        <v>10</v>
      </c>
      <c r="C22" s="893" t="s">
        <v>156</v>
      </c>
      <c r="D22" s="894"/>
      <c r="E22" s="281" t="s">
        <v>80</v>
      </c>
      <c r="F22" s="434" t="s">
        <v>139</v>
      </c>
      <c r="G22" s="367" t="s">
        <v>139</v>
      </c>
      <c r="H22" s="282"/>
      <c r="I22" s="283"/>
      <c r="J22" s="284"/>
      <c r="K22" s="347" t="s">
        <v>157</v>
      </c>
      <c r="L22" s="336"/>
    </row>
    <row r="23" spans="2:12" ht="11.1" customHeight="1" x14ac:dyDescent="0.2">
      <c r="B23" s="337">
        <v>11</v>
      </c>
      <c r="C23" s="893" t="s">
        <v>158</v>
      </c>
      <c r="D23" s="894"/>
      <c r="E23" s="281" t="s">
        <v>80</v>
      </c>
      <c r="F23" s="434">
        <v>0.1</v>
      </c>
      <c r="G23" s="362" t="s">
        <v>160</v>
      </c>
      <c r="H23" s="271">
        <v>0.1</v>
      </c>
      <c r="I23" s="288" t="s">
        <v>160</v>
      </c>
      <c r="J23" s="273" t="s">
        <v>160</v>
      </c>
      <c r="K23" s="895" t="s">
        <v>161</v>
      </c>
      <c r="L23" s="336"/>
    </row>
    <row r="24" spans="2:12" ht="11.1" customHeight="1" x14ac:dyDescent="0.2">
      <c r="B24" s="337">
        <v>12</v>
      </c>
      <c r="C24" s="893" t="s">
        <v>162</v>
      </c>
      <c r="D24" s="894"/>
      <c r="E24" s="281" t="s">
        <v>80</v>
      </c>
      <c r="F24" s="434" t="s">
        <v>139</v>
      </c>
      <c r="G24" s="382" t="s">
        <v>139</v>
      </c>
      <c r="H24" s="289"/>
      <c r="I24" s="290"/>
      <c r="J24" s="291"/>
      <c r="K24" s="895"/>
      <c r="L24" s="336"/>
    </row>
    <row r="25" spans="2:12" ht="11.1" customHeight="1" x14ac:dyDescent="0.2">
      <c r="B25" s="337">
        <v>13</v>
      </c>
      <c r="C25" s="893" t="s">
        <v>165</v>
      </c>
      <c r="D25" s="894"/>
      <c r="E25" s="281" t="s">
        <v>80</v>
      </c>
      <c r="F25" s="434" t="s">
        <v>139</v>
      </c>
      <c r="G25" s="272" t="s">
        <v>139</v>
      </c>
      <c r="H25" s="271"/>
      <c r="I25" s="288"/>
      <c r="J25" s="273"/>
      <c r="K25" s="895"/>
      <c r="L25" s="336"/>
    </row>
    <row r="26" spans="2:12" ht="11.1" customHeight="1" x14ac:dyDescent="0.2">
      <c r="B26" s="337">
        <v>14</v>
      </c>
      <c r="C26" s="893" t="s">
        <v>167</v>
      </c>
      <c r="D26" s="894"/>
      <c r="E26" s="281" t="s">
        <v>80</v>
      </c>
      <c r="F26" s="434" t="s">
        <v>139</v>
      </c>
      <c r="G26" s="383" t="s">
        <v>139</v>
      </c>
      <c r="H26" s="292"/>
      <c r="I26" s="293"/>
      <c r="J26" s="294"/>
      <c r="K26" s="895" t="s">
        <v>170</v>
      </c>
      <c r="L26" s="336"/>
    </row>
    <row r="27" spans="2:12" ht="11.1" customHeight="1" x14ac:dyDescent="0.2">
      <c r="B27" s="337">
        <v>15</v>
      </c>
      <c r="C27" s="893" t="s">
        <v>171</v>
      </c>
      <c r="D27" s="894"/>
      <c r="E27" s="281" t="s">
        <v>80</v>
      </c>
      <c r="F27" s="434" t="s">
        <v>139</v>
      </c>
      <c r="G27" s="367" t="s">
        <v>139</v>
      </c>
      <c r="H27" s="282"/>
      <c r="I27" s="283"/>
      <c r="J27" s="284"/>
      <c r="K27" s="895"/>
      <c r="L27" s="336"/>
    </row>
    <row r="28" spans="2:12" ht="21.9" customHeight="1" x14ac:dyDescent="0.2">
      <c r="B28" s="337">
        <v>16</v>
      </c>
      <c r="C28" s="898" t="s">
        <v>557</v>
      </c>
      <c r="D28" s="899"/>
      <c r="E28" s="281" t="s">
        <v>80</v>
      </c>
      <c r="F28" s="434" t="s">
        <v>139</v>
      </c>
      <c r="G28" s="367" t="s">
        <v>139</v>
      </c>
      <c r="H28" s="282"/>
      <c r="I28" s="283"/>
      <c r="J28" s="284"/>
      <c r="K28" s="895"/>
      <c r="L28" s="336"/>
    </row>
    <row r="29" spans="2:12" ht="11.1" customHeight="1" x14ac:dyDescent="0.2">
      <c r="B29" s="337">
        <v>17</v>
      </c>
      <c r="C29" s="893" t="s">
        <v>175</v>
      </c>
      <c r="D29" s="894"/>
      <c r="E29" s="281" t="s">
        <v>80</v>
      </c>
      <c r="F29" s="434" t="s">
        <v>139</v>
      </c>
      <c r="G29" s="367" t="s">
        <v>139</v>
      </c>
      <c r="H29" s="282"/>
      <c r="I29" s="283"/>
      <c r="J29" s="284"/>
      <c r="K29" s="895"/>
      <c r="L29" s="336"/>
    </row>
    <row r="30" spans="2:12" ht="11.1" customHeight="1" x14ac:dyDescent="0.2">
      <c r="B30" s="337">
        <v>18</v>
      </c>
      <c r="C30" s="893" t="s">
        <v>176</v>
      </c>
      <c r="D30" s="894"/>
      <c r="E30" s="281" t="s">
        <v>80</v>
      </c>
      <c r="F30" s="434" t="s">
        <v>139</v>
      </c>
      <c r="G30" s="367" t="s">
        <v>139</v>
      </c>
      <c r="H30" s="282"/>
      <c r="I30" s="283"/>
      <c r="J30" s="284"/>
      <c r="K30" s="895"/>
      <c r="L30" s="336"/>
    </row>
    <row r="31" spans="2:12" ht="11.1" customHeight="1" x14ac:dyDescent="0.2">
      <c r="B31" s="337">
        <v>19</v>
      </c>
      <c r="C31" s="893" t="s">
        <v>177</v>
      </c>
      <c r="D31" s="894"/>
      <c r="E31" s="281" t="s">
        <v>80</v>
      </c>
      <c r="F31" s="434" t="s">
        <v>139</v>
      </c>
      <c r="G31" s="367" t="s">
        <v>139</v>
      </c>
      <c r="H31" s="282"/>
      <c r="I31" s="283"/>
      <c r="J31" s="284"/>
      <c r="K31" s="895"/>
      <c r="L31" s="336"/>
    </row>
    <row r="32" spans="2:12" ht="11.1" customHeight="1" x14ac:dyDescent="0.2">
      <c r="B32" s="337">
        <v>20</v>
      </c>
      <c r="C32" s="893" t="s">
        <v>178</v>
      </c>
      <c r="D32" s="894"/>
      <c r="E32" s="281" t="s">
        <v>80</v>
      </c>
      <c r="F32" s="434" t="s">
        <v>139</v>
      </c>
      <c r="G32" s="367" t="s">
        <v>139</v>
      </c>
      <c r="H32" s="282"/>
      <c r="I32" s="283"/>
      <c r="J32" s="284"/>
      <c r="K32" s="895"/>
      <c r="L32" s="336"/>
    </row>
    <row r="33" spans="2:12" ht="11.1" customHeight="1" x14ac:dyDescent="0.2">
      <c r="B33" s="337">
        <v>21</v>
      </c>
      <c r="C33" s="893" t="s">
        <v>179</v>
      </c>
      <c r="D33" s="894"/>
      <c r="E33" s="281" t="s">
        <v>80</v>
      </c>
      <c r="F33" s="434" t="s">
        <v>139</v>
      </c>
      <c r="G33" s="382" t="s">
        <v>139</v>
      </c>
      <c r="H33" s="282"/>
      <c r="I33" s="283"/>
      <c r="J33" s="284"/>
      <c r="K33" s="903" t="s">
        <v>157</v>
      </c>
      <c r="L33" s="336"/>
    </row>
    <row r="34" spans="2:12" ht="11.1" customHeight="1" x14ac:dyDescent="0.2">
      <c r="B34" s="337">
        <v>22</v>
      </c>
      <c r="C34" s="893" t="s">
        <v>182</v>
      </c>
      <c r="D34" s="894"/>
      <c r="E34" s="281" t="s">
        <v>80</v>
      </c>
      <c r="F34" s="434" t="s">
        <v>139</v>
      </c>
      <c r="G34" s="367" t="s">
        <v>139</v>
      </c>
      <c r="H34" s="282"/>
      <c r="I34" s="283"/>
      <c r="J34" s="284"/>
      <c r="K34" s="901"/>
      <c r="L34" s="336"/>
    </row>
    <row r="35" spans="2:12" ht="11.1" customHeight="1" x14ac:dyDescent="0.2">
      <c r="B35" s="337">
        <v>23</v>
      </c>
      <c r="C35" s="893" t="s">
        <v>183</v>
      </c>
      <c r="D35" s="894"/>
      <c r="E35" s="281" t="s">
        <v>80</v>
      </c>
      <c r="F35" s="434" t="s">
        <v>139</v>
      </c>
      <c r="G35" s="367" t="s">
        <v>139</v>
      </c>
      <c r="H35" s="282"/>
      <c r="I35" s="283"/>
      <c r="J35" s="284"/>
      <c r="K35" s="901"/>
      <c r="L35" s="336"/>
    </row>
    <row r="36" spans="2:12" ht="11.1" customHeight="1" x14ac:dyDescent="0.2">
      <c r="B36" s="337">
        <v>24</v>
      </c>
      <c r="C36" s="893" t="s">
        <v>185</v>
      </c>
      <c r="D36" s="894"/>
      <c r="E36" s="281" t="s">
        <v>80</v>
      </c>
      <c r="F36" s="434" t="s">
        <v>139</v>
      </c>
      <c r="G36" s="367" t="s">
        <v>139</v>
      </c>
      <c r="H36" s="282"/>
      <c r="I36" s="283"/>
      <c r="J36" s="284"/>
      <c r="K36" s="901"/>
      <c r="L36" s="336"/>
    </row>
    <row r="37" spans="2:12" ht="11.1" customHeight="1" x14ac:dyDescent="0.2">
      <c r="B37" s="337">
        <v>25</v>
      </c>
      <c r="C37" s="893" t="s">
        <v>188</v>
      </c>
      <c r="D37" s="894"/>
      <c r="E37" s="281" t="s">
        <v>80</v>
      </c>
      <c r="F37" s="434" t="s">
        <v>139</v>
      </c>
      <c r="G37" s="367" t="s">
        <v>139</v>
      </c>
      <c r="H37" s="282"/>
      <c r="I37" s="283"/>
      <c r="J37" s="284"/>
      <c r="K37" s="901"/>
      <c r="L37" s="336"/>
    </row>
    <row r="38" spans="2:12" ht="11.1" customHeight="1" x14ac:dyDescent="0.2">
      <c r="B38" s="337">
        <v>26</v>
      </c>
      <c r="C38" s="893" t="s">
        <v>190</v>
      </c>
      <c r="D38" s="894"/>
      <c r="E38" s="281" t="s">
        <v>80</v>
      </c>
      <c r="F38" s="434" t="s">
        <v>139</v>
      </c>
      <c r="G38" s="367" t="s">
        <v>139</v>
      </c>
      <c r="H38" s="282"/>
      <c r="I38" s="283"/>
      <c r="J38" s="284"/>
      <c r="K38" s="901"/>
      <c r="L38" s="336"/>
    </row>
    <row r="39" spans="2:12" ht="11.1" customHeight="1" x14ac:dyDescent="0.2">
      <c r="B39" s="337">
        <v>27</v>
      </c>
      <c r="C39" s="893" t="s">
        <v>191</v>
      </c>
      <c r="D39" s="894"/>
      <c r="E39" s="281" t="s">
        <v>80</v>
      </c>
      <c r="F39" s="434" t="s">
        <v>139</v>
      </c>
      <c r="G39" s="367" t="s">
        <v>139</v>
      </c>
      <c r="H39" s="282"/>
      <c r="I39" s="283"/>
      <c r="J39" s="284"/>
      <c r="K39" s="901"/>
      <c r="L39" s="336"/>
    </row>
    <row r="40" spans="2:12" ht="11.1" customHeight="1" x14ac:dyDescent="0.2">
      <c r="B40" s="337">
        <v>28</v>
      </c>
      <c r="C40" s="893" t="s">
        <v>192</v>
      </c>
      <c r="D40" s="894"/>
      <c r="E40" s="281" t="s">
        <v>80</v>
      </c>
      <c r="F40" s="434" t="s">
        <v>139</v>
      </c>
      <c r="G40" s="367" t="s">
        <v>139</v>
      </c>
      <c r="H40" s="282"/>
      <c r="I40" s="283"/>
      <c r="J40" s="284"/>
      <c r="K40" s="901"/>
      <c r="L40" s="336"/>
    </row>
    <row r="41" spans="2:12" ht="11.1" customHeight="1" x14ac:dyDescent="0.2">
      <c r="B41" s="337">
        <v>29</v>
      </c>
      <c r="C41" s="893" t="s">
        <v>193</v>
      </c>
      <c r="D41" s="894"/>
      <c r="E41" s="281" t="s">
        <v>80</v>
      </c>
      <c r="F41" s="434" t="s">
        <v>139</v>
      </c>
      <c r="G41" s="367" t="s">
        <v>139</v>
      </c>
      <c r="H41" s="282"/>
      <c r="I41" s="283"/>
      <c r="J41" s="284"/>
      <c r="K41" s="901"/>
      <c r="L41" s="336"/>
    </row>
    <row r="42" spans="2:12" ht="11.1" customHeight="1" x14ac:dyDescent="0.2">
      <c r="B42" s="337">
        <v>30</v>
      </c>
      <c r="C42" s="893" t="s">
        <v>194</v>
      </c>
      <c r="D42" s="894"/>
      <c r="E42" s="281" t="s">
        <v>80</v>
      </c>
      <c r="F42" s="434" t="s">
        <v>139</v>
      </c>
      <c r="G42" s="367" t="s">
        <v>139</v>
      </c>
      <c r="H42" s="282"/>
      <c r="I42" s="283"/>
      <c r="J42" s="284"/>
      <c r="K42" s="901"/>
      <c r="L42" s="336"/>
    </row>
    <row r="43" spans="2:12" ht="11.1" customHeight="1" x14ac:dyDescent="0.2">
      <c r="B43" s="337">
        <v>31</v>
      </c>
      <c r="C43" s="893" t="s">
        <v>196</v>
      </c>
      <c r="D43" s="894"/>
      <c r="E43" s="281" t="s">
        <v>80</v>
      </c>
      <c r="F43" s="434" t="s">
        <v>139</v>
      </c>
      <c r="G43" s="367" t="s">
        <v>139</v>
      </c>
      <c r="H43" s="282"/>
      <c r="I43" s="283"/>
      <c r="J43" s="284"/>
      <c r="K43" s="904"/>
      <c r="L43" s="336"/>
    </row>
    <row r="44" spans="2:12" ht="11.1" customHeight="1" x14ac:dyDescent="0.2">
      <c r="B44" s="337">
        <v>32</v>
      </c>
      <c r="C44" s="893" t="s">
        <v>199</v>
      </c>
      <c r="D44" s="894"/>
      <c r="E44" s="281" t="s">
        <v>80</v>
      </c>
      <c r="F44" s="434" t="s">
        <v>139</v>
      </c>
      <c r="G44" s="382" t="s">
        <v>139</v>
      </c>
      <c r="H44" s="289"/>
      <c r="I44" s="290"/>
      <c r="J44" s="291"/>
      <c r="K44" s="895" t="s">
        <v>140</v>
      </c>
      <c r="L44" s="336"/>
    </row>
    <row r="45" spans="2:12" ht="11.1" customHeight="1" x14ac:dyDescent="0.2">
      <c r="B45" s="337">
        <v>33</v>
      </c>
      <c r="C45" s="893" t="s">
        <v>201</v>
      </c>
      <c r="D45" s="894"/>
      <c r="E45" s="281" t="s">
        <v>80</v>
      </c>
      <c r="F45" s="434" t="s">
        <v>139</v>
      </c>
      <c r="G45" s="382" t="s">
        <v>139</v>
      </c>
      <c r="H45" s="289"/>
      <c r="I45" s="290"/>
      <c r="J45" s="291"/>
      <c r="K45" s="895"/>
      <c r="L45" s="336"/>
    </row>
    <row r="46" spans="2:12" ht="11.1" customHeight="1" x14ac:dyDescent="0.2">
      <c r="B46" s="337">
        <v>34</v>
      </c>
      <c r="C46" s="893" t="s">
        <v>203</v>
      </c>
      <c r="D46" s="894"/>
      <c r="E46" s="281" t="s">
        <v>80</v>
      </c>
      <c r="F46" s="434">
        <v>0.17</v>
      </c>
      <c r="G46" s="362">
        <v>0.34</v>
      </c>
      <c r="H46" s="289">
        <v>0.34</v>
      </c>
      <c r="I46" s="290">
        <v>0.17</v>
      </c>
      <c r="J46" s="291">
        <v>0.255</v>
      </c>
      <c r="K46" s="895"/>
      <c r="L46" s="336"/>
    </row>
    <row r="47" spans="2:12" ht="11.1" customHeight="1" x14ac:dyDescent="0.2">
      <c r="B47" s="337">
        <v>35</v>
      </c>
      <c r="C47" s="893" t="s">
        <v>206</v>
      </c>
      <c r="D47" s="894"/>
      <c r="E47" s="281" t="s">
        <v>80</v>
      </c>
      <c r="F47" s="434" t="s">
        <v>139</v>
      </c>
      <c r="G47" s="382" t="s">
        <v>139</v>
      </c>
      <c r="H47" s="289"/>
      <c r="I47" s="290"/>
      <c r="J47" s="291"/>
      <c r="K47" s="895"/>
      <c r="L47" s="336"/>
    </row>
    <row r="48" spans="2:12" ht="11.1" customHeight="1" x14ac:dyDescent="0.2">
      <c r="B48" s="337">
        <v>36</v>
      </c>
      <c r="C48" s="893" t="s">
        <v>207</v>
      </c>
      <c r="D48" s="894"/>
      <c r="E48" s="281" t="s">
        <v>80</v>
      </c>
      <c r="F48" s="434" t="s">
        <v>139</v>
      </c>
      <c r="G48" s="272" t="s">
        <v>139</v>
      </c>
      <c r="H48" s="271"/>
      <c r="I48" s="288"/>
      <c r="J48" s="273"/>
      <c r="K48" s="347" t="s">
        <v>161</v>
      </c>
      <c r="L48" s="336"/>
    </row>
    <row r="49" spans="2:12" ht="11.1" customHeight="1" x14ac:dyDescent="0.2">
      <c r="B49" s="337">
        <v>37</v>
      </c>
      <c r="C49" s="893" t="s">
        <v>209</v>
      </c>
      <c r="D49" s="894"/>
      <c r="E49" s="281" t="s">
        <v>80</v>
      </c>
      <c r="F49" s="436">
        <v>2.9000000000000001E-2</v>
      </c>
      <c r="G49" s="367">
        <v>3.6999999999999998E-2</v>
      </c>
      <c r="H49" s="282">
        <v>3.6999999999999998E-2</v>
      </c>
      <c r="I49" s="283">
        <v>2.9000000000000001E-2</v>
      </c>
      <c r="J49" s="284">
        <v>3.3000000000000002E-2</v>
      </c>
      <c r="K49" s="347" t="s">
        <v>140</v>
      </c>
      <c r="L49" s="336"/>
    </row>
    <row r="50" spans="2:12" ht="11.1" customHeight="1" x14ac:dyDescent="0.2">
      <c r="B50" s="337">
        <v>38</v>
      </c>
      <c r="C50" s="893" t="s">
        <v>210</v>
      </c>
      <c r="D50" s="894"/>
      <c r="E50" s="281" t="s">
        <v>80</v>
      </c>
      <c r="F50" s="434">
        <v>4.3</v>
      </c>
      <c r="G50" s="272">
        <v>5.6</v>
      </c>
      <c r="H50" s="271">
        <v>5.6</v>
      </c>
      <c r="I50" s="288">
        <v>4.3</v>
      </c>
      <c r="J50" s="273">
        <v>4.9499999999999993</v>
      </c>
      <c r="K50" s="347" t="s">
        <v>211</v>
      </c>
      <c r="L50" s="336"/>
    </row>
    <row r="51" spans="2:12" ht="11.1" customHeight="1" x14ac:dyDescent="0.2">
      <c r="B51" s="337">
        <v>39</v>
      </c>
      <c r="C51" s="896" t="s">
        <v>212</v>
      </c>
      <c r="D51" s="897"/>
      <c r="E51" s="281" t="s">
        <v>80</v>
      </c>
      <c r="F51" s="434">
        <v>20</v>
      </c>
      <c r="G51" s="362">
        <v>35</v>
      </c>
      <c r="H51" s="295">
        <v>35</v>
      </c>
      <c r="I51" s="296">
        <v>20</v>
      </c>
      <c r="J51" s="297">
        <v>27.5</v>
      </c>
      <c r="K51" s="895" t="s">
        <v>161</v>
      </c>
      <c r="L51" s="336"/>
    </row>
    <row r="52" spans="2:12" ht="11.1" customHeight="1" x14ac:dyDescent="0.2">
      <c r="B52" s="337">
        <v>40</v>
      </c>
      <c r="C52" s="893" t="s">
        <v>214</v>
      </c>
      <c r="D52" s="894"/>
      <c r="E52" s="281" t="s">
        <v>80</v>
      </c>
      <c r="F52" s="434">
        <v>81</v>
      </c>
      <c r="G52" s="362">
        <v>97</v>
      </c>
      <c r="H52" s="295">
        <v>97</v>
      </c>
      <c r="I52" s="296">
        <v>81</v>
      </c>
      <c r="J52" s="297">
        <v>89</v>
      </c>
      <c r="K52" s="895"/>
      <c r="L52" s="336"/>
    </row>
    <row r="53" spans="2:12" ht="11.1" customHeight="1" x14ac:dyDescent="0.2">
      <c r="B53" s="337">
        <v>41</v>
      </c>
      <c r="C53" s="893" t="s">
        <v>216</v>
      </c>
      <c r="D53" s="894"/>
      <c r="E53" s="281" t="s">
        <v>80</v>
      </c>
      <c r="F53" s="311" t="s">
        <v>217</v>
      </c>
      <c r="G53" s="382" t="s">
        <v>217</v>
      </c>
      <c r="H53" s="289" t="s">
        <v>217</v>
      </c>
      <c r="I53" s="290" t="s">
        <v>217</v>
      </c>
      <c r="J53" s="291" t="s">
        <v>217</v>
      </c>
      <c r="K53" s="895" t="s">
        <v>170</v>
      </c>
      <c r="L53" s="336"/>
    </row>
    <row r="54" spans="2:12" ht="11.1" customHeight="1" x14ac:dyDescent="0.2">
      <c r="B54" s="337">
        <v>42</v>
      </c>
      <c r="C54" s="893" t="s">
        <v>218</v>
      </c>
      <c r="D54" s="894"/>
      <c r="E54" s="281" t="s">
        <v>80</v>
      </c>
      <c r="F54" s="434" t="s">
        <v>139</v>
      </c>
      <c r="G54" s="380" t="s">
        <v>139</v>
      </c>
      <c r="H54" s="285"/>
      <c r="I54" s="286"/>
      <c r="J54" s="287"/>
      <c r="K54" s="895"/>
      <c r="L54" s="336"/>
    </row>
    <row r="55" spans="2:12" ht="11.1" customHeight="1" x14ac:dyDescent="0.2">
      <c r="B55" s="337">
        <v>43</v>
      </c>
      <c r="C55" s="893" t="s">
        <v>221</v>
      </c>
      <c r="D55" s="894"/>
      <c r="E55" s="281" t="s">
        <v>80</v>
      </c>
      <c r="F55" s="434" t="s">
        <v>139</v>
      </c>
      <c r="G55" s="380" t="s">
        <v>139</v>
      </c>
      <c r="H55" s="285"/>
      <c r="I55" s="286"/>
      <c r="J55" s="287"/>
      <c r="K55" s="895"/>
      <c r="L55" s="336"/>
    </row>
    <row r="56" spans="2:12" ht="11.1" customHeight="1" x14ac:dyDescent="0.2">
      <c r="B56" s="337">
        <v>44</v>
      </c>
      <c r="C56" s="893" t="s">
        <v>222</v>
      </c>
      <c r="D56" s="894"/>
      <c r="E56" s="281" t="s">
        <v>80</v>
      </c>
      <c r="F56" s="434" t="s">
        <v>151</v>
      </c>
      <c r="G56" s="367" t="s">
        <v>151</v>
      </c>
      <c r="H56" s="282" t="s">
        <v>151</v>
      </c>
      <c r="I56" s="283" t="s">
        <v>151</v>
      </c>
      <c r="J56" s="284" t="s">
        <v>151</v>
      </c>
      <c r="K56" s="895"/>
      <c r="L56" s="336"/>
    </row>
    <row r="57" spans="2:12" ht="11.1" customHeight="1" x14ac:dyDescent="0.2">
      <c r="B57" s="337">
        <v>45</v>
      </c>
      <c r="C57" s="893" t="s">
        <v>223</v>
      </c>
      <c r="D57" s="894"/>
      <c r="E57" s="281" t="s">
        <v>80</v>
      </c>
      <c r="F57" s="434" t="s">
        <v>139</v>
      </c>
      <c r="G57" s="383" t="s">
        <v>139</v>
      </c>
      <c r="H57" s="292"/>
      <c r="I57" s="283"/>
      <c r="J57" s="294"/>
      <c r="K57" s="895"/>
      <c r="L57" s="336"/>
    </row>
    <row r="58" spans="2:12" ht="11.1" customHeight="1" x14ac:dyDescent="0.2">
      <c r="B58" s="337">
        <v>46</v>
      </c>
      <c r="C58" s="677" t="s">
        <v>226</v>
      </c>
      <c r="D58" s="678"/>
      <c r="E58" s="281" t="s">
        <v>520</v>
      </c>
      <c r="F58" s="450">
        <v>0.9</v>
      </c>
      <c r="G58" s="451">
        <v>1.6</v>
      </c>
      <c r="H58" s="271">
        <v>1.6</v>
      </c>
      <c r="I58" s="280">
        <v>0.9</v>
      </c>
      <c r="J58" s="273">
        <v>1.25</v>
      </c>
      <c r="K58" s="895" t="s">
        <v>228</v>
      </c>
      <c r="L58" s="336"/>
    </row>
    <row r="59" spans="2:12" ht="11.1" customHeight="1" x14ac:dyDescent="0.15">
      <c r="B59" s="337">
        <v>47</v>
      </c>
      <c r="C59" s="677" t="s">
        <v>229</v>
      </c>
      <c r="D59" s="678"/>
      <c r="E59" s="281" t="s">
        <v>518</v>
      </c>
      <c r="F59" s="379">
        <v>7.3</v>
      </c>
      <c r="G59" s="362">
        <v>7.8</v>
      </c>
      <c r="H59" s="271">
        <v>7.8</v>
      </c>
      <c r="I59" s="288">
        <v>7.3</v>
      </c>
      <c r="J59" s="273">
        <v>7.55</v>
      </c>
      <c r="K59" s="895"/>
      <c r="L59" s="336"/>
    </row>
    <row r="60" spans="2:12" ht="11.1" customHeight="1" x14ac:dyDescent="0.2">
      <c r="B60" s="337">
        <v>48</v>
      </c>
      <c r="C60" s="893" t="s">
        <v>231</v>
      </c>
      <c r="D60" s="894"/>
      <c r="E60" s="281" t="s">
        <v>518</v>
      </c>
      <c r="F60" s="434" t="s">
        <v>139</v>
      </c>
      <c r="G60" s="362" t="s">
        <v>139</v>
      </c>
      <c r="H60" s="112"/>
      <c r="I60" s="280"/>
      <c r="J60" s="281"/>
      <c r="K60" s="895"/>
      <c r="L60" s="336"/>
    </row>
    <row r="61" spans="2:12" ht="11.1" customHeight="1" x14ac:dyDescent="0.15">
      <c r="B61" s="337">
        <v>49</v>
      </c>
      <c r="C61" s="893" t="s">
        <v>234</v>
      </c>
      <c r="D61" s="894"/>
      <c r="E61" s="281" t="s">
        <v>518</v>
      </c>
      <c r="F61" s="379" t="s">
        <v>233</v>
      </c>
      <c r="G61" s="362" t="s">
        <v>233</v>
      </c>
      <c r="H61" s="112"/>
      <c r="I61" s="280"/>
      <c r="J61" s="281"/>
      <c r="K61" s="895"/>
      <c r="L61" s="336"/>
    </row>
    <row r="62" spans="2:12" ht="11.1" customHeight="1" x14ac:dyDescent="0.15">
      <c r="B62" s="337">
        <v>50</v>
      </c>
      <c r="C62" s="893" t="s">
        <v>235</v>
      </c>
      <c r="D62" s="894"/>
      <c r="E62" s="281" t="s">
        <v>521</v>
      </c>
      <c r="F62" s="384">
        <v>4</v>
      </c>
      <c r="G62" s="362">
        <v>10</v>
      </c>
      <c r="H62" s="295">
        <v>10</v>
      </c>
      <c r="I62" s="288">
        <v>4</v>
      </c>
      <c r="J62" s="273">
        <v>7</v>
      </c>
      <c r="K62" s="895"/>
      <c r="L62" s="336"/>
    </row>
    <row r="63" spans="2:12" ht="11.1" customHeight="1" thickBot="1" x14ac:dyDescent="0.2">
      <c r="B63" s="337">
        <v>51</v>
      </c>
      <c r="C63" s="891" t="s">
        <v>238</v>
      </c>
      <c r="D63" s="892"/>
      <c r="E63" s="357" t="s">
        <v>521</v>
      </c>
      <c r="F63" s="384">
        <v>9.6</v>
      </c>
      <c r="G63" s="307">
        <v>2.5</v>
      </c>
      <c r="H63" s="298">
        <v>9.6</v>
      </c>
      <c r="I63" s="299">
        <v>2.5</v>
      </c>
      <c r="J63" s="273">
        <v>6.05</v>
      </c>
      <c r="K63" s="903"/>
      <c r="L63" s="336"/>
    </row>
    <row r="64" spans="2:12" ht="12.9" customHeight="1" thickBot="1" x14ac:dyDescent="0.25">
      <c r="B64" s="918" t="s">
        <v>522</v>
      </c>
      <c r="C64" s="919"/>
      <c r="D64" s="921"/>
      <c r="E64" s="329" t="s">
        <v>523</v>
      </c>
      <c r="F64" s="671" t="s">
        <v>516</v>
      </c>
      <c r="G64" s="671"/>
      <c r="H64" s="671"/>
      <c r="I64" s="671"/>
      <c r="J64" s="671"/>
      <c r="K64" s="358"/>
      <c r="L64" s="336"/>
    </row>
    <row r="65" spans="2:12" ht="11.1" customHeight="1" x14ac:dyDescent="0.2">
      <c r="B65" s="389">
        <v>1</v>
      </c>
      <c r="C65" s="916" t="s">
        <v>524</v>
      </c>
      <c r="D65" s="917"/>
      <c r="E65" s="334" t="s">
        <v>520</v>
      </c>
      <c r="F65" s="666">
        <v>0.15</v>
      </c>
      <c r="G65" s="302">
        <v>7.0000000000000007E-2</v>
      </c>
      <c r="H65" s="301">
        <v>0.15</v>
      </c>
      <c r="I65" s="302">
        <v>7.0000000000000007E-2</v>
      </c>
      <c r="J65" s="303">
        <v>0.11</v>
      </c>
      <c r="K65" s="901" t="s">
        <v>211</v>
      </c>
      <c r="L65" s="336"/>
    </row>
    <row r="66" spans="2:12" ht="11.1" customHeight="1" x14ac:dyDescent="0.2">
      <c r="B66" s="361">
        <v>2</v>
      </c>
      <c r="C66" s="893" t="s">
        <v>525</v>
      </c>
      <c r="D66" s="894"/>
      <c r="E66" s="281" t="s">
        <v>520</v>
      </c>
      <c r="F66" s="434">
        <v>1.4999999999999999E-2</v>
      </c>
      <c r="G66" s="280">
        <v>1.7999999999999999E-2</v>
      </c>
      <c r="H66" s="282">
        <v>1.7999999999999999E-2</v>
      </c>
      <c r="I66" s="283">
        <v>1.4999999999999999E-2</v>
      </c>
      <c r="J66" s="284">
        <v>1.6500000000000001E-2</v>
      </c>
      <c r="K66" s="901"/>
      <c r="L66" s="336"/>
    </row>
    <row r="67" spans="2:12" ht="11.1" customHeight="1" x14ac:dyDescent="0.2">
      <c r="B67" s="361">
        <v>3</v>
      </c>
      <c r="C67" s="677" t="s">
        <v>526</v>
      </c>
      <c r="D67" s="678"/>
      <c r="E67" s="281" t="s">
        <v>520</v>
      </c>
      <c r="F67" s="434" t="s">
        <v>237</v>
      </c>
      <c r="G67" s="280">
        <v>0.5</v>
      </c>
      <c r="H67" s="271">
        <v>0.5</v>
      </c>
      <c r="I67" s="288" t="s">
        <v>237</v>
      </c>
      <c r="J67" s="273" t="s">
        <v>237</v>
      </c>
      <c r="K67" s="901"/>
      <c r="L67" s="336"/>
    </row>
    <row r="68" spans="2:12" ht="11.1" customHeight="1" x14ac:dyDescent="0.2">
      <c r="B68" s="361">
        <v>4</v>
      </c>
      <c r="C68" s="677" t="s">
        <v>527</v>
      </c>
      <c r="D68" s="678"/>
      <c r="E68" s="281" t="s">
        <v>520</v>
      </c>
      <c r="F68" s="434">
        <v>1.6</v>
      </c>
      <c r="G68" s="280">
        <v>2.2999999999999998</v>
      </c>
      <c r="H68" s="271">
        <v>2.2999999999999998</v>
      </c>
      <c r="I68" s="288">
        <v>1.6</v>
      </c>
      <c r="J68" s="273">
        <v>1.95</v>
      </c>
      <c r="K68" s="901"/>
      <c r="L68" s="336"/>
    </row>
    <row r="69" spans="2:12" ht="11.1" customHeight="1" x14ac:dyDescent="0.2">
      <c r="B69" s="361">
        <v>5</v>
      </c>
      <c r="C69" s="677" t="s">
        <v>528</v>
      </c>
      <c r="D69" s="678"/>
      <c r="E69" s="281" t="s">
        <v>520</v>
      </c>
      <c r="F69" s="434">
        <v>8</v>
      </c>
      <c r="G69" s="296">
        <v>1</v>
      </c>
      <c r="H69" s="295">
        <v>8</v>
      </c>
      <c r="I69" s="296">
        <v>1</v>
      </c>
      <c r="J69" s="297">
        <v>4.5</v>
      </c>
      <c r="K69" s="901"/>
      <c r="L69" s="336"/>
    </row>
    <row r="70" spans="2:12" ht="11.1" customHeight="1" x14ac:dyDescent="0.2">
      <c r="B70" s="361">
        <v>6</v>
      </c>
      <c r="C70" s="677" t="s">
        <v>529</v>
      </c>
      <c r="D70" s="678"/>
      <c r="E70" s="281" t="s">
        <v>520</v>
      </c>
      <c r="F70" s="434">
        <v>11</v>
      </c>
      <c r="G70" s="280">
        <v>8.5</v>
      </c>
      <c r="H70" s="112">
        <v>11</v>
      </c>
      <c r="I70" s="280">
        <v>8.5</v>
      </c>
      <c r="J70" s="273">
        <v>9.75</v>
      </c>
      <c r="K70" s="901"/>
      <c r="L70" s="336"/>
    </row>
    <row r="71" spans="2:12" ht="11.1" customHeight="1" x14ac:dyDescent="0.2">
      <c r="B71" s="361">
        <v>7</v>
      </c>
      <c r="C71" s="685" t="s">
        <v>530</v>
      </c>
      <c r="D71" s="685"/>
      <c r="E71" s="281" t="s">
        <v>520</v>
      </c>
      <c r="F71" s="434" t="s">
        <v>160</v>
      </c>
      <c r="G71" s="288" t="s">
        <v>160</v>
      </c>
      <c r="H71" s="271" t="s">
        <v>160</v>
      </c>
      <c r="I71" s="288" t="s">
        <v>160</v>
      </c>
      <c r="J71" s="273" t="s">
        <v>160</v>
      </c>
      <c r="K71" s="901"/>
      <c r="L71" s="336"/>
    </row>
    <row r="72" spans="2:12" ht="11.1" customHeight="1" x14ac:dyDescent="0.2">
      <c r="B72" s="361">
        <v>8</v>
      </c>
      <c r="C72" s="685" t="s">
        <v>531</v>
      </c>
      <c r="D72" s="685"/>
      <c r="E72" s="281" t="s">
        <v>532</v>
      </c>
      <c r="F72" s="434" t="s">
        <v>581</v>
      </c>
      <c r="G72" s="368" t="s">
        <v>568</v>
      </c>
      <c r="H72" s="597" t="s">
        <v>581</v>
      </c>
      <c r="I72" s="669" t="s">
        <v>568</v>
      </c>
      <c r="J72" s="194" t="s">
        <v>582</v>
      </c>
      <c r="K72" s="675"/>
      <c r="L72" s="2"/>
    </row>
    <row r="73" spans="2:12" ht="11.1" customHeight="1" x14ac:dyDescent="0.2">
      <c r="B73" s="361">
        <v>9</v>
      </c>
      <c r="C73" s="893" t="s">
        <v>537</v>
      </c>
      <c r="D73" s="894"/>
      <c r="E73" s="281" t="s">
        <v>538</v>
      </c>
      <c r="F73" s="434" t="s">
        <v>583</v>
      </c>
      <c r="G73" s="281" t="s">
        <v>539</v>
      </c>
      <c r="H73" s="104" t="s">
        <v>583</v>
      </c>
      <c r="I73" s="667" t="s">
        <v>539</v>
      </c>
      <c r="J73" s="194" t="s">
        <v>534</v>
      </c>
      <c r="K73" s="675"/>
      <c r="L73" s="2"/>
    </row>
    <row r="74" spans="2:12" ht="11.1" customHeight="1" x14ac:dyDescent="0.2">
      <c r="B74" s="361">
        <v>10</v>
      </c>
      <c r="C74" s="893" t="s">
        <v>542</v>
      </c>
      <c r="D74" s="894"/>
      <c r="E74" s="281" t="s">
        <v>520</v>
      </c>
      <c r="F74" s="434">
        <v>15</v>
      </c>
      <c r="G74" s="281">
        <v>31</v>
      </c>
      <c r="H74" s="304">
        <v>31</v>
      </c>
      <c r="I74" s="305">
        <v>15</v>
      </c>
      <c r="J74" s="468">
        <v>23</v>
      </c>
      <c r="K74" s="675"/>
      <c r="L74" s="2"/>
    </row>
    <row r="75" spans="2:12" ht="11.1" customHeight="1" thickBot="1" x14ac:dyDescent="0.25">
      <c r="B75" s="385">
        <v>11</v>
      </c>
      <c r="C75" s="893" t="s">
        <v>543</v>
      </c>
      <c r="D75" s="894"/>
      <c r="E75" s="281" t="s">
        <v>520</v>
      </c>
      <c r="F75" s="434">
        <v>2.1</v>
      </c>
      <c r="G75" s="308">
        <v>4.4000000000000004</v>
      </c>
      <c r="H75" s="306">
        <v>4.4000000000000004</v>
      </c>
      <c r="I75" s="307">
        <v>2.1</v>
      </c>
      <c r="J75" s="308">
        <v>3.25</v>
      </c>
      <c r="K75" s="902"/>
      <c r="L75" s="336"/>
    </row>
    <row r="76" spans="2:12" s="332" customFormat="1" ht="12.9" customHeight="1" thickBot="1" x14ac:dyDescent="0.25">
      <c r="B76" s="918" t="s">
        <v>243</v>
      </c>
      <c r="C76" s="919"/>
      <c r="D76" s="919"/>
      <c r="E76" s="920"/>
      <c r="F76" s="429">
        <v>2</v>
      </c>
      <c r="G76" s="431">
        <v>2</v>
      </c>
      <c r="H76" s="311"/>
      <c r="I76" s="376"/>
      <c r="J76" s="376"/>
      <c r="K76" s="311"/>
      <c r="L76" s="336"/>
    </row>
    <row r="77" spans="2:12" ht="11.1" customHeight="1" x14ac:dyDescent="0.2">
      <c r="C77" s="386" t="s">
        <v>544</v>
      </c>
      <c r="D77" s="386"/>
      <c r="E77" s="386"/>
      <c r="F77" s="386"/>
      <c r="G77" s="386"/>
      <c r="H77" s="386"/>
      <c r="I77" s="386"/>
      <c r="J77" s="386"/>
      <c r="K77" s="310"/>
      <c r="L77" s="311"/>
    </row>
    <row r="78" spans="2:12" ht="11.1" customHeight="1" x14ac:dyDescent="0.2">
      <c r="D78" s="386"/>
      <c r="E78" s="386"/>
      <c r="F78" s="386"/>
      <c r="G78" s="386"/>
      <c r="H78" s="386"/>
      <c r="I78" s="386"/>
      <c r="J78" s="386"/>
    </row>
    <row r="79" spans="2:12" ht="10.5" customHeight="1" x14ac:dyDescent="0.2"/>
    <row r="80" spans="2:12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5" customHeight="1" x14ac:dyDescent="0.2"/>
    <row r="90" ht="5.4" customHeight="1" x14ac:dyDescent="0.2"/>
  </sheetData>
  <mergeCells count="94">
    <mergeCell ref="C52:D52"/>
    <mergeCell ref="C40:D40"/>
    <mergeCell ref="C29:D29"/>
    <mergeCell ref="C23:D23"/>
    <mergeCell ref="C48:D48"/>
    <mergeCell ref="C44:D44"/>
    <mergeCell ref="C38:D38"/>
    <mergeCell ref="C45:D45"/>
    <mergeCell ref="C42:D42"/>
    <mergeCell ref="C51:D51"/>
    <mergeCell ref="C50:D50"/>
    <mergeCell ref="C49:D49"/>
    <mergeCell ref="H6:H9"/>
    <mergeCell ref="B6:C11"/>
    <mergeCell ref="C35:D35"/>
    <mergeCell ref="C37:D37"/>
    <mergeCell ref="C33:D33"/>
    <mergeCell ref="C15:D15"/>
    <mergeCell ref="C32:D32"/>
    <mergeCell ref="D6:E6"/>
    <mergeCell ref="D10:E10"/>
    <mergeCell ref="C22:D22"/>
    <mergeCell ref="D8:E8"/>
    <mergeCell ref="D9:E9"/>
    <mergeCell ref="C19:D19"/>
    <mergeCell ref="C20:D20"/>
    <mergeCell ref="C26:D26"/>
    <mergeCell ref="C30:D30"/>
    <mergeCell ref="F3:I3"/>
    <mergeCell ref="F4:I4"/>
    <mergeCell ref="C31:D31"/>
    <mergeCell ref="C27:D27"/>
    <mergeCell ref="C13:D13"/>
    <mergeCell ref="B4:C4"/>
    <mergeCell ref="C28:D28"/>
    <mergeCell ref="B12:D12"/>
    <mergeCell ref="C24:D24"/>
    <mergeCell ref="D11:E11"/>
    <mergeCell ref="C18:D18"/>
    <mergeCell ref="C21:D21"/>
    <mergeCell ref="C25:D25"/>
    <mergeCell ref="F12:G12"/>
    <mergeCell ref="C16:D16"/>
    <mergeCell ref="C17:D17"/>
    <mergeCell ref="C59:D59"/>
    <mergeCell ref="C65:D65"/>
    <mergeCell ref="C54:D54"/>
    <mergeCell ref="C62:D62"/>
    <mergeCell ref="C60:D60"/>
    <mergeCell ref="C58:D58"/>
    <mergeCell ref="C57:D57"/>
    <mergeCell ref="B76:E76"/>
    <mergeCell ref="C68:D68"/>
    <mergeCell ref="B64:D64"/>
    <mergeCell ref="C75:D75"/>
    <mergeCell ref="C72:D72"/>
    <mergeCell ref="C73:D73"/>
    <mergeCell ref="C66:D66"/>
    <mergeCell ref="C74:D74"/>
    <mergeCell ref="C69:D69"/>
    <mergeCell ref="C70:D70"/>
    <mergeCell ref="C67:D67"/>
    <mergeCell ref="K33:K43"/>
    <mergeCell ref="C47:D47"/>
    <mergeCell ref="C71:D71"/>
    <mergeCell ref="C61:D61"/>
    <mergeCell ref="K65:K75"/>
    <mergeCell ref="K58:K63"/>
    <mergeCell ref="K53:K57"/>
    <mergeCell ref="C53:D53"/>
    <mergeCell ref="C63:D63"/>
    <mergeCell ref="C55:D55"/>
    <mergeCell ref="H64:J64"/>
    <mergeCell ref="C56:D56"/>
    <mergeCell ref="C39:D39"/>
    <mergeCell ref="F64:G64"/>
    <mergeCell ref="C43:D43"/>
    <mergeCell ref="C41:D41"/>
    <mergeCell ref="B1:K1"/>
    <mergeCell ref="K51:K52"/>
    <mergeCell ref="K26:K32"/>
    <mergeCell ref="I6:I9"/>
    <mergeCell ref="C46:D46"/>
    <mergeCell ref="K23:K25"/>
    <mergeCell ref="K13:K14"/>
    <mergeCell ref="K44:K47"/>
    <mergeCell ref="C14:D14"/>
    <mergeCell ref="K6:K11"/>
    <mergeCell ref="K15:K20"/>
    <mergeCell ref="J6:J9"/>
    <mergeCell ref="C36:D36"/>
    <mergeCell ref="D7:E7"/>
    <mergeCell ref="H12:J12"/>
    <mergeCell ref="C34:D34"/>
  </mergeCells>
  <phoneticPr fontId="36"/>
  <printOptions horizontalCentered="1"/>
  <pageMargins left="0.70866141732283472" right="0.70866141732283472" top="0.59055118110236227" bottom="0.19685039370078741" header="0" footer="0"/>
  <pageSetup paperSize="9" scale="8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C174-21F4-468E-A06D-BBAD7A77B67B}">
  <sheetPr codeName="Sheet46"/>
  <dimension ref="B1:S90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6" width="7.6640625" style="4" customWidth="1"/>
    <col min="7" max="7" width="7.6640625" style="3" customWidth="1"/>
    <col min="8" max="10" width="7.6640625" style="4" customWidth="1"/>
    <col min="11" max="11" width="13.44140625" style="4" customWidth="1"/>
    <col min="12" max="12" width="3.44140625" style="3" customWidth="1"/>
    <col min="13" max="16384" width="8.88671875" style="3"/>
  </cols>
  <sheetData>
    <row r="1" spans="2:19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39"/>
      <c r="S1" s="4"/>
    </row>
    <row r="2" spans="2:19" ht="12" customHeight="1" thickBot="1" x14ac:dyDescent="0.25">
      <c r="B2" s="19"/>
      <c r="F2" s="3"/>
      <c r="H2" s="3"/>
      <c r="I2" s="3"/>
      <c r="J2" s="3"/>
      <c r="K2" s="3"/>
      <c r="S2" s="4"/>
    </row>
    <row r="3" spans="2:19" ht="16.95" customHeight="1" thickBot="1" x14ac:dyDescent="0.25">
      <c r="B3" s="4"/>
      <c r="C3" s="11"/>
      <c r="D3" s="13"/>
      <c r="E3" s="4"/>
      <c r="F3" s="700" t="s">
        <v>96</v>
      </c>
      <c r="G3" s="701"/>
      <c r="H3" s="701"/>
      <c r="I3" s="702"/>
      <c r="L3" s="4"/>
    </row>
    <row r="4" spans="2:19" ht="16.95" customHeight="1" thickBot="1" x14ac:dyDescent="0.25">
      <c r="B4" s="700" t="s">
        <v>97</v>
      </c>
      <c r="C4" s="702"/>
      <c r="D4" s="45" t="s">
        <v>510</v>
      </c>
      <c r="E4" s="4"/>
      <c r="F4" s="703" t="s">
        <v>584</v>
      </c>
      <c r="G4" s="704"/>
      <c r="H4" s="704"/>
      <c r="I4" s="705"/>
      <c r="L4" s="4"/>
    </row>
    <row r="5" spans="2:19" ht="9.75" customHeight="1" thickBot="1" x14ac:dyDescent="0.25">
      <c r="B5" s="4"/>
      <c r="C5" s="4"/>
      <c r="D5" s="4"/>
      <c r="E5" s="4"/>
      <c r="G5" s="4"/>
      <c r="L5" s="4"/>
    </row>
    <row r="6" spans="2:19" ht="11.1" customHeight="1" x14ac:dyDescent="0.2">
      <c r="B6" s="706" t="s">
        <v>100</v>
      </c>
      <c r="C6" s="707"/>
      <c r="D6" s="710" t="s">
        <v>101</v>
      </c>
      <c r="E6" s="711"/>
      <c r="F6" s="76">
        <v>45792</v>
      </c>
      <c r="G6" s="157">
        <v>45841</v>
      </c>
      <c r="H6" s="784" t="s">
        <v>102</v>
      </c>
      <c r="I6" s="715" t="s">
        <v>103</v>
      </c>
      <c r="J6" s="718" t="s">
        <v>104</v>
      </c>
      <c r="K6" s="721" t="s">
        <v>105</v>
      </c>
      <c r="L6" s="4"/>
    </row>
    <row r="7" spans="2:19" ht="11.1" customHeight="1" x14ac:dyDescent="0.2">
      <c r="B7" s="708"/>
      <c r="C7" s="709"/>
      <c r="D7" s="723" t="s">
        <v>106</v>
      </c>
      <c r="E7" s="724"/>
      <c r="F7" s="56">
        <v>0.40625</v>
      </c>
      <c r="G7" s="158">
        <v>0.40625</v>
      </c>
      <c r="H7" s="867"/>
      <c r="I7" s="716"/>
      <c r="J7" s="719"/>
      <c r="K7" s="722"/>
      <c r="L7" s="4"/>
    </row>
    <row r="8" spans="2:19" ht="11.1" customHeight="1" x14ac:dyDescent="0.2">
      <c r="B8" s="708"/>
      <c r="C8" s="709"/>
      <c r="D8" s="723" t="s">
        <v>107</v>
      </c>
      <c r="E8" s="724"/>
      <c r="F8" s="56" t="s">
        <v>514</v>
      </c>
      <c r="G8" s="158" t="s">
        <v>514</v>
      </c>
      <c r="H8" s="867"/>
      <c r="I8" s="716"/>
      <c r="J8" s="719"/>
      <c r="K8" s="722"/>
      <c r="L8" s="4"/>
    </row>
    <row r="9" spans="2:19" ht="11.1" customHeight="1" x14ac:dyDescent="0.2">
      <c r="B9" s="708"/>
      <c r="C9" s="709"/>
      <c r="D9" s="723" t="s">
        <v>120</v>
      </c>
      <c r="E9" s="724"/>
      <c r="F9" s="57" t="s">
        <v>514</v>
      </c>
      <c r="G9" s="105" t="s">
        <v>513</v>
      </c>
      <c r="H9" s="868"/>
      <c r="I9" s="717"/>
      <c r="J9" s="720"/>
      <c r="K9" s="722"/>
      <c r="L9" s="4"/>
    </row>
    <row r="10" spans="2:19" ht="11.1" customHeight="1" x14ac:dyDescent="0.2">
      <c r="B10" s="708"/>
      <c r="C10" s="709"/>
      <c r="D10" s="723" t="s">
        <v>124</v>
      </c>
      <c r="E10" s="724"/>
      <c r="F10" s="55">
        <v>22.5</v>
      </c>
      <c r="G10" s="159">
        <v>29</v>
      </c>
      <c r="H10" s="271">
        <f>MAX(F10:G10)</f>
        <v>29</v>
      </c>
      <c r="I10" s="272">
        <f>MIN(F10:G10)</f>
        <v>22.5</v>
      </c>
      <c r="J10" s="273">
        <f>AVERAGE(F10:G10)</f>
        <v>25.75</v>
      </c>
      <c r="K10" s="722"/>
      <c r="L10" s="4"/>
    </row>
    <row r="11" spans="2:19" ht="11.1" customHeight="1" thickBot="1" x14ac:dyDescent="0.25">
      <c r="B11" s="708"/>
      <c r="C11" s="709"/>
      <c r="D11" s="723" t="s">
        <v>125</v>
      </c>
      <c r="E11" s="724"/>
      <c r="F11" s="57">
        <v>11.4</v>
      </c>
      <c r="G11" s="66">
        <v>20.5</v>
      </c>
      <c r="H11" s="274">
        <f>MAX(F11:G11)</f>
        <v>20.5</v>
      </c>
      <c r="I11" s="275">
        <f>MIN(F11:G11)</f>
        <v>11.4</v>
      </c>
      <c r="J11" s="276">
        <f>AVERAGE(F11:G11)</f>
        <v>15.95</v>
      </c>
      <c r="K11" s="722"/>
      <c r="L11" s="4"/>
    </row>
    <row r="12" spans="2:19" s="5" customFormat="1" ht="12.9" customHeight="1" thickBot="1" x14ac:dyDescent="0.25">
      <c r="B12" s="680" t="s">
        <v>127</v>
      </c>
      <c r="C12" s="681"/>
      <c r="D12" s="681"/>
      <c r="E12" s="18" t="s">
        <v>515</v>
      </c>
      <c r="F12" s="805" t="s">
        <v>516</v>
      </c>
      <c r="G12" s="805"/>
      <c r="H12" s="671"/>
      <c r="I12" s="671"/>
      <c r="J12" s="671"/>
      <c r="K12" s="127"/>
      <c r="L12" s="6"/>
    </row>
    <row r="13" spans="2:19" ht="11.1" customHeight="1" x14ac:dyDescent="0.15">
      <c r="B13" s="126">
        <v>1</v>
      </c>
      <c r="C13" s="697" t="s">
        <v>130</v>
      </c>
      <c r="D13" s="698"/>
      <c r="E13" s="93" t="s">
        <v>517</v>
      </c>
      <c r="F13" s="418">
        <v>47</v>
      </c>
      <c r="G13" s="444">
        <v>870</v>
      </c>
      <c r="H13" s="277">
        <v>870</v>
      </c>
      <c r="I13" s="278">
        <v>47</v>
      </c>
      <c r="J13" s="279">
        <v>458.5</v>
      </c>
      <c r="K13" s="675" t="s">
        <v>132</v>
      </c>
      <c r="L13" s="2"/>
    </row>
    <row r="14" spans="2:19" ht="11.1" customHeight="1" x14ac:dyDescent="0.15">
      <c r="B14" s="34">
        <v>2</v>
      </c>
      <c r="C14" s="677" t="s">
        <v>133</v>
      </c>
      <c r="D14" s="678"/>
      <c r="E14" s="75" t="s">
        <v>518</v>
      </c>
      <c r="F14" s="113" t="s">
        <v>519</v>
      </c>
      <c r="G14" s="164" t="s">
        <v>519</v>
      </c>
      <c r="H14" s="112"/>
      <c r="I14" s="280"/>
      <c r="J14" s="281"/>
      <c r="K14" s="675"/>
      <c r="L14" s="2"/>
    </row>
    <row r="15" spans="2:19" ht="11.1" customHeight="1" x14ac:dyDescent="0.2">
      <c r="B15" s="34">
        <v>3</v>
      </c>
      <c r="C15" s="677" t="s">
        <v>136</v>
      </c>
      <c r="D15" s="678"/>
      <c r="E15" s="9" t="s">
        <v>80</v>
      </c>
      <c r="F15" s="419" t="s">
        <v>139</v>
      </c>
      <c r="G15" s="134" t="s">
        <v>139</v>
      </c>
      <c r="H15" s="282"/>
      <c r="I15" s="283"/>
      <c r="J15" s="284"/>
      <c r="K15" s="687" t="s">
        <v>140</v>
      </c>
      <c r="L15" s="2"/>
    </row>
    <row r="16" spans="2:19" ht="11.1" customHeight="1" x14ac:dyDescent="0.2">
      <c r="B16" s="34">
        <v>4</v>
      </c>
      <c r="C16" s="677" t="s">
        <v>141</v>
      </c>
      <c r="D16" s="678"/>
      <c r="E16" s="9" t="s">
        <v>80</v>
      </c>
      <c r="F16" s="419" t="s">
        <v>139</v>
      </c>
      <c r="G16" s="166" t="s">
        <v>139</v>
      </c>
      <c r="H16" s="285"/>
      <c r="I16" s="286"/>
      <c r="J16" s="287"/>
      <c r="K16" s="695"/>
      <c r="L16" s="2"/>
    </row>
    <row r="17" spans="2:12" ht="11.1" customHeight="1" x14ac:dyDescent="0.2">
      <c r="B17" s="34">
        <v>5</v>
      </c>
      <c r="C17" s="677" t="s">
        <v>144</v>
      </c>
      <c r="D17" s="678"/>
      <c r="E17" s="9" t="s">
        <v>80</v>
      </c>
      <c r="F17" s="419" t="s">
        <v>139</v>
      </c>
      <c r="G17" s="134" t="s">
        <v>139</v>
      </c>
      <c r="H17" s="282"/>
      <c r="I17" s="283"/>
      <c r="J17" s="284"/>
      <c r="K17" s="695"/>
      <c r="L17" s="2"/>
    </row>
    <row r="18" spans="2:12" ht="11.1" customHeight="1" x14ac:dyDescent="0.2">
      <c r="B18" s="34">
        <v>6</v>
      </c>
      <c r="C18" s="677" t="s">
        <v>147</v>
      </c>
      <c r="D18" s="678"/>
      <c r="E18" s="9" t="s">
        <v>80</v>
      </c>
      <c r="F18" s="419" t="s">
        <v>139</v>
      </c>
      <c r="G18" s="169" t="s">
        <v>139</v>
      </c>
      <c r="H18" s="282"/>
      <c r="I18" s="283"/>
      <c r="J18" s="284"/>
      <c r="K18" s="695"/>
      <c r="L18" s="2"/>
    </row>
    <row r="19" spans="2:12" ht="11.1" customHeight="1" x14ac:dyDescent="0.2">
      <c r="B19" s="34">
        <v>7</v>
      </c>
      <c r="C19" s="677" t="s">
        <v>148</v>
      </c>
      <c r="D19" s="678"/>
      <c r="E19" s="9" t="s">
        <v>80</v>
      </c>
      <c r="F19" s="419" t="s">
        <v>139</v>
      </c>
      <c r="G19" s="134" t="s">
        <v>139</v>
      </c>
      <c r="H19" s="282"/>
      <c r="I19" s="283"/>
      <c r="J19" s="284"/>
      <c r="K19" s="695"/>
      <c r="L19" s="2"/>
    </row>
    <row r="20" spans="2:12" ht="11.1" customHeight="1" x14ac:dyDescent="0.2">
      <c r="B20" s="34">
        <v>8</v>
      </c>
      <c r="C20" s="677" t="s">
        <v>149</v>
      </c>
      <c r="D20" s="678"/>
      <c r="E20" s="9" t="s">
        <v>80</v>
      </c>
      <c r="F20" s="419" t="s">
        <v>139</v>
      </c>
      <c r="G20" s="134" t="s">
        <v>139</v>
      </c>
      <c r="H20" s="282"/>
      <c r="I20" s="283"/>
      <c r="J20" s="284"/>
      <c r="K20" s="696"/>
      <c r="L20" s="2"/>
    </row>
    <row r="21" spans="2:12" ht="11.1" customHeight="1" x14ac:dyDescent="0.2">
      <c r="B21" s="34">
        <v>9</v>
      </c>
      <c r="C21" s="677" t="s">
        <v>152</v>
      </c>
      <c r="D21" s="678"/>
      <c r="E21" s="9" t="s">
        <v>80</v>
      </c>
      <c r="F21" s="419"/>
      <c r="G21" s="134"/>
      <c r="H21" s="282"/>
      <c r="I21" s="283"/>
      <c r="J21" s="284"/>
      <c r="K21" s="10" t="s">
        <v>155</v>
      </c>
      <c r="L21" s="2"/>
    </row>
    <row r="22" spans="2:12" ht="11.1" customHeight="1" x14ac:dyDescent="0.2">
      <c r="B22" s="34">
        <v>10</v>
      </c>
      <c r="C22" s="677" t="s">
        <v>156</v>
      </c>
      <c r="D22" s="678"/>
      <c r="E22" s="9" t="s">
        <v>80</v>
      </c>
      <c r="F22" s="419" t="s">
        <v>139</v>
      </c>
      <c r="G22" s="134" t="s">
        <v>139</v>
      </c>
      <c r="H22" s="282"/>
      <c r="I22" s="283"/>
      <c r="J22" s="284"/>
      <c r="K22" s="10" t="s">
        <v>157</v>
      </c>
      <c r="L22" s="2"/>
    </row>
    <row r="23" spans="2:12" ht="11.1" customHeight="1" x14ac:dyDescent="0.2">
      <c r="B23" s="34">
        <v>11</v>
      </c>
      <c r="C23" s="677" t="s">
        <v>158</v>
      </c>
      <c r="D23" s="678"/>
      <c r="E23" s="9" t="s">
        <v>80</v>
      </c>
      <c r="F23" s="419" t="s">
        <v>160</v>
      </c>
      <c r="G23" s="105" t="s">
        <v>160</v>
      </c>
      <c r="H23" s="271" t="s">
        <v>160</v>
      </c>
      <c r="I23" s="288" t="s">
        <v>160</v>
      </c>
      <c r="J23" s="273" t="s">
        <v>160</v>
      </c>
      <c r="K23" s="686" t="s">
        <v>161</v>
      </c>
      <c r="L23" s="2"/>
    </row>
    <row r="24" spans="2:12" ht="11.1" customHeight="1" x14ac:dyDescent="0.2">
      <c r="B24" s="34">
        <v>12</v>
      </c>
      <c r="C24" s="677" t="s">
        <v>162</v>
      </c>
      <c r="D24" s="678"/>
      <c r="E24" s="9" t="s">
        <v>80</v>
      </c>
      <c r="F24" s="419" t="s">
        <v>139</v>
      </c>
      <c r="G24" s="149" t="s">
        <v>139</v>
      </c>
      <c r="H24" s="289"/>
      <c r="I24" s="290"/>
      <c r="J24" s="291"/>
      <c r="K24" s="686"/>
      <c r="L24" s="2"/>
    </row>
    <row r="25" spans="2:12" ht="11.1" customHeight="1" x14ac:dyDescent="0.2">
      <c r="B25" s="34">
        <v>13</v>
      </c>
      <c r="C25" s="677" t="s">
        <v>165</v>
      </c>
      <c r="D25" s="678"/>
      <c r="E25" s="9" t="s">
        <v>80</v>
      </c>
      <c r="F25" s="419" t="s">
        <v>139</v>
      </c>
      <c r="G25" s="159" t="s">
        <v>139</v>
      </c>
      <c r="H25" s="271"/>
      <c r="I25" s="288"/>
      <c r="J25" s="273"/>
      <c r="K25" s="686"/>
      <c r="L25" s="2"/>
    </row>
    <row r="26" spans="2:12" ht="11.1" customHeight="1" x14ac:dyDescent="0.2">
      <c r="B26" s="34">
        <v>14</v>
      </c>
      <c r="C26" s="677" t="s">
        <v>167</v>
      </c>
      <c r="D26" s="678"/>
      <c r="E26" s="9" t="s">
        <v>80</v>
      </c>
      <c r="F26" s="419" t="s">
        <v>139</v>
      </c>
      <c r="G26" s="171" t="s">
        <v>139</v>
      </c>
      <c r="H26" s="292"/>
      <c r="I26" s="293"/>
      <c r="J26" s="294"/>
      <c r="K26" s="686" t="s">
        <v>170</v>
      </c>
      <c r="L26" s="2"/>
    </row>
    <row r="27" spans="2:12" ht="11.1" customHeight="1" x14ac:dyDescent="0.2">
      <c r="B27" s="34">
        <v>15</v>
      </c>
      <c r="C27" s="677" t="s">
        <v>171</v>
      </c>
      <c r="D27" s="678"/>
      <c r="E27" s="9" t="s">
        <v>80</v>
      </c>
      <c r="F27" s="419" t="s">
        <v>139</v>
      </c>
      <c r="G27" s="134" t="s">
        <v>139</v>
      </c>
      <c r="H27" s="282"/>
      <c r="I27" s="283"/>
      <c r="J27" s="284"/>
      <c r="K27" s="686"/>
      <c r="L27" s="2"/>
    </row>
    <row r="28" spans="2:12" ht="21.9" customHeight="1" x14ac:dyDescent="0.2">
      <c r="B28" s="34">
        <v>16</v>
      </c>
      <c r="C28" s="693" t="s">
        <v>557</v>
      </c>
      <c r="D28" s="694"/>
      <c r="E28" s="9" t="s">
        <v>80</v>
      </c>
      <c r="F28" s="419" t="s">
        <v>139</v>
      </c>
      <c r="G28" s="134" t="s">
        <v>139</v>
      </c>
      <c r="H28" s="282"/>
      <c r="I28" s="283"/>
      <c r="J28" s="284"/>
      <c r="K28" s="686"/>
      <c r="L28" s="2"/>
    </row>
    <row r="29" spans="2:12" ht="11.1" customHeight="1" x14ac:dyDescent="0.2">
      <c r="B29" s="34">
        <v>17</v>
      </c>
      <c r="C29" s="677" t="s">
        <v>175</v>
      </c>
      <c r="D29" s="678"/>
      <c r="E29" s="9" t="s">
        <v>80</v>
      </c>
      <c r="F29" s="419" t="s">
        <v>139</v>
      </c>
      <c r="G29" s="134" t="s">
        <v>139</v>
      </c>
      <c r="H29" s="282"/>
      <c r="I29" s="283"/>
      <c r="J29" s="284"/>
      <c r="K29" s="686"/>
      <c r="L29" s="2"/>
    </row>
    <row r="30" spans="2:12" ht="11.1" customHeight="1" x14ac:dyDescent="0.2">
      <c r="B30" s="34">
        <v>18</v>
      </c>
      <c r="C30" s="677" t="s">
        <v>176</v>
      </c>
      <c r="D30" s="678"/>
      <c r="E30" s="9" t="s">
        <v>80</v>
      </c>
      <c r="F30" s="419" t="s">
        <v>139</v>
      </c>
      <c r="G30" s="134" t="s">
        <v>139</v>
      </c>
      <c r="H30" s="282"/>
      <c r="I30" s="283"/>
      <c r="J30" s="284"/>
      <c r="K30" s="686"/>
      <c r="L30" s="2"/>
    </row>
    <row r="31" spans="2:12" ht="11.1" customHeight="1" x14ac:dyDescent="0.2">
      <c r="B31" s="34">
        <v>19</v>
      </c>
      <c r="C31" s="677" t="s">
        <v>177</v>
      </c>
      <c r="D31" s="678"/>
      <c r="E31" s="9" t="s">
        <v>80</v>
      </c>
      <c r="F31" s="419" t="s">
        <v>139</v>
      </c>
      <c r="G31" s="134" t="s">
        <v>139</v>
      </c>
      <c r="H31" s="282"/>
      <c r="I31" s="283"/>
      <c r="J31" s="284"/>
      <c r="K31" s="686"/>
      <c r="L31" s="2"/>
    </row>
    <row r="32" spans="2:12" ht="11.1" customHeight="1" x14ac:dyDescent="0.2">
      <c r="B32" s="34">
        <v>20</v>
      </c>
      <c r="C32" s="677" t="s">
        <v>178</v>
      </c>
      <c r="D32" s="678"/>
      <c r="E32" s="9" t="s">
        <v>80</v>
      </c>
      <c r="F32" s="419" t="s">
        <v>139</v>
      </c>
      <c r="G32" s="134" t="s">
        <v>139</v>
      </c>
      <c r="H32" s="282"/>
      <c r="I32" s="283"/>
      <c r="J32" s="284"/>
      <c r="K32" s="686"/>
      <c r="L32" s="2"/>
    </row>
    <row r="33" spans="2:12" ht="11.1" customHeight="1" x14ac:dyDescent="0.2">
      <c r="B33" s="34">
        <v>21</v>
      </c>
      <c r="C33" s="677" t="s">
        <v>179</v>
      </c>
      <c r="D33" s="678"/>
      <c r="E33" s="9" t="s">
        <v>80</v>
      </c>
      <c r="F33" s="419" t="s">
        <v>139</v>
      </c>
      <c r="G33" s="149" t="s">
        <v>139</v>
      </c>
      <c r="H33" s="282"/>
      <c r="I33" s="283"/>
      <c r="J33" s="284"/>
      <c r="K33" s="687" t="s">
        <v>157</v>
      </c>
      <c r="L33" s="2"/>
    </row>
    <row r="34" spans="2:12" ht="11.1" customHeight="1" x14ac:dyDescent="0.2">
      <c r="B34" s="34">
        <v>22</v>
      </c>
      <c r="C34" s="677" t="s">
        <v>182</v>
      </c>
      <c r="D34" s="678"/>
      <c r="E34" s="9" t="s">
        <v>80</v>
      </c>
      <c r="F34" s="419" t="s">
        <v>139</v>
      </c>
      <c r="G34" s="134" t="s">
        <v>139</v>
      </c>
      <c r="H34" s="282"/>
      <c r="I34" s="283"/>
      <c r="J34" s="284"/>
      <c r="K34" s="675"/>
      <c r="L34" s="2"/>
    </row>
    <row r="35" spans="2:12" ht="11.1" customHeight="1" x14ac:dyDescent="0.2">
      <c r="B35" s="34">
        <v>23</v>
      </c>
      <c r="C35" s="677" t="s">
        <v>183</v>
      </c>
      <c r="D35" s="678"/>
      <c r="E35" s="9" t="s">
        <v>80</v>
      </c>
      <c r="F35" s="419" t="s">
        <v>139</v>
      </c>
      <c r="G35" s="134" t="s">
        <v>139</v>
      </c>
      <c r="H35" s="282"/>
      <c r="I35" s="283"/>
      <c r="J35" s="284"/>
      <c r="K35" s="675"/>
      <c r="L35" s="2"/>
    </row>
    <row r="36" spans="2:12" ht="11.1" customHeight="1" x14ac:dyDescent="0.2">
      <c r="B36" s="34">
        <v>24</v>
      </c>
      <c r="C36" s="677" t="s">
        <v>185</v>
      </c>
      <c r="D36" s="678"/>
      <c r="E36" s="9" t="s">
        <v>80</v>
      </c>
      <c r="F36" s="419" t="s">
        <v>139</v>
      </c>
      <c r="G36" s="134" t="s">
        <v>139</v>
      </c>
      <c r="H36" s="282"/>
      <c r="I36" s="283"/>
      <c r="J36" s="284"/>
      <c r="K36" s="675"/>
      <c r="L36" s="2"/>
    </row>
    <row r="37" spans="2:12" ht="11.1" customHeight="1" x14ac:dyDescent="0.2">
      <c r="B37" s="34">
        <v>25</v>
      </c>
      <c r="C37" s="677" t="s">
        <v>188</v>
      </c>
      <c r="D37" s="678"/>
      <c r="E37" s="9" t="s">
        <v>80</v>
      </c>
      <c r="F37" s="419" t="s">
        <v>139</v>
      </c>
      <c r="G37" s="134" t="s">
        <v>139</v>
      </c>
      <c r="H37" s="282"/>
      <c r="I37" s="283"/>
      <c r="J37" s="284"/>
      <c r="K37" s="675"/>
      <c r="L37" s="2"/>
    </row>
    <row r="38" spans="2:12" ht="11.1" customHeight="1" x14ac:dyDescent="0.2">
      <c r="B38" s="34">
        <v>26</v>
      </c>
      <c r="C38" s="677" t="s">
        <v>190</v>
      </c>
      <c r="D38" s="678"/>
      <c r="E38" s="9" t="s">
        <v>80</v>
      </c>
      <c r="F38" s="419" t="s">
        <v>139</v>
      </c>
      <c r="G38" s="134" t="s">
        <v>139</v>
      </c>
      <c r="H38" s="282"/>
      <c r="I38" s="283"/>
      <c r="J38" s="284"/>
      <c r="K38" s="675"/>
      <c r="L38" s="2"/>
    </row>
    <row r="39" spans="2:12" ht="11.1" customHeight="1" x14ac:dyDescent="0.2">
      <c r="B39" s="34">
        <v>27</v>
      </c>
      <c r="C39" s="677" t="s">
        <v>191</v>
      </c>
      <c r="D39" s="678"/>
      <c r="E39" s="9" t="s">
        <v>80</v>
      </c>
      <c r="F39" s="419" t="s">
        <v>139</v>
      </c>
      <c r="G39" s="134" t="s">
        <v>139</v>
      </c>
      <c r="H39" s="282"/>
      <c r="I39" s="283"/>
      <c r="J39" s="284"/>
      <c r="K39" s="675"/>
      <c r="L39" s="2"/>
    </row>
    <row r="40" spans="2:12" ht="11.1" customHeight="1" x14ac:dyDescent="0.2">
      <c r="B40" s="34">
        <v>28</v>
      </c>
      <c r="C40" s="677" t="s">
        <v>192</v>
      </c>
      <c r="D40" s="678"/>
      <c r="E40" s="9" t="s">
        <v>80</v>
      </c>
      <c r="F40" s="419" t="s">
        <v>139</v>
      </c>
      <c r="G40" s="134" t="s">
        <v>139</v>
      </c>
      <c r="H40" s="282"/>
      <c r="I40" s="283"/>
      <c r="J40" s="284"/>
      <c r="K40" s="675"/>
      <c r="L40" s="2"/>
    </row>
    <row r="41" spans="2:12" ht="11.1" customHeight="1" x14ac:dyDescent="0.2">
      <c r="B41" s="34">
        <v>29</v>
      </c>
      <c r="C41" s="677" t="s">
        <v>193</v>
      </c>
      <c r="D41" s="678"/>
      <c r="E41" s="9" t="s">
        <v>80</v>
      </c>
      <c r="F41" s="419" t="s">
        <v>139</v>
      </c>
      <c r="G41" s="134" t="s">
        <v>139</v>
      </c>
      <c r="H41" s="282"/>
      <c r="I41" s="283"/>
      <c r="J41" s="284"/>
      <c r="K41" s="675"/>
      <c r="L41" s="2"/>
    </row>
    <row r="42" spans="2:12" ht="11.1" customHeight="1" x14ac:dyDescent="0.2">
      <c r="B42" s="34">
        <v>30</v>
      </c>
      <c r="C42" s="677" t="s">
        <v>194</v>
      </c>
      <c r="D42" s="678"/>
      <c r="E42" s="9" t="s">
        <v>80</v>
      </c>
      <c r="F42" s="419" t="s">
        <v>139</v>
      </c>
      <c r="G42" s="134" t="s">
        <v>139</v>
      </c>
      <c r="H42" s="282"/>
      <c r="I42" s="283"/>
      <c r="J42" s="284"/>
      <c r="K42" s="675"/>
      <c r="L42" s="2"/>
    </row>
    <row r="43" spans="2:12" ht="11.1" customHeight="1" x14ac:dyDescent="0.2">
      <c r="B43" s="34">
        <v>31</v>
      </c>
      <c r="C43" s="677" t="s">
        <v>196</v>
      </c>
      <c r="D43" s="678"/>
      <c r="E43" s="9" t="s">
        <v>80</v>
      </c>
      <c r="F43" s="419" t="s">
        <v>139</v>
      </c>
      <c r="G43" s="134" t="s">
        <v>139</v>
      </c>
      <c r="H43" s="282"/>
      <c r="I43" s="283"/>
      <c r="J43" s="284"/>
      <c r="K43" s="692"/>
      <c r="L43" s="2"/>
    </row>
    <row r="44" spans="2:12" ht="11.1" customHeight="1" x14ac:dyDescent="0.2">
      <c r="B44" s="34">
        <v>32</v>
      </c>
      <c r="C44" s="677" t="s">
        <v>199</v>
      </c>
      <c r="D44" s="678"/>
      <c r="E44" s="9" t="s">
        <v>80</v>
      </c>
      <c r="F44" s="419" t="s">
        <v>139</v>
      </c>
      <c r="G44" s="149" t="s">
        <v>139</v>
      </c>
      <c r="H44" s="289"/>
      <c r="I44" s="290"/>
      <c r="J44" s="291"/>
      <c r="K44" s="686" t="s">
        <v>140</v>
      </c>
      <c r="L44" s="2"/>
    </row>
    <row r="45" spans="2:12" ht="11.1" customHeight="1" x14ac:dyDescent="0.2">
      <c r="B45" s="34">
        <v>33</v>
      </c>
      <c r="C45" s="677" t="s">
        <v>201</v>
      </c>
      <c r="D45" s="678"/>
      <c r="E45" s="9" t="s">
        <v>80</v>
      </c>
      <c r="F45" s="419" t="s">
        <v>139</v>
      </c>
      <c r="G45" s="149" t="s">
        <v>139</v>
      </c>
      <c r="H45" s="289"/>
      <c r="I45" s="290"/>
      <c r="J45" s="291"/>
      <c r="K45" s="686"/>
      <c r="L45" s="2"/>
    </row>
    <row r="46" spans="2:12" ht="11.1" customHeight="1" x14ac:dyDescent="0.2">
      <c r="B46" s="34">
        <v>34</v>
      </c>
      <c r="C46" s="677" t="s">
        <v>203</v>
      </c>
      <c r="D46" s="678"/>
      <c r="E46" s="9" t="s">
        <v>80</v>
      </c>
      <c r="F46" s="419">
        <v>0.22</v>
      </c>
      <c r="G46" s="105">
        <v>0.08</v>
      </c>
      <c r="H46" s="289">
        <v>0.22</v>
      </c>
      <c r="I46" s="290">
        <v>0.08</v>
      </c>
      <c r="J46" s="291">
        <v>0.15</v>
      </c>
      <c r="K46" s="686"/>
      <c r="L46" s="2"/>
    </row>
    <row r="47" spans="2:12" ht="11.1" customHeight="1" x14ac:dyDescent="0.2">
      <c r="B47" s="34">
        <v>35</v>
      </c>
      <c r="C47" s="677" t="s">
        <v>206</v>
      </c>
      <c r="D47" s="678"/>
      <c r="E47" s="9" t="s">
        <v>80</v>
      </c>
      <c r="F47" s="419" t="s">
        <v>139</v>
      </c>
      <c r="G47" s="149" t="s">
        <v>139</v>
      </c>
      <c r="H47" s="289"/>
      <c r="I47" s="290"/>
      <c r="J47" s="291"/>
      <c r="K47" s="686"/>
      <c r="L47" s="2"/>
    </row>
    <row r="48" spans="2:12" ht="11.1" customHeight="1" x14ac:dyDescent="0.2">
      <c r="B48" s="34">
        <v>36</v>
      </c>
      <c r="C48" s="677" t="s">
        <v>207</v>
      </c>
      <c r="D48" s="678"/>
      <c r="E48" s="9" t="s">
        <v>80</v>
      </c>
      <c r="F48" s="419" t="s">
        <v>139</v>
      </c>
      <c r="G48" s="159" t="s">
        <v>139</v>
      </c>
      <c r="H48" s="271"/>
      <c r="I48" s="288"/>
      <c r="J48" s="273"/>
      <c r="K48" s="10" t="s">
        <v>161</v>
      </c>
      <c r="L48" s="2"/>
    </row>
    <row r="49" spans="2:12" ht="11.1" customHeight="1" x14ac:dyDescent="0.2">
      <c r="B49" s="34">
        <v>37</v>
      </c>
      <c r="C49" s="677" t="s">
        <v>209</v>
      </c>
      <c r="D49" s="678"/>
      <c r="E49" s="9" t="s">
        <v>80</v>
      </c>
      <c r="F49" s="419">
        <v>1.2999999999999999E-2</v>
      </c>
      <c r="G49" s="134">
        <v>1.4999999999999999E-2</v>
      </c>
      <c r="H49" s="282">
        <v>1.4999999999999999E-2</v>
      </c>
      <c r="I49" s="283">
        <v>1.2999999999999999E-2</v>
      </c>
      <c r="J49" s="284">
        <v>1.3999999999999999E-2</v>
      </c>
      <c r="K49" s="10" t="s">
        <v>140</v>
      </c>
      <c r="L49" s="2"/>
    </row>
    <row r="50" spans="2:12" ht="11.1" customHeight="1" x14ac:dyDescent="0.2">
      <c r="B50" s="34">
        <v>38</v>
      </c>
      <c r="C50" s="677" t="s">
        <v>210</v>
      </c>
      <c r="D50" s="678"/>
      <c r="E50" s="9" t="s">
        <v>80</v>
      </c>
      <c r="F50" s="419">
        <v>3.9</v>
      </c>
      <c r="G50" s="105">
        <v>4.9000000000000004</v>
      </c>
      <c r="H50" s="271">
        <v>4.9000000000000004</v>
      </c>
      <c r="I50" s="288">
        <v>3.9</v>
      </c>
      <c r="J50" s="273">
        <v>4.4000000000000004</v>
      </c>
      <c r="K50" s="10" t="s">
        <v>211</v>
      </c>
      <c r="L50" s="2"/>
    </row>
    <row r="51" spans="2:12" ht="11.1" customHeight="1" x14ac:dyDescent="0.2">
      <c r="B51" s="34">
        <v>39</v>
      </c>
      <c r="C51" s="690" t="s">
        <v>212</v>
      </c>
      <c r="D51" s="691"/>
      <c r="E51" s="9" t="s">
        <v>80</v>
      </c>
      <c r="F51" s="419">
        <v>25</v>
      </c>
      <c r="G51" s="105">
        <v>48</v>
      </c>
      <c r="H51" s="295">
        <v>48</v>
      </c>
      <c r="I51" s="296">
        <v>25</v>
      </c>
      <c r="J51" s="297">
        <v>36.5</v>
      </c>
      <c r="K51" s="686" t="s">
        <v>161</v>
      </c>
      <c r="L51" s="2"/>
    </row>
    <row r="52" spans="2:12" ht="11.1" customHeight="1" x14ac:dyDescent="0.2">
      <c r="B52" s="34">
        <v>40</v>
      </c>
      <c r="C52" s="677" t="s">
        <v>214</v>
      </c>
      <c r="D52" s="678"/>
      <c r="E52" s="9" t="s">
        <v>80</v>
      </c>
      <c r="F52" s="419">
        <v>56</v>
      </c>
      <c r="G52" s="105">
        <v>96</v>
      </c>
      <c r="H52" s="295">
        <v>96</v>
      </c>
      <c r="I52" s="296">
        <v>56</v>
      </c>
      <c r="J52" s="297">
        <v>76</v>
      </c>
      <c r="K52" s="686"/>
      <c r="L52" s="2"/>
    </row>
    <row r="53" spans="2:12" ht="11.1" customHeight="1" x14ac:dyDescent="0.2">
      <c r="B53" s="34">
        <v>41</v>
      </c>
      <c r="C53" s="677" t="s">
        <v>216</v>
      </c>
      <c r="D53" s="678"/>
      <c r="E53" s="9" t="s">
        <v>80</v>
      </c>
      <c r="F53" s="4" t="s">
        <v>217</v>
      </c>
      <c r="G53" s="149" t="s">
        <v>217</v>
      </c>
      <c r="H53" s="289" t="s">
        <v>217</v>
      </c>
      <c r="I53" s="290" t="s">
        <v>217</v>
      </c>
      <c r="J53" s="291" t="s">
        <v>217</v>
      </c>
      <c r="K53" s="686" t="s">
        <v>170</v>
      </c>
      <c r="L53" s="2"/>
    </row>
    <row r="54" spans="2:12" ht="11.1" customHeight="1" x14ac:dyDescent="0.2">
      <c r="B54" s="34">
        <v>42</v>
      </c>
      <c r="C54" s="677" t="s">
        <v>218</v>
      </c>
      <c r="D54" s="678"/>
      <c r="E54" s="9" t="s">
        <v>80</v>
      </c>
      <c r="F54" s="419" t="s">
        <v>139</v>
      </c>
      <c r="G54" s="166" t="s">
        <v>139</v>
      </c>
      <c r="H54" s="285"/>
      <c r="I54" s="286"/>
      <c r="J54" s="287"/>
      <c r="K54" s="686"/>
      <c r="L54" s="2"/>
    </row>
    <row r="55" spans="2:12" ht="11.1" customHeight="1" x14ac:dyDescent="0.2">
      <c r="B55" s="34">
        <v>43</v>
      </c>
      <c r="C55" s="677" t="s">
        <v>221</v>
      </c>
      <c r="D55" s="678"/>
      <c r="E55" s="9" t="s">
        <v>80</v>
      </c>
      <c r="F55" s="419" t="s">
        <v>139</v>
      </c>
      <c r="G55" s="166" t="s">
        <v>139</v>
      </c>
      <c r="H55" s="285"/>
      <c r="I55" s="286"/>
      <c r="J55" s="287"/>
      <c r="K55" s="686"/>
      <c r="L55" s="2"/>
    </row>
    <row r="56" spans="2:12" ht="11.1" customHeight="1" x14ac:dyDescent="0.2">
      <c r="B56" s="34">
        <v>44</v>
      </c>
      <c r="C56" s="677" t="s">
        <v>222</v>
      </c>
      <c r="D56" s="678"/>
      <c r="E56" s="9" t="s">
        <v>80</v>
      </c>
      <c r="F56" s="419" t="s">
        <v>151</v>
      </c>
      <c r="G56" s="134" t="s">
        <v>151</v>
      </c>
      <c r="H56" s="282" t="s">
        <v>151</v>
      </c>
      <c r="I56" s="283" t="s">
        <v>151</v>
      </c>
      <c r="J56" s="284" t="s">
        <v>151</v>
      </c>
      <c r="K56" s="686"/>
      <c r="L56" s="2"/>
    </row>
    <row r="57" spans="2:12" ht="11.1" customHeight="1" x14ac:dyDescent="0.2">
      <c r="B57" s="34">
        <v>45</v>
      </c>
      <c r="C57" s="677" t="s">
        <v>223</v>
      </c>
      <c r="D57" s="678"/>
      <c r="E57" s="9" t="s">
        <v>80</v>
      </c>
      <c r="F57" s="419" t="s">
        <v>139</v>
      </c>
      <c r="G57" s="171" t="s">
        <v>139</v>
      </c>
      <c r="H57" s="292"/>
      <c r="I57" s="283"/>
      <c r="J57" s="294"/>
      <c r="K57" s="686"/>
      <c r="L57" s="2"/>
    </row>
    <row r="58" spans="2:12" ht="11.1" customHeight="1" x14ac:dyDescent="0.2">
      <c r="B58" s="34">
        <v>46</v>
      </c>
      <c r="C58" s="677" t="s">
        <v>226</v>
      </c>
      <c r="D58" s="678"/>
      <c r="E58" s="9" t="s">
        <v>520</v>
      </c>
      <c r="F58" s="452">
        <v>0.6</v>
      </c>
      <c r="G58" s="453">
        <v>0.7</v>
      </c>
      <c r="H58" s="271">
        <v>0.7</v>
      </c>
      <c r="I58" s="280">
        <v>0.6</v>
      </c>
      <c r="J58" s="273">
        <v>0.64999999999999991</v>
      </c>
      <c r="K58" s="686" t="s">
        <v>228</v>
      </c>
      <c r="L58" s="2"/>
    </row>
    <row r="59" spans="2:12" ht="11.1" customHeight="1" x14ac:dyDescent="0.15">
      <c r="B59" s="34">
        <v>47</v>
      </c>
      <c r="C59" s="677" t="s">
        <v>229</v>
      </c>
      <c r="D59" s="678"/>
      <c r="E59" s="9" t="s">
        <v>518</v>
      </c>
      <c r="F59" s="113">
        <v>7.3</v>
      </c>
      <c r="G59" s="105">
        <v>7.8</v>
      </c>
      <c r="H59" s="271">
        <v>7.8</v>
      </c>
      <c r="I59" s="288">
        <v>7.3</v>
      </c>
      <c r="J59" s="273">
        <v>7.55</v>
      </c>
      <c r="K59" s="686"/>
      <c r="L59" s="2"/>
    </row>
    <row r="60" spans="2:12" ht="11.1" customHeight="1" x14ac:dyDescent="0.2">
      <c r="B60" s="34">
        <v>48</v>
      </c>
      <c r="C60" s="677" t="s">
        <v>231</v>
      </c>
      <c r="D60" s="678"/>
      <c r="E60" s="9" t="s">
        <v>518</v>
      </c>
      <c r="F60" s="419" t="s">
        <v>139</v>
      </c>
      <c r="G60" s="105" t="s">
        <v>139</v>
      </c>
      <c r="H60" s="112"/>
      <c r="I60" s="280"/>
      <c r="J60" s="281"/>
      <c r="K60" s="686"/>
      <c r="L60" s="2"/>
    </row>
    <row r="61" spans="2:12" ht="11.1" customHeight="1" x14ac:dyDescent="0.15">
      <c r="B61" s="34">
        <v>49</v>
      </c>
      <c r="C61" s="677" t="s">
        <v>234</v>
      </c>
      <c r="D61" s="678"/>
      <c r="E61" s="9" t="s">
        <v>518</v>
      </c>
      <c r="F61" s="113" t="s">
        <v>233</v>
      </c>
      <c r="G61" s="105" t="s">
        <v>233</v>
      </c>
      <c r="H61" s="112"/>
      <c r="I61" s="280"/>
      <c r="J61" s="281"/>
      <c r="K61" s="686"/>
      <c r="L61" s="2"/>
    </row>
    <row r="62" spans="2:12" ht="11.1" customHeight="1" x14ac:dyDescent="0.15">
      <c r="B62" s="34">
        <v>50</v>
      </c>
      <c r="C62" s="677" t="s">
        <v>235</v>
      </c>
      <c r="D62" s="678"/>
      <c r="E62" s="9" t="s">
        <v>521</v>
      </c>
      <c r="F62" s="113">
        <v>2.7</v>
      </c>
      <c r="G62" s="105">
        <v>2.4</v>
      </c>
      <c r="H62" s="271">
        <v>2.7</v>
      </c>
      <c r="I62" s="288">
        <v>2.4</v>
      </c>
      <c r="J62" s="273">
        <v>2.5499999999999998</v>
      </c>
      <c r="K62" s="686"/>
      <c r="L62" s="2"/>
    </row>
    <row r="63" spans="2:12" ht="11.1" customHeight="1" thickBot="1" x14ac:dyDescent="0.2">
      <c r="B63" s="34">
        <v>51</v>
      </c>
      <c r="C63" s="688" t="s">
        <v>238</v>
      </c>
      <c r="D63" s="689"/>
      <c r="E63" s="23" t="s">
        <v>521</v>
      </c>
      <c r="F63" s="113">
        <v>7.5</v>
      </c>
      <c r="G63" s="252">
        <v>0.8</v>
      </c>
      <c r="H63" s="298">
        <v>7.5</v>
      </c>
      <c r="I63" s="299">
        <v>0.8</v>
      </c>
      <c r="J63" s="300">
        <v>4.1500000000000004</v>
      </c>
      <c r="K63" s="687"/>
      <c r="L63" s="2"/>
    </row>
    <row r="64" spans="2:12" ht="12.9" customHeight="1" thickBot="1" x14ac:dyDescent="0.25">
      <c r="B64" s="680" t="s">
        <v>522</v>
      </c>
      <c r="C64" s="681"/>
      <c r="D64" s="683"/>
      <c r="E64" s="18" t="s">
        <v>523</v>
      </c>
      <c r="F64" s="805" t="s">
        <v>516</v>
      </c>
      <c r="G64" s="805"/>
      <c r="H64" s="671"/>
      <c r="I64" s="671"/>
      <c r="J64" s="671"/>
      <c r="K64" s="41"/>
      <c r="L64" s="2"/>
    </row>
    <row r="65" spans="2:12" ht="11.1" customHeight="1" x14ac:dyDescent="0.15">
      <c r="B65" s="46">
        <v>1</v>
      </c>
      <c r="C65" s="672" t="s">
        <v>524</v>
      </c>
      <c r="D65" s="673"/>
      <c r="E65" s="22" t="s">
        <v>520</v>
      </c>
      <c r="F65" s="418" t="s">
        <v>164</v>
      </c>
      <c r="G65" s="437">
        <v>0.06</v>
      </c>
      <c r="H65" s="301">
        <v>0.06</v>
      </c>
      <c r="I65" s="302" t="s">
        <v>164</v>
      </c>
      <c r="J65" s="303" t="s">
        <v>164</v>
      </c>
      <c r="K65" s="674" t="s">
        <v>211</v>
      </c>
      <c r="L65" s="2"/>
    </row>
    <row r="66" spans="2:12" ht="11.1" customHeight="1" x14ac:dyDescent="0.15">
      <c r="B66" s="47">
        <v>2</v>
      </c>
      <c r="C66" s="677" t="s">
        <v>525</v>
      </c>
      <c r="D66" s="678"/>
      <c r="E66" s="9" t="s">
        <v>520</v>
      </c>
      <c r="F66" s="113">
        <v>1.4E-2</v>
      </c>
      <c r="G66" s="8">
        <v>1.4999999999999999E-2</v>
      </c>
      <c r="H66" s="282">
        <v>1.4999999999999999E-2</v>
      </c>
      <c r="I66" s="283">
        <v>1.4E-2</v>
      </c>
      <c r="J66" s="284">
        <v>1.4499999999999999E-2</v>
      </c>
      <c r="K66" s="675"/>
      <c r="L66" s="2"/>
    </row>
    <row r="67" spans="2:12" ht="11.1" customHeight="1" x14ac:dyDescent="0.2">
      <c r="B67" s="47">
        <v>3</v>
      </c>
      <c r="C67" s="677" t="s">
        <v>526</v>
      </c>
      <c r="D67" s="678"/>
      <c r="E67" s="9" t="s">
        <v>520</v>
      </c>
      <c r="F67" s="419" t="s">
        <v>237</v>
      </c>
      <c r="G67" s="8" t="s">
        <v>237</v>
      </c>
      <c r="H67" s="271" t="s">
        <v>237</v>
      </c>
      <c r="I67" s="288" t="s">
        <v>237</v>
      </c>
      <c r="J67" s="273" t="s">
        <v>237</v>
      </c>
      <c r="K67" s="675"/>
      <c r="L67" s="2"/>
    </row>
    <row r="68" spans="2:12" ht="11.1" customHeight="1" x14ac:dyDescent="0.15">
      <c r="B68" s="47">
        <v>4</v>
      </c>
      <c r="C68" s="677" t="s">
        <v>527</v>
      </c>
      <c r="D68" s="678"/>
      <c r="E68" s="9" t="s">
        <v>520</v>
      </c>
      <c r="F68" s="113">
        <v>1.6</v>
      </c>
      <c r="G68" s="30">
        <v>1</v>
      </c>
      <c r="H68" s="271">
        <v>1.6</v>
      </c>
      <c r="I68" s="288">
        <v>1</v>
      </c>
      <c r="J68" s="273">
        <v>1.3</v>
      </c>
      <c r="K68" s="675"/>
      <c r="L68" s="2"/>
    </row>
    <row r="69" spans="2:12" ht="11.1" customHeight="1" x14ac:dyDescent="0.15">
      <c r="B69" s="47">
        <v>5</v>
      </c>
      <c r="C69" s="677" t="s">
        <v>528</v>
      </c>
      <c r="D69" s="678"/>
      <c r="E69" s="9" t="s">
        <v>520</v>
      </c>
      <c r="F69" s="113">
        <v>14</v>
      </c>
      <c r="G69" s="8" t="s">
        <v>291</v>
      </c>
      <c r="H69" s="295">
        <v>14</v>
      </c>
      <c r="I69" s="296" t="s">
        <v>291</v>
      </c>
      <c r="J69" s="297">
        <v>7</v>
      </c>
      <c r="K69" s="675"/>
      <c r="L69" s="2"/>
    </row>
    <row r="70" spans="2:12" ht="11.1" customHeight="1" x14ac:dyDescent="0.15">
      <c r="B70" s="47">
        <v>6</v>
      </c>
      <c r="C70" s="677" t="s">
        <v>529</v>
      </c>
      <c r="D70" s="678"/>
      <c r="E70" s="9" t="s">
        <v>520</v>
      </c>
      <c r="F70" s="113">
        <v>11</v>
      </c>
      <c r="G70" s="8">
        <v>8.9</v>
      </c>
      <c r="H70" s="112">
        <v>11</v>
      </c>
      <c r="I70" s="280">
        <v>8.9</v>
      </c>
      <c r="J70" s="297">
        <v>9.9499999999999993</v>
      </c>
      <c r="K70" s="675"/>
      <c r="L70" s="2"/>
    </row>
    <row r="71" spans="2:12" ht="11.1" customHeight="1" x14ac:dyDescent="0.2">
      <c r="B71" s="47">
        <v>7</v>
      </c>
      <c r="C71" s="679" t="s">
        <v>530</v>
      </c>
      <c r="D71" s="679"/>
      <c r="E71" s="9" t="s">
        <v>520</v>
      </c>
      <c r="F71" s="419" t="s">
        <v>160</v>
      </c>
      <c r="G71" s="30" t="s">
        <v>160</v>
      </c>
      <c r="H71" s="271" t="s">
        <v>160</v>
      </c>
      <c r="I71" s="288" t="s">
        <v>160</v>
      </c>
      <c r="J71" s="273" t="s">
        <v>160</v>
      </c>
      <c r="K71" s="675"/>
      <c r="L71" s="2"/>
    </row>
    <row r="72" spans="2:12" ht="11.1" customHeight="1" x14ac:dyDescent="0.15">
      <c r="B72" s="47">
        <v>8</v>
      </c>
      <c r="C72" s="685" t="s">
        <v>531</v>
      </c>
      <c r="D72" s="685"/>
      <c r="E72" s="281" t="s">
        <v>532</v>
      </c>
      <c r="F72" s="113" t="s">
        <v>585</v>
      </c>
      <c r="G72" s="194" t="s">
        <v>586</v>
      </c>
      <c r="H72" s="596" t="s">
        <v>586</v>
      </c>
      <c r="I72" s="154" t="s">
        <v>585</v>
      </c>
      <c r="J72" s="194" t="s">
        <v>587</v>
      </c>
      <c r="K72" s="675"/>
      <c r="L72" s="2"/>
    </row>
    <row r="73" spans="2:12" ht="11.1" customHeight="1" x14ac:dyDescent="0.15">
      <c r="B73" s="47">
        <v>9</v>
      </c>
      <c r="C73" s="677" t="s">
        <v>537</v>
      </c>
      <c r="D73" s="678"/>
      <c r="E73" s="9" t="s">
        <v>538</v>
      </c>
      <c r="F73" s="113" t="s">
        <v>588</v>
      </c>
      <c r="G73" s="9" t="s">
        <v>589</v>
      </c>
      <c r="H73" s="29" t="s">
        <v>589</v>
      </c>
      <c r="I73" s="30" t="s">
        <v>588</v>
      </c>
      <c r="J73" s="194" t="s">
        <v>576</v>
      </c>
      <c r="K73" s="675"/>
      <c r="L73" s="2"/>
    </row>
    <row r="74" spans="2:12" ht="11.1" customHeight="1" x14ac:dyDescent="0.15">
      <c r="B74" s="47">
        <v>10</v>
      </c>
      <c r="C74" s="677" t="s">
        <v>542</v>
      </c>
      <c r="D74" s="678"/>
      <c r="E74" s="9" t="s">
        <v>520</v>
      </c>
      <c r="F74" s="113">
        <v>14</v>
      </c>
      <c r="G74" s="9">
        <v>31</v>
      </c>
      <c r="H74" s="304">
        <v>31</v>
      </c>
      <c r="I74" s="305">
        <v>14</v>
      </c>
      <c r="J74" s="468">
        <v>22.5</v>
      </c>
      <c r="K74" s="675"/>
      <c r="L74" s="2"/>
    </row>
    <row r="75" spans="2:12" ht="11.1" customHeight="1" thickBot="1" x14ac:dyDescent="0.2">
      <c r="B75" s="62">
        <v>11</v>
      </c>
      <c r="C75" s="43" t="s">
        <v>543</v>
      </c>
      <c r="D75" s="42"/>
      <c r="E75" s="9" t="s">
        <v>520</v>
      </c>
      <c r="F75" s="113">
        <v>1.7</v>
      </c>
      <c r="G75" s="174">
        <v>3</v>
      </c>
      <c r="H75" s="306">
        <v>3</v>
      </c>
      <c r="I75" s="307">
        <v>1.7</v>
      </c>
      <c r="J75" s="308">
        <v>2.35</v>
      </c>
      <c r="K75" s="676"/>
      <c r="L75" s="2"/>
    </row>
    <row r="76" spans="2:12" s="5" customFormat="1" ht="12.9" customHeight="1" thickBot="1" x14ac:dyDescent="0.25">
      <c r="B76" s="680" t="s">
        <v>243</v>
      </c>
      <c r="C76" s="681"/>
      <c r="D76" s="681"/>
      <c r="E76" s="682"/>
      <c r="F76" s="248">
        <v>2</v>
      </c>
      <c r="G76" s="136">
        <v>2</v>
      </c>
      <c r="H76" s="4"/>
      <c r="I76" s="21"/>
      <c r="J76" s="21"/>
      <c r="K76" s="4"/>
      <c r="L76" s="2"/>
    </row>
    <row r="77" spans="2:12" ht="11.1" customHeight="1" x14ac:dyDescent="0.2">
      <c r="C77" s="1" t="s">
        <v>544</v>
      </c>
      <c r="D77" s="1"/>
      <c r="E77" s="1"/>
      <c r="F77" s="1"/>
      <c r="G77" s="1"/>
      <c r="H77" s="1"/>
      <c r="I77" s="1"/>
      <c r="J77" s="1"/>
      <c r="K77" s="3"/>
      <c r="L77" s="4"/>
    </row>
    <row r="78" spans="2:12" ht="11.1" customHeight="1" x14ac:dyDescent="0.2">
      <c r="D78" s="1"/>
      <c r="E78" s="1"/>
      <c r="F78" s="1"/>
      <c r="G78" s="1"/>
      <c r="H78" s="1"/>
      <c r="I78" s="1"/>
      <c r="J78" s="1"/>
    </row>
    <row r="79" spans="2:12" ht="10.5" customHeight="1" x14ac:dyDescent="0.2"/>
    <row r="80" spans="2:12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5" customHeight="1" x14ac:dyDescent="0.2"/>
    <row r="90" ht="5.4" customHeight="1" x14ac:dyDescent="0.2"/>
  </sheetData>
  <mergeCells count="93">
    <mergeCell ref="K44:K47"/>
    <mergeCell ref="K51:K52"/>
    <mergeCell ref="C47:D47"/>
    <mergeCell ref="C71:D71"/>
    <mergeCell ref="C66:D66"/>
    <mergeCell ref="C69:D69"/>
    <mergeCell ref="C70:D70"/>
    <mergeCell ref="C49:D49"/>
    <mergeCell ref="C50:D50"/>
    <mergeCell ref="C51:D51"/>
    <mergeCell ref="C62:D62"/>
    <mergeCell ref="C58:D58"/>
    <mergeCell ref="C52:D52"/>
    <mergeCell ref="C60:D60"/>
    <mergeCell ref="C53:D53"/>
    <mergeCell ref="C48:D48"/>
    <mergeCell ref="K65:K75"/>
    <mergeCell ref="C54:D54"/>
    <mergeCell ref="C55:D55"/>
    <mergeCell ref="C56:D56"/>
    <mergeCell ref="C57:D57"/>
    <mergeCell ref="K58:K63"/>
    <mergeCell ref="K53:K57"/>
    <mergeCell ref="C59:D59"/>
    <mergeCell ref="C61:D61"/>
    <mergeCell ref="H64:J64"/>
    <mergeCell ref="C74:D74"/>
    <mergeCell ref="C73:D73"/>
    <mergeCell ref="C72:D72"/>
    <mergeCell ref="C65:D65"/>
    <mergeCell ref="C67:D67"/>
    <mergeCell ref="C63:D63"/>
    <mergeCell ref="K26:K32"/>
    <mergeCell ref="K33:K43"/>
    <mergeCell ref="C38:D38"/>
    <mergeCell ref="C39:D39"/>
    <mergeCell ref="C31:D31"/>
    <mergeCell ref="C32:D32"/>
    <mergeCell ref="C41:D41"/>
    <mergeCell ref="C42:D42"/>
    <mergeCell ref="C43:D43"/>
    <mergeCell ref="B76:E76"/>
    <mergeCell ref="C22:D22"/>
    <mergeCell ref="C24:D24"/>
    <mergeCell ref="C33:D33"/>
    <mergeCell ref="C44:D44"/>
    <mergeCell ref="C36:D36"/>
    <mergeCell ref="C37:D37"/>
    <mergeCell ref="C25:D25"/>
    <mergeCell ref="C23:D23"/>
    <mergeCell ref="B64:D64"/>
    <mergeCell ref="C68:D68"/>
    <mergeCell ref="C29:D29"/>
    <mergeCell ref="C30:D30"/>
    <mergeCell ref="C28:D28"/>
    <mergeCell ref="C26:D26"/>
    <mergeCell ref="C27:D27"/>
    <mergeCell ref="F64:G64"/>
    <mergeCell ref="C34:D34"/>
    <mergeCell ref="C35:D35"/>
    <mergeCell ref="C45:D45"/>
    <mergeCell ref="C46:D46"/>
    <mergeCell ref="C40:D40"/>
    <mergeCell ref="C16:D16"/>
    <mergeCell ref="C17:D17"/>
    <mergeCell ref="C15:D15"/>
    <mergeCell ref="K13:K14"/>
    <mergeCell ref="K23:K25"/>
    <mergeCell ref="K15:K20"/>
    <mergeCell ref="C20:D20"/>
    <mergeCell ref="C18:D18"/>
    <mergeCell ref="C19:D19"/>
    <mergeCell ref="C21:D21"/>
    <mergeCell ref="C14:D14"/>
    <mergeCell ref="C13:D13"/>
    <mergeCell ref="F12:G12"/>
    <mergeCell ref="H12:J12"/>
    <mergeCell ref="D9:E9"/>
    <mergeCell ref="B6:C11"/>
    <mergeCell ref="J6:J9"/>
    <mergeCell ref="D7:E7"/>
    <mergeCell ref="D10:E10"/>
    <mergeCell ref="I6:I9"/>
    <mergeCell ref="B12:D12"/>
    <mergeCell ref="B1:K1"/>
    <mergeCell ref="D11:E11"/>
    <mergeCell ref="D6:E6"/>
    <mergeCell ref="D8:E8"/>
    <mergeCell ref="H6:H9"/>
    <mergeCell ref="B4:C4"/>
    <mergeCell ref="K6:K11"/>
    <mergeCell ref="F3:I3"/>
    <mergeCell ref="F4:I4"/>
  </mergeCells>
  <phoneticPr fontId="36"/>
  <printOptions horizontalCentered="1"/>
  <pageMargins left="0.70866141732283472" right="0.70866141732283472" top="0.59055118110236227" bottom="0.19685039370078741" header="0" footer="0"/>
  <pageSetup paperSize="9" scale="8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62A6-0BC4-4B1A-B665-C92237126C57}">
  <sheetPr codeName="Sheet47"/>
  <dimension ref="B1:S90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6" width="7.6640625" style="4" customWidth="1"/>
    <col min="7" max="7" width="7.6640625" style="3" customWidth="1"/>
    <col min="8" max="10" width="7.6640625" style="4" customWidth="1"/>
    <col min="11" max="11" width="13.44140625" style="4" customWidth="1"/>
    <col min="12" max="12" width="3.44140625" style="3" customWidth="1"/>
    <col min="13" max="16384" width="8.88671875" style="3"/>
  </cols>
  <sheetData>
    <row r="1" spans="2:19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39"/>
      <c r="S1" s="4"/>
    </row>
    <row r="2" spans="2:19" ht="12" customHeight="1" thickBot="1" x14ac:dyDescent="0.25">
      <c r="B2" s="19"/>
      <c r="F2" s="3"/>
      <c r="H2" s="3"/>
      <c r="I2" s="3"/>
      <c r="J2" s="3"/>
      <c r="K2" s="3"/>
      <c r="S2" s="4"/>
    </row>
    <row r="3" spans="2:19" ht="16.95" customHeight="1" thickBot="1" x14ac:dyDescent="0.25">
      <c r="B3" s="4"/>
      <c r="C3" s="11"/>
      <c r="D3" s="13"/>
      <c r="E3" s="4"/>
      <c r="F3" s="700" t="s">
        <v>96</v>
      </c>
      <c r="G3" s="701"/>
      <c r="H3" s="701"/>
      <c r="I3" s="702"/>
      <c r="L3" s="4"/>
    </row>
    <row r="4" spans="2:19" ht="16.95" customHeight="1" thickBot="1" x14ac:dyDescent="0.25">
      <c r="B4" s="700" t="s">
        <v>97</v>
      </c>
      <c r="C4" s="702"/>
      <c r="D4" s="45" t="s">
        <v>510</v>
      </c>
      <c r="E4" s="4"/>
      <c r="F4" s="703" t="s">
        <v>590</v>
      </c>
      <c r="G4" s="704"/>
      <c r="H4" s="704"/>
      <c r="I4" s="705"/>
      <c r="L4" s="4"/>
    </row>
    <row r="5" spans="2:19" ht="9.75" customHeight="1" thickBot="1" x14ac:dyDescent="0.25">
      <c r="B5" s="4"/>
      <c r="C5" s="4"/>
      <c r="D5" s="4"/>
      <c r="E5" s="4"/>
      <c r="G5" s="4"/>
      <c r="L5" s="4"/>
    </row>
    <row r="6" spans="2:19" ht="11.1" customHeight="1" x14ac:dyDescent="0.2">
      <c r="B6" s="706" t="s">
        <v>100</v>
      </c>
      <c r="C6" s="707"/>
      <c r="D6" s="710" t="s">
        <v>101</v>
      </c>
      <c r="E6" s="711"/>
      <c r="F6" s="76">
        <v>45792</v>
      </c>
      <c r="G6" s="157">
        <v>45841</v>
      </c>
      <c r="H6" s="784" t="s">
        <v>102</v>
      </c>
      <c r="I6" s="715" t="s">
        <v>103</v>
      </c>
      <c r="J6" s="718" t="s">
        <v>104</v>
      </c>
      <c r="K6" s="721" t="s">
        <v>105</v>
      </c>
      <c r="L6" s="4"/>
    </row>
    <row r="7" spans="2:19" ht="11.1" customHeight="1" x14ac:dyDescent="0.2">
      <c r="B7" s="708"/>
      <c r="C7" s="709"/>
      <c r="D7" s="723" t="s">
        <v>106</v>
      </c>
      <c r="E7" s="724"/>
      <c r="F7" s="56">
        <v>0.3923611111111111</v>
      </c>
      <c r="G7" s="158">
        <v>0.39583333333333331</v>
      </c>
      <c r="H7" s="867"/>
      <c r="I7" s="716"/>
      <c r="J7" s="719"/>
      <c r="K7" s="722"/>
      <c r="L7" s="4"/>
    </row>
    <row r="8" spans="2:19" ht="11.1" customHeight="1" x14ac:dyDescent="0.2">
      <c r="B8" s="708"/>
      <c r="C8" s="709"/>
      <c r="D8" s="723" t="s">
        <v>107</v>
      </c>
      <c r="E8" s="724"/>
      <c r="F8" s="56" t="s">
        <v>514</v>
      </c>
      <c r="G8" s="158" t="s">
        <v>514</v>
      </c>
      <c r="H8" s="867"/>
      <c r="I8" s="716"/>
      <c r="J8" s="719"/>
      <c r="K8" s="722"/>
      <c r="L8" s="4"/>
    </row>
    <row r="9" spans="2:19" ht="11.1" customHeight="1" x14ac:dyDescent="0.2">
      <c r="B9" s="708"/>
      <c r="C9" s="709"/>
      <c r="D9" s="723" t="s">
        <v>120</v>
      </c>
      <c r="E9" s="724"/>
      <c r="F9" s="57" t="s">
        <v>514</v>
      </c>
      <c r="G9" s="105" t="s">
        <v>513</v>
      </c>
      <c r="H9" s="868"/>
      <c r="I9" s="717"/>
      <c r="J9" s="720"/>
      <c r="K9" s="722"/>
      <c r="L9" s="4"/>
    </row>
    <row r="10" spans="2:19" ht="11.1" customHeight="1" x14ac:dyDescent="0.2">
      <c r="B10" s="708"/>
      <c r="C10" s="709"/>
      <c r="D10" s="723" t="s">
        <v>124</v>
      </c>
      <c r="E10" s="724"/>
      <c r="F10" s="55">
        <v>21</v>
      </c>
      <c r="G10" s="159">
        <v>29.5</v>
      </c>
      <c r="H10" s="271">
        <f>MAX(F10:G10)</f>
        <v>29.5</v>
      </c>
      <c r="I10" s="272">
        <f>MIN(F10:G10)</f>
        <v>21</v>
      </c>
      <c r="J10" s="273">
        <f>AVERAGE(F10:G10)</f>
        <v>25.25</v>
      </c>
      <c r="K10" s="722"/>
      <c r="L10" s="4"/>
    </row>
    <row r="11" spans="2:19" ht="11.1" customHeight="1" thickBot="1" x14ac:dyDescent="0.25">
      <c r="B11" s="708"/>
      <c r="C11" s="709"/>
      <c r="D11" s="723" t="s">
        <v>125</v>
      </c>
      <c r="E11" s="724"/>
      <c r="F11" s="55">
        <v>10.9</v>
      </c>
      <c r="G11" s="66">
        <v>19.600000000000001</v>
      </c>
      <c r="H11" s="274">
        <f>MAX(F11:G11)</f>
        <v>19.600000000000001</v>
      </c>
      <c r="I11" s="275">
        <f>MIN(F11:G11)</f>
        <v>10.9</v>
      </c>
      <c r="J11" s="276">
        <f>AVERAGE(F11:G11)</f>
        <v>15.25</v>
      </c>
      <c r="K11" s="722"/>
      <c r="L11" s="4"/>
    </row>
    <row r="12" spans="2:19" ht="12.9" customHeight="1" thickBot="1" x14ac:dyDescent="0.25">
      <c r="B12" s="680" t="s">
        <v>127</v>
      </c>
      <c r="C12" s="681"/>
      <c r="D12" s="681"/>
      <c r="E12" s="18" t="s">
        <v>515</v>
      </c>
      <c r="F12" s="805" t="s">
        <v>516</v>
      </c>
      <c r="G12" s="805"/>
      <c r="H12" s="671"/>
      <c r="I12" s="671"/>
      <c r="J12" s="671"/>
      <c r="K12" s="41"/>
      <c r="L12" s="4"/>
    </row>
    <row r="13" spans="2:19" ht="11.1" customHeight="1" x14ac:dyDescent="0.15">
      <c r="B13" s="126">
        <v>1</v>
      </c>
      <c r="C13" s="697" t="s">
        <v>130</v>
      </c>
      <c r="D13" s="698"/>
      <c r="E13" s="93" t="s">
        <v>517</v>
      </c>
      <c r="F13" s="418">
        <v>21</v>
      </c>
      <c r="G13" s="444">
        <v>700</v>
      </c>
      <c r="H13" s="277">
        <v>700</v>
      </c>
      <c r="I13" s="278">
        <v>21</v>
      </c>
      <c r="J13" s="279">
        <v>360.5</v>
      </c>
      <c r="K13" s="675" t="s">
        <v>132</v>
      </c>
      <c r="L13" s="2"/>
    </row>
    <row r="14" spans="2:19" ht="11.1" customHeight="1" x14ac:dyDescent="0.15">
      <c r="B14" s="34">
        <v>2</v>
      </c>
      <c r="C14" s="677" t="s">
        <v>133</v>
      </c>
      <c r="D14" s="678"/>
      <c r="E14" s="75" t="s">
        <v>518</v>
      </c>
      <c r="F14" s="113" t="s">
        <v>519</v>
      </c>
      <c r="G14" s="164" t="s">
        <v>519</v>
      </c>
      <c r="H14" s="112"/>
      <c r="I14" s="280"/>
      <c r="J14" s="281"/>
      <c r="K14" s="675"/>
      <c r="L14" s="2"/>
    </row>
    <row r="15" spans="2:19" ht="11.1" customHeight="1" x14ac:dyDescent="0.2">
      <c r="B15" s="34">
        <v>3</v>
      </c>
      <c r="C15" s="677" t="s">
        <v>136</v>
      </c>
      <c r="D15" s="678"/>
      <c r="E15" s="9" t="s">
        <v>80</v>
      </c>
      <c r="F15" s="419" t="s">
        <v>139</v>
      </c>
      <c r="G15" s="134" t="s">
        <v>139</v>
      </c>
      <c r="H15" s="282"/>
      <c r="I15" s="283"/>
      <c r="J15" s="284"/>
      <c r="K15" s="687" t="s">
        <v>140</v>
      </c>
      <c r="L15" s="2"/>
    </row>
    <row r="16" spans="2:19" ht="11.1" customHeight="1" x14ac:dyDescent="0.2">
      <c r="B16" s="34">
        <v>4</v>
      </c>
      <c r="C16" s="677" t="s">
        <v>141</v>
      </c>
      <c r="D16" s="678"/>
      <c r="E16" s="9" t="s">
        <v>80</v>
      </c>
      <c r="F16" s="419" t="s">
        <v>139</v>
      </c>
      <c r="G16" s="166" t="s">
        <v>139</v>
      </c>
      <c r="H16" s="285"/>
      <c r="I16" s="286"/>
      <c r="J16" s="287"/>
      <c r="K16" s="695"/>
      <c r="L16" s="2"/>
    </row>
    <row r="17" spans="2:12" ht="11.1" customHeight="1" x14ac:dyDescent="0.2">
      <c r="B17" s="34">
        <v>5</v>
      </c>
      <c r="C17" s="677" t="s">
        <v>144</v>
      </c>
      <c r="D17" s="678"/>
      <c r="E17" s="9" t="s">
        <v>80</v>
      </c>
      <c r="F17" s="419" t="s">
        <v>139</v>
      </c>
      <c r="G17" s="134" t="s">
        <v>139</v>
      </c>
      <c r="H17" s="282"/>
      <c r="I17" s="283"/>
      <c r="J17" s="284"/>
      <c r="K17" s="695"/>
      <c r="L17" s="2"/>
    </row>
    <row r="18" spans="2:12" ht="11.1" customHeight="1" x14ac:dyDescent="0.2">
      <c r="B18" s="34">
        <v>6</v>
      </c>
      <c r="C18" s="677" t="s">
        <v>147</v>
      </c>
      <c r="D18" s="678"/>
      <c r="E18" s="9" t="s">
        <v>80</v>
      </c>
      <c r="F18" s="419" t="s">
        <v>139</v>
      </c>
      <c r="G18" s="169" t="s">
        <v>139</v>
      </c>
      <c r="H18" s="282"/>
      <c r="I18" s="283"/>
      <c r="J18" s="284"/>
      <c r="K18" s="695"/>
      <c r="L18" s="2"/>
    </row>
    <row r="19" spans="2:12" ht="11.1" customHeight="1" x14ac:dyDescent="0.2">
      <c r="B19" s="34">
        <v>7</v>
      </c>
      <c r="C19" s="677" t="s">
        <v>148</v>
      </c>
      <c r="D19" s="678"/>
      <c r="E19" s="9" t="s">
        <v>80</v>
      </c>
      <c r="F19" s="419" t="s">
        <v>139</v>
      </c>
      <c r="G19" s="134" t="s">
        <v>139</v>
      </c>
      <c r="H19" s="282"/>
      <c r="I19" s="283"/>
      <c r="J19" s="284"/>
      <c r="K19" s="695"/>
      <c r="L19" s="2"/>
    </row>
    <row r="20" spans="2:12" ht="11.1" customHeight="1" x14ac:dyDescent="0.2">
      <c r="B20" s="34">
        <v>8</v>
      </c>
      <c r="C20" s="677" t="s">
        <v>149</v>
      </c>
      <c r="D20" s="678"/>
      <c r="E20" s="9" t="s">
        <v>80</v>
      </c>
      <c r="F20" s="419" t="s">
        <v>139</v>
      </c>
      <c r="G20" s="134" t="s">
        <v>139</v>
      </c>
      <c r="H20" s="282"/>
      <c r="I20" s="283"/>
      <c r="J20" s="284"/>
      <c r="K20" s="696"/>
      <c r="L20" s="2"/>
    </row>
    <row r="21" spans="2:12" ht="11.1" customHeight="1" x14ac:dyDescent="0.2">
      <c r="B21" s="34">
        <v>9</v>
      </c>
      <c r="C21" s="677" t="s">
        <v>152</v>
      </c>
      <c r="D21" s="678"/>
      <c r="E21" s="9" t="s">
        <v>80</v>
      </c>
      <c r="F21" s="419"/>
      <c r="G21" s="134"/>
      <c r="H21" s="282"/>
      <c r="I21" s="283"/>
      <c r="J21" s="284"/>
      <c r="K21" s="10" t="s">
        <v>155</v>
      </c>
      <c r="L21" s="2"/>
    </row>
    <row r="22" spans="2:12" ht="11.1" customHeight="1" x14ac:dyDescent="0.2">
      <c r="B22" s="34">
        <v>10</v>
      </c>
      <c r="C22" s="677" t="s">
        <v>156</v>
      </c>
      <c r="D22" s="678"/>
      <c r="E22" s="9" t="s">
        <v>80</v>
      </c>
      <c r="F22" s="419" t="s">
        <v>139</v>
      </c>
      <c r="G22" s="134" t="s">
        <v>139</v>
      </c>
      <c r="H22" s="282"/>
      <c r="I22" s="283"/>
      <c r="J22" s="284"/>
      <c r="K22" s="10" t="s">
        <v>157</v>
      </c>
      <c r="L22" s="2"/>
    </row>
    <row r="23" spans="2:12" ht="11.1" customHeight="1" x14ac:dyDescent="0.2">
      <c r="B23" s="34">
        <v>11</v>
      </c>
      <c r="C23" s="677" t="s">
        <v>158</v>
      </c>
      <c r="D23" s="678"/>
      <c r="E23" s="9" t="s">
        <v>80</v>
      </c>
      <c r="F23" s="419" t="s">
        <v>160</v>
      </c>
      <c r="G23" s="105">
        <v>0.1</v>
      </c>
      <c r="H23" s="271">
        <v>0.1</v>
      </c>
      <c r="I23" s="288" t="s">
        <v>160</v>
      </c>
      <c r="J23" s="273" t="s">
        <v>160</v>
      </c>
      <c r="K23" s="686" t="s">
        <v>161</v>
      </c>
      <c r="L23" s="2"/>
    </row>
    <row r="24" spans="2:12" ht="11.1" customHeight="1" x14ac:dyDescent="0.2">
      <c r="B24" s="34">
        <v>12</v>
      </c>
      <c r="C24" s="677" t="s">
        <v>162</v>
      </c>
      <c r="D24" s="678"/>
      <c r="E24" s="9" t="s">
        <v>80</v>
      </c>
      <c r="F24" s="419" t="s">
        <v>139</v>
      </c>
      <c r="G24" s="149" t="s">
        <v>139</v>
      </c>
      <c r="H24" s="289"/>
      <c r="I24" s="290"/>
      <c r="J24" s="291"/>
      <c r="K24" s="686"/>
      <c r="L24" s="2"/>
    </row>
    <row r="25" spans="2:12" ht="11.1" customHeight="1" x14ac:dyDescent="0.2">
      <c r="B25" s="34">
        <v>13</v>
      </c>
      <c r="C25" s="677" t="s">
        <v>165</v>
      </c>
      <c r="D25" s="678"/>
      <c r="E25" s="9" t="s">
        <v>80</v>
      </c>
      <c r="F25" s="419" t="s">
        <v>139</v>
      </c>
      <c r="G25" s="159" t="s">
        <v>139</v>
      </c>
      <c r="H25" s="271"/>
      <c r="I25" s="288"/>
      <c r="J25" s="273"/>
      <c r="K25" s="686"/>
      <c r="L25" s="2"/>
    </row>
    <row r="26" spans="2:12" ht="11.1" customHeight="1" x14ac:dyDescent="0.2">
      <c r="B26" s="34">
        <v>14</v>
      </c>
      <c r="C26" s="677" t="s">
        <v>167</v>
      </c>
      <c r="D26" s="678"/>
      <c r="E26" s="9" t="s">
        <v>80</v>
      </c>
      <c r="F26" s="419" t="s">
        <v>139</v>
      </c>
      <c r="G26" s="171" t="s">
        <v>139</v>
      </c>
      <c r="H26" s="292"/>
      <c r="I26" s="293"/>
      <c r="J26" s="294"/>
      <c r="K26" s="686" t="s">
        <v>170</v>
      </c>
      <c r="L26" s="2"/>
    </row>
    <row r="27" spans="2:12" ht="11.1" customHeight="1" x14ac:dyDescent="0.2">
      <c r="B27" s="34">
        <v>15</v>
      </c>
      <c r="C27" s="677" t="s">
        <v>171</v>
      </c>
      <c r="D27" s="678"/>
      <c r="E27" s="9" t="s">
        <v>80</v>
      </c>
      <c r="F27" s="419" t="s">
        <v>139</v>
      </c>
      <c r="G27" s="134" t="s">
        <v>139</v>
      </c>
      <c r="H27" s="282"/>
      <c r="I27" s="283"/>
      <c r="J27" s="284"/>
      <c r="K27" s="686"/>
      <c r="L27" s="2"/>
    </row>
    <row r="28" spans="2:12" ht="21.9" customHeight="1" x14ac:dyDescent="0.2">
      <c r="B28" s="34">
        <v>16</v>
      </c>
      <c r="C28" s="693" t="s">
        <v>557</v>
      </c>
      <c r="D28" s="694"/>
      <c r="E28" s="9" t="s">
        <v>80</v>
      </c>
      <c r="F28" s="419" t="s">
        <v>139</v>
      </c>
      <c r="G28" s="134" t="s">
        <v>139</v>
      </c>
      <c r="H28" s="282"/>
      <c r="I28" s="283"/>
      <c r="J28" s="284"/>
      <c r="K28" s="686"/>
      <c r="L28" s="2"/>
    </row>
    <row r="29" spans="2:12" ht="11.1" customHeight="1" x14ac:dyDescent="0.2">
      <c r="B29" s="34">
        <v>17</v>
      </c>
      <c r="C29" s="677" t="s">
        <v>175</v>
      </c>
      <c r="D29" s="678"/>
      <c r="E29" s="9" t="s">
        <v>80</v>
      </c>
      <c r="F29" s="419" t="s">
        <v>139</v>
      </c>
      <c r="G29" s="134" t="s">
        <v>139</v>
      </c>
      <c r="H29" s="282"/>
      <c r="I29" s="283"/>
      <c r="J29" s="284"/>
      <c r="K29" s="686"/>
      <c r="L29" s="2"/>
    </row>
    <row r="30" spans="2:12" ht="11.1" customHeight="1" x14ac:dyDescent="0.2">
      <c r="B30" s="34">
        <v>18</v>
      </c>
      <c r="C30" s="677" t="s">
        <v>176</v>
      </c>
      <c r="D30" s="678"/>
      <c r="E30" s="9" t="s">
        <v>80</v>
      </c>
      <c r="F30" s="419" t="s">
        <v>139</v>
      </c>
      <c r="G30" s="134" t="s">
        <v>139</v>
      </c>
      <c r="H30" s="282"/>
      <c r="I30" s="283"/>
      <c r="J30" s="284"/>
      <c r="K30" s="686"/>
      <c r="L30" s="2"/>
    </row>
    <row r="31" spans="2:12" ht="11.1" customHeight="1" x14ac:dyDescent="0.2">
      <c r="B31" s="34">
        <v>19</v>
      </c>
      <c r="C31" s="677" t="s">
        <v>177</v>
      </c>
      <c r="D31" s="678"/>
      <c r="E31" s="9" t="s">
        <v>80</v>
      </c>
      <c r="F31" s="419" t="s">
        <v>139</v>
      </c>
      <c r="G31" s="134" t="s">
        <v>139</v>
      </c>
      <c r="H31" s="282"/>
      <c r="I31" s="283"/>
      <c r="J31" s="284"/>
      <c r="K31" s="686"/>
      <c r="L31" s="2"/>
    </row>
    <row r="32" spans="2:12" ht="11.1" customHeight="1" x14ac:dyDescent="0.2">
      <c r="B32" s="34">
        <v>20</v>
      </c>
      <c r="C32" s="677" t="s">
        <v>178</v>
      </c>
      <c r="D32" s="678"/>
      <c r="E32" s="9" t="s">
        <v>80</v>
      </c>
      <c r="F32" s="419" t="s">
        <v>139</v>
      </c>
      <c r="G32" s="134" t="s">
        <v>139</v>
      </c>
      <c r="H32" s="282"/>
      <c r="I32" s="283"/>
      <c r="J32" s="284"/>
      <c r="K32" s="686"/>
      <c r="L32" s="2"/>
    </row>
    <row r="33" spans="2:12" ht="11.1" customHeight="1" x14ac:dyDescent="0.2">
      <c r="B33" s="34">
        <v>21</v>
      </c>
      <c r="C33" s="677" t="s">
        <v>179</v>
      </c>
      <c r="D33" s="678"/>
      <c r="E33" s="9" t="s">
        <v>80</v>
      </c>
      <c r="F33" s="419" t="s">
        <v>139</v>
      </c>
      <c r="G33" s="149" t="s">
        <v>139</v>
      </c>
      <c r="H33" s="282"/>
      <c r="I33" s="283"/>
      <c r="J33" s="284"/>
      <c r="K33" s="687" t="s">
        <v>157</v>
      </c>
      <c r="L33" s="2"/>
    </row>
    <row r="34" spans="2:12" ht="11.1" customHeight="1" x14ac:dyDescent="0.2">
      <c r="B34" s="34">
        <v>22</v>
      </c>
      <c r="C34" s="677" t="s">
        <v>182</v>
      </c>
      <c r="D34" s="678"/>
      <c r="E34" s="9" t="s">
        <v>80</v>
      </c>
      <c r="F34" s="419" t="s">
        <v>139</v>
      </c>
      <c r="G34" s="134" t="s">
        <v>139</v>
      </c>
      <c r="H34" s="282"/>
      <c r="I34" s="283"/>
      <c r="J34" s="284"/>
      <c r="K34" s="675"/>
      <c r="L34" s="2"/>
    </row>
    <row r="35" spans="2:12" ht="11.1" customHeight="1" x14ac:dyDescent="0.2">
      <c r="B35" s="34">
        <v>23</v>
      </c>
      <c r="C35" s="677" t="s">
        <v>183</v>
      </c>
      <c r="D35" s="678"/>
      <c r="E35" s="9" t="s">
        <v>80</v>
      </c>
      <c r="F35" s="419" t="s">
        <v>139</v>
      </c>
      <c r="G35" s="134" t="s">
        <v>139</v>
      </c>
      <c r="H35" s="282"/>
      <c r="I35" s="283"/>
      <c r="J35" s="284"/>
      <c r="K35" s="675"/>
      <c r="L35" s="2"/>
    </row>
    <row r="36" spans="2:12" ht="11.1" customHeight="1" x14ac:dyDescent="0.2">
      <c r="B36" s="34">
        <v>24</v>
      </c>
      <c r="C36" s="677" t="s">
        <v>185</v>
      </c>
      <c r="D36" s="678"/>
      <c r="E36" s="9" t="s">
        <v>80</v>
      </c>
      <c r="F36" s="419" t="s">
        <v>139</v>
      </c>
      <c r="G36" s="134" t="s">
        <v>139</v>
      </c>
      <c r="H36" s="282"/>
      <c r="I36" s="283"/>
      <c r="J36" s="284"/>
      <c r="K36" s="675"/>
      <c r="L36" s="2"/>
    </row>
    <row r="37" spans="2:12" ht="11.1" customHeight="1" x14ac:dyDescent="0.2">
      <c r="B37" s="34">
        <v>25</v>
      </c>
      <c r="C37" s="677" t="s">
        <v>188</v>
      </c>
      <c r="D37" s="678"/>
      <c r="E37" s="9" t="s">
        <v>80</v>
      </c>
      <c r="F37" s="419" t="s">
        <v>139</v>
      </c>
      <c r="G37" s="134" t="s">
        <v>139</v>
      </c>
      <c r="H37" s="282"/>
      <c r="I37" s="283"/>
      <c r="J37" s="284"/>
      <c r="K37" s="675"/>
      <c r="L37" s="2"/>
    </row>
    <row r="38" spans="2:12" ht="11.1" customHeight="1" x14ac:dyDescent="0.2">
      <c r="B38" s="34">
        <v>26</v>
      </c>
      <c r="C38" s="677" t="s">
        <v>190</v>
      </c>
      <c r="D38" s="678"/>
      <c r="E38" s="9" t="s">
        <v>80</v>
      </c>
      <c r="F38" s="419" t="s">
        <v>139</v>
      </c>
      <c r="G38" s="134" t="s">
        <v>139</v>
      </c>
      <c r="H38" s="282"/>
      <c r="I38" s="283"/>
      <c r="J38" s="284"/>
      <c r="K38" s="675"/>
      <c r="L38" s="2"/>
    </row>
    <row r="39" spans="2:12" ht="11.1" customHeight="1" x14ac:dyDescent="0.2">
      <c r="B39" s="34">
        <v>27</v>
      </c>
      <c r="C39" s="677" t="s">
        <v>191</v>
      </c>
      <c r="D39" s="678"/>
      <c r="E39" s="9" t="s">
        <v>80</v>
      </c>
      <c r="F39" s="419" t="s">
        <v>139</v>
      </c>
      <c r="G39" s="134" t="s">
        <v>139</v>
      </c>
      <c r="H39" s="282"/>
      <c r="I39" s="283"/>
      <c r="J39" s="284"/>
      <c r="K39" s="675"/>
      <c r="L39" s="2"/>
    </row>
    <row r="40" spans="2:12" ht="11.1" customHeight="1" x14ac:dyDescent="0.2">
      <c r="B40" s="34">
        <v>28</v>
      </c>
      <c r="C40" s="677" t="s">
        <v>192</v>
      </c>
      <c r="D40" s="678"/>
      <c r="E40" s="9" t="s">
        <v>80</v>
      </c>
      <c r="F40" s="419" t="s">
        <v>139</v>
      </c>
      <c r="G40" s="134" t="s">
        <v>139</v>
      </c>
      <c r="H40" s="282"/>
      <c r="I40" s="283"/>
      <c r="J40" s="284"/>
      <c r="K40" s="675"/>
      <c r="L40" s="2"/>
    </row>
    <row r="41" spans="2:12" ht="11.1" customHeight="1" x14ac:dyDescent="0.2">
      <c r="B41" s="34">
        <v>29</v>
      </c>
      <c r="C41" s="677" t="s">
        <v>193</v>
      </c>
      <c r="D41" s="678"/>
      <c r="E41" s="9" t="s">
        <v>80</v>
      </c>
      <c r="F41" s="419" t="s">
        <v>139</v>
      </c>
      <c r="G41" s="134" t="s">
        <v>139</v>
      </c>
      <c r="H41" s="282"/>
      <c r="I41" s="283"/>
      <c r="J41" s="284"/>
      <c r="K41" s="675"/>
      <c r="L41" s="2"/>
    </row>
    <row r="42" spans="2:12" ht="11.1" customHeight="1" x14ac:dyDescent="0.2">
      <c r="B42" s="34">
        <v>30</v>
      </c>
      <c r="C42" s="677" t="s">
        <v>194</v>
      </c>
      <c r="D42" s="678"/>
      <c r="E42" s="9" t="s">
        <v>80</v>
      </c>
      <c r="F42" s="419" t="s">
        <v>139</v>
      </c>
      <c r="G42" s="134" t="s">
        <v>139</v>
      </c>
      <c r="H42" s="282"/>
      <c r="I42" s="283"/>
      <c r="J42" s="284"/>
      <c r="K42" s="675"/>
      <c r="L42" s="2"/>
    </row>
    <row r="43" spans="2:12" ht="11.1" customHeight="1" x14ac:dyDescent="0.2">
      <c r="B43" s="34">
        <v>31</v>
      </c>
      <c r="C43" s="677" t="s">
        <v>196</v>
      </c>
      <c r="D43" s="678"/>
      <c r="E43" s="9" t="s">
        <v>80</v>
      </c>
      <c r="F43" s="419" t="s">
        <v>139</v>
      </c>
      <c r="G43" s="134" t="s">
        <v>139</v>
      </c>
      <c r="H43" s="282"/>
      <c r="I43" s="283"/>
      <c r="J43" s="284"/>
      <c r="K43" s="692"/>
      <c r="L43" s="2"/>
    </row>
    <row r="44" spans="2:12" ht="11.1" customHeight="1" x14ac:dyDescent="0.2">
      <c r="B44" s="34">
        <v>32</v>
      </c>
      <c r="C44" s="677" t="s">
        <v>199</v>
      </c>
      <c r="D44" s="678"/>
      <c r="E44" s="9" t="s">
        <v>80</v>
      </c>
      <c r="F44" s="419" t="s">
        <v>139</v>
      </c>
      <c r="G44" s="149" t="s">
        <v>139</v>
      </c>
      <c r="H44" s="289"/>
      <c r="I44" s="290"/>
      <c r="J44" s="291"/>
      <c r="K44" s="686" t="s">
        <v>140</v>
      </c>
      <c r="L44" s="2"/>
    </row>
    <row r="45" spans="2:12" ht="11.1" customHeight="1" x14ac:dyDescent="0.2">
      <c r="B45" s="34">
        <v>33</v>
      </c>
      <c r="C45" s="677" t="s">
        <v>201</v>
      </c>
      <c r="D45" s="678"/>
      <c r="E45" s="9" t="s">
        <v>80</v>
      </c>
      <c r="F45" s="419" t="s">
        <v>139</v>
      </c>
      <c r="G45" s="149" t="s">
        <v>139</v>
      </c>
      <c r="H45" s="289"/>
      <c r="I45" s="290"/>
      <c r="J45" s="291"/>
      <c r="K45" s="686"/>
      <c r="L45" s="2"/>
    </row>
    <row r="46" spans="2:12" ht="11.1" customHeight="1" x14ac:dyDescent="0.2">
      <c r="B46" s="34">
        <v>34</v>
      </c>
      <c r="C46" s="677" t="s">
        <v>203</v>
      </c>
      <c r="D46" s="678"/>
      <c r="E46" s="9" t="s">
        <v>80</v>
      </c>
      <c r="F46" s="419">
        <v>0.04</v>
      </c>
      <c r="G46" s="105">
        <v>0.05</v>
      </c>
      <c r="H46" s="289">
        <v>0.05</v>
      </c>
      <c r="I46" s="290">
        <v>0.04</v>
      </c>
      <c r="J46" s="291">
        <v>4.4999999999999998E-2</v>
      </c>
      <c r="K46" s="686"/>
      <c r="L46" s="2"/>
    </row>
    <row r="47" spans="2:12" ht="11.1" customHeight="1" x14ac:dyDescent="0.2">
      <c r="B47" s="34">
        <v>35</v>
      </c>
      <c r="C47" s="677" t="s">
        <v>206</v>
      </c>
      <c r="D47" s="678"/>
      <c r="E47" s="9" t="s">
        <v>80</v>
      </c>
      <c r="F47" s="419" t="s">
        <v>139</v>
      </c>
      <c r="G47" s="149" t="s">
        <v>139</v>
      </c>
      <c r="H47" s="289"/>
      <c r="I47" s="290"/>
      <c r="J47" s="291"/>
      <c r="K47" s="686"/>
      <c r="L47" s="2"/>
    </row>
    <row r="48" spans="2:12" ht="11.1" customHeight="1" x14ac:dyDescent="0.2">
      <c r="B48" s="34">
        <v>36</v>
      </c>
      <c r="C48" s="677" t="s">
        <v>207</v>
      </c>
      <c r="D48" s="678"/>
      <c r="E48" s="9" t="s">
        <v>80</v>
      </c>
      <c r="F48" s="419" t="s">
        <v>139</v>
      </c>
      <c r="G48" s="159" t="s">
        <v>139</v>
      </c>
      <c r="H48" s="271"/>
      <c r="I48" s="288"/>
      <c r="J48" s="273"/>
      <c r="K48" s="10" t="s">
        <v>161</v>
      </c>
      <c r="L48" s="2"/>
    </row>
    <row r="49" spans="2:12" ht="11.1" customHeight="1" x14ac:dyDescent="0.2">
      <c r="B49" s="34">
        <v>37</v>
      </c>
      <c r="C49" s="677" t="s">
        <v>209</v>
      </c>
      <c r="D49" s="678"/>
      <c r="E49" s="9" t="s">
        <v>80</v>
      </c>
      <c r="F49" s="419">
        <v>4.0000000000000001E-3</v>
      </c>
      <c r="G49" s="105">
        <v>5.0000000000000001E-3</v>
      </c>
      <c r="H49" s="282">
        <v>5.0000000000000001E-3</v>
      </c>
      <c r="I49" s="283">
        <v>4.0000000000000001E-3</v>
      </c>
      <c r="J49" s="284">
        <v>4.5000000000000005E-3</v>
      </c>
      <c r="K49" s="10" t="s">
        <v>140</v>
      </c>
      <c r="L49" s="2"/>
    </row>
    <row r="50" spans="2:12" ht="11.1" customHeight="1" x14ac:dyDescent="0.2">
      <c r="B50" s="34">
        <v>38</v>
      </c>
      <c r="C50" s="677" t="s">
        <v>210</v>
      </c>
      <c r="D50" s="678"/>
      <c r="E50" s="9" t="s">
        <v>80</v>
      </c>
      <c r="F50" s="419">
        <v>4.4000000000000004</v>
      </c>
      <c r="G50" s="105">
        <v>7.5</v>
      </c>
      <c r="H50" s="271">
        <v>7.5</v>
      </c>
      <c r="I50" s="288">
        <v>4.4000000000000004</v>
      </c>
      <c r="J50" s="273">
        <v>5.95</v>
      </c>
      <c r="K50" s="10" t="s">
        <v>211</v>
      </c>
      <c r="L50" s="2"/>
    </row>
    <row r="51" spans="2:12" ht="11.1" customHeight="1" x14ac:dyDescent="0.2">
      <c r="B51" s="34">
        <v>39</v>
      </c>
      <c r="C51" s="690" t="s">
        <v>212</v>
      </c>
      <c r="D51" s="691"/>
      <c r="E51" s="9" t="s">
        <v>80</v>
      </c>
      <c r="F51" s="419">
        <v>14</v>
      </c>
      <c r="G51" s="105">
        <v>30</v>
      </c>
      <c r="H51" s="295">
        <v>30</v>
      </c>
      <c r="I51" s="296">
        <v>14</v>
      </c>
      <c r="J51" s="297">
        <v>22</v>
      </c>
      <c r="K51" s="686" t="s">
        <v>161</v>
      </c>
      <c r="L51" s="2"/>
    </row>
    <row r="52" spans="2:12" ht="11.1" customHeight="1" x14ac:dyDescent="0.2">
      <c r="B52" s="34">
        <v>40</v>
      </c>
      <c r="C52" s="677" t="s">
        <v>214</v>
      </c>
      <c r="D52" s="678"/>
      <c r="E52" s="9" t="s">
        <v>80</v>
      </c>
      <c r="F52" s="419">
        <v>79</v>
      </c>
      <c r="G52" s="105">
        <v>83</v>
      </c>
      <c r="H52" s="295">
        <v>83</v>
      </c>
      <c r="I52" s="296">
        <v>79</v>
      </c>
      <c r="J52" s="297">
        <v>81</v>
      </c>
      <c r="K52" s="686"/>
      <c r="L52" s="2"/>
    </row>
    <row r="53" spans="2:12" ht="11.1" customHeight="1" x14ac:dyDescent="0.2">
      <c r="B53" s="34">
        <v>41</v>
      </c>
      <c r="C53" s="677" t="s">
        <v>216</v>
      </c>
      <c r="D53" s="678"/>
      <c r="E53" s="9" t="s">
        <v>80</v>
      </c>
      <c r="F53" s="4" t="s">
        <v>217</v>
      </c>
      <c r="G53" s="149" t="s">
        <v>217</v>
      </c>
      <c r="H53" s="289" t="s">
        <v>217</v>
      </c>
      <c r="I53" s="290" t="s">
        <v>217</v>
      </c>
      <c r="J53" s="291" t="s">
        <v>217</v>
      </c>
      <c r="K53" s="686" t="s">
        <v>170</v>
      </c>
      <c r="L53" s="2"/>
    </row>
    <row r="54" spans="2:12" ht="11.1" customHeight="1" x14ac:dyDescent="0.2">
      <c r="B54" s="34">
        <v>42</v>
      </c>
      <c r="C54" s="677" t="s">
        <v>218</v>
      </c>
      <c r="D54" s="678"/>
      <c r="E54" s="9" t="s">
        <v>80</v>
      </c>
      <c r="F54" s="419" t="s">
        <v>139</v>
      </c>
      <c r="G54" s="166" t="s">
        <v>139</v>
      </c>
      <c r="H54" s="285"/>
      <c r="I54" s="286"/>
      <c r="J54" s="287"/>
      <c r="K54" s="686"/>
      <c r="L54" s="2"/>
    </row>
    <row r="55" spans="2:12" ht="11.1" customHeight="1" x14ac:dyDescent="0.2">
      <c r="B55" s="34">
        <v>43</v>
      </c>
      <c r="C55" s="677" t="s">
        <v>221</v>
      </c>
      <c r="D55" s="678"/>
      <c r="E55" s="9" t="s">
        <v>80</v>
      </c>
      <c r="F55" s="419" t="s">
        <v>139</v>
      </c>
      <c r="G55" s="166" t="s">
        <v>139</v>
      </c>
      <c r="H55" s="285"/>
      <c r="I55" s="286"/>
      <c r="J55" s="287"/>
      <c r="K55" s="686"/>
      <c r="L55" s="2"/>
    </row>
    <row r="56" spans="2:12" ht="11.1" customHeight="1" x14ac:dyDescent="0.2">
      <c r="B56" s="34">
        <v>44</v>
      </c>
      <c r="C56" s="677" t="s">
        <v>222</v>
      </c>
      <c r="D56" s="678"/>
      <c r="E56" s="9" t="s">
        <v>80</v>
      </c>
      <c r="F56" s="419" t="s">
        <v>151</v>
      </c>
      <c r="G56" s="134" t="s">
        <v>151</v>
      </c>
      <c r="H56" s="282" t="s">
        <v>151</v>
      </c>
      <c r="I56" s="283" t="s">
        <v>151</v>
      </c>
      <c r="J56" s="284" t="s">
        <v>151</v>
      </c>
      <c r="K56" s="686"/>
      <c r="L56" s="2"/>
    </row>
    <row r="57" spans="2:12" ht="11.1" customHeight="1" x14ac:dyDescent="0.2">
      <c r="B57" s="34">
        <v>45</v>
      </c>
      <c r="C57" s="677" t="s">
        <v>223</v>
      </c>
      <c r="D57" s="678"/>
      <c r="E57" s="9" t="s">
        <v>80</v>
      </c>
      <c r="F57" s="419" t="s">
        <v>139</v>
      </c>
      <c r="G57" s="171" t="s">
        <v>139</v>
      </c>
      <c r="H57" s="292"/>
      <c r="I57" s="283"/>
      <c r="J57" s="294"/>
      <c r="K57" s="686"/>
      <c r="L57" s="2"/>
    </row>
    <row r="58" spans="2:12" ht="11.1" customHeight="1" x14ac:dyDescent="0.2">
      <c r="B58" s="34">
        <v>46</v>
      </c>
      <c r="C58" s="677" t="s">
        <v>226</v>
      </c>
      <c r="D58" s="678"/>
      <c r="E58" s="9" t="s">
        <v>520</v>
      </c>
      <c r="F58" s="452">
        <v>0.6</v>
      </c>
      <c r="G58" s="453">
        <v>0.9</v>
      </c>
      <c r="H58" s="271">
        <v>0.9</v>
      </c>
      <c r="I58" s="280">
        <v>0.6</v>
      </c>
      <c r="J58" s="273">
        <v>0.75</v>
      </c>
      <c r="K58" s="686" t="s">
        <v>228</v>
      </c>
      <c r="L58" s="2"/>
    </row>
    <row r="59" spans="2:12" ht="11.1" customHeight="1" x14ac:dyDescent="0.15">
      <c r="B59" s="34">
        <v>47</v>
      </c>
      <c r="C59" s="677" t="s">
        <v>229</v>
      </c>
      <c r="D59" s="678"/>
      <c r="E59" s="9" t="s">
        <v>518</v>
      </c>
      <c r="F59" s="113">
        <v>7.1</v>
      </c>
      <c r="G59" s="105">
        <v>7.7</v>
      </c>
      <c r="H59" s="271">
        <v>7.7</v>
      </c>
      <c r="I59" s="288">
        <v>7.1</v>
      </c>
      <c r="J59" s="273">
        <v>7.4</v>
      </c>
      <c r="K59" s="686"/>
      <c r="L59" s="2"/>
    </row>
    <row r="60" spans="2:12" ht="11.1" customHeight="1" x14ac:dyDescent="0.2">
      <c r="B60" s="34">
        <v>48</v>
      </c>
      <c r="C60" s="677" t="s">
        <v>231</v>
      </c>
      <c r="D60" s="678"/>
      <c r="E60" s="9" t="s">
        <v>518</v>
      </c>
      <c r="F60" s="419" t="s">
        <v>139</v>
      </c>
      <c r="G60" s="105" t="s">
        <v>139</v>
      </c>
      <c r="H60" s="112"/>
      <c r="I60" s="280"/>
      <c r="J60" s="281"/>
      <c r="K60" s="686"/>
      <c r="L60" s="2"/>
    </row>
    <row r="61" spans="2:12" ht="11.1" customHeight="1" x14ac:dyDescent="0.15">
      <c r="B61" s="34">
        <v>49</v>
      </c>
      <c r="C61" s="677" t="s">
        <v>234</v>
      </c>
      <c r="D61" s="678"/>
      <c r="E61" s="9" t="s">
        <v>518</v>
      </c>
      <c r="F61" s="113" t="s">
        <v>233</v>
      </c>
      <c r="G61" s="105" t="s">
        <v>233</v>
      </c>
      <c r="H61" s="112"/>
      <c r="I61" s="280"/>
      <c r="J61" s="281"/>
      <c r="K61" s="686"/>
      <c r="L61" s="2"/>
    </row>
    <row r="62" spans="2:12" ht="11.1" customHeight="1" x14ac:dyDescent="0.15">
      <c r="B62" s="34">
        <v>50</v>
      </c>
      <c r="C62" s="677" t="s">
        <v>235</v>
      </c>
      <c r="D62" s="678"/>
      <c r="E62" s="9" t="s">
        <v>521</v>
      </c>
      <c r="F62" s="113">
        <v>2.1</v>
      </c>
      <c r="G62" s="159">
        <v>3.2</v>
      </c>
      <c r="H62" s="271">
        <v>3.2</v>
      </c>
      <c r="I62" s="288">
        <v>2.1</v>
      </c>
      <c r="J62" s="273">
        <v>2.6500000000000004</v>
      </c>
      <c r="K62" s="686"/>
      <c r="L62" s="2"/>
    </row>
    <row r="63" spans="2:12" ht="11.1" customHeight="1" thickBot="1" x14ac:dyDescent="0.2">
      <c r="B63" s="34">
        <v>51</v>
      </c>
      <c r="C63" s="688" t="s">
        <v>238</v>
      </c>
      <c r="D63" s="689"/>
      <c r="E63" s="23" t="s">
        <v>521</v>
      </c>
      <c r="F63" s="113">
        <v>1.1000000000000001</v>
      </c>
      <c r="G63" s="59">
        <v>0.8</v>
      </c>
      <c r="H63" s="298">
        <v>1.1000000000000001</v>
      </c>
      <c r="I63" s="299">
        <v>0.8</v>
      </c>
      <c r="J63" s="300">
        <v>0.95000000000000007</v>
      </c>
      <c r="K63" s="687"/>
      <c r="L63" s="2"/>
    </row>
    <row r="64" spans="2:12" ht="12.9" customHeight="1" thickBot="1" x14ac:dyDescent="0.25">
      <c r="B64" s="680" t="s">
        <v>522</v>
      </c>
      <c r="C64" s="681"/>
      <c r="D64" s="683"/>
      <c r="E64" s="18" t="s">
        <v>523</v>
      </c>
      <c r="F64" s="805" t="s">
        <v>516</v>
      </c>
      <c r="G64" s="805"/>
      <c r="H64" s="671"/>
      <c r="I64" s="671"/>
      <c r="J64" s="671"/>
      <c r="K64" s="41"/>
      <c r="L64" s="2"/>
    </row>
    <row r="65" spans="2:12" ht="11.1" customHeight="1" x14ac:dyDescent="0.2">
      <c r="B65" s="46">
        <v>1</v>
      </c>
      <c r="C65" s="672" t="s">
        <v>524</v>
      </c>
      <c r="D65" s="673"/>
      <c r="E65" s="22" t="s">
        <v>520</v>
      </c>
      <c r="F65" s="668">
        <v>0.08</v>
      </c>
      <c r="G65" s="144">
        <v>0.13</v>
      </c>
      <c r="H65" s="301">
        <v>0.13</v>
      </c>
      <c r="I65" s="302">
        <v>0.08</v>
      </c>
      <c r="J65" s="303">
        <v>0.10500000000000001</v>
      </c>
      <c r="K65" s="674" t="s">
        <v>211</v>
      </c>
      <c r="L65" s="2"/>
    </row>
    <row r="66" spans="2:12" ht="11.1" customHeight="1" x14ac:dyDescent="0.2">
      <c r="B66" s="47">
        <v>2</v>
      </c>
      <c r="C66" s="677" t="s">
        <v>525</v>
      </c>
      <c r="D66" s="678"/>
      <c r="E66" s="9" t="s">
        <v>520</v>
      </c>
      <c r="F66" s="419">
        <v>5.0000000000000001E-3</v>
      </c>
      <c r="G66" s="28">
        <v>1.0999999999999999E-2</v>
      </c>
      <c r="H66" s="282">
        <v>1.0999999999999999E-2</v>
      </c>
      <c r="I66" s="283">
        <v>5.0000000000000001E-3</v>
      </c>
      <c r="J66" s="284">
        <v>8.0000000000000002E-3</v>
      </c>
      <c r="K66" s="675"/>
      <c r="L66" s="2"/>
    </row>
    <row r="67" spans="2:12" ht="11.1" customHeight="1" x14ac:dyDescent="0.2">
      <c r="B67" s="47">
        <v>3</v>
      </c>
      <c r="C67" s="677" t="s">
        <v>526</v>
      </c>
      <c r="D67" s="678"/>
      <c r="E67" s="9" t="s">
        <v>520</v>
      </c>
      <c r="F67" s="419" t="s">
        <v>237</v>
      </c>
      <c r="G67" s="8" t="s">
        <v>237</v>
      </c>
      <c r="H67" s="271" t="s">
        <v>237</v>
      </c>
      <c r="I67" s="288" t="s">
        <v>237</v>
      </c>
      <c r="J67" s="273" t="s">
        <v>237</v>
      </c>
      <c r="K67" s="675"/>
      <c r="L67" s="2"/>
    </row>
    <row r="68" spans="2:12" ht="11.1" customHeight="1" x14ac:dyDescent="0.2">
      <c r="B68" s="47">
        <v>4</v>
      </c>
      <c r="C68" s="677" t="s">
        <v>527</v>
      </c>
      <c r="D68" s="678"/>
      <c r="E68" s="9" t="s">
        <v>520</v>
      </c>
      <c r="F68" s="251">
        <v>0.9</v>
      </c>
      <c r="G68" s="8">
        <v>1.3</v>
      </c>
      <c r="H68" s="271">
        <v>1.3</v>
      </c>
      <c r="I68" s="288">
        <v>0.9</v>
      </c>
      <c r="J68" s="273">
        <v>1.1000000000000001</v>
      </c>
      <c r="K68" s="675"/>
      <c r="L68" s="2"/>
    </row>
    <row r="69" spans="2:12" ht="11.1" customHeight="1" x14ac:dyDescent="0.2">
      <c r="B69" s="47">
        <v>5</v>
      </c>
      <c r="C69" s="677" t="s">
        <v>528</v>
      </c>
      <c r="D69" s="678"/>
      <c r="E69" s="9" t="s">
        <v>520</v>
      </c>
      <c r="F69" s="419">
        <v>1</v>
      </c>
      <c r="G69" s="8" t="s">
        <v>291</v>
      </c>
      <c r="H69" s="295">
        <v>1</v>
      </c>
      <c r="I69" s="296" t="s">
        <v>291</v>
      </c>
      <c r="J69" s="297" t="s">
        <v>291</v>
      </c>
      <c r="K69" s="675"/>
      <c r="L69" s="2"/>
    </row>
    <row r="70" spans="2:12" ht="11.1" customHeight="1" x14ac:dyDescent="0.2">
      <c r="B70" s="47">
        <v>6</v>
      </c>
      <c r="C70" s="677" t="s">
        <v>529</v>
      </c>
      <c r="D70" s="678"/>
      <c r="E70" s="9" t="s">
        <v>520</v>
      </c>
      <c r="F70" s="419">
        <v>11</v>
      </c>
      <c r="G70" s="30">
        <v>9</v>
      </c>
      <c r="H70" s="112">
        <v>11</v>
      </c>
      <c r="I70" s="288">
        <v>9</v>
      </c>
      <c r="J70" s="273">
        <v>10</v>
      </c>
      <c r="K70" s="675"/>
      <c r="L70" s="2"/>
    </row>
    <row r="71" spans="2:12" ht="11.1" customHeight="1" x14ac:dyDescent="0.2">
      <c r="B71" s="47">
        <v>7</v>
      </c>
      <c r="C71" s="679" t="s">
        <v>530</v>
      </c>
      <c r="D71" s="679"/>
      <c r="E71" s="9" t="s">
        <v>520</v>
      </c>
      <c r="F71" s="419" t="s">
        <v>160</v>
      </c>
      <c r="G71" s="30" t="s">
        <v>160</v>
      </c>
      <c r="H71" s="271" t="s">
        <v>160</v>
      </c>
      <c r="I71" s="288" t="s">
        <v>160</v>
      </c>
      <c r="J71" s="273" t="s">
        <v>160</v>
      </c>
      <c r="K71" s="675"/>
      <c r="L71" s="2"/>
    </row>
    <row r="72" spans="2:12" ht="11.1" customHeight="1" x14ac:dyDescent="0.2">
      <c r="B72" s="47">
        <v>8</v>
      </c>
      <c r="C72" s="685" t="s">
        <v>531</v>
      </c>
      <c r="D72" s="685"/>
      <c r="E72" s="281" t="s">
        <v>532</v>
      </c>
      <c r="F72" s="251" t="s">
        <v>571</v>
      </c>
      <c r="G72" s="194" t="s">
        <v>589</v>
      </c>
      <c r="H72" s="193" t="s">
        <v>589</v>
      </c>
      <c r="I72" s="669" t="s">
        <v>571</v>
      </c>
      <c r="J72" s="173" t="s">
        <v>591</v>
      </c>
      <c r="K72" s="675"/>
      <c r="L72" s="2"/>
    </row>
    <row r="73" spans="2:12" ht="11.1" customHeight="1" x14ac:dyDescent="0.2">
      <c r="B73" s="47">
        <v>9</v>
      </c>
      <c r="C73" s="677" t="s">
        <v>537</v>
      </c>
      <c r="D73" s="678"/>
      <c r="E73" s="9" t="s">
        <v>538</v>
      </c>
      <c r="F73" s="419" t="s">
        <v>539</v>
      </c>
      <c r="G73" s="9" t="s">
        <v>592</v>
      </c>
      <c r="H73" s="600" t="s">
        <v>592</v>
      </c>
      <c r="I73" s="8" t="s">
        <v>539</v>
      </c>
      <c r="J73" s="591" t="s">
        <v>589</v>
      </c>
      <c r="K73" s="675"/>
      <c r="L73" s="2"/>
    </row>
    <row r="74" spans="2:12" ht="11.1" customHeight="1" x14ac:dyDescent="0.2">
      <c r="B74" s="47">
        <v>10</v>
      </c>
      <c r="C74" s="677" t="s">
        <v>542</v>
      </c>
      <c r="D74" s="678"/>
      <c r="E74" s="9" t="s">
        <v>520</v>
      </c>
      <c r="F74" s="251">
        <v>9</v>
      </c>
      <c r="G74" s="9">
        <v>24</v>
      </c>
      <c r="H74" s="466">
        <v>24</v>
      </c>
      <c r="I74" s="650">
        <v>9</v>
      </c>
      <c r="J74" s="468">
        <v>16.5</v>
      </c>
      <c r="K74" s="675"/>
      <c r="L74" s="2"/>
    </row>
    <row r="75" spans="2:12" ht="11.1" customHeight="1" thickBot="1" x14ac:dyDescent="0.25">
      <c r="B75" s="62">
        <v>11</v>
      </c>
      <c r="C75" s="43" t="s">
        <v>543</v>
      </c>
      <c r="D75" s="42"/>
      <c r="E75" s="9" t="s">
        <v>520</v>
      </c>
      <c r="F75" s="419">
        <v>1.2</v>
      </c>
      <c r="G75" s="32">
        <v>4</v>
      </c>
      <c r="H75" s="306">
        <v>4</v>
      </c>
      <c r="I75" s="307">
        <v>1.2</v>
      </c>
      <c r="J75" s="308">
        <v>2.6</v>
      </c>
      <c r="K75" s="676"/>
      <c r="L75" s="2"/>
    </row>
    <row r="76" spans="2:12" ht="12.9" customHeight="1" thickBot="1" x14ac:dyDescent="0.25">
      <c r="B76" s="680" t="s">
        <v>243</v>
      </c>
      <c r="C76" s="681"/>
      <c r="D76" s="681"/>
      <c r="E76" s="682"/>
      <c r="F76" s="248">
        <v>2</v>
      </c>
      <c r="G76" s="136">
        <v>2</v>
      </c>
      <c r="I76" s="21"/>
      <c r="J76" s="21"/>
      <c r="L76" s="2"/>
    </row>
    <row r="77" spans="2:12" ht="11.1" customHeight="1" x14ac:dyDescent="0.2">
      <c r="C77" s="1" t="s">
        <v>544</v>
      </c>
      <c r="D77" s="1"/>
      <c r="E77" s="1"/>
      <c r="F77" s="1"/>
      <c r="G77" s="1"/>
      <c r="H77" s="1"/>
      <c r="I77" s="1"/>
      <c r="J77" s="1"/>
      <c r="K77" s="3"/>
      <c r="L77" s="4"/>
    </row>
    <row r="78" spans="2:12" ht="11.1" customHeight="1" x14ac:dyDescent="0.2">
      <c r="D78" s="1"/>
      <c r="E78" s="1"/>
      <c r="F78" s="1"/>
      <c r="G78" s="1"/>
      <c r="H78" s="1"/>
      <c r="I78" s="1"/>
      <c r="J78" s="1"/>
    </row>
    <row r="79" spans="2:12" ht="10.5" customHeight="1" x14ac:dyDescent="0.2"/>
    <row r="80" spans="2:12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5" customHeight="1" x14ac:dyDescent="0.2"/>
    <row r="90" ht="5.4" customHeight="1" x14ac:dyDescent="0.2"/>
  </sheetData>
  <mergeCells count="93">
    <mergeCell ref="F3:I3"/>
    <mergeCell ref="F4:I4"/>
    <mergeCell ref="B4:C4"/>
    <mergeCell ref="C14:D14"/>
    <mergeCell ref="D8:E8"/>
    <mergeCell ref="D9:E9"/>
    <mergeCell ref="B6:C11"/>
    <mergeCell ref="D6:E6"/>
    <mergeCell ref="C13:D13"/>
    <mergeCell ref="D10:E10"/>
    <mergeCell ref="D11:E11"/>
    <mergeCell ref="D7:E7"/>
    <mergeCell ref="C32:D32"/>
    <mergeCell ref="B76:E76"/>
    <mergeCell ref="C68:D68"/>
    <mergeCell ref="B64:D64"/>
    <mergeCell ref="C72:D72"/>
    <mergeCell ref="C65:D65"/>
    <mergeCell ref="C67:D67"/>
    <mergeCell ref="C66:D66"/>
    <mergeCell ref="C74:D74"/>
    <mergeCell ref="C71:D71"/>
    <mergeCell ref="C69:D69"/>
    <mergeCell ref="C70:D70"/>
    <mergeCell ref="C45:D45"/>
    <mergeCell ref="C39:D39"/>
    <mergeCell ref="C16:D16"/>
    <mergeCell ref="C31:D31"/>
    <mergeCell ref="C28:D28"/>
    <mergeCell ref="C17:D17"/>
    <mergeCell ref="C18:D18"/>
    <mergeCell ref="C24:D24"/>
    <mergeCell ref="C27:D27"/>
    <mergeCell ref="C25:D25"/>
    <mergeCell ref="C19:D19"/>
    <mergeCell ref="C20:D20"/>
    <mergeCell ref="C21:D21"/>
    <mergeCell ref="C15:D15"/>
    <mergeCell ref="C49:D49"/>
    <mergeCell ref="B12:D12"/>
    <mergeCell ref="F64:G64"/>
    <mergeCell ref="C63:D63"/>
    <mergeCell ref="C34:D34"/>
    <mergeCell ref="C35:D35"/>
    <mergeCell ref="C60:D60"/>
    <mergeCell ref="C61:D61"/>
    <mergeCell ref="C58:D58"/>
    <mergeCell ref="C44:D44"/>
    <mergeCell ref="C62:D62"/>
    <mergeCell ref="C52:D52"/>
    <mergeCell ref="C33:D33"/>
    <mergeCell ref="C59:D59"/>
    <mergeCell ref="C36:D36"/>
    <mergeCell ref="K65:K75"/>
    <mergeCell ref="C54:D54"/>
    <mergeCell ref="C55:D55"/>
    <mergeCell ref="C56:D56"/>
    <mergeCell ref="C57:D57"/>
    <mergeCell ref="K58:K63"/>
    <mergeCell ref="H64:J64"/>
    <mergeCell ref="C73:D73"/>
    <mergeCell ref="K53:K57"/>
    <mergeCell ref="B1:K1"/>
    <mergeCell ref="F12:G12"/>
    <mergeCell ref="H12:J12"/>
    <mergeCell ref="C30:D30"/>
    <mergeCell ref="C22:D22"/>
    <mergeCell ref="K15:K20"/>
    <mergeCell ref="C26:D26"/>
    <mergeCell ref="C23:D23"/>
    <mergeCell ref="C29:D29"/>
    <mergeCell ref="K23:K25"/>
    <mergeCell ref="K13:K14"/>
    <mergeCell ref="K26:K32"/>
    <mergeCell ref="K6:K11"/>
    <mergeCell ref="J6:J9"/>
    <mergeCell ref="H6:H9"/>
    <mergeCell ref="I6:I9"/>
    <mergeCell ref="K51:K52"/>
    <mergeCell ref="C53:D53"/>
    <mergeCell ref="C51:D51"/>
    <mergeCell ref="C48:D48"/>
    <mergeCell ref="C50:D50"/>
    <mergeCell ref="C37:D37"/>
    <mergeCell ref="K44:K47"/>
    <mergeCell ref="K33:K43"/>
    <mergeCell ref="C46:D46"/>
    <mergeCell ref="C47:D47"/>
    <mergeCell ref="C38:D38"/>
    <mergeCell ref="C40:D40"/>
    <mergeCell ref="C41:D41"/>
    <mergeCell ref="C43:D43"/>
    <mergeCell ref="C42:D42"/>
  </mergeCells>
  <phoneticPr fontId="36"/>
  <printOptions horizontalCentered="1"/>
  <pageMargins left="0.70866141732283472" right="0.70866141732283472" top="0.59055118110236227" bottom="0.19685039370078741" header="0" footer="0"/>
  <pageSetup paperSize="9" scale="8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A2A8-5D93-468F-BEF3-23844450D40A}">
  <sheetPr codeName="Sheet7"/>
  <dimension ref="B1:V75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7" width="7.6640625" style="4" customWidth="1"/>
    <col min="8" max="13" width="7.6640625" style="3" customWidth="1"/>
    <col min="14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39"/>
      <c r="M1" s="39"/>
    </row>
    <row r="2" spans="2:22" ht="12" customHeight="1" thickBot="1" x14ac:dyDescent="0.25">
      <c r="B2" s="19"/>
      <c r="F2" s="3"/>
      <c r="G2" s="3"/>
    </row>
    <row r="3" spans="2:22" ht="16.95" customHeight="1" thickBot="1" x14ac:dyDescent="0.25">
      <c r="B3" s="4"/>
      <c r="C3" s="11"/>
      <c r="D3" s="13"/>
      <c r="E3" s="4"/>
      <c r="F3" s="957" t="s">
        <v>96</v>
      </c>
      <c r="G3" s="957"/>
      <c r="H3" s="957"/>
      <c r="I3" s="957"/>
      <c r="J3" s="131"/>
      <c r="K3" s="232"/>
      <c r="L3" s="4"/>
      <c r="M3" s="4"/>
      <c r="V3" s="4"/>
    </row>
    <row r="4" spans="2:22" ht="16.95" customHeight="1" thickBot="1" x14ac:dyDescent="0.25">
      <c r="B4" s="700" t="s">
        <v>97</v>
      </c>
      <c r="C4" s="702"/>
      <c r="D4" s="45" t="s">
        <v>593</v>
      </c>
      <c r="E4" s="4"/>
      <c r="F4" s="810" t="s">
        <v>594</v>
      </c>
      <c r="G4" s="810"/>
      <c r="H4" s="810"/>
      <c r="I4" s="810"/>
      <c r="J4" s="71"/>
      <c r="K4" s="20"/>
      <c r="L4" s="4"/>
      <c r="M4" s="4"/>
      <c r="P4" s="4" t="s">
        <v>595</v>
      </c>
      <c r="V4" s="4"/>
    </row>
    <row r="5" spans="2:22" ht="10.35" customHeight="1" thickBot="1" x14ac:dyDescent="0.25">
      <c r="B5" s="4"/>
      <c r="C5" s="4"/>
      <c r="D5" s="4"/>
      <c r="E5" s="4"/>
      <c r="H5" s="4"/>
      <c r="I5" s="4"/>
      <c r="J5" s="4"/>
      <c r="K5" s="4"/>
      <c r="L5" s="4"/>
      <c r="M5" s="4"/>
      <c r="V5" s="4"/>
    </row>
    <row r="6" spans="2:22" ht="12" customHeight="1" x14ac:dyDescent="0.2">
      <c r="B6" s="776" t="s">
        <v>100</v>
      </c>
      <c r="C6" s="777"/>
      <c r="D6" s="889" t="s">
        <v>101</v>
      </c>
      <c r="E6" s="890"/>
      <c r="F6" s="36">
        <v>45756</v>
      </c>
      <c r="G6" s="140">
        <v>45785</v>
      </c>
      <c r="H6" s="140">
        <v>45814</v>
      </c>
      <c r="I6" s="140">
        <v>45847</v>
      </c>
      <c r="J6" s="140">
        <v>45875</v>
      </c>
      <c r="K6" s="140">
        <v>45902</v>
      </c>
      <c r="L6" s="140">
        <v>45932</v>
      </c>
      <c r="M6" s="140">
        <v>45967</v>
      </c>
      <c r="N6" s="140">
        <v>45993</v>
      </c>
      <c r="O6" s="140">
        <v>46028</v>
      </c>
      <c r="P6" s="140">
        <v>46056</v>
      </c>
      <c r="Q6" s="175">
        <v>46083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78"/>
      <c r="C7" s="779"/>
      <c r="D7" s="885" t="s">
        <v>106</v>
      </c>
      <c r="E7" s="886"/>
      <c r="F7" s="37">
        <v>0.41319444444444442</v>
      </c>
      <c r="G7" s="141">
        <v>0.39583333333333331</v>
      </c>
      <c r="H7" s="141">
        <v>0.40625</v>
      </c>
      <c r="I7" s="141">
        <v>0.4236111111111111</v>
      </c>
      <c r="J7" s="141">
        <v>0.39583333333333331</v>
      </c>
      <c r="K7" s="141">
        <v>0.53125</v>
      </c>
      <c r="L7" s="141">
        <v>0.41666666666666669</v>
      </c>
      <c r="M7" s="141">
        <v>0.40972222222222221</v>
      </c>
      <c r="N7" s="141">
        <v>0.39930555555555558</v>
      </c>
      <c r="O7" s="141">
        <v>0.40277777777777779</v>
      </c>
      <c r="P7" s="141">
        <v>0.3923611111111111</v>
      </c>
      <c r="Q7" s="176">
        <v>0.38541666666666669</v>
      </c>
      <c r="R7" s="713"/>
      <c r="S7" s="716"/>
      <c r="T7" s="719"/>
      <c r="U7" s="722"/>
      <c r="V7" s="4"/>
    </row>
    <row r="8" spans="2:22" ht="12" customHeight="1" x14ac:dyDescent="0.2">
      <c r="B8" s="778"/>
      <c r="C8" s="779"/>
      <c r="D8" s="885" t="s">
        <v>107</v>
      </c>
      <c r="E8" s="886"/>
      <c r="F8" s="37" t="s">
        <v>108</v>
      </c>
      <c r="G8" s="141" t="s">
        <v>109</v>
      </c>
      <c r="H8" s="141" t="s">
        <v>596</v>
      </c>
      <c r="I8" s="8" t="s">
        <v>111</v>
      </c>
      <c r="J8" s="8" t="s">
        <v>112</v>
      </c>
      <c r="K8" s="8" t="s">
        <v>113</v>
      </c>
      <c r="L8" s="8" t="s">
        <v>114</v>
      </c>
      <c r="M8" s="8" t="s">
        <v>115</v>
      </c>
      <c r="N8" s="141" t="s">
        <v>116</v>
      </c>
      <c r="O8" s="141" t="s">
        <v>117</v>
      </c>
      <c r="P8" s="141" t="s">
        <v>597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78"/>
      <c r="C9" s="779"/>
      <c r="D9" s="885" t="s">
        <v>120</v>
      </c>
      <c r="E9" s="886"/>
      <c r="F9" s="37" t="s">
        <v>108</v>
      </c>
      <c r="G9" s="141" t="s">
        <v>119</v>
      </c>
      <c r="H9" s="8" t="s">
        <v>596</v>
      </c>
      <c r="I9" s="8" t="s">
        <v>121</v>
      </c>
      <c r="J9" s="8" t="s">
        <v>112</v>
      </c>
      <c r="K9" s="8" t="s">
        <v>122</v>
      </c>
      <c r="L9" s="8" t="s">
        <v>123</v>
      </c>
      <c r="M9" s="8" t="s">
        <v>115</v>
      </c>
      <c r="N9" s="8" t="s">
        <v>116</v>
      </c>
      <c r="O9" s="8" t="s">
        <v>117</v>
      </c>
      <c r="P9" s="8" t="s">
        <v>109</v>
      </c>
      <c r="Q9" s="9" t="s">
        <v>119</v>
      </c>
      <c r="R9" s="714"/>
      <c r="S9" s="717"/>
      <c r="T9" s="720"/>
      <c r="U9" s="722"/>
      <c r="V9" s="4"/>
    </row>
    <row r="10" spans="2:22" ht="12" customHeight="1" x14ac:dyDescent="0.2">
      <c r="B10" s="778"/>
      <c r="C10" s="779"/>
      <c r="D10" s="885" t="s">
        <v>124</v>
      </c>
      <c r="E10" s="886"/>
      <c r="F10" s="29">
        <v>8</v>
      </c>
      <c r="G10" s="30">
        <v>14</v>
      </c>
      <c r="H10" s="8">
        <v>21.5</v>
      </c>
      <c r="I10" s="30">
        <v>31.2</v>
      </c>
      <c r="J10" s="30">
        <v>24.5</v>
      </c>
      <c r="K10" s="30">
        <v>31.5</v>
      </c>
      <c r="L10" s="30">
        <v>20.5</v>
      </c>
      <c r="M10" s="30">
        <v>12</v>
      </c>
      <c r="N10" s="30">
        <v>7.3</v>
      </c>
      <c r="O10" s="30">
        <v>0</v>
      </c>
      <c r="P10" s="8">
        <v>0.9</v>
      </c>
      <c r="Q10" s="160">
        <v>2.5</v>
      </c>
      <c r="R10" s="29">
        <f>MAX(F10:Q10)</f>
        <v>31.5</v>
      </c>
      <c r="S10" s="159">
        <f>MIN(F10:Q10)</f>
        <v>0</v>
      </c>
      <c r="T10" s="160">
        <f>AVERAGEA(F10:Q10)</f>
        <v>14.491666666666667</v>
      </c>
      <c r="U10" s="722"/>
      <c r="V10" s="4"/>
    </row>
    <row r="11" spans="2:22" ht="12" customHeight="1" thickBot="1" x14ac:dyDescent="0.25">
      <c r="B11" s="780"/>
      <c r="C11" s="781"/>
      <c r="D11" s="887" t="s">
        <v>125</v>
      </c>
      <c r="E11" s="888"/>
      <c r="F11" s="29">
        <v>5.8</v>
      </c>
      <c r="G11" s="30">
        <v>7</v>
      </c>
      <c r="H11" s="30">
        <v>10.4</v>
      </c>
      <c r="I11" s="8">
        <v>17.600000000000001</v>
      </c>
      <c r="J11" s="8">
        <v>24.2</v>
      </c>
      <c r="K11" s="8">
        <v>23.5</v>
      </c>
      <c r="L11" s="8">
        <v>17.100000000000001</v>
      </c>
      <c r="M11" s="8">
        <v>10.4</v>
      </c>
      <c r="N11" s="8">
        <v>8.1</v>
      </c>
      <c r="O11" s="30">
        <v>2.6</v>
      </c>
      <c r="P11" s="8">
        <v>2.2999999999999998</v>
      </c>
      <c r="Q11" s="160">
        <v>3.1</v>
      </c>
      <c r="R11" s="52">
        <f>MAX(F11:Q11)</f>
        <v>24.2</v>
      </c>
      <c r="S11" s="454">
        <f>MIN(F11:Q11)</f>
        <v>2.2999999999999998</v>
      </c>
      <c r="T11" s="177">
        <f>AVERAGEA(F11:Q11)</f>
        <v>11.008333333333333</v>
      </c>
      <c r="U11" s="722"/>
      <c r="V11" s="4"/>
    </row>
    <row r="12" spans="2:22" s="5" customFormat="1" ht="15" customHeight="1" thickBot="1" x14ac:dyDescent="0.25">
      <c r="B12" s="680" t="s">
        <v>127</v>
      </c>
      <c r="C12" s="681"/>
      <c r="D12" s="683"/>
      <c r="E12" s="18" t="s">
        <v>515</v>
      </c>
      <c r="F12" s="768" t="s">
        <v>129</v>
      </c>
      <c r="G12" s="681"/>
      <c r="H12" s="681"/>
      <c r="I12" s="681"/>
      <c r="J12" s="681"/>
      <c r="K12" s="681"/>
      <c r="L12" s="681"/>
      <c r="M12" s="681"/>
      <c r="N12" s="681"/>
      <c r="O12" s="681"/>
      <c r="P12" s="681"/>
      <c r="Q12" s="682"/>
      <c r="R12" s="769"/>
      <c r="S12" s="769"/>
      <c r="T12" s="769"/>
      <c r="U12" s="127"/>
      <c r="V12" s="6"/>
    </row>
    <row r="13" spans="2:22" ht="12" customHeight="1" x14ac:dyDescent="0.15">
      <c r="B13" s="126">
        <v>1</v>
      </c>
      <c r="C13" s="697" t="s">
        <v>130</v>
      </c>
      <c r="D13" s="698"/>
      <c r="E13" s="93" t="s">
        <v>517</v>
      </c>
      <c r="F13" s="111">
        <v>66</v>
      </c>
      <c r="G13" s="142">
        <v>46</v>
      </c>
      <c r="H13" s="142">
        <v>310</v>
      </c>
      <c r="I13" s="142">
        <v>440</v>
      </c>
      <c r="J13" s="142">
        <v>7400</v>
      </c>
      <c r="K13" s="142">
        <v>660</v>
      </c>
      <c r="L13" s="142">
        <v>490</v>
      </c>
      <c r="M13" s="142">
        <v>170</v>
      </c>
      <c r="N13" s="142">
        <v>29</v>
      </c>
      <c r="O13" s="142">
        <v>53</v>
      </c>
      <c r="P13" s="142">
        <v>30</v>
      </c>
      <c r="Q13" s="93">
        <v>50</v>
      </c>
      <c r="R13" s="455">
        <v>7400</v>
      </c>
      <c r="S13" s="154">
        <v>29</v>
      </c>
      <c r="T13" s="173">
        <v>3714.5</v>
      </c>
      <c r="U13" s="675" t="s">
        <v>132</v>
      </c>
      <c r="V13" s="2"/>
    </row>
    <row r="14" spans="2:22" ht="12" customHeight="1" x14ac:dyDescent="0.15">
      <c r="B14" s="34">
        <v>2</v>
      </c>
      <c r="C14" s="677" t="s">
        <v>133</v>
      </c>
      <c r="D14" s="678"/>
      <c r="E14" s="75" t="s">
        <v>556</v>
      </c>
      <c r="F14" s="57" t="s">
        <v>519</v>
      </c>
      <c r="G14" s="143" t="s">
        <v>519</v>
      </c>
      <c r="H14" s="143" t="s">
        <v>519</v>
      </c>
      <c r="I14" s="143" t="s">
        <v>519</v>
      </c>
      <c r="J14" s="143" t="s">
        <v>519</v>
      </c>
      <c r="K14" s="143" t="s">
        <v>519</v>
      </c>
      <c r="L14" s="143" t="s">
        <v>519</v>
      </c>
      <c r="M14" s="143" t="s">
        <v>519</v>
      </c>
      <c r="N14" s="143" t="s">
        <v>519</v>
      </c>
      <c r="O14" s="143" t="s">
        <v>519</v>
      </c>
      <c r="P14" s="143" t="s">
        <v>519</v>
      </c>
      <c r="Q14" s="253" t="s">
        <v>519</v>
      </c>
      <c r="R14" s="78"/>
      <c r="S14" s="8"/>
      <c r="T14" s="9"/>
      <c r="U14" s="675"/>
      <c r="V14" s="2"/>
    </row>
    <row r="15" spans="2:22" ht="12" customHeight="1" x14ac:dyDescent="0.2">
      <c r="B15" s="34">
        <v>3</v>
      </c>
      <c r="C15" s="677" t="s">
        <v>136</v>
      </c>
      <c r="D15" s="678"/>
      <c r="E15" s="9" t="s">
        <v>80</v>
      </c>
      <c r="F15" s="57" t="s">
        <v>138</v>
      </c>
      <c r="G15" s="8" t="s">
        <v>139</v>
      </c>
      <c r="H15" s="8" t="s">
        <v>139</v>
      </c>
      <c r="I15" s="8" t="s">
        <v>138</v>
      </c>
      <c r="J15" s="8" t="s">
        <v>139</v>
      </c>
      <c r="K15" s="8" t="s">
        <v>139</v>
      </c>
      <c r="L15" s="8" t="s">
        <v>138</v>
      </c>
      <c r="M15" s="8" t="s">
        <v>139</v>
      </c>
      <c r="N15" s="8" t="s">
        <v>139</v>
      </c>
      <c r="O15" s="8" t="s">
        <v>138</v>
      </c>
      <c r="P15" s="8" t="s">
        <v>139</v>
      </c>
      <c r="Q15" s="9" t="s">
        <v>139</v>
      </c>
      <c r="R15" s="456" t="s">
        <v>138</v>
      </c>
      <c r="S15" s="28" t="s">
        <v>138</v>
      </c>
      <c r="T15" s="170" t="s">
        <v>138</v>
      </c>
      <c r="U15" s="687" t="s">
        <v>140</v>
      </c>
      <c r="V15" s="2"/>
    </row>
    <row r="16" spans="2:22" ht="12" customHeight="1" x14ac:dyDescent="0.2">
      <c r="B16" s="34">
        <v>4</v>
      </c>
      <c r="C16" s="677" t="s">
        <v>141</v>
      </c>
      <c r="D16" s="678"/>
      <c r="E16" s="9" t="s">
        <v>80</v>
      </c>
      <c r="F16" s="57" t="s">
        <v>143</v>
      </c>
      <c r="G16" s="8" t="s">
        <v>139</v>
      </c>
      <c r="H16" s="8" t="s">
        <v>139</v>
      </c>
      <c r="I16" s="8" t="s">
        <v>143</v>
      </c>
      <c r="J16" s="8" t="s">
        <v>139</v>
      </c>
      <c r="K16" s="8" t="s">
        <v>139</v>
      </c>
      <c r="L16" s="8" t="s">
        <v>143</v>
      </c>
      <c r="M16" s="8" t="s">
        <v>139</v>
      </c>
      <c r="N16" s="8" t="s">
        <v>139</v>
      </c>
      <c r="O16" s="8" t="s">
        <v>143</v>
      </c>
      <c r="P16" s="8" t="s">
        <v>139</v>
      </c>
      <c r="Q16" s="9" t="s">
        <v>139</v>
      </c>
      <c r="R16" s="457" t="s">
        <v>143</v>
      </c>
      <c r="S16" s="151" t="s">
        <v>143</v>
      </c>
      <c r="T16" s="170" t="s">
        <v>143</v>
      </c>
      <c r="U16" s="695"/>
      <c r="V16" s="2"/>
    </row>
    <row r="17" spans="2:22" ht="12" customHeight="1" x14ac:dyDescent="0.2">
      <c r="B17" s="34">
        <v>5</v>
      </c>
      <c r="C17" s="677" t="s">
        <v>144</v>
      </c>
      <c r="D17" s="678"/>
      <c r="E17" s="9" t="s">
        <v>80</v>
      </c>
      <c r="F17" s="57" t="s">
        <v>146</v>
      </c>
      <c r="G17" s="8" t="s">
        <v>139</v>
      </c>
      <c r="H17" s="8" t="s">
        <v>139</v>
      </c>
      <c r="I17" s="8" t="s">
        <v>146</v>
      </c>
      <c r="J17" s="8" t="s">
        <v>139</v>
      </c>
      <c r="K17" s="8" t="s">
        <v>139</v>
      </c>
      <c r="L17" s="8" t="s">
        <v>146</v>
      </c>
      <c r="M17" s="8" t="s">
        <v>139</v>
      </c>
      <c r="N17" s="8" t="s">
        <v>139</v>
      </c>
      <c r="O17" s="8" t="s">
        <v>146</v>
      </c>
      <c r="P17" s="8" t="s">
        <v>139</v>
      </c>
      <c r="Q17" s="9" t="s">
        <v>139</v>
      </c>
      <c r="R17" s="456" t="s">
        <v>146</v>
      </c>
      <c r="S17" s="28" t="s">
        <v>146</v>
      </c>
      <c r="T17" s="170" t="s">
        <v>146</v>
      </c>
      <c r="U17" s="695"/>
      <c r="V17" s="2"/>
    </row>
    <row r="18" spans="2:22" ht="12" customHeight="1" x14ac:dyDescent="0.2">
      <c r="B18" s="34">
        <v>6</v>
      </c>
      <c r="C18" s="677" t="s">
        <v>147</v>
      </c>
      <c r="D18" s="678"/>
      <c r="E18" s="9" t="s">
        <v>80</v>
      </c>
      <c r="F18" s="57">
        <v>2E-3</v>
      </c>
      <c r="G18" s="8" t="s">
        <v>139</v>
      </c>
      <c r="H18" s="8" t="s">
        <v>139</v>
      </c>
      <c r="I18" s="8" t="s">
        <v>146</v>
      </c>
      <c r="J18" s="8" t="s">
        <v>139</v>
      </c>
      <c r="K18" s="8" t="s">
        <v>139</v>
      </c>
      <c r="L18" s="8">
        <v>3.0000000000000001E-3</v>
      </c>
      <c r="M18" s="8" t="s">
        <v>139</v>
      </c>
      <c r="N18" s="8" t="s">
        <v>139</v>
      </c>
      <c r="O18" s="8" t="s">
        <v>146</v>
      </c>
      <c r="P18" s="8" t="s">
        <v>139</v>
      </c>
      <c r="Q18" s="9" t="s">
        <v>139</v>
      </c>
      <c r="R18" s="456">
        <v>3.0000000000000001E-3</v>
      </c>
      <c r="S18" s="28" t="s">
        <v>146</v>
      </c>
      <c r="T18" s="170" t="s">
        <v>146</v>
      </c>
      <c r="U18" s="695"/>
      <c r="V18" s="2"/>
    </row>
    <row r="19" spans="2:22" ht="12" customHeight="1" x14ac:dyDescent="0.2">
      <c r="B19" s="34">
        <v>7</v>
      </c>
      <c r="C19" s="677" t="s">
        <v>148</v>
      </c>
      <c r="D19" s="678"/>
      <c r="E19" s="9" t="s">
        <v>80</v>
      </c>
      <c r="F19" s="57" t="s">
        <v>146</v>
      </c>
      <c r="G19" s="8" t="s">
        <v>139</v>
      </c>
      <c r="H19" s="8" t="s">
        <v>139</v>
      </c>
      <c r="I19" s="8" t="s">
        <v>146</v>
      </c>
      <c r="J19" s="8" t="s">
        <v>139</v>
      </c>
      <c r="K19" s="8" t="s">
        <v>139</v>
      </c>
      <c r="L19" s="8" t="s">
        <v>146</v>
      </c>
      <c r="M19" s="8" t="s">
        <v>139</v>
      </c>
      <c r="N19" s="8" t="s">
        <v>139</v>
      </c>
      <c r="O19" s="8" t="s">
        <v>146</v>
      </c>
      <c r="P19" s="8" t="s">
        <v>139</v>
      </c>
      <c r="Q19" s="9" t="s">
        <v>139</v>
      </c>
      <c r="R19" s="456" t="s">
        <v>146</v>
      </c>
      <c r="S19" s="28" t="s">
        <v>146</v>
      </c>
      <c r="T19" s="170" t="s">
        <v>146</v>
      </c>
      <c r="U19" s="695"/>
      <c r="V19" s="2"/>
    </row>
    <row r="20" spans="2:22" ht="12" customHeight="1" x14ac:dyDescent="0.2">
      <c r="B20" s="34">
        <v>8</v>
      </c>
      <c r="C20" s="677" t="s">
        <v>149</v>
      </c>
      <c r="D20" s="678"/>
      <c r="E20" s="9" t="s">
        <v>80</v>
      </c>
      <c r="F20" s="57" t="s">
        <v>151</v>
      </c>
      <c r="G20" s="8" t="s">
        <v>139</v>
      </c>
      <c r="H20" s="8" t="s">
        <v>139</v>
      </c>
      <c r="I20" s="8" t="s">
        <v>151</v>
      </c>
      <c r="J20" s="8" t="s">
        <v>139</v>
      </c>
      <c r="K20" s="8" t="s">
        <v>139</v>
      </c>
      <c r="L20" s="8" t="s">
        <v>151</v>
      </c>
      <c r="M20" s="8" t="s">
        <v>139</v>
      </c>
      <c r="N20" s="8" t="s">
        <v>139</v>
      </c>
      <c r="O20" s="8" t="s">
        <v>151</v>
      </c>
      <c r="P20" s="8" t="s">
        <v>139</v>
      </c>
      <c r="Q20" s="9" t="s">
        <v>139</v>
      </c>
      <c r="R20" s="456" t="s">
        <v>151</v>
      </c>
      <c r="S20" s="28" t="s">
        <v>151</v>
      </c>
      <c r="T20" s="170" t="s">
        <v>151</v>
      </c>
      <c r="U20" s="696"/>
      <c r="V20" s="2"/>
    </row>
    <row r="21" spans="2:22" ht="12" customHeight="1" x14ac:dyDescent="0.2">
      <c r="B21" s="34">
        <v>9</v>
      </c>
      <c r="C21" s="677" t="s">
        <v>152</v>
      </c>
      <c r="D21" s="678"/>
      <c r="E21" s="9" t="s">
        <v>80</v>
      </c>
      <c r="F21" s="57" t="s">
        <v>154</v>
      </c>
      <c r="G21" s="8" t="s">
        <v>154</v>
      </c>
      <c r="H21" s="8" t="s">
        <v>154</v>
      </c>
      <c r="I21" s="8" t="s">
        <v>154</v>
      </c>
      <c r="J21" s="8" t="s">
        <v>154</v>
      </c>
      <c r="K21" s="8" t="s">
        <v>154</v>
      </c>
      <c r="L21" s="8" t="s">
        <v>154</v>
      </c>
      <c r="M21" s="8" t="s">
        <v>154</v>
      </c>
      <c r="N21" s="8" t="s">
        <v>154</v>
      </c>
      <c r="O21" s="8" t="s">
        <v>154</v>
      </c>
      <c r="P21" s="8" t="s">
        <v>154</v>
      </c>
      <c r="Q21" s="9" t="s">
        <v>154</v>
      </c>
      <c r="R21" s="456" t="s">
        <v>154</v>
      </c>
      <c r="S21" s="28" t="s">
        <v>154</v>
      </c>
      <c r="T21" s="165" t="s">
        <v>154</v>
      </c>
      <c r="U21" s="10" t="s">
        <v>155</v>
      </c>
      <c r="V21" s="2"/>
    </row>
    <row r="22" spans="2:22" ht="12" customHeight="1" x14ac:dyDescent="0.2">
      <c r="B22" s="34">
        <v>10</v>
      </c>
      <c r="C22" s="677" t="s">
        <v>156</v>
      </c>
      <c r="D22" s="678"/>
      <c r="E22" s="9" t="s">
        <v>80</v>
      </c>
      <c r="F22" s="57" t="s">
        <v>146</v>
      </c>
      <c r="G22" s="8" t="s">
        <v>146</v>
      </c>
      <c r="H22" s="8" t="s">
        <v>146</v>
      </c>
      <c r="I22" s="8" t="s">
        <v>146</v>
      </c>
      <c r="J22" s="8" t="s">
        <v>146</v>
      </c>
      <c r="K22" s="8" t="s">
        <v>146</v>
      </c>
      <c r="L22" s="8" t="s">
        <v>146</v>
      </c>
      <c r="M22" s="8" t="s">
        <v>146</v>
      </c>
      <c r="N22" s="8" t="s">
        <v>146</v>
      </c>
      <c r="O22" s="8" t="s">
        <v>146</v>
      </c>
      <c r="P22" s="8" t="s">
        <v>146</v>
      </c>
      <c r="Q22" s="9" t="s">
        <v>146</v>
      </c>
      <c r="R22" s="456" t="s">
        <v>146</v>
      </c>
      <c r="S22" s="28" t="s">
        <v>146</v>
      </c>
      <c r="T22" s="165" t="s">
        <v>146</v>
      </c>
      <c r="U22" s="10" t="s">
        <v>157</v>
      </c>
      <c r="V22" s="2"/>
    </row>
    <row r="23" spans="2:22" ht="12" customHeight="1" x14ac:dyDescent="0.2">
      <c r="B23" s="34">
        <v>11</v>
      </c>
      <c r="C23" s="677" t="s">
        <v>158</v>
      </c>
      <c r="D23" s="678"/>
      <c r="E23" s="9" t="s">
        <v>80</v>
      </c>
      <c r="F23" s="104">
        <v>0.2</v>
      </c>
      <c r="G23" s="8">
        <v>0.2</v>
      </c>
      <c r="H23" s="8">
        <v>0.1</v>
      </c>
      <c r="I23" s="8" t="s">
        <v>160</v>
      </c>
      <c r="J23" s="8" t="s">
        <v>160</v>
      </c>
      <c r="K23" s="8">
        <v>0.1</v>
      </c>
      <c r="L23" s="8">
        <v>0.2</v>
      </c>
      <c r="M23" s="8" t="s">
        <v>160</v>
      </c>
      <c r="N23" s="8" t="s">
        <v>160</v>
      </c>
      <c r="O23" s="8">
        <v>0.1</v>
      </c>
      <c r="P23" s="8">
        <v>0.1</v>
      </c>
      <c r="Q23" s="9">
        <v>0.2</v>
      </c>
      <c r="R23" s="448">
        <v>0.2</v>
      </c>
      <c r="S23" s="30" t="s">
        <v>160</v>
      </c>
      <c r="T23" s="160">
        <v>9.9999999999999992E-2</v>
      </c>
      <c r="U23" s="686" t="s">
        <v>161</v>
      </c>
      <c r="V23" s="2"/>
    </row>
    <row r="24" spans="2:22" ht="12" customHeight="1" x14ac:dyDescent="0.2">
      <c r="B24" s="34">
        <v>12</v>
      </c>
      <c r="C24" s="677" t="s">
        <v>162</v>
      </c>
      <c r="D24" s="678"/>
      <c r="E24" s="9" t="s">
        <v>80</v>
      </c>
      <c r="F24" s="104" t="s">
        <v>164</v>
      </c>
      <c r="G24" s="8" t="s">
        <v>139</v>
      </c>
      <c r="H24" s="8" t="s">
        <v>139</v>
      </c>
      <c r="I24" s="8" t="s">
        <v>164</v>
      </c>
      <c r="J24" s="8" t="s">
        <v>139</v>
      </c>
      <c r="K24" s="8" t="s">
        <v>139</v>
      </c>
      <c r="L24" s="8" t="s">
        <v>164</v>
      </c>
      <c r="M24" s="8" t="s">
        <v>139</v>
      </c>
      <c r="N24" s="8" t="s">
        <v>139</v>
      </c>
      <c r="O24" s="8" t="s">
        <v>164</v>
      </c>
      <c r="P24" s="8" t="s">
        <v>139</v>
      </c>
      <c r="Q24" s="9" t="s">
        <v>139</v>
      </c>
      <c r="R24" s="54" t="s">
        <v>164</v>
      </c>
      <c r="S24" s="54" t="s">
        <v>164</v>
      </c>
      <c r="T24" s="170" t="s">
        <v>164</v>
      </c>
      <c r="U24" s="686"/>
      <c r="V24" s="2"/>
    </row>
    <row r="25" spans="2:22" ht="12" customHeight="1" x14ac:dyDescent="0.2">
      <c r="B25" s="34">
        <v>13</v>
      </c>
      <c r="C25" s="677" t="s">
        <v>165</v>
      </c>
      <c r="D25" s="678"/>
      <c r="E25" s="9" t="s">
        <v>80</v>
      </c>
      <c r="F25" s="104" t="s">
        <v>160</v>
      </c>
      <c r="G25" s="8" t="s">
        <v>139</v>
      </c>
      <c r="H25" s="8" t="s">
        <v>139</v>
      </c>
      <c r="I25" s="8" t="s">
        <v>160</v>
      </c>
      <c r="J25" s="8" t="s">
        <v>139</v>
      </c>
      <c r="K25" s="8" t="s">
        <v>139</v>
      </c>
      <c r="L25" s="8" t="s">
        <v>160</v>
      </c>
      <c r="M25" s="8" t="s">
        <v>139</v>
      </c>
      <c r="N25" s="8" t="s">
        <v>139</v>
      </c>
      <c r="O25" s="8" t="s">
        <v>160</v>
      </c>
      <c r="P25" s="8" t="s">
        <v>139</v>
      </c>
      <c r="Q25" s="9" t="s">
        <v>139</v>
      </c>
      <c r="R25" s="30" t="s">
        <v>160</v>
      </c>
      <c r="S25" s="30" t="s">
        <v>160</v>
      </c>
      <c r="T25" s="170" t="s">
        <v>160</v>
      </c>
      <c r="U25" s="686"/>
      <c r="V25" s="2"/>
    </row>
    <row r="26" spans="2:22" ht="12" customHeight="1" x14ac:dyDescent="0.2">
      <c r="B26" s="34">
        <v>14</v>
      </c>
      <c r="C26" s="677" t="s">
        <v>167</v>
      </c>
      <c r="D26" s="678"/>
      <c r="E26" s="9" t="s">
        <v>80</v>
      </c>
      <c r="F26" s="104" t="s">
        <v>169</v>
      </c>
      <c r="G26" s="8" t="s">
        <v>139</v>
      </c>
      <c r="H26" s="8" t="s">
        <v>139</v>
      </c>
      <c r="I26" s="8" t="s">
        <v>169</v>
      </c>
      <c r="J26" s="8" t="s">
        <v>139</v>
      </c>
      <c r="K26" s="8" t="s">
        <v>139</v>
      </c>
      <c r="L26" s="8" t="s">
        <v>169</v>
      </c>
      <c r="M26" s="8" t="s">
        <v>139</v>
      </c>
      <c r="N26" s="8" t="s">
        <v>139</v>
      </c>
      <c r="O26" s="8" t="s">
        <v>169</v>
      </c>
      <c r="P26" s="8" t="s">
        <v>139</v>
      </c>
      <c r="Q26" s="9" t="s">
        <v>139</v>
      </c>
      <c r="R26" s="153" t="s">
        <v>169</v>
      </c>
      <c r="S26" s="153" t="s">
        <v>169</v>
      </c>
      <c r="T26" s="170" t="s">
        <v>169</v>
      </c>
      <c r="U26" s="686" t="s">
        <v>170</v>
      </c>
      <c r="V26" s="2"/>
    </row>
    <row r="27" spans="2:22" ht="12" customHeight="1" x14ac:dyDescent="0.2">
      <c r="B27" s="34">
        <v>15</v>
      </c>
      <c r="C27" s="677" t="s">
        <v>171</v>
      </c>
      <c r="D27" s="678"/>
      <c r="E27" s="9" t="s">
        <v>80</v>
      </c>
      <c r="F27" s="104" t="s">
        <v>173</v>
      </c>
      <c r="G27" s="8" t="s">
        <v>139</v>
      </c>
      <c r="H27" s="8" t="s">
        <v>139</v>
      </c>
      <c r="I27" s="8" t="s">
        <v>173</v>
      </c>
      <c r="J27" s="8" t="s">
        <v>139</v>
      </c>
      <c r="K27" s="8" t="s">
        <v>139</v>
      </c>
      <c r="L27" s="8" t="s">
        <v>173</v>
      </c>
      <c r="M27" s="8" t="s">
        <v>139</v>
      </c>
      <c r="N27" s="8" t="s">
        <v>139</v>
      </c>
      <c r="O27" s="8" t="s">
        <v>173</v>
      </c>
      <c r="P27" s="8" t="s">
        <v>139</v>
      </c>
      <c r="Q27" s="9" t="s">
        <v>139</v>
      </c>
      <c r="R27" s="456" t="s">
        <v>173</v>
      </c>
      <c r="S27" s="28" t="s">
        <v>173</v>
      </c>
      <c r="T27" s="170" t="s">
        <v>173</v>
      </c>
      <c r="U27" s="686"/>
      <c r="V27" s="2"/>
    </row>
    <row r="28" spans="2:22" ht="24" customHeight="1" x14ac:dyDescent="0.2">
      <c r="B28" s="34">
        <v>16</v>
      </c>
      <c r="C28" s="693" t="s">
        <v>174</v>
      </c>
      <c r="D28" s="694"/>
      <c r="E28" s="9" t="s">
        <v>80</v>
      </c>
      <c r="F28" s="104" t="s">
        <v>146</v>
      </c>
      <c r="G28" s="8" t="s">
        <v>139</v>
      </c>
      <c r="H28" s="8" t="s">
        <v>139</v>
      </c>
      <c r="I28" s="8" t="s">
        <v>146</v>
      </c>
      <c r="J28" s="8" t="s">
        <v>139</v>
      </c>
      <c r="K28" s="8" t="s">
        <v>139</v>
      </c>
      <c r="L28" s="8" t="s">
        <v>146</v>
      </c>
      <c r="M28" s="8" t="s">
        <v>139</v>
      </c>
      <c r="N28" s="8" t="s">
        <v>139</v>
      </c>
      <c r="O28" s="8" t="s">
        <v>146</v>
      </c>
      <c r="P28" s="8" t="s">
        <v>139</v>
      </c>
      <c r="Q28" s="9" t="s">
        <v>139</v>
      </c>
      <c r="R28" s="28" t="s">
        <v>146</v>
      </c>
      <c r="S28" s="28" t="s">
        <v>146</v>
      </c>
      <c r="T28" s="170" t="s">
        <v>146</v>
      </c>
      <c r="U28" s="686"/>
      <c r="V28" s="2"/>
    </row>
    <row r="29" spans="2:22" ht="12" customHeight="1" x14ac:dyDescent="0.2">
      <c r="B29" s="34">
        <v>17</v>
      </c>
      <c r="C29" s="677" t="s">
        <v>175</v>
      </c>
      <c r="D29" s="678"/>
      <c r="E29" s="9" t="s">
        <v>80</v>
      </c>
      <c r="F29" s="104" t="s">
        <v>146</v>
      </c>
      <c r="G29" s="8" t="s">
        <v>139</v>
      </c>
      <c r="H29" s="8" t="s">
        <v>139</v>
      </c>
      <c r="I29" s="8" t="s">
        <v>146</v>
      </c>
      <c r="J29" s="8" t="s">
        <v>139</v>
      </c>
      <c r="K29" s="8" t="s">
        <v>139</v>
      </c>
      <c r="L29" s="8" t="s">
        <v>146</v>
      </c>
      <c r="M29" s="8" t="s">
        <v>139</v>
      </c>
      <c r="N29" s="8" t="s">
        <v>139</v>
      </c>
      <c r="O29" s="8" t="s">
        <v>146</v>
      </c>
      <c r="P29" s="8" t="s">
        <v>139</v>
      </c>
      <c r="Q29" s="9" t="s">
        <v>139</v>
      </c>
      <c r="R29" s="28" t="s">
        <v>146</v>
      </c>
      <c r="S29" s="28" t="s">
        <v>146</v>
      </c>
      <c r="T29" s="170" t="s">
        <v>146</v>
      </c>
      <c r="U29" s="686"/>
      <c r="V29" s="2"/>
    </row>
    <row r="30" spans="2:22" ht="12" customHeight="1" x14ac:dyDescent="0.2">
      <c r="B30" s="34">
        <v>18</v>
      </c>
      <c r="C30" s="677" t="s">
        <v>176</v>
      </c>
      <c r="D30" s="678"/>
      <c r="E30" s="9" t="s">
        <v>80</v>
      </c>
      <c r="F30" s="104" t="s">
        <v>146</v>
      </c>
      <c r="G30" s="8" t="s">
        <v>139</v>
      </c>
      <c r="H30" s="8" t="s">
        <v>139</v>
      </c>
      <c r="I30" s="8" t="s">
        <v>146</v>
      </c>
      <c r="J30" s="8" t="s">
        <v>139</v>
      </c>
      <c r="K30" s="8" t="s">
        <v>139</v>
      </c>
      <c r="L30" s="8" t="s">
        <v>146</v>
      </c>
      <c r="M30" s="8" t="s">
        <v>139</v>
      </c>
      <c r="N30" s="8" t="s">
        <v>139</v>
      </c>
      <c r="O30" s="8" t="s">
        <v>146</v>
      </c>
      <c r="P30" s="8" t="s">
        <v>139</v>
      </c>
      <c r="Q30" s="9" t="s">
        <v>139</v>
      </c>
      <c r="R30" s="28" t="s">
        <v>146</v>
      </c>
      <c r="S30" s="28" t="s">
        <v>146</v>
      </c>
      <c r="T30" s="170" t="s">
        <v>146</v>
      </c>
      <c r="U30" s="686"/>
      <c r="V30" s="2"/>
    </row>
    <row r="31" spans="2:22" ht="12" customHeight="1" x14ac:dyDescent="0.2">
      <c r="B31" s="34">
        <v>19</v>
      </c>
      <c r="C31" s="677" t="s">
        <v>177</v>
      </c>
      <c r="D31" s="678"/>
      <c r="E31" s="9" t="s">
        <v>80</v>
      </c>
      <c r="F31" s="104" t="s">
        <v>146</v>
      </c>
      <c r="G31" s="8" t="s">
        <v>139</v>
      </c>
      <c r="H31" s="8" t="s">
        <v>139</v>
      </c>
      <c r="I31" s="8" t="s">
        <v>146</v>
      </c>
      <c r="J31" s="8" t="s">
        <v>139</v>
      </c>
      <c r="K31" s="8" t="s">
        <v>139</v>
      </c>
      <c r="L31" s="8" t="s">
        <v>146</v>
      </c>
      <c r="M31" s="8" t="s">
        <v>139</v>
      </c>
      <c r="N31" s="8" t="s">
        <v>139</v>
      </c>
      <c r="O31" s="8" t="s">
        <v>146</v>
      </c>
      <c r="P31" s="8" t="s">
        <v>139</v>
      </c>
      <c r="Q31" s="9" t="s">
        <v>139</v>
      </c>
      <c r="R31" s="28" t="s">
        <v>146</v>
      </c>
      <c r="S31" s="28" t="s">
        <v>146</v>
      </c>
      <c r="T31" s="170" t="s">
        <v>146</v>
      </c>
      <c r="U31" s="686"/>
      <c r="V31" s="2"/>
    </row>
    <row r="32" spans="2:22" ht="12" customHeight="1" x14ac:dyDescent="0.2">
      <c r="B32" s="34">
        <v>20</v>
      </c>
      <c r="C32" s="677" t="s">
        <v>178</v>
      </c>
      <c r="D32" s="678"/>
      <c r="E32" s="9" t="s">
        <v>80</v>
      </c>
      <c r="F32" s="104" t="s">
        <v>146</v>
      </c>
      <c r="G32" s="8" t="s">
        <v>139</v>
      </c>
      <c r="H32" s="8" t="s">
        <v>139</v>
      </c>
      <c r="I32" s="8" t="s">
        <v>146</v>
      </c>
      <c r="J32" s="8" t="s">
        <v>139</v>
      </c>
      <c r="K32" s="8" t="s">
        <v>139</v>
      </c>
      <c r="L32" s="8" t="s">
        <v>146</v>
      </c>
      <c r="M32" s="8" t="s">
        <v>139</v>
      </c>
      <c r="N32" s="8" t="s">
        <v>139</v>
      </c>
      <c r="O32" s="8" t="s">
        <v>146</v>
      </c>
      <c r="P32" s="8" t="s">
        <v>139</v>
      </c>
      <c r="Q32" s="9" t="s">
        <v>139</v>
      </c>
      <c r="R32" s="28" t="s">
        <v>146</v>
      </c>
      <c r="S32" s="28" t="s">
        <v>146</v>
      </c>
      <c r="T32" s="170" t="s">
        <v>146</v>
      </c>
      <c r="U32" s="686"/>
      <c r="V32" s="2"/>
    </row>
    <row r="33" spans="2:22" ht="12" customHeight="1" x14ac:dyDescent="0.2">
      <c r="B33" s="34">
        <v>21</v>
      </c>
      <c r="C33" s="677" t="s">
        <v>179</v>
      </c>
      <c r="D33" s="678"/>
      <c r="E33" s="9" t="s">
        <v>520</v>
      </c>
      <c r="F33" s="104" t="s">
        <v>181</v>
      </c>
      <c r="G33" s="8" t="s">
        <v>139</v>
      </c>
      <c r="H33" s="8" t="s">
        <v>139</v>
      </c>
      <c r="I33" s="8" t="s">
        <v>181</v>
      </c>
      <c r="J33" s="8" t="s">
        <v>139</v>
      </c>
      <c r="K33" s="8" t="s">
        <v>139</v>
      </c>
      <c r="L33" s="8" t="s">
        <v>181</v>
      </c>
      <c r="M33" s="8" t="s">
        <v>139</v>
      </c>
      <c r="N33" s="8" t="s">
        <v>139</v>
      </c>
      <c r="O33" s="8" t="s">
        <v>181</v>
      </c>
      <c r="P33" s="8" t="s">
        <v>139</v>
      </c>
      <c r="Q33" s="9" t="s">
        <v>139</v>
      </c>
      <c r="R33" s="458" t="s">
        <v>181</v>
      </c>
      <c r="S33" s="54" t="s">
        <v>181</v>
      </c>
      <c r="T33" s="170" t="s">
        <v>181</v>
      </c>
      <c r="U33" s="687" t="s">
        <v>157</v>
      </c>
      <c r="V33" s="2"/>
    </row>
    <row r="34" spans="2:22" ht="12" customHeight="1" x14ac:dyDescent="0.2">
      <c r="B34" s="34">
        <v>22</v>
      </c>
      <c r="C34" s="677" t="s">
        <v>182</v>
      </c>
      <c r="D34" s="678"/>
      <c r="E34" s="9" t="s">
        <v>80</v>
      </c>
      <c r="F34" s="104" t="s">
        <v>151</v>
      </c>
      <c r="G34" s="8" t="s">
        <v>139</v>
      </c>
      <c r="H34" s="8" t="s">
        <v>139</v>
      </c>
      <c r="I34" s="8" t="s">
        <v>151</v>
      </c>
      <c r="J34" s="8" t="s">
        <v>139</v>
      </c>
      <c r="K34" s="8" t="s">
        <v>139</v>
      </c>
      <c r="L34" s="8" t="s">
        <v>151</v>
      </c>
      <c r="M34" s="8" t="s">
        <v>139</v>
      </c>
      <c r="N34" s="8" t="s">
        <v>139</v>
      </c>
      <c r="O34" s="8" t="s">
        <v>151</v>
      </c>
      <c r="P34" s="8" t="s">
        <v>139</v>
      </c>
      <c r="Q34" s="9" t="s">
        <v>139</v>
      </c>
      <c r="R34" s="456" t="s">
        <v>151</v>
      </c>
      <c r="S34" s="28" t="s">
        <v>151</v>
      </c>
      <c r="T34" s="170" t="s">
        <v>151</v>
      </c>
      <c r="U34" s="675"/>
      <c r="V34" s="2"/>
    </row>
    <row r="35" spans="2:22" ht="12" customHeight="1" x14ac:dyDescent="0.2">
      <c r="B35" s="34">
        <v>23</v>
      </c>
      <c r="C35" s="677" t="s">
        <v>183</v>
      </c>
      <c r="D35" s="678"/>
      <c r="E35" s="9" t="s">
        <v>80</v>
      </c>
      <c r="F35" s="104" t="s">
        <v>146</v>
      </c>
      <c r="G35" s="8" t="s">
        <v>139</v>
      </c>
      <c r="H35" s="8" t="s">
        <v>139</v>
      </c>
      <c r="I35" s="8" t="s">
        <v>146</v>
      </c>
      <c r="J35" s="8" t="s">
        <v>139</v>
      </c>
      <c r="K35" s="8" t="s">
        <v>139</v>
      </c>
      <c r="L35" s="8" t="s">
        <v>146</v>
      </c>
      <c r="M35" s="8" t="s">
        <v>139</v>
      </c>
      <c r="N35" s="8" t="s">
        <v>139</v>
      </c>
      <c r="O35" s="8" t="s">
        <v>146</v>
      </c>
      <c r="P35" s="8" t="s">
        <v>139</v>
      </c>
      <c r="Q35" s="9" t="s">
        <v>139</v>
      </c>
      <c r="R35" s="456" t="s">
        <v>146</v>
      </c>
      <c r="S35" s="28" t="s">
        <v>146</v>
      </c>
      <c r="T35" s="170" t="s">
        <v>146</v>
      </c>
      <c r="U35" s="675"/>
      <c r="V35" s="2"/>
    </row>
    <row r="36" spans="2:22" ht="12" customHeight="1" x14ac:dyDescent="0.2">
      <c r="B36" s="34">
        <v>24</v>
      </c>
      <c r="C36" s="677" t="s">
        <v>185</v>
      </c>
      <c r="D36" s="678"/>
      <c r="E36" s="9" t="s">
        <v>80</v>
      </c>
      <c r="F36" s="104" t="s">
        <v>187</v>
      </c>
      <c r="G36" s="8" t="s">
        <v>139</v>
      </c>
      <c r="H36" s="8" t="s">
        <v>139</v>
      </c>
      <c r="I36" s="8" t="s">
        <v>187</v>
      </c>
      <c r="J36" s="8" t="s">
        <v>139</v>
      </c>
      <c r="K36" s="8" t="s">
        <v>139</v>
      </c>
      <c r="L36" s="8" t="s">
        <v>187</v>
      </c>
      <c r="M36" s="8" t="s">
        <v>139</v>
      </c>
      <c r="N36" s="8" t="s">
        <v>139</v>
      </c>
      <c r="O36" s="8" t="s">
        <v>187</v>
      </c>
      <c r="P36" s="8" t="s">
        <v>139</v>
      </c>
      <c r="Q36" s="9" t="s">
        <v>139</v>
      </c>
      <c r="R36" s="456" t="s">
        <v>187</v>
      </c>
      <c r="S36" s="28" t="s">
        <v>187</v>
      </c>
      <c r="T36" s="170" t="s">
        <v>187</v>
      </c>
      <c r="U36" s="675"/>
      <c r="V36" s="2"/>
    </row>
    <row r="37" spans="2:22" ht="12" customHeight="1" x14ac:dyDescent="0.2">
      <c r="B37" s="34">
        <v>25</v>
      </c>
      <c r="C37" s="677" t="s">
        <v>188</v>
      </c>
      <c r="D37" s="678"/>
      <c r="E37" s="9" t="s">
        <v>80</v>
      </c>
      <c r="F37" s="104" t="s">
        <v>146</v>
      </c>
      <c r="G37" s="8" t="s">
        <v>139</v>
      </c>
      <c r="H37" s="8" t="s">
        <v>139</v>
      </c>
      <c r="I37" s="8" t="s">
        <v>146</v>
      </c>
      <c r="J37" s="8" t="s">
        <v>139</v>
      </c>
      <c r="K37" s="8" t="s">
        <v>139</v>
      </c>
      <c r="L37" s="8" t="s">
        <v>146</v>
      </c>
      <c r="M37" s="8" t="s">
        <v>139</v>
      </c>
      <c r="N37" s="8" t="s">
        <v>139</v>
      </c>
      <c r="O37" s="8" t="s">
        <v>146</v>
      </c>
      <c r="P37" s="8" t="s">
        <v>139</v>
      </c>
      <c r="Q37" s="9" t="s">
        <v>139</v>
      </c>
      <c r="R37" s="28" t="s">
        <v>146</v>
      </c>
      <c r="S37" s="28" t="s">
        <v>146</v>
      </c>
      <c r="T37" s="170" t="s">
        <v>146</v>
      </c>
      <c r="U37" s="675"/>
      <c r="V37" s="2"/>
    </row>
    <row r="38" spans="2:22" ht="12" customHeight="1" x14ac:dyDescent="0.2">
      <c r="B38" s="34">
        <v>26</v>
      </c>
      <c r="C38" s="677" t="s">
        <v>190</v>
      </c>
      <c r="D38" s="678"/>
      <c r="E38" s="9" t="s">
        <v>80</v>
      </c>
      <c r="F38" s="104" t="s">
        <v>146</v>
      </c>
      <c r="G38" s="8" t="s">
        <v>139</v>
      </c>
      <c r="H38" s="8" t="s">
        <v>139</v>
      </c>
      <c r="I38" s="8" t="s">
        <v>146</v>
      </c>
      <c r="J38" s="8" t="s">
        <v>139</v>
      </c>
      <c r="K38" s="8" t="s">
        <v>139</v>
      </c>
      <c r="L38" s="8" t="s">
        <v>146</v>
      </c>
      <c r="M38" s="8" t="s">
        <v>139</v>
      </c>
      <c r="N38" s="8" t="s">
        <v>139</v>
      </c>
      <c r="O38" s="8" t="s">
        <v>146</v>
      </c>
      <c r="P38" s="8" t="s">
        <v>139</v>
      </c>
      <c r="Q38" s="9" t="s">
        <v>139</v>
      </c>
      <c r="R38" s="456" t="s">
        <v>146</v>
      </c>
      <c r="S38" s="28" t="s">
        <v>146</v>
      </c>
      <c r="T38" s="170" t="s">
        <v>146</v>
      </c>
      <c r="U38" s="675"/>
      <c r="V38" s="2"/>
    </row>
    <row r="39" spans="2:22" ht="12" customHeight="1" x14ac:dyDescent="0.2">
      <c r="B39" s="34">
        <v>27</v>
      </c>
      <c r="C39" s="677" t="s">
        <v>191</v>
      </c>
      <c r="D39" s="678"/>
      <c r="E39" s="9" t="s">
        <v>80</v>
      </c>
      <c r="F39" s="104" t="s">
        <v>146</v>
      </c>
      <c r="G39" s="8" t="s">
        <v>139</v>
      </c>
      <c r="H39" s="8" t="s">
        <v>139</v>
      </c>
      <c r="I39" s="8" t="s">
        <v>146</v>
      </c>
      <c r="J39" s="8" t="s">
        <v>139</v>
      </c>
      <c r="K39" s="8" t="s">
        <v>139</v>
      </c>
      <c r="L39" s="8" t="s">
        <v>146</v>
      </c>
      <c r="M39" s="8" t="s">
        <v>139</v>
      </c>
      <c r="N39" s="8" t="s">
        <v>139</v>
      </c>
      <c r="O39" s="8" t="s">
        <v>146</v>
      </c>
      <c r="P39" s="8" t="s">
        <v>139</v>
      </c>
      <c r="Q39" s="9" t="s">
        <v>139</v>
      </c>
      <c r="R39" s="456" t="s">
        <v>146</v>
      </c>
      <c r="S39" s="28" t="s">
        <v>146</v>
      </c>
      <c r="T39" s="170" t="s">
        <v>146</v>
      </c>
      <c r="U39" s="675"/>
      <c r="V39" s="2"/>
    </row>
    <row r="40" spans="2:22" ht="12" customHeight="1" x14ac:dyDescent="0.2">
      <c r="B40" s="34">
        <v>28</v>
      </c>
      <c r="C40" s="677" t="s">
        <v>192</v>
      </c>
      <c r="D40" s="678"/>
      <c r="E40" s="9" t="s">
        <v>80</v>
      </c>
      <c r="F40" s="104" t="s">
        <v>187</v>
      </c>
      <c r="G40" s="8" t="s">
        <v>139</v>
      </c>
      <c r="H40" s="8" t="s">
        <v>139</v>
      </c>
      <c r="I40" s="8" t="s">
        <v>187</v>
      </c>
      <c r="J40" s="498" t="s">
        <v>139</v>
      </c>
      <c r="K40" s="498" t="s">
        <v>139</v>
      </c>
      <c r="L40" s="8" t="s">
        <v>187</v>
      </c>
      <c r="M40" s="8" t="s">
        <v>139</v>
      </c>
      <c r="N40" s="8" t="s">
        <v>139</v>
      </c>
      <c r="O40" s="8" t="s">
        <v>187</v>
      </c>
      <c r="P40" s="8" t="s">
        <v>139</v>
      </c>
      <c r="Q40" s="9" t="s">
        <v>139</v>
      </c>
      <c r="R40" s="28" t="s">
        <v>187</v>
      </c>
      <c r="S40" s="28" t="s">
        <v>187</v>
      </c>
      <c r="T40" s="170" t="s">
        <v>187</v>
      </c>
      <c r="U40" s="675"/>
      <c r="V40" s="2"/>
    </row>
    <row r="41" spans="2:22" ht="12" customHeight="1" x14ac:dyDescent="0.2">
      <c r="B41" s="34">
        <v>29</v>
      </c>
      <c r="C41" s="677" t="s">
        <v>193</v>
      </c>
      <c r="D41" s="678"/>
      <c r="E41" s="9" t="s">
        <v>80</v>
      </c>
      <c r="F41" s="104" t="s">
        <v>146</v>
      </c>
      <c r="G41" s="8" t="s">
        <v>139</v>
      </c>
      <c r="H41" s="8" t="s">
        <v>139</v>
      </c>
      <c r="I41" s="8" t="s">
        <v>146</v>
      </c>
      <c r="J41" s="8" t="s">
        <v>139</v>
      </c>
      <c r="K41" s="8" t="s">
        <v>139</v>
      </c>
      <c r="L41" s="8" t="s">
        <v>146</v>
      </c>
      <c r="M41" s="8" t="s">
        <v>139</v>
      </c>
      <c r="N41" s="8" t="s">
        <v>139</v>
      </c>
      <c r="O41" s="8" t="s">
        <v>146</v>
      </c>
      <c r="P41" s="8" t="s">
        <v>139</v>
      </c>
      <c r="Q41" s="9" t="s">
        <v>139</v>
      </c>
      <c r="R41" s="456" t="s">
        <v>146</v>
      </c>
      <c r="S41" s="28" t="s">
        <v>146</v>
      </c>
      <c r="T41" s="170" t="s">
        <v>146</v>
      </c>
      <c r="U41" s="675"/>
      <c r="V41" s="2"/>
    </row>
    <row r="42" spans="2:22" ht="12" customHeight="1" x14ac:dyDescent="0.2">
      <c r="B42" s="34">
        <v>30</v>
      </c>
      <c r="C42" s="677" t="s">
        <v>194</v>
      </c>
      <c r="D42" s="678"/>
      <c r="E42" s="9" t="s">
        <v>80</v>
      </c>
      <c r="F42" s="104" t="s">
        <v>146</v>
      </c>
      <c r="G42" s="8" t="s">
        <v>139</v>
      </c>
      <c r="H42" s="8" t="s">
        <v>139</v>
      </c>
      <c r="I42" s="8" t="s">
        <v>146</v>
      </c>
      <c r="J42" s="8" t="s">
        <v>139</v>
      </c>
      <c r="K42" s="8" t="s">
        <v>139</v>
      </c>
      <c r="L42" s="8" t="s">
        <v>146</v>
      </c>
      <c r="M42" s="8" t="s">
        <v>139</v>
      </c>
      <c r="N42" s="8" t="s">
        <v>139</v>
      </c>
      <c r="O42" s="8" t="s">
        <v>146</v>
      </c>
      <c r="P42" s="8" t="s">
        <v>139</v>
      </c>
      <c r="Q42" s="9" t="s">
        <v>139</v>
      </c>
      <c r="R42" s="456" t="s">
        <v>146</v>
      </c>
      <c r="S42" s="28" t="s">
        <v>146</v>
      </c>
      <c r="T42" s="170" t="s">
        <v>146</v>
      </c>
      <c r="U42" s="675"/>
      <c r="V42" s="2"/>
    </row>
    <row r="43" spans="2:22" ht="12" customHeight="1" x14ac:dyDescent="0.2">
      <c r="B43" s="34">
        <v>31</v>
      </c>
      <c r="C43" s="677" t="s">
        <v>196</v>
      </c>
      <c r="D43" s="678"/>
      <c r="E43" s="9" t="s">
        <v>80</v>
      </c>
      <c r="F43" s="104" t="s">
        <v>198</v>
      </c>
      <c r="G43" s="8" t="s">
        <v>139</v>
      </c>
      <c r="H43" s="8" t="s">
        <v>139</v>
      </c>
      <c r="I43" s="8" t="s">
        <v>198</v>
      </c>
      <c r="J43" s="8" t="s">
        <v>139</v>
      </c>
      <c r="K43" s="8" t="s">
        <v>139</v>
      </c>
      <c r="L43" s="8" t="s">
        <v>198</v>
      </c>
      <c r="M43" s="8" t="s">
        <v>139</v>
      </c>
      <c r="N43" s="8" t="s">
        <v>139</v>
      </c>
      <c r="O43" s="8" t="s">
        <v>198</v>
      </c>
      <c r="P43" s="8" t="s">
        <v>139</v>
      </c>
      <c r="Q43" s="9" t="s">
        <v>139</v>
      </c>
      <c r="R43" s="456" t="s">
        <v>198</v>
      </c>
      <c r="S43" s="28" t="s">
        <v>198</v>
      </c>
      <c r="T43" s="170" t="s">
        <v>198</v>
      </c>
      <c r="U43" s="692"/>
      <c r="V43" s="2"/>
    </row>
    <row r="44" spans="2:22" ht="12" customHeight="1" x14ac:dyDescent="0.2">
      <c r="B44" s="34">
        <v>32</v>
      </c>
      <c r="C44" s="677" t="s">
        <v>199</v>
      </c>
      <c r="D44" s="678"/>
      <c r="E44" s="9" t="s">
        <v>80</v>
      </c>
      <c r="F44" s="104" t="s">
        <v>200</v>
      </c>
      <c r="G44" s="8" t="s">
        <v>139</v>
      </c>
      <c r="H44" s="8"/>
      <c r="I44" s="8" t="s">
        <v>200</v>
      </c>
      <c r="J44" s="8" t="s">
        <v>139</v>
      </c>
      <c r="K44" s="8" t="s">
        <v>139</v>
      </c>
      <c r="L44" s="8">
        <v>0.01</v>
      </c>
      <c r="M44" s="8" t="s">
        <v>139</v>
      </c>
      <c r="N44" s="8" t="s">
        <v>139</v>
      </c>
      <c r="O44" s="8" t="s">
        <v>200</v>
      </c>
      <c r="P44" s="8" t="s">
        <v>139</v>
      </c>
      <c r="Q44" s="9" t="s">
        <v>139</v>
      </c>
      <c r="R44" s="456">
        <v>0.01</v>
      </c>
      <c r="S44" s="28" t="s">
        <v>200</v>
      </c>
      <c r="T44" s="170" t="s">
        <v>200</v>
      </c>
      <c r="U44" s="686" t="s">
        <v>140</v>
      </c>
      <c r="V44" s="2"/>
    </row>
    <row r="45" spans="2:22" ht="12" customHeight="1" x14ac:dyDescent="0.2">
      <c r="B45" s="34">
        <v>33</v>
      </c>
      <c r="C45" s="677" t="s">
        <v>201</v>
      </c>
      <c r="D45" s="678"/>
      <c r="E45" s="9" t="s">
        <v>80</v>
      </c>
      <c r="F45" s="120">
        <v>0.36</v>
      </c>
      <c r="G45" s="54" t="s">
        <v>139</v>
      </c>
      <c r="H45" s="54"/>
      <c r="I45" s="54">
        <v>0.04</v>
      </c>
      <c r="J45" s="54" t="s">
        <v>139</v>
      </c>
      <c r="K45" s="54" t="s">
        <v>139</v>
      </c>
      <c r="L45" s="8">
        <v>0.69</v>
      </c>
      <c r="M45" s="54" t="s">
        <v>139</v>
      </c>
      <c r="N45" s="54" t="s">
        <v>139</v>
      </c>
      <c r="O45" s="8">
        <v>0.03</v>
      </c>
      <c r="P45" s="54" t="s">
        <v>139</v>
      </c>
      <c r="Q45" s="170" t="s">
        <v>139</v>
      </c>
      <c r="R45" s="54">
        <v>0.69</v>
      </c>
      <c r="S45" s="54">
        <v>0.03</v>
      </c>
      <c r="T45" s="170">
        <v>0.27999999999999997</v>
      </c>
      <c r="U45" s="686"/>
      <c r="V45" s="2"/>
    </row>
    <row r="46" spans="2:22" ht="12" customHeight="1" x14ac:dyDescent="0.2">
      <c r="B46" s="34">
        <v>34</v>
      </c>
      <c r="C46" s="677" t="s">
        <v>203</v>
      </c>
      <c r="D46" s="678"/>
      <c r="E46" s="9" t="s">
        <v>80</v>
      </c>
      <c r="F46" s="104">
        <v>0.64</v>
      </c>
      <c r="G46" s="54" t="s">
        <v>139</v>
      </c>
      <c r="H46" s="54"/>
      <c r="I46" s="54">
        <v>0.09</v>
      </c>
      <c r="J46" s="54" t="s">
        <v>139</v>
      </c>
      <c r="K46" s="54" t="s">
        <v>139</v>
      </c>
      <c r="L46" s="8">
        <v>0.87</v>
      </c>
      <c r="M46" s="54" t="s">
        <v>139</v>
      </c>
      <c r="N46" s="54" t="s">
        <v>139</v>
      </c>
      <c r="O46" s="54">
        <v>0.06</v>
      </c>
      <c r="P46" s="54" t="s">
        <v>139</v>
      </c>
      <c r="Q46" s="170" t="s">
        <v>139</v>
      </c>
      <c r="R46" s="54">
        <v>0.87</v>
      </c>
      <c r="S46" s="54">
        <v>0.06</v>
      </c>
      <c r="T46" s="170">
        <v>0.41500000000000004</v>
      </c>
      <c r="U46" s="686"/>
      <c r="V46" s="2"/>
    </row>
    <row r="47" spans="2:22" ht="12" customHeight="1" x14ac:dyDescent="0.2">
      <c r="B47" s="34">
        <v>35</v>
      </c>
      <c r="C47" s="677" t="s">
        <v>206</v>
      </c>
      <c r="D47" s="678"/>
      <c r="E47" s="9" t="s">
        <v>80</v>
      </c>
      <c r="F47" s="104" t="s">
        <v>200</v>
      </c>
      <c r="G47" s="8" t="s">
        <v>139</v>
      </c>
      <c r="H47" s="8"/>
      <c r="I47" s="8" t="s">
        <v>200</v>
      </c>
      <c r="J47" s="8" t="s">
        <v>139</v>
      </c>
      <c r="K47" s="8" t="s">
        <v>139</v>
      </c>
      <c r="L47" s="8" t="s">
        <v>200</v>
      </c>
      <c r="M47" s="8" t="s">
        <v>139</v>
      </c>
      <c r="N47" s="8" t="s">
        <v>139</v>
      </c>
      <c r="O47" s="8" t="s">
        <v>200</v>
      </c>
      <c r="P47" s="8" t="s">
        <v>139</v>
      </c>
      <c r="Q47" s="9" t="s">
        <v>139</v>
      </c>
      <c r="R47" s="54" t="s">
        <v>200</v>
      </c>
      <c r="S47" s="54" t="s">
        <v>200</v>
      </c>
      <c r="T47" s="170" t="s">
        <v>200</v>
      </c>
      <c r="U47" s="686"/>
      <c r="V47" s="2"/>
    </row>
    <row r="48" spans="2:22" ht="12" customHeight="1" x14ac:dyDescent="0.2">
      <c r="B48" s="34">
        <v>36</v>
      </c>
      <c r="C48" s="677" t="s">
        <v>207</v>
      </c>
      <c r="D48" s="678"/>
      <c r="E48" s="9" t="s">
        <v>80</v>
      </c>
      <c r="F48" s="104">
        <v>6.1</v>
      </c>
      <c r="G48" s="30" t="s">
        <v>139</v>
      </c>
      <c r="H48" s="30"/>
      <c r="I48" s="8">
        <v>3.8</v>
      </c>
      <c r="J48" s="30" t="s">
        <v>139</v>
      </c>
      <c r="K48" s="30" t="s">
        <v>139</v>
      </c>
      <c r="L48" s="8">
        <v>4.2</v>
      </c>
      <c r="M48" s="30" t="s">
        <v>139</v>
      </c>
      <c r="N48" s="30" t="s">
        <v>139</v>
      </c>
      <c r="O48" s="30">
        <v>6.2</v>
      </c>
      <c r="P48" s="30" t="s">
        <v>139</v>
      </c>
      <c r="Q48" s="160" t="s">
        <v>139</v>
      </c>
      <c r="R48" s="448">
        <v>6.2</v>
      </c>
      <c r="S48" s="30">
        <v>3.8</v>
      </c>
      <c r="T48" s="160">
        <v>5.0749999999999993</v>
      </c>
      <c r="U48" s="10" t="s">
        <v>161</v>
      </c>
      <c r="V48" s="2"/>
    </row>
    <row r="49" spans="2:22" ht="12" customHeight="1" x14ac:dyDescent="0.2">
      <c r="B49" s="34">
        <v>37</v>
      </c>
      <c r="C49" s="677" t="s">
        <v>209</v>
      </c>
      <c r="D49" s="678"/>
      <c r="E49" s="9" t="s">
        <v>80</v>
      </c>
      <c r="F49" s="104">
        <v>9.4E-2</v>
      </c>
      <c r="G49" s="8" t="s">
        <v>139</v>
      </c>
      <c r="H49" s="8"/>
      <c r="I49" s="8">
        <v>1.4E-2</v>
      </c>
      <c r="J49" s="8" t="s">
        <v>139</v>
      </c>
      <c r="K49" s="8" t="s">
        <v>139</v>
      </c>
      <c r="L49" s="8">
        <v>5.0999999999999997E-2</v>
      </c>
      <c r="M49" s="8" t="s">
        <v>139</v>
      </c>
      <c r="N49" s="8" t="s">
        <v>139</v>
      </c>
      <c r="O49" s="28">
        <v>1.0999999999999999E-2</v>
      </c>
      <c r="P49" s="8" t="s">
        <v>139</v>
      </c>
      <c r="Q49" s="9" t="s">
        <v>139</v>
      </c>
      <c r="R49" s="456">
        <v>9.4E-2</v>
      </c>
      <c r="S49" s="28">
        <v>1.0999999999999999E-2</v>
      </c>
      <c r="T49" s="165">
        <v>4.2500000000000003E-2</v>
      </c>
      <c r="U49" s="10" t="s">
        <v>140</v>
      </c>
      <c r="V49" s="2"/>
    </row>
    <row r="50" spans="2:22" ht="12" customHeight="1" x14ac:dyDescent="0.2">
      <c r="B50" s="34">
        <v>38</v>
      </c>
      <c r="C50" s="677" t="s">
        <v>210</v>
      </c>
      <c r="D50" s="678"/>
      <c r="E50" s="9" t="s">
        <v>80</v>
      </c>
      <c r="F50" s="104">
        <v>8.9</v>
      </c>
      <c r="G50" s="8">
        <v>4.5999999999999996</v>
      </c>
      <c r="H50" s="30">
        <v>3.2</v>
      </c>
      <c r="I50" s="8">
        <v>3.8</v>
      </c>
      <c r="J50" s="8">
        <v>5.5</v>
      </c>
      <c r="K50" s="8">
        <v>4.3</v>
      </c>
      <c r="L50" s="8">
        <v>3.7</v>
      </c>
      <c r="M50" s="8">
        <v>4.0999999999999996</v>
      </c>
      <c r="N50" s="8">
        <v>4.9000000000000004</v>
      </c>
      <c r="O50" s="8">
        <v>7.3</v>
      </c>
      <c r="P50" s="8">
        <v>7.9</v>
      </c>
      <c r="Q50" s="9">
        <v>9.6999999999999993</v>
      </c>
      <c r="R50" s="448">
        <v>9.6999999999999993</v>
      </c>
      <c r="S50" s="30">
        <v>3.2</v>
      </c>
      <c r="T50" s="160">
        <v>5.6583333333333323</v>
      </c>
      <c r="U50" s="10" t="s">
        <v>211</v>
      </c>
      <c r="V50" s="2"/>
    </row>
    <row r="51" spans="2:22" ht="12" customHeight="1" x14ac:dyDescent="0.2">
      <c r="B51" s="34">
        <v>39</v>
      </c>
      <c r="C51" s="690" t="s">
        <v>212</v>
      </c>
      <c r="D51" s="691"/>
      <c r="E51" s="9" t="s">
        <v>80</v>
      </c>
      <c r="F51" s="104">
        <v>20</v>
      </c>
      <c r="G51" s="8" t="s">
        <v>139</v>
      </c>
      <c r="H51" s="8" t="s">
        <v>139</v>
      </c>
      <c r="I51" s="8">
        <v>16</v>
      </c>
      <c r="J51" s="8" t="s">
        <v>139</v>
      </c>
      <c r="K51" s="8" t="s">
        <v>139</v>
      </c>
      <c r="L51" s="8">
        <v>20</v>
      </c>
      <c r="M51" s="8" t="s">
        <v>139</v>
      </c>
      <c r="N51" s="8" t="s">
        <v>139</v>
      </c>
      <c r="O51" s="8">
        <v>22</v>
      </c>
      <c r="P51" s="8" t="s">
        <v>139</v>
      </c>
      <c r="Q51" s="9" t="s">
        <v>139</v>
      </c>
      <c r="R51" s="455">
        <v>22</v>
      </c>
      <c r="S51" s="154">
        <v>16</v>
      </c>
      <c r="T51" s="173">
        <v>19.5</v>
      </c>
      <c r="U51" s="686" t="s">
        <v>161</v>
      </c>
      <c r="V51" s="2"/>
    </row>
    <row r="52" spans="2:22" ht="12" customHeight="1" x14ac:dyDescent="0.2">
      <c r="B52" s="34">
        <v>40</v>
      </c>
      <c r="C52" s="677" t="s">
        <v>214</v>
      </c>
      <c r="D52" s="678"/>
      <c r="E52" s="9" t="s">
        <v>80</v>
      </c>
      <c r="F52" s="104">
        <v>60</v>
      </c>
      <c r="G52" s="8" t="s">
        <v>139</v>
      </c>
      <c r="H52" s="8" t="s">
        <v>139</v>
      </c>
      <c r="I52" s="8">
        <v>37</v>
      </c>
      <c r="J52" s="8" t="s">
        <v>139</v>
      </c>
      <c r="K52" s="8" t="s">
        <v>139</v>
      </c>
      <c r="L52" s="8">
        <v>126</v>
      </c>
      <c r="M52" s="8" t="s">
        <v>139</v>
      </c>
      <c r="N52" s="8" t="s">
        <v>139</v>
      </c>
      <c r="O52" s="8">
        <v>51</v>
      </c>
      <c r="P52" s="8" t="s">
        <v>139</v>
      </c>
      <c r="Q52" s="9" t="s">
        <v>139</v>
      </c>
      <c r="R52" s="455">
        <v>126</v>
      </c>
      <c r="S52" s="154">
        <v>37</v>
      </c>
      <c r="T52" s="173">
        <v>68.5</v>
      </c>
      <c r="U52" s="686"/>
      <c r="V52" s="2"/>
    </row>
    <row r="53" spans="2:22" ht="12" customHeight="1" x14ac:dyDescent="0.2">
      <c r="B53" s="34">
        <v>41</v>
      </c>
      <c r="C53" s="677" t="s">
        <v>216</v>
      </c>
      <c r="D53" s="678"/>
      <c r="E53" s="9" t="s">
        <v>80</v>
      </c>
      <c r="F53" s="104" t="s">
        <v>217</v>
      </c>
      <c r="G53" s="8" t="s">
        <v>139</v>
      </c>
      <c r="H53" s="8" t="s">
        <v>139</v>
      </c>
      <c r="I53" s="8" t="s">
        <v>217</v>
      </c>
      <c r="J53" s="8" t="s">
        <v>139</v>
      </c>
      <c r="K53" s="8" t="s">
        <v>139</v>
      </c>
      <c r="L53" s="8" t="s">
        <v>217</v>
      </c>
      <c r="M53" s="8" t="s">
        <v>139</v>
      </c>
      <c r="N53" s="8" t="s">
        <v>139</v>
      </c>
      <c r="O53" s="8" t="s">
        <v>217</v>
      </c>
      <c r="P53" s="8" t="s">
        <v>139</v>
      </c>
      <c r="Q53" s="9" t="s">
        <v>139</v>
      </c>
      <c r="R53" s="154" t="s">
        <v>217</v>
      </c>
      <c r="S53" s="154" t="s">
        <v>217</v>
      </c>
      <c r="T53" s="173" t="s">
        <v>217</v>
      </c>
      <c r="U53" s="686" t="s">
        <v>170</v>
      </c>
      <c r="V53" s="2"/>
    </row>
    <row r="54" spans="2:22" ht="12" customHeight="1" x14ac:dyDescent="0.2">
      <c r="B54" s="34">
        <v>42</v>
      </c>
      <c r="C54" s="677" t="s">
        <v>218</v>
      </c>
      <c r="D54" s="678"/>
      <c r="E54" s="9" t="s">
        <v>80</v>
      </c>
      <c r="F54" s="57" t="s">
        <v>220</v>
      </c>
      <c r="G54" s="8" t="s">
        <v>220</v>
      </c>
      <c r="H54" s="8" t="s">
        <v>220</v>
      </c>
      <c r="I54" s="8">
        <v>9.9999999999999995E-7</v>
      </c>
      <c r="J54" s="8">
        <v>9.9999999999999995E-7</v>
      </c>
      <c r="K54" s="8">
        <v>9.9999999999999995E-7</v>
      </c>
      <c r="L54" s="8" t="s">
        <v>220</v>
      </c>
      <c r="M54" s="8" t="s">
        <v>220</v>
      </c>
      <c r="N54" s="8" t="s">
        <v>220</v>
      </c>
      <c r="O54" s="8" t="s">
        <v>220</v>
      </c>
      <c r="P54" s="8" t="s">
        <v>220</v>
      </c>
      <c r="Q54" s="9">
        <v>9.9999999999999995E-7</v>
      </c>
      <c r="R54" s="404">
        <v>9.9999999999999995E-7</v>
      </c>
      <c r="S54" s="405" t="s">
        <v>220</v>
      </c>
      <c r="T54" s="406" t="s">
        <v>220</v>
      </c>
      <c r="U54" s="686"/>
      <c r="V54" s="2"/>
    </row>
    <row r="55" spans="2:22" ht="12" customHeight="1" x14ac:dyDescent="0.2">
      <c r="B55" s="34">
        <v>43</v>
      </c>
      <c r="C55" s="677" t="s">
        <v>221</v>
      </c>
      <c r="D55" s="678"/>
      <c r="E55" s="9" t="s">
        <v>80</v>
      </c>
      <c r="F55" s="57" t="s">
        <v>220</v>
      </c>
      <c r="G55" s="8" t="s">
        <v>220</v>
      </c>
      <c r="H55" s="8" t="s">
        <v>220</v>
      </c>
      <c r="I55" s="8" t="s">
        <v>220</v>
      </c>
      <c r="J55" s="8" t="s">
        <v>220</v>
      </c>
      <c r="K55" s="8" t="s">
        <v>220</v>
      </c>
      <c r="L55" s="8" t="s">
        <v>220</v>
      </c>
      <c r="M55" s="8" t="s">
        <v>220</v>
      </c>
      <c r="N55" s="8" t="s">
        <v>220</v>
      </c>
      <c r="O55" s="8" t="s">
        <v>220</v>
      </c>
      <c r="P55" s="8" t="s">
        <v>220</v>
      </c>
      <c r="Q55" s="9" t="s">
        <v>220</v>
      </c>
      <c r="R55" s="404" t="s">
        <v>220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44</v>
      </c>
      <c r="C56" s="677" t="s">
        <v>222</v>
      </c>
      <c r="D56" s="678"/>
      <c r="E56" s="9" t="s">
        <v>80</v>
      </c>
      <c r="F56" s="104" t="s">
        <v>151</v>
      </c>
      <c r="G56" s="8" t="s">
        <v>139</v>
      </c>
      <c r="H56" s="8" t="s">
        <v>139</v>
      </c>
      <c r="I56" s="8" t="s">
        <v>151</v>
      </c>
      <c r="J56" s="8" t="s">
        <v>139</v>
      </c>
      <c r="K56" s="8" t="s">
        <v>139</v>
      </c>
      <c r="L56" s="8" t="s">
        <v>151</v>
      </c>
      <c r="M56" s="8" t="s">
        <v>139</v>
      </c>
      <c r="N56" s="8" t="s">
        <v>139</v>
      </c>
      <c r="O56" s="8" t="s">
        <v>151</v>
      </c>
      <c r="P56" s="8" t="s">
        <v>139</v>
      </c>
      <c r="Q56" s="9" t="s">
        <v>139</v>
      </c>
      <c r="R56" s="456" t="s">
        <v>151</v>
      </c>
      <c r="S56" s="28" t="s">
        <v>151</v>
      </c>
      <c r="T56" s="170" t="s">
        <v>151</v>
      </c>
      <c r="U56" s="686"/>
      <c r="V56" s="2"/>
    </row>
    <row r="57" spans="2:22" ht="12" customHeight="1" x14ac:dyDescent="0.2">
      <c r="B57" s="34">
        <v>45</v>
      </c>
      <c r="C57" s="677" t="s">
        <v>223</v>
      </c>
      <c r="D57" s="678"/>
      <c r="E57" s="9" t="s">
        <v>80</v>
      </c>
      <c r="F57" s="104" t="s">
        <v>225</v>
      </c>
      <c r="G57" s="8" t="s">
        <v>139</v>
      </c>
      <c r="H57" s="8" t="s">
        <v>139</v>
      </c>
      <c r="I57" s="8" t="s">
        <v>225</v>
      </c>
      <c r="J57" s="8" t="s">
        <v>139</v>
      </c>
      <c r="K57" s="8" t="s">
        <v>139</v>
      </c>
      <c r="L57" s="8" t="s">
        <v>225</v>
      </c>
      <c r="M57" s="8" t="s">
        <v>139</v>
      </c>
      <c r="N57" s="8" t="s">
        <v>139</v>
      </c>
      <c r="O57" s="8" t="s">
        <v>225</v>
      </c>
      <c r="P57" s="8" t="s">
        <v>139</v>
      </c>
      <c r="Q57" s="9" t="s">
        <v>139</v>
      </c>
      <c r="R57" s="459" t="s">
        <v>225</v>
      </c>
      <c r="S57" s="153" t="s">
        <v>225</v>
      </c>
      <c r="T57" s="170" t="s">
        <v>225</v>
      </c>
      <c r="U57" s="686"/>
      <c r="V57" s="2"/>
    </row>
    <row r="58" spans="2:22" s="63" customFormat="1" ht="12" customHeight="1" x14ac:dyDescent="0.2">
      <c r="B58" s="34">
        <v>46</v>
      </c>
      <c r="C58" s="677" t="s">
        <v>226</v>
      </c>
      <c r="D58" s="678"/>
      <c r="E58" s="65" t="s">
        <v>80</v>
      </c>
      <c r="F58" s="104">
        <v>0.7</v>
      </c>
      <c r="G58" s="8">
        <v>0.6</v>
      </c>
      <c r="H58" s="8">
        <v>0.7</v>
      </c>
      <c r="I58" s="8">
        <v>0.9</v>
      </c>
      <c r="J58" s="8">
        <v>1.1000000000000001</v>
      </c>
      <c r="K58" s="8">
        <v>1.4</v>
      </c>
      <c r="L58" s="8">
        <v>1.8</v>
      </c>
      <c r="M58" s="30">
        <v>1</v>
      </c>
      <c r="N58" s="8">
        <v>0.8</v>
      </c>
      <c r="O58" s="8">
        <v>0.6</v>
      </c>
      <c r="P58" s="8">
        <v>0.6</v>
      </c>
      <c r="Q58" s="160">
        <v>0.7</v>
      </c>
      <c r="R58" s="30">
        <v>1.8</v>
      </c>
      <c r="S58" s="30">
        <v>0.6</v>
      </c>
      <c r="T58" s="160">
        <v>0.90833333333333321</v>
      </c>
      <c r="U58" s="686" t="s">
        <v>228</v>
      </c>
      <c r="V58" s="254"/>
    </row>
    <row r="59" spans="2:22" s="63" customFormat="1" ht="12" customHeight="1" x14ac:dyDescent="0.2">
      <c r="B59" s="34">
        <v>47</v>
      </c>
      <c r="C59" s="677" t="s">
        <v>229</v>
      </c>
      <c r="D59" s="678"/>
      <c r="E59" s="75" t="s">
        <v>518</v>
      </c>
      <c r="F59" s="29">
        <v>7.1</v>
      </c>
      <c r="G59" s="30">
        <v>7</v>
      </c>
      <c r="H59" s="30">
        <v>7.1</v>
      </c>
      <c r="I59" s="30">
        <v>7.3</v>
      </c>
      <c r="J59" s="30">
        <v>7.4</v>
      </c>
      <c r="K59" s="30">
        <v>7.4</v>
      </c>
      <c r="L59" s="30">
        <v>7.1</v>
      </c>
      <c r="M59" s="30">
        <v>7.1</v>
      </c>
      <c r="N59" s="30">
        <v>7.3</v>
      </c>
      <c r="O59" s="30">
        <v>7.3</v>
      </c>
      <c r="P59" s="30">
        <v>7.3</v>
      </c>
      <c r="Q59" s="160">
        <v>7.2</v>
      </c>
      <c r="R59" s="30">
        <v>7.4</v>
      </c>
      <c r="S59" s="30">
        <v>7</v>
      </c>
      <c r="T59" s="160">
        <v>7.2166666666666659</v>
      </c>
      <c r="U59" s="686"/>
      <c r="V59" s="254"/>
    </row>
    <row r="60" spans="2:22" ht="12" customHeight="1" x14ac:dyDescent="0.2">
      <c r="B60" s="34">
        <v>48</v>
      </c>
      <c r="C60" s="677" t="s">
        <v>231</v>
      </c>
      <c r="D60" s="678"/>
      <c r="E60" s="75" t="s">
        <v>518</v>
      </c>
      <c r="F60" s="29"/>
      <c r="G60" s="8" t="s">
        <v>139</v>
      </c>
      <c r="H60" s="8" t="s">
        <v>139</v>
      </c>
      <c r="I60" s="8" t="s">
        <v>139</v>
      </c>
      <c r="J60" s="8" t="s">
        <v>139</v>
      </c>
      <c r="K60" s="8" t="s">
        <v>139</v>
      </c>
      <c r="L60" s="8"/>
      <c r="M60" s="8" t="s">
        <v>139</v>
      </c>
      <c r="N60" s="8" t="s">
        <v>139</v>
      </c>
      <c r="O60" s="8"/>
      <c r="P60" s="8" t="s">
        <v>139</v>
      </c>
      <c r="Q60" s="9" t="s">
        <v>139</v>
      </c>
      <c r="R60" s="30"/>
      <c r="S60" s="30"/>
      <c r="T60" s="160"/>
      <c r="U60" s="686"/>
      <c r="V60" s="2"/>
    </row>
    <row r="61" spans="2:22" ht="12" customHeight="1" x14ac:dyDescent="0.2">
      <c r="B61" s="34">
        <v>49</v>
      </c>
      <c r="C61" s="677" t="s">
        <v>234</v>
      </c>
      <c r="D61" s="678"/>
      <c r="E61" s="75" t="s">
        <v>518</v>
      </c>
      <c r="F61" s="104" t="s">
        <v>233</v>
      </c>
      <c r="G61" s="8" t="s">
        <v>233</v>
      </c>
      <c r="H61" s="8" t="s">
        <v>233</v>
      </c>
      <c r="I61" s="8" t="s">
        <v>558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8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50</v>
      </c>
      <c r="C62" s="677" t="s">
        <v>235</v>
      </c>
      <c r="D62" s="678"/>
      <c r="E62" s="9" t="s">
        <v>521</v>
      </c>
      <c r="F62" s="104">
        <v>5.8</v>
      </c>
      <c r="G62" s="30">
        <v>3.7</v>
      </c>
      <c r="H62" s="30">
        <v>4.5</v>
      </c>
      <c r="I62" s="30">
        <v>3.8</v>
      </c>
      <c r="J62" s="8">
        <v>6.1</v>
      </c>
      <c r="K62" s="30">
        <v>6.9</v>
      </c>
      <c r="L62" s="154">
        <v>18</v>
      </c>
      <c r="M62" s="8">
        <v>6.9</v>
      </c>
      <c r="N62" s="8">
        <v>5.5</v>
      </c>
      <c r="O62" s="30">
        <v>2.9</v>
      </c>
      <c r="P62" s="8">
        <v>2.6</v>
      </c>
      <c r="Q62" s="9">
        <v>4.4000000000000004</v>
      </c>
      <c r="R62" s="154">
        <v>18</v>
      </c>
      <c r="S62" s="30">
        <v>2.6</v>
      </c>
      <c r="T62" s="160">
        <v>5.9249999999999998</v>
      </c>
      <c r="U62" s="686"/>
      <c r="V62" s="2"/>
    </row>
    <row r="63" spans="2:22" ht="12" customHeight="1" thickBot="1" x14ac:dyDescent="0.25">
      <c r="B63" s="34">
        <v>51</v>
      </c>
      <c r="C63" s="800" t="s">
        <v>238</v>
      </c>
      <c r="D63" s="884"/>
      <c r="E63" s="23" t="s">
        <v>521</v>
      </c>
      <c r="F63" s="110">
        <v>18</v>
      </c>
      <c r="G63" s="650">
        <v>9</v>
      </c>
      <c r="H63" s="650">
        <v>6.5</v>
      </c>
      <c r="I63" s="128">
        <v>1.7</v>
      </c>
      <c r="J63" s="128">
        <v>3</v>
      </c>
      <c r="K63" s="128">
        <v>2.2999999999999998</v>
      </c>
      <c r="L63" s="128">
        <v>81</v>
      </c>
      <c r="M63" s="128">
        <v>16</v>
      </c>
      <c r="N63" s="128">
        <v>7.6</v>
      </c>
      <c r="O63" s="128">
        <v>1.5</v>
      </c>
      <c r="P63" s="128">
        <v>0.7</v>
      </c>
      <c r="Q63" s="23">
        <v>5.0999999999999996</v>
      </c>
      <c r="R63" s="460">
        <v>81</v>
      </c>
      <c r="S63" s="59">
        <v>0.7</v>
      </c>
      <c r="T63" s="461">
        <v>12.699999999999998</v>
      </c>
      <c r="U63" s="772"/>
      <c r="V63" s="2"/>
    </row>
    <row r="64" spans="2:22" s="5" customFormat="1" ht="15" customHeight="1" thickBot="1" x14ac:dyDescent="0.25">
      <c r="B64" s="680" t="s">
        <v>243</v>
      </c>
      <c r="C64" s="681"/>
      <c r="D64" s="681"/>
      <c r="E64" s="682"/>
      <c r="F64" s="48">
        <v>2</v>
      </c>
      <c r="G64" s="25">
        <v>2</v>
      </c>
      <c r="H64" s="25">
        <v>2</v>
      </c>
      <c r="I64" s="25">
        <v>2</v>
      </c>
      <c r="J64" s="25">
        <v>2</v>
      </c>
      <c r="K64" s="25">
        <v>2</v>
      </c>
      <c r="L64" s="25">
        <v>2</v>
      </c>
      <c r="M64" s="25">
        <v>2</v>
      </c>
      <c r="N64" s="25">
        <v>2</v>
      </c>
      <c r="O64" s="25">
        <v>2</v>
      </c>
      <c r="P64" s="25">
        <v>2</v>
      </c>
      <c r="Q64" s="136">
        <v>2</v>
      </c>
      <c r="R64" s="4"/>
      <c r="S64" s="21"/>
      <c r="T64" s="21"/>
      <c r="U64" s="4"/>
      <c r="V64" s="2"/>
    </row>
    <row r="65" spans="3:22" ht="9.6" x14ac:dyDescent="0.2">
      <c r="C65" s="802" t="s">
        <v>244</v>
      </c>
      <c r="D65" s="802"/>
      <c r="E65" s="802"/>
      <c r="F65" s="802"/>
      <c r="G65" s="802"/>
      <c r="H65" s="802"/>
      <c r="I65" s="802"/>
      <c r="J65" s="802"/>
      <c r="K65" s="802"/>
      <c r="L65" s="4"/>
      <c r="M65" s="4"/>
      <c r="R65" s="3"/>
      <c r="S65" s="3"/>
      <c r="T65" s="3"/>
      <c r="V65" s="4"/>
    </row>
    <row r="66" spans="3:22" ht="10.5" customHeight="1" x14ac:dyDescent="0.2">
      <c r="C66" s="40"/>
      <c r="D66" s="40"/>
      <c r="E66" s="40"/>
      <c r="F66" s="40"/>
      <c r="G66" s="40"/>
      <c r="H66" s="40"/>
      <c r="I66" s="40"/>
      <c r="J66" s="40"/>
      <c r="K66" s="40"/>
      <c r="L66" s="1"/>
    </row>
    <row r="67" spans="3:22" ht="10.5" customHeight="1" x14ac:dyDescent="0.2"/>
    <row r="68" spans="3:22" ht="10.5" customHeight="1" x14ac:dyDescent="0.2"/>
    <row r="69" spans="3:22" ht="10.5" customHeight="1" x14ac:dyDescent="0.2"/>
    <row r="70" spans="3:22" ht="10.5" customHeight="1" x14ac:dyDescent="0.2"/>
    <row r="71" spans="3:22" ht="10.5" customHeight="1" x14ac:dyDescent="0.2"/>
    <row r="72" spans="3:22" ht="10.5" customHeight="1" x14ac:dyDescent="0.2"/>
    <row r="73" spans="3:22" ht="10.5" customHeight="1" x14ac:dyDescent="0.2"/>
    <row r="74" spans="3:22" ht="10.5" customHeight="1" x14ac:dyDescent="0.2"/>
    <row r="75" spans="3:22" ht="10.5" customHeight="1" x14ac:dyDescent="0.2"/>
  </sheetData>
  <mergeCells count="80">
    <mergeCell ref="B64:E64"/>
    <mergeCell ref="C65:K65"/>
    <mergeCell ref="C58:D58"/>
    <mergeCell ref="U58:U63"/>
    <mergeCell ref="C59:D59"/>
    <mergeCell ref="C60:D60"/>
    <mergeCell ref="C61:D61"/>
    <mergeCell ref="C62:D62"/>
    <mergeCell ref="C63:D63"/>
    <mergeCell ref="C53:D53"/>
    <mergeCell ref="U53:U57"/>
    <mergeCell ref="C54:D54"/>
    <mergeCell ref="C55:D55"/>
    <mergeCell ref="C56:D56"/>
    <mergeCell ref="C57:D57"/>
    <mergeCell ref="C48:D48"/>
    <mergeCell ref="C49:D49"/>
    <mergeCell ref="C50:D50"/>
    <mergeCell ref="C51:D51"/>
    <mergeCell ref="U51:U52"/>
    <mergeCell ref="C52:D52"/>
    <mergeCell ref="C44:D44"/>
    <mergeCell ref="U44:U47"/>
    <mergeCell ref="C45:D45"/>
    <mergeCell ref="C46:D46"/>
    <mergeCell ref="C47:D47"/>
    <mergeCell ref="C33:D33"/>
    <mergeCell ref="U33:U4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U26:U32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U23:U25"/>
    <mergeCell ref="C24:D24"/>
    <mergeCell ref="C25:D25"/>
    <mergeCell ref="C15:D15"/>
    <mergeCell ref="U15:U20"/>
    <mergeCell ref="C16:D16"/>
    <mergeCell ref="C17:D17"/>
    <mergeCell ref="C18:D18"/>
    <mergeCell ref="C19:D19"/>
    <mergeCell ref="C20:D20"/>
    <mergeCell ref="B12:D12"/>
    <mergeCell ref="F12:Q12"/>
    <mergeCell ref="R12:T12"/>
    <mergeCell ref="C13:D13"/>
    <mergeCell ref="U13:U14"/>
    <mergeCell ref="C14:D14"/>
    <mergeCell ref="R6:R9"/>
    <mergeCell ref="S6:S9"/>
    <mergeCell ref="T6:T9"/>
    <mergeCell ref="U6:U11"/>
    <mergeCell ref="D7:E7"/>
    <mergeCell ref="D8:E8"/>
    <mergeCell ref="D9:E9"/>
    <mergeCell ref="D10:E10"/>
    <mergeCell ref="D11:E11"/>
    <mergeCell ref="B1:K1"/>
    <mergeCell ref="F3:I3"/>
    <mergeCell ref="B4:C4"/>
    <mergeCell ref="F4:I4"/>
    <mergeCell ref="B6:C11"/>
    <mergeCell ref="D6:E6"/>
  </mergeCells>
  <phoneticPr fontId="36"/>
  <printOptions horizontalCentered="1"/>
  <pageMargins left="0.70866141732283472" right="0.70866141732283472" top="0.59055118110236227" bottom="0.19685039370078741" header="0" footer="0"/>
  <pageSetup paperSize="9" scale="72" fitToWidth="2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ADF3-BB39-4661-8A67-2CC00A093A44}">
  <sheetPr codeName="Sheet8">
    <pageSetUpPr fitToPage="1"/>
  </sheetPr>
  <dimension ref="B1:V73"/>
  <sheetViews>
    <sheetView zoomScale="90" zoomScaleNormal="90" workbookViewId="0"/>
  </sheetViews>
  <sheetFormatPr defaultColWidth="8.88671875" defaultRowHeight="10.199999999999999" customHeight="1" x14ac:dyDescent="0.2"/>
  <cols>
    <col min="1" max="1" width="2.6640625" style="3" customWidth="1"/>
    <col min="2" max="2" width="2.21875" style="3" customWidth="1"/>
    <col min="3" max="3" width="8.109375" style="3" customWidth="1"/>
    <col min="4" max="4" width="20.109375" style="3" customWidth="1"/>
    <col min="5" max="5" width="11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1.6640625" style="3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2:22" ht="12" customHeight="1" thickBot="1" x14ac:dyDescent="0.25">
      <c r="B2" s="1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"/>
      <c r="T2" s="3"/>
    </row>
    <row r="3" spans="2:22" ht="16.5" customHeight="1" thickBot="1" x14ac:dyDescent="0.25">
      <c r="B3" s="35"/>
      <c r="D3" s="27"/>
      <c r="F3" s="700" t="s">
        <v>96</v>
      </c>
      <c r="G3" s="701"/>
      <c r="H3" s="701"/>
      <c r="I3" s="702"/>
      <c r="J3" s="131"/>
      <c r="K3" s="232"/>
      <c r="L3" s="232"/>
      <c r="M3" s="232"/>
      <c r="N3" s="38"/>
      <c r="O3" s="38"/>
      <c r="P3" s="38"/>
      <c r="Q3" s="38"/>
      <c r="R3" s="38"/>
      <c r="S3" s="38"/>
      <c r="T3" s="38"/>
      <c r="U3" s="232"/>
    </row>
    <row r="4" spans="2:22" ht="16.5" customHeight="1" thickBot="1" x14ac:dyDescent="0.25">
      <c r="B4" s="700" t="s">
        <v>97</v>
      </c>
      <c r="C4" s="775"/>
      <c r="D4" s="656" t="s">
        <v>593</v>
      </c>
      <c r="F4" s="703" t="s">
        <v>598</v>
      </c>
      <c r="G4" s="704"/>
      <c r="H4" s="704"/>
      <c r="I4" s="705"/>
      <c r="J4" s="74"/>
      <c r="K4" s="20"/>
      <c r="L4" s="20"/>
      <c r="M4" s="20"/>
      <c r="N4" s="39"/>
      <c r="O4" s="39"/>
      <c r="P4" s="39"/>
      <c r="Q4" s="39"/>
      <c r="R4" s="39"/>
      <c r="S4" s="39"/>
      <c r="T4" s="39"/>
      <c r="U4" s="255"/>
    </row>
    <row r="5" spans="2:22" ht="10.199999999999999" customHeight="1" thickBot="1" x14ac:dyDescent="0.25">
      <c r="B5" s="4"/>
      <c r="C5" s="4"/>
      <c r="D5" s="4"/>
      <c r="E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U5" s="4"/>
      <c r="V5" s="4"/>
    </row>
    <row r="6" spans="2:22" ht="14.1" customHeight="1" x14ac:dyDescent="0.2">
      <c r="B6" s="776" t="s">
        <v>245</v>
      </c>
      <c r="C6" s="777"/>
      <c r="D6" s="782" t="s">
        <v>246</v>
      </c>
      <c r="E6" s="783"/>
      <c r="F6" s="36">
        <v>45756</v>
      </c>
      <c r="G6" s="140">
        <v>45785</v>
      </c>
      <c r="H6" s="140">
        <v>45814</v>
      </c>
      <c r="I6" s="140">
        <v>45847</v>
      </c>
      <c r="J6" s="140">
        <v>45875</v>
      </c>
      <c r="K6" s="140">
        <v>45902</v>
      </c>
      <c r="L6" s="140">
        <v>45932</v>
      </c>
      <c r="M6" s="140">
        <v>45967</v>
      </c>
      <c r="N6" s="140">
        <v>45993</v>
      </c>
      <c r="O6" s="140">
        <v>46028</v>
      </c>
      <c r="P6" s="140">
        <v>46056</v>
      </c>
      <c r="Q6" s="175">
        <v>46083</v>
      </c>
      <c r="R6" s="784" t="s">
        <v>102</v>
      </c>
      <c r="S6" s="787" t="s">
        <v>103</v>
      </c>
      <c r="T6" s="718" t="s">
        <v>104</v>
      </c>
      <c r="U6" s="873" t="s">
        <v>105</v>
      </c>
      <c r="V6" s="4"/>
    </row>
    <row r="7" spans="2:22" ht="14.1" customHeight="1" x14ac:dyDescent="0.2">
      <c r="B7" s="778"/>
      <c r="C7" s="779"/>
      <c r="D7" s="792" t="s">
        <v>247</v>
      </c>
      <c r="E7" s="793"/>
      <c r="F7" s="37">
        <v>0.41319444444444442</v>
      </c>
      <c r="G7" s="141">
        <v>0.39583333333333331</v>
      </c>
      <c r="H7" s="141">
        <v>0.40625</v>
      </c>
      <c r="I7" s="141">
        <v>0.4236111111111111</v>
      </c>
      <c r="J7" s="141">
        <v>0.39583333333333331</v>
      </c>
      <c r="K7" s="141">
        <v>0.53125</v>
      </c>
      <c r="L7" s="141">
        <v>0.41666666666666669</v>
      </c>
      <c r="M7" s="141">
        <v>0.40972222222222221</v>
      </c>
      <c r="N7" s="141">
        <v>0.39930555555555558</v>
      </c>
      <c r="O7" s="141">
        <v>0.40277777777777779</v>
      </c>
      <c r="P7" s="141">
        <v>0.3923611111111111</v>
      </c>
      <c r="Q7" s="176">
        <v>0.38541666666666669</v>
      </c>
      <c r="R7" s="867"/>
      <c r="S7" s="869"/>
      <c r="T7" s="719"/>
      <c r="U7" s="874"/>
      <c r="V7" s="4"/>
    </row>
    <row r="8" spans="2:22" ht="14.1" customHeight="1" x14ac:dyDescent="0.2">
      <c r="B8" s="778"/>
      <c r="C8" s="779"/>
      <c r="D8" s="792" t="s">
        <v>248</v>
      </c>
      <c r="E8" s="793"/>
      <c r="F8" s="37" t="s">
        <v>108</v>
      </c>
      <c r="G8" s="141" t="s">
        <v>109</v>
      </c>
      <c r="H8" s="141" t="s">
        <v>596</v>
      </c>
      <c r="I8" s="8" t="s">
        <v>111</v>
      </c>
      <c r="J8" s="8" t="s">
        <v>112</v>
      </c>
      <c r="K8" s="8" t="s">
        <v>113</v>
      </c>
      <c r="L8" s="8" t="s">
        <v>114</v>
      </c>
      <c r="M8" s="8" t="s">
        <v>115</v>
      </c>
      <c r="N8" s="141" t="s">
        <v>116</v>
      </c>
      <c r="O8" s="141" t="s">
        <v>117</v>
      </c>
      <c r="P8" s="141" t="s">
        <v>597</v>
      </c>
      <c r="Q8" s="176" t="s">
        <v>119</v>
      </c>
      <c r="R8" s="867"/>
      <c r="S8" s="869"/>
      <c r="T8" s="719"/>
      <c r="U8" s="874"/>
      <c r="V8" s="4"/>
    </row>
    <row r="9" spans="2:22" ht="14.1" customHeight="1" x14ac:dyDescent="0.2">
      <c r="B9" s="778"/>
      <c r="C9" s="779"/>
      <c r="D9" s="792" t="s">
        <v>249</v>
      </c>
      <c r="E9" s="793"/>
      <c r="F9" s="37" t="s">
        <v>108</v>
      </c>
      <c r="G9" s="141" t="s">
        <v>119</v>
      </c>
      <c r="H9" s="8" t="s">
        <v>596</v>
      </c>
      <c r="I9" s="8" t="s">
        <v>121</v>
      </c>
      <c r="J9" s="8" t="s">
        <v>112</v>
      </c>
      <c r="K9" s="8" t="s">
        <v>122</v>
      </c>
      <c r="L9" s="8" t="s">
        <v>123</v>
      </c>
      <c r="M9" s="8" t="s">
        <v>115</v>
      </c>
      <c r="N9" s="8" t="s">
        <v>116</v>
      </c>
      <c r="O9" s="8" t="s">
        <v>117</v>
      </c>
      <c r="P9" s="8" t="s">
        <v>109</v>
      </c>
      <c r="Q9" s="9" t="s">
        <v>119</v>
      </c>
      <c r="R9" s="868"/>
      <c r="S9" s="870"/>
      <c r="T9" s="720"/>
      <c r="U9" s="874"/>
      <c r="V9" s="4"/>
    </row>
    <row r="10" spans="2:22" ht="14.1" customHeight="1" x14ac:dyDescent="0.2">
      <c r="B10" s="778"/>
      <c r="C10" s="779"/>
      <c r="D10" s="792" t="s">
        <v>250</v>
      </c>
      <c r="E10" s="793"/>
      <c r="F10" s="29">
        <v>8</v>
      </c>
      <c r="G10" s="30">
        <v>14</v>
      </c>
      <c r="H10" s="8">
        <v>21.5</v>
      </c>
      <c r="I10" s="30">
        <v>31.2</v>
      </c>
      <c r="J10" s="30">
        <v>24.5</v>
      </c>
      <c r="K10" s="30">
        <v>31.5</v>
      </c>
      <c r="L10" s="30">
        <v>20.5</v>
      </c>
      <c r="M10" s="30">
        <v>12</v>
      </c>
      <c r="N10" s="30">
        <v>7.3</v>
      </c>
      <c r="O10" s="30">
        <v>0</v>
      </c>
      <c r="P10" s="8">
        <v>0.9</v>
      </c>
      <c r="Q10" s="160">
        <v>2.5</v>
      </c>
      <c r="R10" s="29">
        <f>MAX(F10:Q10)</f>
        <v>31.5</v>
      </c>
      <c r="S10" s="159">
        <f>MIN(F10:Q10)</f>
        <v>0</v>
      </c>
      <c r="T10" s="160">
        <f>AVERAGEA(F10:Q10)</f>
        <v>14.491666666666667</v>
      </c>
      <c r="U10" s="874"/>
      <c r="V10" s="4"/>
    </row>
    <row r="11" spans="2:22" ht="14.1" customHeight="1" thickBot="1" x14ac:dyDescent="0.25">
      <c r="B11" s="778"/>
      <c r="C11" s="779"/>
      <c r="D11" s="958" t="s">
        <v>251</v>
      </c>
      <c r="E11" s="959"/>
      <c r="F11" s="29">
        <v>5.8</v>
      </c>
      <c r="G11" s="30">
        <v>7</v>
      </c>
      <c r="H11" s="30">
        <v>10.4</v>
      </c>
      <c r="I11" s="30">
        <v>17.600000000000001</v>
      </c>
      <c r="J11" s="8">
        <v>24.2</v>
      </c>
      <c r="K11" s="8">
        <v>23.5</v>
      </c>
      <c r="L11" s="8">
        <v>17.100000000000001</v>
      </c>
      <c r="M11" s="8">
        <v>10.4</v>
      </c>
      <c r="N11" s="8">
        <v>8.1</v>
      </c>
      <c r="O11" s="30">
        <v>2.6</v>
      </c>
      <c r="P11" s="8">
        <v>2.2999999999999998</v>
      </c>
      <c r="Q11" s="160">
        <v>3.1</v>
      </c>
      <c r="R11" s="645">
        <f>MAX(F11:Q11)</f>
        <v>24.2</v>
      </c>
      <c r="S11" s="646">
        <f>MIN(F11:Q11)</f>
        <v>2.2999999999999998</v>
      </c>
      <c r="T11" s="647">
        <f>AVERAGEA(F11:Q11)</f>
        <v>11.008333333333333</v>
      </c>
      <c r="U11" s="874"/>
      <c r="V11" s="4"/>
    </row>
    <row r="12" spans="2:22" s="5" customFormat="1" ht="14.1" customHeight="1" thickBot="1" x14ac:dyDescent="0.25">
      <c r="B12" s="680" t="s">
        <v>252</v>
      </c>
      <c r="C12" s="794"/>
      <c r="D12" s="794"/>
      <c r="E12" s="18" t="s">
        <v>515</v>
      </c>
      <c r="F12" s="768" t="s">
        <v>129</v>
      </c>
      <c r="G12" s="681"/>
      <c r="H12" s="681"/>
      <c r="I12" s="681"/>
      <c r="J12" s="681"/>
      <c r="K12" s="681"/>
      <c r="L12" s="681"/>
      <c r="M12" s="681"/>
      <c r="N12" s="681"/>
      <c r="O12" s="681"/>
      <c r="P12" s="681"/>
      <c r="Q12" s="682"/>
      <c r="R12" s="805"/>
      <c r="S12" s="805"/>
      <c r="T12" s="805"/>
      <c r="U12" s="14"/>
      <c r="V12" s="6"/>
    </row>
    <row r="13" spans="2:22" ht="14.1" customHeight="1" x14ac:dyDescent="0.2">
      <c r="B13" s="94">
        <v>1</v>
      </c>
      <c r="C13" s="876" t="s">
        <v>254</v>
      </c>
      <c r="D13" s="876"/>
      <c r="E13" s="22" t="s">
        <v>520</v>
      </c>
      <c r="F13" s="111" t="s">
        <v>169</v>
      </c>
      <c r="G13" s="144"/>
      <c r="H13" s="144" t="s">
        <v>139</v>
      </c>
      <c r="I13" s="144" t="s">
        <v>169</v>
      </c>
      <c r="J13" s="144"/>
      <c r="K13" s="144"/>
      <c r="L13" s="144" t="s">
        <v>169</v>
      </c>
      <c r="M13" s="105" t="s">
        <v>139</v>
      </c>
      <c r="N13" s="105" t="s">
        <v>139</v>
      </c>
      <c r="O13" s="144" t="s">
        <v>169</v>
      </c>
      <c r="P13" s="179" t="s">
        <v>139</v>
      </c>
      <c r="Q13" s="22"/>
      <c r="R13" s="462" t="s">
        <v>169</v>
      </c>
      <c r="S13" s="463" t="s">
        <v>169</v>
      </c>
      <c r="T13" s="163" t="s">
        <v>169</v>
      </c>
      <c r="U13" s="871" t="s">
        <v>256</v>
      </c>
      <c r="V13" s="2"/>
    </row>
    <row r="14" spans="2:22" ht="14.1" customHeight="1" x14ac:dyDescent="0.2">
      <c r="B14" s="34">
        <v>2</v>
      </c>
      <c r="C14" s="679" t="s">
        <v>257</v>
      </c>
      <c r="D14" s="679"/>
      <c r="E14" s="9" t="s">
        <v>80</v>
      </c>
      <c r="F14" s="104" t="s">
        <v>169</v>
      </c>
      <c r="G14" s="8"/>
      <c r="H14" s="8" t="s">
        <v>139</v>
      </c>
      <c r="I14" s="8" t="s">
        <v>169</v>
      </c>
      <c r="J14" s="8"/>
      <c r="K14" s="8"/>
      <c r="L14" s="8" t="s">
        <v>169</v>
      </c>
      <c r="M14" s="105" t="s">
        <v>139</v>
      </c>
      <c r="N14" s="105" t="s">
        <v>139</v>
      </c>
      <c r="O14" s="8" t="s">
        <v>169</v>
      </c>
      <c r="P14" s="105" t="s">
        <v>139</v>
      </c>
      <c r="Q14" s="9"/>
      <c r="R14" s="465" t="s">
        <v>169</v>
      </c>
      <c r="S14" s="463" t="s">
        <v>169</v>
      </c>
      <c r="T14" s="165" t="s">
        <v>169</v>
      </c>
      <c r="U14" s="872"/>
      <c r="V14" s="2"/>
    </row>
    <row r="15" spans="2:22" ht="14.1" customHeight="1" x14ac:dyDescent="0.2">
      <c r="B15" s="34">
        <v>3</v>
      </c>
      <c r="C15" s="679" t="s">
        <v>259</v>
      </c>
      <c r="D15" s="679"/>
      <c r="E15" s="9" t="s">
        <v>80</v>
      </c>
      <c r="F15" s="104" t="s">
        <v>146</v>
      </c>
      <c r="G15" s="8"/>
      <c r="H15" s="8" t="s">
        <v>139</v>
      </c>
      <c r="I15" s="8" t="s">
        <v>146</v>
      </c>
      <c r="J15" s="8"/>
      <c r="K15" s="8"/>
      <c r="L15" s="8">
        <v>2E-3</v>
      </c>
      <c r="M15" s="105" t="s">
        <v>139</v>
      </c>
      <c r="N15" s="105" t="s">
        <v>139</v>
      </c>
      <c r="O15" s="8" t="s">
        <v>146</v>
      </c>
      <c r="P15" s="105" t="s">
        <v>139</v>
      </c>
      <c r="Q15" s="9"/>
      <c r="R15" s="121">
        <v>2E-3</v>
      </c>
      <c r="S15" s="134" t="s">
        <v>146</v>
      </c>
      <c r="T15" s="165" t="s">
        <v>146</v>
      </c>
      <c r="U15" s="872"/>
      <c r="V15" s="2"/>
    </row>
    <row r="16" spans="2:22" ht="14.1" customHeight="1" x14ac:dyDescent="0.2">
      <c r="B16" s="34">
        <v>5</v>
      </c>
      <c r="C16" s="679" t="s">
        <v>260</v>
      </c>
      <c r="D16" s="679"/>
      <c r="E16" s="9" t="s">
        <v>80</v>
      </c>
      <c r="F16" s="104" t="s">
        <v>262</v>
      </c>
      <c r="G16" s="8"/>
      <c r="H16" s="8" t="s">
        <v>139</v>
      </c>
      <c r="I16" s="8" t="s">
        <v>262</v>
      </c>
      <c r="J16" s="8"/>
      <c r="K16" s="8"/>
      <c r="L16" s="8" t="s">
        <v>262</v>
      </c>
      <c r="M16" s="105" t="s">
        <v>139</v>
      </c>
      <c r="N16" s="105" t="s">
        <v>139</v>
      </c>
      <c r="O16" s="8" t="s">
        <v>262</v>
      </c>
      <c r="P16" s="105" t="s">
        <v>139</v>
      </c>
      <c r="Q16" s="9"/>
      <c r="R16" s="403" t="s">
        <v>262</v>
      </c>
      <c r="S16" s="171" t="s">
        <v>262</v>
      </c>
      <c r="T16" s="165" t="s">
        <v>262</v>
      </c>
      <c r="U16" s="686" t="s">
        <v>170</v>
      </c>
      <c r="V16" s="2"/>
    </row>
    <row r="17" spans="2:22" ht="14.1" customHeight="1" x14ac:dyDescent="0.2">
      <c r="B17" s="34">
        <v>8</v>
      </c>
      <c r="C17" s="679" t="s">
        <v>263</v>
      </c>
      <c r="D17" s="679"/>
      <c r="E17" s="9" t="s">
        <v>80</v>
      </c>
      <c r="F17" s="104" t="s">
        <v>146</v>
      </c>
      <c r="G17" s="8"/>
      <c r="H17" s="8" t="s">
        <v>139</v>
      </c>
      <c r="I17" s="8" t="s">
        <v>146</v>
      </c>
      <c r="J17" s="8"/>
      <c r="K17" s="8"/>
      <c r="L17" s="8" t="s">
        <v>146</v>
      </c>
      <c r="M17" s="105" t="s">
        <v>139</v>
      </c>
      <c r="N17" s="105" t="s">
        <v>139</v>
      </c>
      <c r="O17" s="8" t="s">
        <v>146</v>
      </c>
      <c r="P17" s="105" t="s">
        <v>139</v>
      </c>
      <c r="Q17" s="9"/>
      <c r="R17" s="121" t="s">
        <v>146</v>
      </c>
      <c r="S17" s="134" t="s">
        <v>146</v>
      </c>
      <c r="T17" s="165" t="s">
        <v>146</v>
      </c>
      <c r="U17" s="686"/>
      <c r="V17" s="2"/>
    </row>
    <row r="18" spans="2:22" ht="14.1" customHeight="1" x14ac:dyDescent="0.2">
      <c r="B18" s="34">
        <v>9</v>
      </c>
      <c r="C18" s="679" t="s">
        <v>265</v>
      </c>
      <c r="D18" s="679"/>
      <c r="E18" s="9" t="s">
        <v>80</v>
      </c>
      <c r="F18" s="104" t="s">
        <v>267</v>
      </c>
      <c r="G18" s="8"/>
      <c r="H18" s="8" t="s">
        <v>139</v>
      </c>
      <c r="I18" s="8" t="s">
        <v>267</v>
      </c>
      <c r="J18" s="8"/>
      <c r="K18" s="8"/>
      <c r="L18" s="8" t="s">
        <v>267</v>
      </c>
      <c r="M18" s="105" t="s">
        <v>139</v>
      </c>
      <c r="N18" s="105" t="s">
        <v>139</v>
      </c>
      <c r="O18" s="8" t="s">
        <v>267</v>
      </c>
      <c r="P18" s="105" t="s">
        <v>139</v>
      </c>
      <c r="Q18" s="9"/>
      <c r="R18" s="121" t="s">
        <v>267</v>
      </c>
      <c r="S18" s="134" t="s">
        <v>267</v>
      </c>
      <c r="T18" s="165" t="s">
        <v>267</v>
      </c>
      <c r="U18" s="686"/>
      <c r="V18" s="2"/>
    </row>
    <row r="19" spans="2:22" ht="14.1" customHeight="1" x14ac:dyDescent="0.2">
      <c r="B19" s="34">
        <v>10</v>
      </c>
      <c r="C19" s="679" t="s">
        <v>268</v>
      </c>
      <c r="D19" s="679"/>
      <c r="E19" s="9" t="s">
        <v>80</v>
      </c>
      <c r="F19" s="104"/>
      <c r="G19" s="8"/>
      <c r="H19" s="8"/>
      <c r="I19" s="8"/>
      <c r="J19" s="8"/>
      <c r="K19" s="8"/>
      <c r="L19" s="8"/>
      <c r="M19" s="105"/>
      <c r="N19" s="105"/>
      <c r="O19" s="8"/>
      <c r="P19" s="105"/>
      <c r="Q19" s="9"/>
      <c r="R19" s="121"/>
      <c r="S19" s="134"/>
      <c r="T19" s="165"/>
      <c r="U19" s="686" t="s">
        <v>270</v>
      </c>
      <c r="V19" s="2"/>
    </row>
    <row r="20" spans="2:22" ht="14.1" customHeight="1" x14ac:dyDescent="0.2">
      <c r="B20" s="34">
        <v>12</v>
      </c>
      <c r="C20" s="679" t="s">
        <v>271</v>
      </c>
      <c r="D20" s="679"/>
      <c r="E20" s="9" t="s">
        <v>80</v>
      </c>
      <c r="F20" s="104"/>
      <c r="G20" s="8"/>
      <c r="H20" s="8"/>
      <c r="I20" s="8"/>
      <c r="J20" s="8"/>
      <c r="K20" s="8"/>
      <c r="L20" s="8"/>
      <c r="M20" s="105"/>
      <c r="N20" s="105"/>
      <c r="O20" s="8"/>
      <c r="P20" s="105"/>
      <c r="Q20" s="9"/>
      <c r="R20" s="121"/>
      <c r="S20" s="134"/>
      <c r="T20" s="165"/>
      <c r="U20" s="686"/>
      <c r="V20" s="2"/>
    </row>
    <row r="21" spans="2:22" ht="14.1" customHeight="1" x14ac:dyDescent="0.2">
      <c r="B21" s="34">
        <v>13</v>
      </c>
      <c r="C21" s="679" t="s">
        <v>272</v>
      </c>
      <c r="D21" s="679"/>
      <c r="E21" s="9" t="s">
        <v>80</v>
      </c>
      <c r="F21" s="104"/>
      <c r="G21" s="8"/>
      <c r="H21" s="8"/>
      <c r="I21" s="8"/>
      <c r="J21" s="8"/>
      <c r="K21" s="8"/>
      <c r="L21" s="8"/>
      <c r="M21" s="105"/>
      <c r="N21" s="105"/>
      <c r="O21" s="8"/>
      <c r="P21" s="105"/>
      <c r="Q21" s="9"/>
      <c r="R21" s="121"/>
      <c r="S21" s="134"/>
      <c r="T21" s="165"/>
      <c r="U21" s="686"/>
      <c r="V21" s="2"/>
    </row>
    <row r="22" spans="2:22" ht="14.1" customHeight="1" x14ac:dyDescent="0.2">
      <c r="B22" s="34">
        <v>14</v>
      </c>
      <c r="C22" s="679" t="s">
        <v>274</v>
      </c>
      <c r="D22" s="679"/>
      <c r="E22" s="9" t="s">
        <v>80</v>
      </c>
      <c r="F22" s="104"/>
      <c r="G22" s="8"/>
      <c r="H22" s="8"/>
      <c r="I22" s="8"/>
      <c r="J22" s="8"/>
      <c r="K22" s="8"/>
      <c r="L22" s="8"/>
      <c r="M22" s="105"/>
      <c r="N22" s="105"/>
      <c r="O22" s="8"/>
      <c r="P22" s="105"/>
      <c r="Q22" s="9"/>
      <c r="R22" s="121"/>
      <c r="S22" s="134"/>
      <c r="T22" s="165"/>
      <c r="U22" s="686"/>
      <c r="V22" s="2"/>
    </row>
    <row r="23" spans="2:22" ht="14.1" customHeight="1" x14ac:dyDescent="0.2">
      <c r="B23" s="34">
        <v>15</v>
      </c>
      <c r="C23" s="679" t="s">
        <v>276</v>
      </c>
      <c r="D23" s="679"/>
      <c r="E23" s="9" t="s">
        <v>80</v>
      </c>
      <c r="F23" s="120"/>
      <c r="G23" s="54">
        <v>0</v>
      </c>
      <c r="H23" s="8"/>
      <c r="I23" s="54">
        <v>0</v>
      </c>
      <c r="J23" s="54"/>
      <c r="K23" s="54">
        <v>0</v>
      </c>
      <c r="L23" s="8"/>
      <c r="M23" s="105"/>
      <c r="N23" s="105"/>
      <c r="O23" s="8"/>
      <c r="P23" s="105"/>
      <c r="Q23" s="9"/>
      <c r="R23" s="120">
        <v>0</v>
      </c>
      <c r="S23" s="149">
        <v>0</v>
      </c>
      <c r="T23" s="170">
        <v>0</v>
      </c>
      <c r="U23" s="10" t="s">
        <v>278</v>
      </c>
      <c r="V23" s="2"/>
    </row>
    <row r="24" spans="2:22" ht="14.1" customHeight="1" x14ac:dyDescent="0.2">
      <c r="B24" s="34">
        <v>16</v>
      </c>
      <c r="C24" s="679" t="s">
        <v>279</v>
      </c>
      <c r="D24" s="679"/>
      <c r="E24" s="9" t="s">
        <v>80</v>
      </c>
      <c r="F24" s="104"/>
      <c r="G24" s="8"/>
      <c r="H24" s="8"/>
      <c r="I24" s="8"/>
      <c r="J24" s="8"/>
      <c r="K24" s="8"/>
      <c r="L24" s="8"/>
      <c r="M24" s="105"/>
      <c r="N24" s="105"/>
      <c r="O24" s="8"/>
      <c r="P24" s="105"/>
      <c r="Q24" s="9"/>
      <c r="R24" s="120"/>
      <c r="S24" s="149"/>
      <c r="T24" s="165"/>
      <c r="U24" s="10" t="s">
        <v>280</v>
      </c>
      <c r="V24" s="2"/>
    </row>
    <row r="25" spans="2:22" ht="14.1" customHeight="1" x14ac:dyDescent="0.2">
      <c r="B25" s="34">
        <v>17</v>
      </c>
      <c r="C25" s="679" t="s">
        <v>212</v>
      </c>
      <c r="D25" s="679"/>
      <c r="E25" s="9" t="s">
        <v>80</v>
      </c>
      <c r="F25" s="104">
        <v>20</v>
      </c>
      <c r="G25" s="8"/>
      <c r="H25" s="8" t="s">
        <v>139</v>
      </c>
      <c r="I25" s="8">
        <v>16</v>
      </c>
      <c r="J25" s="8"/>
      <c r="K25" s="8"/>
      <c r="L25" s="8">
        <v>20</v>
      </c>
      <c r="M25" s="8" t="s">
        <v>139</v>
      </c>
      <c r="N25" s="105" t="s">
        <v>139</v>
      </c>
      <c r="O25" s="8">
        <v>22</v>
      </c>
      <c r="P25" s="54" t="s">
        <v>139</v>
      </c>
      <c r="Q25" s="9"/>
      <c r="R25" s="135">
        <v>22</v>
      </c>
      <c r="S25" s="154">
        <v>16</v>
      </c>
      <c r="T25" s="173">
        <v>9.75</v>
      </c>
      <c r="U25" s="686" t="s">
        <v>231</v>
      </c>
      <c r="V25" s="2"/>
    </row>
    <row r="26" spans="2:22" ht="14.1" customHeight="1" x14ac:dyDescent="0.2">
      <c r="B26" s="34">
        <v>18</v>
      </c>
      <c r="C26" s="679" t="s">
        <v>209</v>
      </c>
      <c r="D26" s="679"/>
      <c r="E26" s="9" t="s">
        <v>80</v>
      </c>
      <c r="F26" s="104">
        <v>9.4E-2</v>
      </c>
      <c r="G26" s="8"/>
      <c r="H26" s="8" t="s">
        <v>139</v>
      </c>
      <c r="I26" s="8">
        <v>1.4E-2</v>
      </c>
      <c r="J26" s="8"/>
      <c r="K26" s="8"/>
      <c r="L26" s="8">
        <v>5.0999999999999997E-2</v>
      </c>
      <c r="M26" s="8" t="s">
        <v>139</v>
      </c>
      <c r="N26" s="8" t="s">
        <v>139</v>
      </c>
      <c r="O26" s="28">
        <v>1.0999999999999999E-2</v>
      </c>
      <c r="P26" s="8" t="s">
        <v>139</v>
      </c>
      <c r="Q26" s="9"/>
      <c r="R26" s="121">
        <v>9.4E-2</v>
      </c>
      <c r="S26" s="28">
        <v>1.0999999999999999E-2</v>
      </c>
      <c r="T26" s="165">
        <v>2.1250000000000002E-2</v>
      </c>
      <c r="U26" s="686"/>
      <c r="V26" s="2"/>
    </row>
    <row r="27" spans="2:22" ht="14.1" customHeight="1" x14ac:dyDescent="0.2">
      <c r="B27" s="34">
        <v>19</v>
      </c>
      <c r="C27" s="679" t="s">
        <v>283</v>
      </c>
      <c r="D27" s="679"/>
      <c r="E27" s="9" t="s">
        <v>80</v>
      </c>
      <c r="F27" s="104">
        <v>1.7</v>
      </c>
      <c r="G27" s="8"/>
      <c r="H27" s="8" t="s">
        <v>139</v>
      </c>
      <c r="I27" s="8">
        <v>1.6</v>
      </c>
      <c r="J27" s="8"/>
      <c r="K27" s="8"/>
      <c r="L27" s="8">
        <v>1.6</v>
      </c>
      <c r="M27" s="105" t="s">
        <v>139</v>
      </c>
      <c r="N27" s="105" t="s">
        <v>139</v>
      </c>
      <c r="O27" s="8">
        <v>1.6</v>
      </c>
      <c r="P27" s="105" t="s">
        <v>139</v>
      </c>
      <c r="Q27" s="9"/>
      <c r="R27" s="29">
        <v>1.7</v>
      </c>
      <c r="S27" s="30">
        <v>1.6</v>
      </c>
      <c r="T27" s="160">
        <v>0.8125</v>
      </c>
      <c r="U27" s="686"/>
      <c r="V27" s="2"/>
    </row>
    <row r="28" spans="2:22" ht="14.1" customHeight="1" x14ac:dyDescent="0.2">
      <c r="B28" s="34">
        <v>20</v>
      </c>
      <c r="C28" s="679" t="s">
        <v>285</v>
      </c>
      <c r="D28" s="679"/>
      <c r="E28" s="9" t="s">
        <v>80</v>
      </c>
      <c r="F28" s="104" t="s">
        <v>146</v>
      </c>
      <c r="G28" s="8"/>
      <c r="H28" s="8" t="s">
        <v>139</v>
      </c>
      <c r="I28" s="8" t="s">
        <v>146</v>
      </c>
      <c r="J28" s="8"/>
      <c r="K28" s="8"/>
      <c r="L28" s="8" t="s">
        <v>146</v>
      </c>
      <c r="M28" s="105" t="s">
        <v>139</v>
      </c>
      <c r="N28" s="105" t="s">
        <v>139</v>
      </c>
      <c r="O28" s="8" t="s">
        <v>146</v>
      </c>
      <c r="P28" s="105" t="s">
        <v>139</v>
      </c>
      <c r="Q28" s="9"/>
      <c r="R28" s="121" t="s">
        <v>146</v>
      </c>
      <c r="S28" s="134" t="s">
        <v>146</v>
      </c>
      <c r="T28" s="165" t="s">
        <v>146</v>
      </c>
      <c r="U28" s="686" t="s">
        <v>170</v>
      </c>
      <c r="V28" s="2"/>
    </row>
    <row r="29" spans="2:22" ht="14.1" customHeight="1" x14ac:dyDescent="0.2">
      <c r="B29" s="34">
        <v>21</v>
      </c>
      <c r="C29" s="679" t="s">
        <v>287</v>
      </c>
      <c r="D29" s="679"/>
      <c r="E29" s="9" t="s">
        <v>80</v>
      </c>
      <c r="F29" s="104" t="s">
        <v>151</v>
      </c>
      <c r="G29" s="8"/>
      <c r="H29" s="8" t="s">
        <v>139</v>
      </c>
      <c r="I29" s="8" t="s">
        <v>151</v>
      </c>
      <c r="J29" s="8"/>
      <c r="K29" s="8"/>
      <c r="L29" s="8" t="s">
        <v>151</v>
      </c>
      <c r="M29" s="105" t="s">
        <v>139</v>
      </c>
      <c r="N29" s="105" t="s">
        <v>139</v>
      </c>
      <c r="O29" s="8" t="s">
        <v>151</v>
      </c>
      <c r="P29" s="105" t="s">
        <v>139</v>
      </c>
      <c r="Q29" s="9"/>
      <c r="R29" s="121" t="s">
        <v>151</v>
      </c>
      <c r="S29" s="134" t="s">
        <v>151</v>
      </c>
      <c r="T29" s="165" t="s">
        <v>151</v>
      </c>
      <c r="U29" s="686"/>
      <c r="V29" s="2"/>
    </row>
    <row r="30" spans="2:22" ht="14.1" customHeight="1" x14ac:dyDescent="0.2">
      <c r="B30" s="34">
        <v>22</v>
      </c>
      <c r="C30" s="679" t="s">
        <v>288</v>
      </c>
      <c r="D30" s="679"/>
      <c r="E30" s="9" t="s">
        <v>80</v>
      </c>
      <c r="F30" s="104"/>
      <c r="G30" s="8"/>
      <c r="H30" s="8"/>
      <c r="I30" s="8"/>
      <c r="J30" s="8"/>
      <c r="K30" s="8"/>
      <c r="L30" s="8"/>
      <c r="M30" s="105"/>
      <c r="N30" s="105"/>
      <c r="O30" s="8"/>
      <c r="P30" s="105"/>
      <c r="Q30" s="9"/>
      <c r="R30" s="29"/>
      <c r="S30" s="159"/>
      <c r="T30" s="160"/>
      <c r="U30" s="10" t="s">
        <v>231</v>
      </c>
      <c r="V30" s="2"/>
    </row>
    <row r="31" spans="2:22" ht="14.1" customHeight="1" x14ac:dyDescent="0.2">
      <c r="B31" s="34">
        <v>23</v>
      </c>
      <c r="C31" s="679" t="s">
        <v>290</v>
      </c>
      <c r="D31" s="679"/>
      <c r="E31" s="9" t="s">
        <v>518</v>
      </c>
      <c r="F31" s="104">
        <v>1</v>
      </c>
      <c r="G31" s="8"/>
      <c r="H31" s="8" t="s">
        <v>139</v>
      </c>
      <c r="I31" s="8">
        <v>1</v>
      </c>
      <c r="J31" s="8"/>
      <c r="K31" s="8"/>
      <c r="L31" s="8">
        <v>1</v>
      </c>
      <c r="M31" s="105" t="s">
        <v>139</v>
      </c>
      <c r="N31" s="105" t="s">
        <v>139</v>
      </c>
      <c r="O31" s="8" t="s">
        <v>291</v>
      </c>
      <c r="P31" s="105" t="s">
        <v>139</v>
      </c>
      <c r="Q31" s="9"/>
      <c r="R31" s="135">
        <v>1</v>
      </c>
      <c r="S31" s="154" t="s">
        <v>291</v>
      </c>
      <c r="T31" s="173" t="s">
        <v>291</v>
      </c>
      <c r="U31" s="10" t="s">
        <v>234</v>
      </c>
      <c r="V31" s="2"/>
    </row>
    <row r="32" spans="2:22" ht="14.1" customHeight="1" x14ac:dyDescent="0.2">
      <c r="B32" s="34">
        <v>24</v>
      </c>
      <c r="C32" s="679" t="s">
        <v>214</v>
      </c>
      <c r="D32" s="679"/>
      <c r="E32" s="9" t="s">
        <v>80</v>
      </c>
      <c r="F32" s="104">
        <v>60</v>
      </c>
      <c r="G32" s="8"/>
      <c r="H32" s="8" t="s">
        <v>139</v>
      </c>
      <c r="I32" s="8">
        <v>37</v>
      </c>
      <c r="J32" s="8"/>
      <c r="K32" s="8"/>
      <c r="L32" s="8">
        <v>126</v>
      </c>
      <c r="M32" s="8" t="s">
        <v>139</v>
      </c>
      <c r="N32" s="8" t="s">
        <v>139</v>
      </c>
      <c r="O32" s="8">
        <v>51</v>
      </c>
      <c r="P32" s="8" t="s">
        <v>139</v>
      </c>
      <c r="Q32" s="9"/>
      <c r="R32" s="135">
        <v>126</v>
      </c>
      <c r="S32" s="154">
        <v>37</v>
      </c>
      <c r="T32" s="173">
        <v>34.25</v>
      </c>
      <c r="U32" s="10" t="s">
        <v>231</v>
      </c>
      <c r="V32" s="2"/>
    </row>
    <row r="33" spans="2:22" ht="14.1" customHeight="1" x14ac:dyDescent="0.2">
      <c r="B33" s="34">
        <v>25</v>
      </c>
      <c r="C33" s="679" t="s">
        <v>238</v>
      </c>
      <c r="D33" s="679"/>
      <c r="E33" s="9" t="s">
        <v>521</v>
      </c>
      <c r="F33" s="104">
        <v>18</v>
      </c>
      <c r="G33" s="30">
        <v>9</v>
      </c>
      <c r="H33" s="30">
        <v>6.5</v>
      </c>
      <c r="I33" s="8">
        <v>1.7</v>
      </c>
      <c r="J33" s="30">
        <v>3</v>
      </c>
      <c r="K33" s="8">
        <v>2.2999999999999998</v>
      </c>
      <c r="L33" s="8">
        <v>81</v>
      </c>
      <c r="M33" s="8">
        <v>16</v>
      </c>
      <c r="N33" s="128">
        <v>7.6</v>
      </c>
      <c r="O33" s="30">
        <v>1.5</v>
      </c>
      <c r="P33" s="8">
        <v>0.7</v>
      </c>
      <c r="Q33" s="160">
        <v>5.0999999999999996</v>
      </c>
      <c r="R33" s="135">
        <v>81</v>
      </c>
      <c r="S33" s="481">
        <v>0.7</v>
      </c>
      <c r="T33" s="482">
        <v>12.699999999999998</v>
      </c>
      <c r="U33" s="10" t="s">
        <v>228</v>
      </c>
      <c r="V33" s="2"/>
    </row>
    <row r="34" spans="2:22" ht="14.1" customHeight="1" x14ac:dyDescent="0.2">
      <c r="B34" s="34">
        <v>26</v>
      </c>
      <c r="C34" s="679" t="s">
        <v>229</v>
      </c>
      <c r="D34" s="679"/>
      <c r="E34" s="9" t="s">
        <v>518</v>
      </c>
      <c r="F34" s="104">
        <v>7.1</v>
      </c>
      <c r="G34" s="30">
        <v>7</v>
      </c>
      <c r="H34" s="30">
        <v>7.1</v>
      </c>
      <c r="I34" s="30">
        <v>7.3</v>
      </c>
      <c r="J34" s="8">
        <v>7.4</v>
      </c>
      <c r="K34" s="8">
        <v>7.4</v>
      </c>
      <c r="L34" s="8">
        <v>7.1</v>
      </c>
      <c r="M34" s="8">
        <v>7.1</v>
      </c>
      <c r="N34" s="8">
        <v>7.3</v>
      </c>
      <c r="O34" s="8">
        <v>7.3</v>
      </c>
      <c r="P34" s="8">
        <v>7.3</v>
      </c>
      <c r="Q34" s="9">
        <v>7.2</v>
      </c>
      <c r="R34" s="29">
        <v>7.4</v>
      </c>
      <c r="S34" s="481">
        <v>7</v>
      </c>
      <c r="T34" s="482">
        <v>7.2166666666666659</v>
      </c>
      <c r="U34" s="686" t="s">
        <v>295</v>
      </c>
      <c r="V34" s="2"/>
    </row>
    <row r="35" spans="2:22" ht="14.1" customHeight="1" x14ac:dyDescent="0.2">
      <c r="B35" s="34">
        <v>27</v>
      </c>
      <c r="C35" s="679" t="s">
        <v>296</v>
      </c>
      <c r="D35" s="679"/>
      <c r="E35" s="102" t="s">
        <v>518</v>
      </c>
      <c r="F35" s="29">
        <v>-2.5</v>
      </c>
      <c r="G35" s="8"/>
      <c r="H35" s="8" t="s">
        <v>139</v>
      </c>
      <c r="I35" s="8">
        <v>-2.2999999999999998</v>
      </c>
      <c r="J35" s="8"/>
      <c r="K35" s="8"/>
      <c r="L35" s="8">
        <v>-2.5</v>
      </c>
      <c r="M35" s="105" t="s">
        <v>139</v>
      </c>
      <c r="N35" s="105" t="s">
        <v>139</v>
      </c>
      <c r="O35" s="8">
        <v>-2.2999999999999998</v>
      </c>
      <c r="P35" s="105" t="s">
        <v>139</v>
      </c>
      <c r="Q35" s="9"/>
      <c r="R35" s="29">
        <v>-2.2999999999999998</v>
      </c>
      <c r="S35" s="481">
        <v>-2.5</v>
      </c>
      <c r="T35" s="482">
        <v>-1.2</v>
      </c>
      <c r="U35" s="686"/>
      <c r="V35" s="2"/>
    </row>
    <row r="36" spans="2:22" ht="14.1" customHeight="1" x14ac:dyDescent="0.2">
      <c r="B36" s="34">
        <v>28</v>
      </c>
      <c r="C36" s="679" t="s">
        <v>298</v>
      </c>
      <c r="D36" s="679"/>
      <c r="E36" s="103" t="s">
        <v>517</v>
      </c>
      <c r="F36" s="110">
        <v>7100</v>
      </c>
      <c r="G36" s="128"/>
      <c r="H36" s="128" t="s">
        <v>139</v>
      </c>
      <c r="I36" s="128">
        <v>5800</v>
      </c>
      <c r="J36" s="128"/>
      <c r="K36" s="128"/>
      <c r="L36" s="128">
        <v>15000</v>
      </c>
      <c r="M36" s="256" t="s">
        <v>139</v>
      </c>
      <c r="N36" s="256" t="s">
        <v>139</v>
      </c>
      <c r="O36" s="128">
        <v>3600</v>
      </c>
      <c r="P36" s="256" t="s">
        <v>139</v>
      </c>
      <c r="Q36" s="23"/>
      <c r="R36" s="466">
        <v>15000</v>
      </c>
      <c r="S36" s="483">
        <v>3600</v>
      </c>
      <c r="T36" s="484">
        <v>4800</v>
      </c>
      <c r="U36" s="10" t="s">
        <v>300</v>
      </c>
      <c r="V36" s="2"/>
    </row>
    <row r="37" spans="2:22" ht="14.1" customHeight="1" x14ac:dyDescent="0.2">
      <c r="B37" s="34">
        <v>29</v>
      </c>
      <c r="C37" s="679" t="s">
        <v>301</v>
      </c>
      <c r="D37" s="679"/>
      <c r="E37" s="103" t="s">
        <v>80</v>
      </c>
      <c r="F37" s="104" t="s">
        <v>146</v>
      </c>
      <c r="G37" s="128"/>
      <c r="H37" s="128" t="s">
        <v>139</v>
      </c>
      <c r="I37" s="128" t="s">
        <v>146</v>
      </c>
      <c r="J37" s="128"/>
      <c r="K37" s="128"/>
      <c r="L37" s="128" t="s">
        <v>146</v>
      </c>
      <c r="M37" s="256" t="s">
        <v>139</v>
      </c>
      <c r="N37" s="256" t="s">
        <v>139</v>
      </c>
      <c r="O37" s="128" t="s">
        <v>146</v>
      </c>
      <c r="P37" s="256" t="s">
        <v>139</v>
      </c>
      <c r="Q37" s="23"/>
      <c r="R37" s="469" t="s">
        <v>146</v>
      </c>
      <c r="S37" s="470" t="s">
        <v>146</v>
      </c>
      <c r="T37" s="471" t="s">
        <v>146</v>
      </c>
      <c r="U37" s="10" t="s">
        <v>170</v>
      </c>
      <c r="V37" s="2"/>
    </row>
    <row r="38" spans="2:22" ht="14.1" customHeight="1" x14ac:dyDescent="0.2">
      <c r="B38" s="34">
        <v>30</v>
      </c>
      <c r="C38" s="679" t="s">
        <v>201</v>
      </c>
      <c r="D38" s="679"/>
      <c r="E38" s="9" t="s">
        <v>80</v>
      </c>
      <c r="F38" s="120">
        <v>0.36</v>
      </c>
      <c r="G38" s="8"/>
      <c r="H38" s="8" t="s">
        <v>139</v>
      </c>
      <c r="I38" s="54">
        <v>0.04</v>
      </c>
      <c r="J38" s="8"/>
      <c r="K38" s="8"/>
      <c r="L38" s="8">
        <v>0.69</v>
      </c>
      <c r="M38" s="8" t="s">
        <v>139</v>
      </c>
      <c r="N38" s="8" t="s">
        <v>139</v>
      </c>
      <c r="O38" s="8">
        <v>0.03</v>
      </c>
      <c r="P38" s="8" t="s">
        <v>139</v>
      </c>
      <c r="Q38" s="9"/>
      <c r="R38" s="120">
        <v>0.69</v>
      </c>
      <c r="S38" s="485">
        <v>0.03</v>
      </c>
      <c r="T38" s="486">
        <v>0.13999999999999999</v>
      </c>
      <c r="U38" s="10" t="s">
        <v>256</v>
      </c>
      <c r="V38" s="2"/>
    </row>
    <row r="39" spans="2:22" ht="24" customHeight="1" thickBot="1" x14ac:dyDescent="0.25">
      <c r="B39" s="229">
        <v>31</v>
      </c>
      <c r="C39" s="962" t="s">
        <v>303</v>
      </c>
      <c r="D39" s="963"/>
      <c r="E39" s="82" t="s">
        <v>520</v>
      </c>
      <c r="F39" s="257" t="s">
        <v>305</v>
      </c>
      <c r="G39" s="252"/>
      <c r="H39" s="252" t="s">
        <v>139</v>
      </c>
      <c r="I39" s="213" t="s">
        <v>305</v>
      </c>
      <c r="J39" s="213"/>
      <c r="K39" s="213"/>
      <c r="L39" s="213" t="s">
        <v>305</v>
      </c>
      <c r="M39" s="252" t="s">
        <v>139</v>
      </c>
      <c r="N39" s="252" t="s">
        <v>139</v>
      </c>
      <c r="O39" s="213" t="s">
        <v>305</v>
      </c>
      <c r="P39" s="252" t="s">
        <v>139</v>
      </c>
      <c r="Q39" s="32"/>
      <c r="R39" s="472" t="s">
        <v>305</v>
      </c>
      <c r="S39" s="473" t="s">
        <v>305</v>
      </c>
      <c r="T39" s="474" t="s">
        <v>305</v>
      </c>
      <c r="U39" s="237" t="s">
        <v>211</v>
      </c>
      <c r="V39" s="2"/>
    </row>
    <row r="40" spans="2:22" s="5" customFormat="1" ht="14.1" customHeight="1" thickBot="1" x14ac:dyDescent="0.25">
      <c r="B40" s="680" t="s">
        <v>599</v>
      </c>
      <c r="C40" s="681"/>
      <c r="D40" s="681"/>
      <c r="E40" s="18" t="s">
        <v>515</v>
      </c>
      <c r="F40" s="768" t="s">
        <v>129</v>
      </c>
      <c r="G40" s="681"/>
      <c r="H40" s="681"/>
      <c r="I40" s="681"/>
      <c r="J40" s="964"/>
      <c r="K40" s="964"/>
      <c r="L40" s="964"/>
      <c r="M40" s="681"/>
      <c r="N40" s="681"/>
      <c r="O40" s="681"/>
      <c r="P40" s="681"/>
      <c r="Q40" s="682"/>
      <c r="R40" s="239"/>
      <c r="S40" s="240"/>
      <c r="T40" s="241"/>
      <c r="U40" s="238"/>
      <c r="V40" s="258"/>
    </row>
    <row r="41" spans="2:22" ht="14.1" customHeight="1" x14ac:dyDescent="0.2">
      <c r="B41" s="94">
        <v>1</v>
      </c>
      <c r="C41" s="876" t="s">
        <v>308</v>
      </c>
      <c r="D41" s="876"/>
      <c r="E41" s="22" t="s">
        <v>518</v>
      </c>
      <c r="F41" s="111"/>
      <c r="G41" s="144"/>
      <c r="H41" s="259" t="s">
        <v>310</v>
      </c>
      <c r="I41" s="144"/>
      <c r="J41" s="259" t="s">
        <v>310</v>
      </c>
      <c r="K41" s="144"/>
      <c r="L41" s="259"/>
      <c r="M41" s="214"/>
      <c r="N41" s="214"/>
      <c r="O41" s="214"/>
      <c r="P41" s="214"/>
      <c r="Q41" s="22"/>
      <c r="R41" s="242"/>
      <c r="S41" s="243"/>
      <c r="T41" s="244"/>
      <c r="U41" s="960" t="s">
        <v>311</v>
      </c>
      <c r="V41" s="2"/>
    </row>
    <row r="42" spans="2:22" ht="14.1" customHeight="1" x14ac:dyDescent="0.2">
      <c r="B42" s="34">
        <v>2</v>
      </c>
      <c r="C42" s="961" t="s">
        <v>312</v>
      </c>
      <c r="D42" s="961"/>
      <c r="E42" s="9" t="s">
        <v>518</v>
      </c>
      <c r="F42" s="104"/>
      <c r="G42" s="8"/>
      <c r="H42" s="260" t="s">
        <v>310</v>
      </c>
      <c r="I42" s="8"/>
      <c r="J42" s="260" t="s">
        <v>310</v>
      </c>
      <c r="K42" s="8"/>
      <c r="L42" s="260"/>
      <c r="M42" s="8"/>
      <c r="N42" s="8"/>
      <c r="O42" s="8"/>
      <c r="P42" s="8"/>
      <c r="Q42" s="9"/>
      <c r="R42" s="245"/>
      <c r="S42" s="246"/>
      <c r="T42" s="247"/>
      <c r="U42" s="960"/>
      <c r="V42" s="2"/>
    </row>
    <row r="43" spans="2:22" ht="14.1" customHeight="1" x14ac:dyDescent="0.2">
      <c r="B43" s="34">
        <v>3</v>
      </c>
      <c r="C43" s="677" t="s">
        <v>600</v>
      </c>
      <c r="D43" s="678"/>
      <c r="E43" s="93" t="s">
        <v>601</v>
      </c>
      <c r="F43" s="104"/>
      <c r="G43" s="8"/>
      <c r="H43" s="8">
        <v>0</v>
      </c>
      <c r="I43" s="8"/>
      <c r="J43" s="8">
        <v>0</v>
      </c>
      <c r="K43" s="8"/>
      <c r="L43" s="8"/>
      <c r="M43" s="8"/>
      <c r="N43" s="8"/>
      <c r="O43" s="8"/>
      <c r="P43" s="8"/>
      <c r="Q43" s="9"/>
      <c r="R43" s="466">
        <v>0</v>
      </c>
      <c r="S43" s="467">
        <v>0</v>
      </c>
      <c r="T43" s="468">
        <v>0</v>
      </c>
      <c r="U43" s="834" t="s">
        <v>602</v>
      </c>
      <c r="V43" s="2"/>
    </row>
    <row r="44" spans="2:22" ht="14.1" customHeight="1" thickBot="1" x14ac:dyDescent="0.25">
      <c r="B44" s="34">
        <v>4</v>
      </c>
      <c r="C44" s="677" t="s">
        <v>603</v>
      </c>
      <c r="D44" s="678"/>
      <c r="E44" s="93" t="s">
        <v>538</v>
      </c>
      <c r="F44" s="104"/>
      <c r="G44" s="8"/>
      <c r="H44" s="30" t="s">
        <v>604</v>
      </c>
      <c r="I44" s="8"/>
      <c r="J44" s="192" t="s">
        <v>605</v>
      </c>
      <c r="K44" s="192"/>
      <c r="L44" s="192"/>
      <c r="M44" s="192"/>
      <c r="N44" s="8"/>
      <c r="O44" s="8"/>
      <c r="P44" s="8"/>
      <c r="Q44" s="32"/>
      <c r="R44" s="593" t="s">
        <v>605</v>
      </c>
      <c r="S44" s="594" t="s">
        <v>604</v>
      </c>
      <c r="T44" s="595" t="s">
        <v>606</v>
      </c>
      <c r="U44" s="834"/>
      <c r="V44" s="2"/>
    </row>
    <row r="45" spans="2:22" ht="14.1" customHeight="1" thickBot="1" x14ac:dyDescent="0.25">
      <c r="B45" s="680" t="s">
        <v>306</v>
      </c>
      <c r="C45" s="681"/>
      <c r="D45" s="681"/>
      <c r="E45" s="18" t="s">
        <v>515</v>
      </c>
      <c r="F45" s="768" t="s">
        <v>129</v>
      </c>
      <c r="G45" s="681"/>
      <c r="H45" s="681"/>
      <c r="I45" s="681"/>
      <c r="J45" s="681"/>
      <c r="K45" s="681"/>
      <c r="L45" s="681"/>
      <c r="M45" s="681"/>
      <c r="N45" s="681"/>
      <c r="O45" s="681"/>
      <c r="P45" s="681"/>
      <c r="Q45" s="682"/>
      <c r="R45" s="805"/>
      <c r="S45" s="965"/>
      <c r="T45" s="805"/>
      <c r="U45" s="238"/>
      <c r="V45" s="2"/>
    </row>
    <row r="46" spans="2:22" ht="13.5" customHeight="1" x14ac:dyDescent="0.2">
      <c r="B46" s="34">
        <v>1</v>
      </c>
      <c r="C46" s="677" t="s">
        <v>524</v>
      </c>
      <c r="D46" s="678"/>
      <c r="E46" s="9" t="s">
        <v>520</v>
      </c>
      <c r="F46" s="120"/>
      <c r="G46" s="8">
        <v>0.14000000000000001</v>
      </c>
      <c r="H46" s="54"/>
      <c r="I46" s="8">
        <v>0.06</v>
      </c>
      <c r="J46" s="54"/>
      <c r="K46" s="8">
        <v>0.17</v>
      </c>
      <c r="L46" s="54"/>
      <c r="M46" s="54">
        <v>0.1</v>
      </c>
      <c r="N46" s="54"/>
      <c r="O46" s="54"/>
      <c r="P46" s="54"/>
      <c r="Q46" s="170"/>
      <c r="R46" s="120">
        <v>0.17</v>
      </c>
      <c r="S46" s="54">
        <v>0.06</v>
      </c>
      <c r="T46" s="170">
        <v>0.11749999999999999</v>
      </c>
      <c r="U46" s="834" t="s">
        <v>211</v>
      </c>
      <c r="V46" s="2"/>
    </row>
    <row r="47" spans="2:22" ht="14.1" customHeight="1" x14ac:dyDescent="0.2">
      <c r="B47" s="34">
        <v>2</v>
      </c>
      <c r="C47" s="677" t="s">
        <v>525</v>
      </c>
      <c r="D47" s="678"/>
      <c r="E47" s="9" t="s">
        <v>80</v>
      </c>
      <c r="F47" s="104"/>
      <c r="G47" s="8">
        <v>0.01</v>
      </c>
      <c r="H47" s="8"/>
      <c r="I47" s="28">
        <v>1.0999999999999999E-2</v>
      </c>
      <c r="J47" s="8"/>
      <c r="K47" s="8">
        <v>8.0000000000000002E-3</v>
      </c>
      <c r="L47" s="8"/>
      <c r="M47" s="8">
        <v>1.9E-2</v>
      </c>
      <c r="N47" s="8"/>
      <c r="O47" s="8"/>
      <c r="P47" s="8"/>
      <c r="Q47" s="9"/>
      <c r="R47" s="121">
        <v>1.9E-2</v>
      </c>
      <c r="S47" s="28">
        <v>8.0000000000000002E-3</v>
      </c>
      <c r="T47" s="165">
        <v>1.2E-2</v>
      </c>
      <c r="U47" s="834"/>
      <c r="V47" s="2"/>
    </row>
    <row r="48" spans="2:22" ht="14.1" customHeight="1" x14ac:dyDescent="0.2">
      <c r="B48" s="34">
        <v>3</v>
      </c>
      <c r="C48" s="677" t="s">
        <v>526</v>
      </c>
      <c r="D48" s="678"/>
      <c r="E48" s="9" t="s">
        <v>80</v>
      </c>
      <c r="F48" s="104"/>
      <c r="G48" s="8">
        <v>0.9</v>
      </c>
      <c r="H48" s="8"/>
      <c r="I48" s="8" t="s">
        <v>237</v>
      </c>
      <c r="J48" s="8"/>
      <c r="K48" s="8">
        <v>0.5</v>
      </c>
      <c r="L48" s="8"/>
      <c r="M48" s="8" t="s">
        <v>237</v>
      </c>
      <c r="N48" s="8"/>
      <c r="O48" s="8"/>
      <c r="P48" s="8"/>
      <c r="Q48" s="9"/>
      <c r="R48" s="29">
        <v>0.9</v>
      </c>
      <c r="S48" s="30" t="s">
        <v>237</v>
      </c>
      <c r="T48" s="160" t="s">
        <v>237</v>
      </c>
      <c r="U48" s="686"/>
      <c r="V48" s="2"/>
    </row>
    <row r="49" spans="2:22" ht="14.1" customHeight="1" x14ac:dyDescent="0.2">
      <c r="B49" s="34">
        <v>4</v>
      </c>
      <c r="C49" s="677" t="s">
        <v>527</v>
      </c>
      <c r="D49" s="678"/>
      <c r="E49" s="9" t="s">
        <v>80</v>
      </c>
      <c r="F49" s="29"/>
      <c r="G49" s="30">
        <v>2</v>
      </c>
      <c r="H49" s="30"/>
      <c r="I49" s="30">
        <v>1.5</v>
      </c>
      <c r="J49" s="30"/>
      <c r="K49" s="8">
        <v>2.6</v>
      </c>
      <c r="L49" s="30"/>
      <c r="M49" s="8">
        <v>2.2000000000000002</v>
      </c>
      <c r="N49" s="30"/>
      <c r="O49" s="30"/>
      <c r="P49" s="30"/>
      <c r="Q49" s="160"/>
      <c r="R49" s="29">
        <v>2.6</v>
      </c>
      <c r="S49" s="30">
        <v>1.5</v>
      </c>
      <c r="T49" s="160">
        <v>2.0750000000000002</v>
      </c>
      <c r="U49" s="686"/>
      <c r="V49" s="2"/>
    </row>
    <row r="50" spans="2:22" ht="14.1" customHeight="1" x14ac:dyDescent="0.2">
      <c r="B50" s="34">
        <v>5</v>
      </c>
      <c r="C50" s="677" t="s">
        <v>528</v>
      </c>
      <c r="D50" s="678"/>
      <c r="E50" s="9" t="s">
        <v>80</v>
      </c>
      <c r="F50" s="104"/>
      <c r="G50" s="8">
        <v>8</v>
      </c>
      <c r="H50" s="8"/>
      <c r="I50" s="8" t="s">
        <v>291</v>
      </c>
      <c r="J50" s="8"/>
      <c r="K50" s="8">
        <v>1</v>
      </c>
      <c r="L50" s="8"/>
      <c r="M50" s="8">
        <v>15</v>
      </c>
      <c r="N50" s="8"/>
      <c r="O50" s="8"/>
      <c r="P50" s="8"/>
      <c r="Q50" s="9"/>
      <c r="R50" s="135">
        <v>15</v>
      </c>
      <c r="S50" s="154" t="s">
        <v>291</v>
      </c>
      <c r="T50" s="173">
        <v>6</v>
      </c>
      <c r="U50" s="686"/>
      <c r="V50" s="2"/>
    </row>
    <row r="51" spans="2:22" ht="14.1" customHeight="1" x14ac:dyDescent="0.2">
      <c r="B51" s="34">
        <v>6</v>
      </c>
      <c r="C51" s="677" t="s">
        <v>529</v>
      </c>
      <c r="D51" s="678"/>
      <c r="E51" s="9" t="s">
        <v>80</v>
      </c>
      <c r="F51" s="104"/>
      <c r="G51" s="8">
        <v>12</v>
      </c>
      <c r="H51" s="8"/>
      <c r="I51" s="8">
        <v>9.4</v>
      </c>
      <c r="J51" s="8"/>
      <c r="K51" s="8">
        <v>8.6</v>
      </c>
      <c r="L51" s="8"/>
      <c r="M51" s="8">
        <v>11</v>
      </c>
      <c r="N51" s="8"/>
      <c r="O51" s="8"/>
      <c r="P51" s="8"/>
      <c r="Q51" s="9"/>
      <c r="R51" s="135">
        <v>12</v>
      </c>
      <c r="S51" s="30">
        <v>8.6</v>
      </c>
      <c r="T51" s="160">
        <v>10.25</v>
      </c>
      <c r="U51" s="686"/>
      <c r="V51" s="2"/>
    </row>
    <row r="52" spans="2:22" ht="14.1" customHeight="1" x14ac:dyDescent="0.2">
      <c r="B52" s="34">
        <v>7</v>
      </c>
      <c r="C52" s="677" t="s">
        <v>530</v>
      </c>
      <c r="D52" s="678"/>
      <c r="E52" s="9" t="s">
        <v>80</v>
      </c>
      <c r="F52" s="104"/>
      <c r="G52" s="8" t="s">
        <v>160</v>
      </c>
      <c r="H52" s="8"/>
      <c r="I52" s="8" t="s">
        <v>160</v>
      </c>
      <c r="J52" s="8"/>
      <c r="K52" s="8" t="s">
        <v>160</v>
      </c>
      <c r="L52" s="8"/>
      <c r="M52" s="8" t="s">
        <v>160</v>
      </c>
      <c r="N52" s="8"/>
      <c r="O52" s="8"/>
      <c r="P52" s="8"/>
      <c r="Q52" s="9"/>
      <c r="R52" s="121" t="s">
        <v>160</v>
      </c>
      <c r="S52" s="28" t="s">
        <v>160</v>
      </c>
      <c r="T52" s="165" t="s">
        <v>160</v>
      </c>
      <c r="U52" s="686"/>
      <c r="V52" s="2"/>
    </row>
    <row r="53" spans="2:22" ht="14.1" customHeight="1" x14ac:dyDescent="0.2">
      <c r="B53" s="34">
        <v>8</v>
      </c>
      <c r="C53" s="685" t="s">
        <v>531</v>
      </c>
      <c r="D53" s="685"/>
      <c r="E53" s="281" t="s">
        <v>532</v>
      </c>
      <c r="F53" s="193"/>
      <c r="G53" s="8" t="s">
        <v>585</v>
      </c>
      <c r="H53" s="192"/>
      <c r="I53" s="192" t="s">
        <v>607</v>
      </c>
      <c r="J53" s="192"/>
      <c r="K53" s="192" t="s">
        <v>568</v>
      </c>
      <c r="L53" s="192"/>
      <c r="M53" s="192" t="s">
        <v>608</v>
      </c>
      <c r="N53" s="192"/>
      <c r="O53" s="192"/>
      <c r="P53" s="192"/>
      <c r="Q53" s="194"/>
      <c r="R53" s="104" t="s">
        <v>607</v>
      </c>
      <c r="S53" s="8" t="s">
        <v>568</v>
      </c>
      <c r="T53" s="9" t="s">
        <v>609</v>
      </c>
      <c r="U53" s="686"/>
      <c r="V53" s="2"/>
    </row>
    <row r="54" spans="2:22" ht="14.1" customHeight="1" x14ac:dyDescent="0.2">
      <c r="B54" s="34">
        <v>9</v>
      </c>
      <c r="C54" s="677" t="s">
        <v>610</v>
      </c>
      <c r="D54" s="678"/>
      <c r="E54" s="9" t="s">
        <v>518</v>
      </c>
      <c r="F54" s="121"/>
      <c r="G54" s="8">
        <v>4.8000000000000001E-2</v>
      </c>
      <c r="H54" s="28"/>
      <c r="I54" s="8">
        <v>2.9000000000000001E-2</v>
      </c>
      <c r="J54" s="28"/>
      <c r="K54" s="8">
        <v>5.8999999999999997E-2</v>
      </c>
      <c r="L54" s="28"/>
      <c r="M54" s="8">
        <v>6.3E-2</v>
      </c>
      <c r="N54" s="28"/>
      <c r="O54" s="28"/>
      <c r="P54" s="28"/>
      <c r="Q54" s="165"/>
      <c r="R54" s="121">
        <v>6.3E-2</v>
      </c>
      <c r="S54" s="28">
        <v>2.9000000000000001E-2</v>
      </c>
      <c r="T54" s="165">
        <v>4.9750000000000003E-2</v>
      </c>
      <c r="U54" s="686"/>
      <c r="V54" s="2"/>
    </row>
    <row r="55" spans="2:22" ht="14.1" customHeight="1" x14ac:dyDescent="0.2">
      <c r="B55" s="34">
        <v>10</v>
      </c>
      <c r="C55" s="677" t="s">
        <v>611</v>
      </c>
      <c r="D55" s="678"/>
      <c r="E55" s="9" t="s">
        <v>80</v>
      </c>
      <c r="F55" s="104"/>
      <c r="G55" s="8">
        <v>1.4</v>
      </c>
      <c r="H55" s="8"/>
      <c r="I55" s="8">
        <v>1.5</v>
      </c>
      <c r="J55" s="8"/>
      <c r="K55" s="8">
        <v>1.8</v>
      </c>
      <c r="L55" s="8"/>
      <c r="M55" s="8">
        <v>1.7</v>
      </c>
      <c r="N55" s="8"/>
      <c r="O55" s="8"/>
      <c r="P55" s="8"/>
      <c r="Q55" s="9"/>
      <c r="R55" s="29">
        <v>1.8</v>
      </c>
      <c r="S55" s="30">
        <v>1.4</v>
      </c>
      <c r="T55" s="160">
        <v>1.6</v>
      </c>
      <c r="U55" s="686"/>
      <c r="V55" s="2"/>
    </row>
    <row r="56" spans="2:22" ht="14.1" customHeight="1" x14ac:dyDescent="0.2">
      <c r="B56" s="34">
        <v>11</v>
      </c>
      <c r="C56" s="677" t="s">
        <v>537</v>
      </c>
      <c r="D56" s="678"/>
      <c r="E56" s="9" t="s">
        <v>612</v>
      </c>
      <c r="F56" s="104"/>
      <c r="G56" s="8">
        <v>7.8</v>
      </c>
      <c r="H56" s="8"/>
      <c r="I56" s="8" t="s">
        <v>540</v>
      </c>
      <c r="J56" s="192"/>
      <c r="K56" s="192" t="s">
        <v>583</v>
      </c>
      <c r="L56" s="8"/>
      <c r="M56" s="192" t="s">
        <v>539</v>
      </c>
      <c r="N56" s="8"/>
      <c r="O56" s="8"/>
      <c r="P56" s="8"/>
      <c r="Q56" s="9"/>
      <c r="R56" s="29" t="s">
        <v>540</v>
      </c>
      <c r="S56" s="30">
        <v>7.8</v>
      </c>
      <c r="T56" s="160" t="s">
        <v>534</v>
      </c>
      <c r="U56" s="686"/>
      <c r="V56" s="2"/>
    </row>
    <row r="57" spans="2:22" ht="14.1" customHeight="1" x14ac:dyDescent="0.2">
      <c r="B57" s="34">
        <v>12</v>
      </c>
      <c r="C57" s="677" t="s">
        <v>613</v>
      </c>
      <c r="D57" s="678"/>
      <c r="E57" s="9" t="s">
        <v>80</v>
      </c>
      <c r="F57" s="104"/>
      <c r="G57" s="28">
        <v>2.4E-2</v>
      </c>
      <c r="H57" s="8"/>
      <c r="I57" s="8">
        <v>2.7E-2</v>
      </c>
      <c r="J57" s="8"/>
      <c r="K57" s="8">
        <v>5.3999999999999999E-2</v>
      </c>
      <c r="L57" s="8"/>
      <c r="M57" s="8">
        <v>4.1000000000000002E-2</v>
      </c>
      <c r="N57" s="8"/>
      <c r="O57" s="8"/>
      <c r="P57" s="8"/>
      <c r="Q57" s="9"/>
      <c r="R57" s="121">
        <v>5.3999999999999999E-2</v>
      </c>
      <c r="S57" s="28">
        <v>2.4E-2</v>
      </c>
      <c r="T57" s="165">
        <v>3.6500000000000005E-2</v>
      </c>
      <c r="U57" s="686"/>
      <c r="V57" s="2"/>
    </row>
    <row r="58" spans="2:22" ht="14.1" customHeight="1" thickBot="1" x14ac:dyDescent="0.25">
      <c r="B58" s="91">
        <v>13</v>
      </c>
      <c r="C58" s="800" t="s">
        <v>542</v>
      </c>
      <c r="D58" s="884"/>
      <c r="E58" s="32" t="s">
        <v>80</v>
      </c>
      <c r="F58" s="110"/>
      <c r="G58" s="128">
        <v>14</v>
      </c>
      <c r="H58" s="128"/>
      <c r="I58" s="128">
        <v>14</v>
      </c>
      <c r="J58" s="128"/>
      <c r="K58" s="128">
        <v>17</v>
      </c>
      <c r="L58" s="252"/>
      <c r="M58" s="128">
        <v>15</v>
      </c>
      <c r="N58" s="252"/>
      <c r="O58" s="252"/>
      <c r="P58" s="252"/>
      <c r="Q58" s="32"/>
      <c r="R58" s="460">
        <v>17</v>
      </c>
      <c r="S58" s="651">
        <v>14</v>
      </c>
      <c r="T58" s="461">
        <v>15</v>
      </c>
      <c r="U58" s="772"/>
      <c r="V58" s="2"/>
    </row>
    <row r="59" spans="2:22" ht="15" customHeight="1" thickBot="1" x14ac:dyDescent="0.25">
      <c r="B59" s="680" t="s">
        <v>313</v>
      </c>
      <c r="C59" s="681"/>
      <c r="D59" s="681"/>
      <c r="E59" s="682"/>
      <c r="F59" s="48">
        <v>2</v>
      </c>
      <c r="G59" s="25">
        <v>2</v>
      </c>
      <c r="H59" s="25">
        <v>2</v>
      </c>
      <c r="I59" s="25">
        <v>2</v>
      </c>
      <c r="J59" s="25">
        <v>2</v>
      </c>
      <c r="K59" s="25">
        <v>2</v>
      </c>
      <c r="L59" s="25">
        <v>2</v>
      </c>
      <c r="M59" s="196">
        <v>2</v>
      </c>
      <c r="N59" s="196">
        <v>2</v>
      </c>
      <c r="O59" s="196">
        <v>2</v>
      </c>
      <c r="P59" s="196">
        <v>2</v>
      </c>
      <c r="Q59" s="196">
        <v>2</v>
      </c>
      <c r="R59" s="475"/>
      <c r="S59" s="476"/>
      <c r="T59" s="477"/>
      <c r="U59" s="2"/>
      <c r="V59" s="2"/>
    </row>
    <row r="60" spans="2:22" ht="10.199999999999999" customHeight="1" x14ac:dyDescent="0.2">
      <c r="B60" s="1"/>
      <c r="C60" s="802" t="s">
        <v>244</v>
      </c>
      <c r="D60" s="802"/>
      <c r="E60" s="802"/>
      <c r="F60" s="966"/>
      <c r="G60" s="802"/>
      <c r="H60" s="802"/>
      <c r="I60" s="802"/>
      <c r="J60" s="802"/>
      <c r="K60" s="802"/>
      <c r="L60" s="802"/>
      <c r="M60" s="802"/>
      <c r="N60" s="802"/>
      <c r="O60" s="1"/>
      <c r="P60" s="40"/>
      <c r="Q60" s="40"/>
      <c r="R60" s="21"/>
      <c r="S60" s="21"/>
      <c r="T60" s="21"/>
    </row>
    <row r="61" spans="2:22" ht="10.199999999999999" customHeight="1" x14ac:dyDescent="0.2">
      <c r="D61" s="261"/>
      <c r="E61" s="262"/>
      <c r="R61" s="40"/>
      <c r="S61" s="40"/>
      <c r="T61" s="40"/>
    </row>
    <row r="62" spans="2:22" ht="10.199999999999999" customHeight="1" x14ac:dyDescent="0.2">
      <c r="D62" s="261"/>
      <c r="E62" s="262"/>
      <c r="N62" s="263"/>
      <c r="R62" s="491"/>
    </row>
    <row r="63" spans="2:22" ht="10.199999999999999" customHeight="1" x14ac:dyDescent="0.2">
      <c r="D63" s="261"/>
      <c r="E63" s="264"/>
      <c r="R63" s="491"/>
    </row>
    <row r="64" spans="2:22" ht="10.199999999999999" customHeight="1" x14ac:dyDescent="0.2">
      <c r="D64" s="261"/>
      <c r="E64" s="262"/>
    </row>
    <row r="65" spans="4:5" ht="10.199999999999999" customHeight="1" x14ac:dyDescent="0.2">
      <c r="D65" s="261"/>
      <c r="E65" s="264"/>
    </row>
    <row r="66" spans="4:5" ht="10.199999999999999" customHeight="1" x14ac:dyDescent="0.2">
      <c r="D66" s="261"/>
      <c r="E66" s="264"/>
    </row>
    <row r="67" spans="4:5" ht="10.199999999999999" customHeight="1" x14ac:dyDescent="0.2">
      <c r="D67" s="261"/>
      <c r="E67" s="264"/>
    </row>
    <row r="68" spans="4:5" ht="10.199999999999999" customHeight="1" x14ac:dyDescent="0.2">
      <c r="D68" s="261"/>
      <c r="E68" s="264"/>
    </row>
    <row r="69" spans="4:5" ht="10.199999999999999" customHeight="1" x14ac:dyDescent="0.2">
      <c r="D69" s="261"/>
      <c r="E69" s="264"/>
    </row>
    <row r="70" spans="4:5" ht="10.199999999999999" customHeight="1" x14ac:dyDescent="0.2">
      <c r="D70" s="261"/>
      <c r="E70" s="264"/>
    </row>
    <row r="71" spans="4:5" ht="10.199999999999999" customHeight="1" x14ac:dyDescent="0.2">
      <c r="D71" s="261"/>
      <c r="E71" s="264"/>
    </row>
    <row r="72" spans="4:5" ht="10.199999999999999" customHeight="1" x14ac:dyDescent="0.2">
      <c r="D72" s="261"/>
      <c r="E72" s="264"/>
    </row>
    <row r="73" spans="4:5" ht="10.199999999999999" customHeight="1" x14ac:dyDescent="0.2">
      <c r="D73" s="261"/>
      <c r="E73" s="264"/>
    </row>
  </sheetData>
  <mergeCells count="78">
    <mergeCell ref="C60:N60"/>
    <mergeCell ref="C46:D46"/>
    <mergeCell ref="U46:U58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B59:E59"/>
    <mergeCell ref="C43:D43"/>
    <mergeCell ref="U43:U44"/>
    <mergeCell ref="C44:D44"/>
    <mergeCell ref="B45:D45"/>
    <mergeCell ref="F45:Q45"/>
    <mergeCell ref="R45:T45"/>
    <mergeCell ref="U41:U42"/>
    <mergeCell ref="C42:D42"/>
    <mergeCell ref="C33:D33"/>
    <mergeCell ref="C34:D34"/>
    <mergeCell ref="U34:U35"/>
    <mergeCell ref="C35:D35"/>
    <mergeCell ref="C36:D36"/>
    <mergeCell ref="C37:D37"/>
    <mergeCell ref="C38:D38"/>
    <mergeCell ref="C39:D39"/>
    <mergeCell ref="B40:D40"/>
    <mergeCell ref="F40:Q40"/>
    <mergeCell ref="C41:D41"/>
    <mergeCell ref="C32:D32"/>
    <mergeCell ref="C23:D23"/>
    <mergeCell ref="C24:D24"/>
    <mergeCell ref="C25:D25"/>
    <mergeCell ref="U25:U27"/>
    <mergeCell ref="C26:D26"/>
    <mergeCell ref="C27:D27"/>
    <mergeCell ref="C28:D28"/>
    <mergeCell ref="U28:U29"/>
    <mergeCell ref="C29:D29"/>
    <mergeCell ref="C30:D30"/>
    <mergeCell ref="C31:D31"/>
    <mergeCell ref="C16:D16"/>
    <mergeCell ref="U16:U18"/>
    <mergeCell ref="C17:D17"/>
    <mergeCell ref="C18:D18"/>
    <mergeCell ref="C19:D19"/>
    <mergeCell ref="U19:U22"/>
    <mergeCell ref="C20:D20"/>
    <mergeCell ref="C21:D21"/>
    <mergeCell ref="C22:D22"/>
    <mergeCell ref="B12:D12"/>
    <mergeCell ref="F12:Q12"/>
    <mergeCell ref="R12:T12"/>
    <mergeCell ref="C13:D13"/>
    <mergeCell ref="U13:U15"/>
    <mergeCell ref="C14:D14"/>
    <mergeCell ref="C15:D15"/>
    <mergeCell ref="R6:R9"/>
    <mergeCell ref="S6:S9"/>
    <mergeCell ref="T6:T9"/>
    <mergeCell ref="U6:U11"/>
    <mergeCell ref="D7:E7"/>
    <mergeCell ref="D8:E8"/>
    <mergeCell ref="D9:E9"/>
    <mergeCell ref="D10:E10"/>
    <mergeCell ref="D11:E11"/>
    <mergeCell ref="B1:K1"/>
    <mergeCell ref="F3:I3"/>
    <mergeCell ref="B4:C4"/>
    <mergeCell ref="F4:I4"/>
    <mergeCell ref="B6:C11"/>
    <mergeCell ref="D6:E6"/>
  </mergeCells>
  <phoneticPr fontId="36"/>
  <printOptions horizontalCentered="1"/>
  <pageMargins left="0.59055118110236227" right="0.39370078740157483" top="0.78740157480314965" bottom="0.39370078740157483" header="0" footer="0"/>
  <pageSetup paperSize="9" scale="65" fitToWidth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41ED-47AE-4A56-B85A-16057B5E1D67}">
  <sheetPr codeName="Sheet9">
    <pageSetUpPr fitToPage="1"/>
  </sheetPr>
  <dimension ref="B2:X76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2.6640625" style="3" customWidth="1"/>
    <col min="2" max="2" width="3.109375" style="3" customWidth="1"/>
    <col min="3" max="3" width="7.109375" style="3" customWidth="1"/>
    <col min="4" max="4" width="20.6640625" style="3" customWidth="1"/>
    <col min="5" max="5" width="10.6640625" style="3" customWidth="1"/>
    <col min="6" max="6" width="8.21875" style="3" bestFit="1" customWidth="1"/>
    <col min="7" max="12" width="7.6640625" style="3" customWidth="1"/>
    <col min="13" max="13" width="1" style="3" customWidth="1"/>
    <col min="14" max="14" width="3.109375" style="3" customWidth="1"/>
    <col min="15" max="15" width="7.109375" style="3" customWidth="1"/>
    <col min="16" max="16" width="20.6640625" style="3" customWidth="1"/>
    <col min="17" max="17" width="10.6640625" style="3" customWidth="1"/>
    <col min="18" max="18" width="8.21875" style="3" bestFit="1" customWidth="1"/>
    <col min="19" max="24" width="7.6640625" style="3" customWidth="1"/>
    <col min="25" max="16384" width="8.88671875" style="3"/>
  </cols>
  <sheetData>
    <row r="2" spans="2:24" ht="20.100000000000001" customHeight="1" x14ac:dyDescent="0.2">
      <c r="B2" s="699" t="str">
        <f>本川!B1</f>
        <v>定　期　水　質　検　査　結　果（令和７年度）</v>
      </c>
      <c r="C2" s="699"/>
      <c r="D2" s="699"/>
      <c r="E2" s="699"/>
      <c r="F2" s="699"/>
      <c r="G2" s="699"/>
      <c r="H2" s="699"/>
      <c r="I2" s="699"/>
      <c r="J2" s="699"/>
      <c r="K2" s="699"/>
      <c r="L2" s="699"/>
      <c r="M2" s="20"/>
    </row>
    <row r="3" spans="2:24" ht="12" customHeight="1" thickBot="1" x14ac:dyDescent="0.25">
      <c r="B3" s="19"/>
      <c r="C3" s="39"/>
      <c r="D3" s="39"/>
      <c r="E3" s="39"/>
      <c r="F3" s="39"/>
      <c r="G3" s="39"/>
      <c r="H3" s="39"/>
      <c r="I3" s="39"/>
      <c r="J3" s="39"/>
      <c r="K3" s="39"/>
      <c r="L3" s="39"/>
      <c r="Q3" s="39"/>
    </row>
    <row r="4" spans="2:24" ht="16.5" customHeight="1" thickBot="1" x14ac:dyDescent="0.25">
      <c r="B4" s="35"/>
      <c r="D4" s="7"/>
      <c r="E4" s="7"/>
      <c r="G4" s="808" t="s">
        <v>96</v>
      </c>
      <c r="H4" s="967"/>
      <c r="I4" s="967"/>
      <c r="J4" s="968"/>
      <c r="Q4" s="7"/>
    </row>
    <row r="5" spans="2:24" ht="16.5" customHeight="1" thickBot="1" x14ac:dyDescent="0.25">
      <c r="B5" s="808" t="s">
        <v>97</v>
      </c>
      <c r="C5" s="809"/>
      <c r="D5" s="656" t="s">
        <v>593</v>
      </c>
      <c r="E5" s="20"/>
      <c r="G5" s="703" t="s">
        <v>594</v>
      </c>
      <c r="H5" s="704"/>
      <c r="I5" s="704"/>
      <c r="J5" s="705"/>
      <c r="Q5" s="20"/>
    </row>
    <row r="6" spans="2:24" ht="10.199999999999999" customHeight="1" thickBo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Q6" s="4"/>
    </row>
    <row r="7" spans="2:24" ht="12.9" customHeight="1" x14ac:dyDescent="0.2">
      <c r="B7" s="811" t="s">
        <v>245</v>
      </c>
      <c r="C7" s="812"/>
      <c r="D7" s="782" t="s">
        <v>246</v>
      </c>
      <c r="E7" s="783"/>
      <c r="F7" s="783"/>
      <c r="G7" s="827">
        <v>45785</v>
      </c>
      <c r="H7" s="828"/>
      <c r="I7" s="829">
        <v>45847</v>
      </c>
      <c r="J7" s="830"/>
      <c r="K7" s="829">
        <v>45902</v>
      </c>
      <c r="L7" s="831"/>
      <c r="M7" s="4"/>
      <c r="N7" s="811" t="s">
        <v>245</v>
      </c>
      <c r="O7" s="812"/>
      <c r="P7" s="782" t="s">
        <v>246</v>
      </c>
      <c r="Q7" s="783"/>
      <c r="R7" s="783"/>
      <c r="S7" s="827">
        <f t="shared" ref="S7:S12" si="0">G7</f>
        <v>45785</v>
      </c>
      <c r="T7" s="828"/>
      <c r="U7" s="829">
        <f t="shared" ref="U7:U12" si="1">I7</f>
        <v>45847</v>
      </c>
      <c r="V7" s="830"/>
      <c r="W7" s="829">
        <f t="shared" ref="W7:W12" si="2">K7</f>
        <v>45902</v>
      </c>
      <c r="X7" s="831"/>
    </row>
    <row r="8" spans="2:24" ht="12.9" customHeight="1" x14ac:dyDescent="0.2">
      <c r="B8" s="813"/>
      <c r="C8" s="814"/>
      <c r="D8" s="792" t="s">
        <v>247</v>
      </c>
      <c r="E8" s="793"/>
      <c r="F8" s="793"/>
      <c r="G8" s="822">
        <v>0.39583333333333331</v>
      </c>
      <c r="H8" s="823"/>
      <c r="I8" s="824">
        <v>0.4236111111111111</v>
      </c>
      <c r="J8" s="825"/>
      <c r="K8" s="824">
        <v>0.53125</v>
      </c>
      <c r="L8" s="826"/>
      <c r="M8" s="4"/>
      <c r="N8" s="813"/>
      <c r="O8" s="814"/>
      <c r="P8" s="792" t="s">
        <v>247</v>
      </c>
      <c r="Q8" s="793"/>
      <c r="R8" s="793"/>
      <c r="S8" s="822">
        <f t="shared" si="0"/>
        <v>0.39583333333333331</v>
      </c>
      <c r="T8" s="823"/>
      <c r="U8" s="824">
        <f t="shared" si="1"/>
        <v>0.4236111111111111</v>
      </c>
      <c r="V8" s="825"/>
      <c r="W8" s="824">
        <f t="shared" si="2"/>
        <v>0.53125</v>
      </c>
      <c r="X8" s="826"/>
    </row>
    <row r="9" spans="2:24" ht="12.9" customHeight="1" x14ac:dyDescent="0.2">
      <c r="B9" s="813"/>
      <c r="C9" s="814"/>
      <c r="D9" s="792" t="s">
        <v>248</v>
      </c>
      <c r="E9" s="793"/>
      <c r="F9" s="793"/>
      <c r="G9" s="832" t="s">
        <v>316</v>
      </c>
      <c r="H9" s="833"/>
      <c r="I9" s="793" t="s">
        <v>316</v>
      </c>
      <c r="J9" s="833"/>
      <c r="K9" s="793" t="s">
        <v>113</v>
      </c>
      <c r="L9" s="834"/>
      <c r="M9" s="4"/>
      <c r="N9" s="813"/>
      <c r="O9" s="814"/>
      <c r="P9" s="792" t="s">
        <v>248</v>
      </c>
      <c r="Q9" s="793"/>
      <c r="R9" s="793"/>
      <c r="S9" s="832" t="str">
        <f t="shared" si="0"/>
        <v>曇</v>
      </c>
      <c r="T9" s="833"/>
      <c r="U9" s="793" t="str">
        <f t="shared" si="1"/>
        <v>曇</v>
      </c>
      <c r="V9" s="833"/>
      <c r="W9" s="793" t="str">
        <f t="shared" si="2"/>
        <v>晴</v>
      </c>
      <c r="X9" s="834"/>
    </row>
    <row r="10" spans="2:24" ht="12.9" customHeight="1" x14ac:dyDescent="0.2">
      <c r="B10" s="813"/>
      <c r="C10" s="814"/>
      <c r="D10" s="792" t="s">
        <v>249</v>
      </c>
      <c r="E10" s="793"/>
      <c r="F10" s="793"/>
      <c r="G10" s="832" t="s">
        <v>317</v>
      </c>
      <c r="H10" s="833"/>
      <c r="I10" s="793" t="s">
        <v>317</v>
      </c>
      <c r="J10" s="833"/>
      <c r="K10" s="793" t="s">
        <v>122</v>
      </c>
      <c r="L10" s="834"/>
      <c r="M10" s="4"/>
      <c r="N10" s="813"/>
      <c r="O10" s="814"/>
      <c r="P10" s="792" t="s">
        <v>249</v>
      </c>
      <c r="Q10" s="793"/>
      <c r="R10" s="793"/>
      <c r="S10" s="832" t="str">
        <f t="shared" si="0"/>
        <v>晴</v>
      </c>
      <c r="T10" s="833"/>
      <c r="U10" s="793" t="str">
        <f t="shared" si="1"/>
        <v>晴</v>
      </c>
      <c r="V10" s="833"/>
      <c r="W10" s="793" t="str">
        <f t="shared" si="2"/>
        <v>曇</v>
      </c>
      <c r="X10" s="834"/>
    </row>
    <row r="11" spans="2:24" ht="12.9" customHeight="1" x14ac:dyDescent="0.2">
      <c r="B11" s="813"/>
      <c r="C11" s="814"/>
      <c r="D11" s="792" t="s">
        <v>250</v>
      </c>
      <c r="E11" s="793"/>
      <c r="F11" s="793"/>
      <c r="G11" s="838">
        <v>14</v>
      </c>
      <c r="H11" s="839"/>
      <c r="I11" s="836">
        <v>31.2</v>
      </c>
      <c r="J11" s="839"/>
      <c r="K11" s="836">
        <v>31.5</v>
      </c>
      <c r="L11" s="837"/>
      <c r="M11" s="4"/>
      <c r="N11" s="813"/>
      <c r="O11" s="814"/>
      <c r="P11" s="792" t="s">
        <v>250</v>
      </c>
      <c r="Q11" s="793"/>
      <c r="R11" s="793"/>
      <c r="S11" s="838">
        <f t="shared" si="0"/>
        <v>14</v>
      </c>
      <c r="T11" s="839"/>
      <c r="U11" s="836">
        <f t="shared" si="1"/>
        <v>31.2</v>
      </c>
      <c r="V11" s="839"/>
      <c r="W11" s="836">
        <f t="shared" si="2"/>
        <v>31.5</v>
      </c>
      <c r="X11" s="837"/>
    </row>
    <row r="12" spans="2:24" ht="12.9" customHeight="1" thickBot="1" x14ac:dyDescent="0.25">
      <c r="B12" s="813"/>
      <c r="C12" s="814"/>
      <c r="D12" s="792" t="s">
        <v>251</v>
      </c>
      <c r="E12" s="793"/>
      <c r="F12" s="793"/>
      <c r="G12" s="838">
        <v>7</v>
      </c>
      <c r="H12" s="839"/>
      <c r="I12" s="846">
        <v>17.600000000000001</v>
      </c>
      <c r="J12" s="845"/>
      <c r="K12" s="846">
        <v>23.5</v>
      </c>
      <c r="L12" s="847"/>
      <c r="M12" s="4"/>
      <c r="N12" s="813"/>
      <c r="O12" s="814"/>
      <c r="P12" s="792" t="s">
        <v>251</v>
      </c>
      <c r="Q12" s="793"/>
      <c r="R12" s="793"/>
      <c r="S12" s="838">
        <f t="shared" si="0"/>
        <v>7</v>
      </c>
      <c r="T12" s="839"/>
      <c r="U12" s="846">
        <f t="shared" si="1"/>
        <v>17.600000000000001</v>
      </c>
      <c r="V12" s="845"/>
      <c r="W12" s="846">
        <f t="shared" si="2"/>
        <v>23.5</v>
      </c>
      <c r="X12" s="847"/>
    </row>
    <row r="13" spans="2:24" ht="15" customHeight="1" x14ac:dyDescent="0.2">
      <c r="B13" s="848" t="s">
        <v>318</v>
      </c>
      <c r="C13" s="849"/>
      <c r="D13" s="850"/>
      <c r="E13" s="854" t="s">
        <v>319</v>
      </c>
      <c r="F13" s="80" t="s">
        <v>614</v>
      </c>
      <c r="G13" s="851" t="s">
        <v>129</v>
      </c>
      <c r="H13" s="852"/>
      <c r="I13" s="852"/>
      <c r="J13" s="852"/>
      <c r="K13" s="852"/>
      <c r="L13" s="853"/>
      <c r="M13" s="4"/>
      <c r="N13" s="848" t="s">
        <v>318</v>
      </c>
      <c r="O13" s="849"/>
      <c r="P13" s="850"/>
      <c r="Q13" s="854" t="s">
        <v>319</v>
      </c>
      <c r="R13" s="80" t="s">
        <v>614</v>
      </c>
      <c r="S13" s="851" t="s">
        <v>129</v>
      </c>
      <c r="T13" s="852"/>
      <c r="U13" s="852"/>
      <c r="V13" s="852"/>
      <c r="W13" s="852"/>
      <c r="X13" s="853"/>
    </row>
    <row r="14" spans="2:24" ht="15" customHeight="1" thickBot="1" x14ac:dyDescent="0.25">
      <c r="B14" s="81"/>
      <c r="C14" s="840" t="s">
        <v>321</v>
      </c>
      <c r="D14" s="841"/>
      <c r="E14" s="855"/>
      <c r="F14" s="82" t="s">
        <v>322</v>
      </c>
      <c r="G14" s="83" t="s">
        <v>323</v>
      </c>
      <c r="H14" s="84" t="s">
        <v>324</v>
      </c>
      <c r="I14" s="66" t="s">
        <v>323</v>
      </c>
      <c r="J14" s="84" t="s">
        <v>324</v>
      </c>
      <c r="K14" s="66" t="s">
        <v>323</v>
      </c>
      <c r="L14" s="85" t="s">
        <v>324</v>
      </c>
      <c r="M14" s="4"/>
      <c r="N14" s="81"/>
      <c r="O14" s="842" t="s">
        <v>321</v>
      </c>
      <c r="P14" s="843"/>
      <c r="Q14" s="855"/>
      <c r="R14" s="82" t="s">
        <v>322</v>
      </c>
      <c r="S14" s="83" t="s">
        <v>323</v>
      </c>
      <c r="T14" s="84" t="s">
        <v>324</v>
      </c>
      <c r="U14" s="66" t="s">
        <v>323</v>
      </c>
      <c r="V14" s="84" t="s">
        <v>324</v>
      </c>
      <c r="W14" s="66" t="s">
        <v>323</v>
      </c>
      <c r="X14" s="85" t="s">
        <v>324</v>
      </c>
    </row>
    <row r="15" spans="2:24" ht="15" customHeight="1" x14ac:dyDescent="0.2">
      <c r="B15" s="15">
        <v>1</v>
      </c>
      <c r="C15" s="856" t="s">
        <v>325</v>
      </c>
      <c r="D15" s="857"/>
      <c r="E15" s="390" t="s">
        <v>326</v>
      </c>
      <c r="F15" s="86">
        <v>0.05</v>
      </c>
      <c r="G15" s="115" t="s">
        <v>225</v>
      </c>
      <c r="H15" s="116">
        <v>0</v>
      </c>
      <c r="I15" s="179" t="s">
        <v>225</v>
      </c>
      <c r="J15" s="222">
        <v>0</v>
      </c>
      <c r="K15" s="179" t="s">
        <v>225</v>
      </c>
      <c r="L15" s="197">
        <v>0</v>
      </c>
      <c r="M15" s="2"/>
      <c r="N15" s="215">
        <v>59</v>
      </c>
      <c r="O15" s="858" t="s">
        <v>327</v>
      </c>
      <c r="P15" s="858"/>
      <c r="Q15" s="393" t="s">
        <v>326</v>
      </c>
      <c r="R15" s="216">
        <v>0.08</v>
      </c>
      <c r="S15" s="115" t="s">
        <v>328</v>
      </c>
      <c r="T15" s="219">
        <v>0</v>
      </c>
      <c r="U15" s="179" t="s">
        <v>328</v>
      </c>
      <c r="V15" s="222">
        <v>0</v>
      </c>
      <c r="W15" s="179" t="s">
        <v>328</v>
      </c>
      <c r="X15" s="197">
        <v>0</v>
      </c>
    </row>
    <row r="16" spans="2:24" ht="15" customHeight="1" x14ac:dyDescent="0.2">
      <c r="B16" s="16">
        <v>2</v>
      </c>
      <c r="C16" s="859" t="s">
        <v>329</v>
      </c>
      <c r="D16" s="860"/>
      <c r="E16" s="391" t="s">
        <v>330</v>
      </c>
      <c r="F16" s="87">
        <v>0.08</v>
      </c>
      <c r="G16" s="57" t="s">
        <v>328</v>
      </c>
      <c r="H16" s="116">
        <v>0</v>
      </c>
      <c r="I16" s="105" t="s">
        <v>328</v>
      </c>
      <c r="J16" s="223">
        <v>0</v>
      </c>
      <c r="K16" s="105" t="s">
        <v>328</v>
      </c>
      <c r="L16" s="198">
        <v>0</v>
      </c>
      <c r="M16" s="2"/>
      <c r="N16" s="34">
        <v>60</v>
      </c>
      <c r="O16" s="858" t="s">
        <v>331</v>
      </c>
      <c r="P16" s="858"/>
      <c r="Q16" s="394" t="s">
        <v>332</v>
      </c>
      <c r="R16" s="216">
        <v>0.3</v>
      </c>
      <c r="S16" s="217" t="s">
        <v>187</v>
      </c>
      <c r="T16" s="116">
        <v>0</v>
      </c>
      <c r="U16" s="218" t="s">
        <v>187</v>
      </c>
      <c r="V16" s="125">
        <v>0</v>
      </c>
      <c r="W16" s="218" t="s">
        <v>187</v>
      </c>
      <c r="X16" s="198">
        <v>0</v>
      </c>
    </row>
    <row r="17" spans="2:24" ht="15" customHeight="1" x14ac:dyDescent="0.2">
      <c r="B17" s="16">
        <v>3</v>
      </c>
      <c r="C17" s="859" t="s">
        <v>333</v>
      </c>
      <c r="D17" s="860"/>
      <c r="E17" s="391" t="s">
        <v>330</v>
      </c>
      <c r="F17" s="87">
        <v>0.02</v>
      </c>
      <c r="G17" s="57" t="s">
        <v>169</v>
      </c>
      <c r="H17" s="116">
        <v>0</v>
      </c>
      <c r="I17" s="105" t="s">
        <v>169</v>
      </c>
      <c r="J17" s="223">
        <v>0</v>
      </c>
      <c r="K17" s="105" t="s">
        <v>169</v>
      </c>
      <c r="L17" s="198">
        <v>0</v>
      </c>
      <c r="M17" s="2"/>
      <c r="N17" s="34">
        <v>61</v>
      </c>
      <c r="O17" s="858" t="s">
        <v>334</v>
      </c>
      <c r="P17" s="858"/>
      <c r="Q17" s="394" t="s">
        <v>330</v>
      </c>
      <c r="R17" s="216">
        <v>0.02</v>
      </c>
      <c r="S17" s="57" t="s">
        <v>169</v>
      </c>
      <c r="T17" s="116">
        <v>0</v>
      </c>
      <c r="U17" s="185" t="s">
        <v>169</v>
      </c>
      <c r="V17" s="125">
        <v>0</v>
      </c>
      <c r="W17" s="185" t="s">
        <v>169</v>
      </c>
      <c r="X17" s="198">
        <v>0</v>
      </c>
    </row>
    <row r="18" spans="2:24" ht="15" customHeight="1" x14ac:dyDescent="0.2">
      <c r="B18" s="16">
        <v>4</v>
      </c>
      <c r="C18" s="859" t="s">
        <v>335</v>
      </c>
      <c r="D18" s="860"/>
      <c r="E18" s="391" t="s">
        <v>326</v>
      </c>
      <c r="F18" s="87">
        <v>4.0000000000000001E-3</v>
      </c>
      <c r="G18" s="57" t="s">
        <v>336</v>
      </c>
      <c r="H18" s="116">
        <v>0</v>
      </c>
      <c r="I18" s="105" t="s">
        <v>336</v>
      </c>
      <c r="J18" s="223">
        <v>0</v>
      </c>
      <c r="K18" s="105" t="s">
        <v>336</v>
      </c>
      <c r="L18" s="198">
        <v>0</v>
      </c>
      <c r="M18" s="2"/>
      <c r="N18" s="34">
        <v>62</v>
      </c>
      <c r="O18" s="858" t="s">
        <v>337</v>
      </c>
      <c r="P18" s="858"/>
      <c r="Q18" s="394" t="s">
        <v>330</v>
      </c>
      <c r="R18" s="216">
        <v>2E-3</v>
      </c>
      <c r="S18" s="57" t="s">
        <v>338</v>
      </c>
      <c r="T18" s="116">
        <v>0</v>
      </c>
      <c r="U18" s="185" t="s">
        <v>338</v>
      </c>
      <c r="V18" s="125">
        <v>0</v>
      </c>
      <c r="W18" s="185" t="s">
        <v>338</v>
      </c>
      <c r="X18" s="198">
        <v>0</v>
      </c>
    </row>
    <row r="19" spans="2:24" ht="15" customHeight="1" x14ac:dyDescent="0.2">
      <c r="B19" s="16">
        <v>5</v>
      </c>
      <c r="C19" s="859" t="s">
        <v>339</v>
      </c>
      <c r="D19" s="860"/>
      <c r="E19" s="391" t="s">
        <v>330</v>
      </c>
      <c r="F19" s="87">
        <v>5.0000000000000001E-3</v>
      </c>
      <c r="G19" s="57" t="s">
        <v>143</v>
      </c>
      <c r="H19" s="116">
        <v>0</v>
      </c>
      <c r="I19" s="105" t="s">
        <v>143</v>
      </c>
      <c r="J19" s="223">
        <v>0</v>
      </c>
      <c r="K19" s="105" t="s">
        <v>143</v>
      </c>
      <c r="L19" s="198">
        <v>0</v>
      </c>
      <c r="M19" s="2"/>
      <c r="N19" s="34">
        <v>63</v>
      </c>
      <c r="O19" s="858" t="s">
        <v>340</v>
      </c>
      <c r="P19" s="858"/>
      <c r="Q19" s="394" t="s">
        <v>330</v>
      </c>
      <c r="R19" s="216">
        <v>0.02</v>
      </c>
      <c r="S19" s="57" t="s">
        <v>169</v>
      </c>
      <c r="T19" s="116">
        <v>0</v>
      </c>
      <c r="U19" s="185" t="s">
        <v>169</v>
      </c>
      <c r="V19" s="125">
        <v>0</v>
      </c>
      <c r="W19" s="185" t="s">
        <v>169</v>
      </c>
      <c r="X19" s="198">
        <v>0</v>
      </c>
    </row>
    <row r="20" spans="2:24" ht="15" customHeight="1" x14ac:dyDescent="0.2">
      <c r="B20" s="16">
        <v>6</v>
      </c>
      <c r="C20" s="859" t="s">
        <v>341</v>
      </c>
      <c r="D20" s="860"/>
      <c r="E20" s="391" t="s">
        <v>330</v>
      </c>
      <c r="F20" s="87">
        <v>0.9</v>
      </c>
      <c r="G20" s="57" t="s">
        <v>151</v>
      </c>
      <c r="H20" s="116">
        <v>0</v>
      </c>
      <c r="I20" s="105" t="s">
        <v>151</v>
      </c>
      <c r="J20" s="223">
        <v>0</v>
      </c>
      <c r="K20" s="105" t="s">
        <v>151</v>
      </c>
      <c r="L20" s="198">
        <v>0</v>
      </c>
      <c r="M20" s="2"/>
      <c r="N20" s="34">
        <v>64</v>
      </c>
      <c r="O20" s="858" t="s">
        <v>342</v>
      </c>
      <c r="P20" s="858"/>
      <c r="Q20" s="394" t="s">
        <v>330</v>
      </c>
      <c r="R20" s="216">
        <v>6.0000000000000001E-3</v>
      </c>
      <c r="S20" s="57" t="s">
        <v>343</v>
      </c>
      <c r="T20" s="116">
        <v>0</v>
      </c>
      <c r="U20" s="185" t="s">
        <v>343</v>
      </c>
      <c r="V20" s="125">
        <v>0</v>
      </c>
      <c r="W20" s="185" t="s">
        <v>343</v>
      </c>
      <c r="X20" s="198">
        <v>0</v>
      </c>
    </row>
    <row r="21" spans="2:24" ht="15" customHeight="1" x14ac:dyDescent="0.2">
      <c r="B21" s="16">
        <v>7</v>
      </c>
      <c r="C21" s="859" t="s">
        <v>344</v>
      </c>
      <c r="D21" s="860"/>
      <c r="E21" s="391" t="s">
        <v>332</v>
      </c>
      <c r="F21" s="87">
        <v>6.0000000000000001E-3</v>
      </c>
      <c r="G21" s="57" t="s">
        <v>343</v>
      </c>
      <c r="H21" s="116">
        <v>0</v>
      </c>
      <c r="I21" s="105" t="s">
        <v>343</v>
      </c>
      <c r="J21" s="223">
        <v>0</v>
      </c>
      <c r="K21" s="105" t="s">
        <v>343</v>
      </c>
      <c r="L21" s="198">
        <v>0</v>
      </c>
      <c r="M21" s="2"/>
      <c r="N21" s="34">
        <v>65</v>
      </c>
      <c r="O21" s="858" t="s">
        <v>345</v>
      </c>
      <c r="P21" s="858"/>
      <c r="Q21" s="394" t="s">
        <v>326</v>
      </c>
      <c r="R21" s="216">
        <v>5.0000000000000001E-3</v>
      </c>
      <c r="S21" s="57" t="s">
        <v>143</v>
      </c>
      <c r="T21" s="116">
        <v>0</v>
      </c>
      <c r="U21" s="185" t="s">
        <v>143</v>
      </c>
      <c r="V21" s="125">
        <v>0</v>
      </c>
      <c r="W21" s="185" t="s">
        <v>143</v>
      </c>
      <c r="X21" s="198">
        <v>0</v>
      </c>
    </row>
    <row r="22" spans="2:24" ht="15" customHeight="1" x14ac:dyDescent="0.2">
      <c r="B22" s="16">
        <v>8</v>
      </c>
      <c r="C22" s="859" t="s">
        <v>346</v>
      </c>
      <c r="D22" s="860"/>
      <c r="E22" s="391" t="s">
        <v>330</v>
      </c>
      <c r="F22" s="87">
        <v>0.01</v>
      </c>
      <c r="G22" s="57" t="s">
        <v>347</v>
      </c>
      <c r="H22" s="116">
        <v>0</v>
      </c>
      <c r="I22" s="105" t="s">
        <v>347</v>
      </c>
      <c r="J22" s="223">
        <v>0</v>
      </c>
      <c r="K22" s="105" t="s">
        <v>347</v>
      </c>
      <c r="L22" s="198">
        <v>0</v>
      </c>
      <c r="M22" s="2"/>
      <c r="N22" s="34">
        <v>66</v>
      </c>
      <c r="O22" s="858" t="s">
        <v>348</v>
      </c>
      <c r="P22" s="858"/>
      <c r="Q22" s="394" t="s">
        <v>349</v>
      </c>
      <c r="R22" s="216">
        <v>0.1</v>
      </c>
      <c r="S22" s="57" t="s">
        <v>328</v>
      </c>
      <c r="T22" s="116">
        <v>0</v>
      </c>
      <c r="U22" s="185" t="s">
        <v>328</v>
      </c>
      <c r="V22" s="125">
        <v>0</v>
      </c>
      <c r="W22" s="185" t="s">
        <v>328</v>
      </c>
      <c r="X22" s="198">
        <v>0</v>
      </c>
    </row>
    <row r="23" spans="2:24" ht="15" customHeight="1" x14ac:dyDescent="0.2">
      <c r="B23" s="16">
        <v>9</v>
      </c>
      <c r="C23" s="859" t="s">
        <v>350</v>
      </c>
      <c r="D23" s="860"/>
      <c r="E23" s="391" t="s">
        <v>330</v>
      </c>
      <c r="F23" s="87">
        <v>3.0000000000000001E-3</v>
      </c>
      <c r="G23" s="57" t="s">
        <v>351</v>
      </c>
      <c r="H23" s="116">
        <v>0</v>
      </c>
      <c r="I23" s="105" t="s">
        <v>351</v>
      </c>
      <c r="J23" s="223">
        <v>0</v>
      </c>
      <c r="K23" s="105" t="s">
        <v>351</v>
      </c>
      <c r="L23" s="198">
        <v>0</v>
      </c>
      <c r="M23" s="2"/>
      <c r="N23" s="34">
        <v>67</v>
      </c>
      <c r="O23" s="858" t="s">
        <v>352</v>
      </c>
      <c r="P23" s="858"/>
      <c r="Q23" s="394" t="s">
        <v>330</v>
      </c>
      <c r="R23" s="216">
        <v>0.06</v>
      </c>
      <c r="S23" s="57" t="s">
        <v>353</v>
      </c>
      <c r="T23" s="116">
        <v>0</v>
      </c>
      <c r="U23" s="185" t="s">
        <v>353</v>
      </c>
      <c r="V23" s="125">
        <v>0</v>
      </c>
      <c r="W23" s="185" t="s">
        <v>353</v>
      </c>
      <c r="X23" s="198">
        <v>0</v>
      </c>
    </row>
    <row r="24" spans="2:24" ht="15" customHeight="1" x14ac:dyDescent="0.2">
      <c r="B24" s="16">
        <v>10</v>
      </c>
      <c r="C24" s="859" t="s">
        <v>354</v>
      </c>
      <c r="D24" s="860"/>
      <c r="E24" s="391" t="s">
        <v>326</v>
      </c>
      <c r="F24" s="87">
        <v>6.0000000000000001E-3</v>
      </c>
      <c r="G24" s="57" t="s">
        <v>343</v>
      </c>
      <c r="H24" s="116">
        <v>0</v>
      </c>
      <c r="I24" s="105" t="s">
        <v>343</v>
      </c>
      <c r="J24" s="223">
        <v>0</v>
      </c>
      <c r="K24" s="105" t="s">
        <v>343</v>
      </c>
      <c r="L24" s="198">
        <v>0</v>
      </c>
      <c r="M24" s="2"/>
      <c r="N24" s="34">
        <v>68</v>
      </c>
      <c r="O24" s="858" t="s">
        <v>355</v>
      </c>
      <c r="P24" s="858"/>
      <c r="Q24" s="394" t="s">
        <v>330</v>
      </c>
      <c r="R24" s="216">
        <v>0.03</v>
      </c>
      <c r="S24" s="57" t="s">
        <v>138</v>
      </c>
      <c r="T24" s="116">
        <v>0</v>
      </c>
      <c r="U24" s="185" t="s">
        <v>138</v>
      </c>
      <c r="V24" s="125">
        <v>0</v>
      </c>
      <c r="W24" s="185" t="s">
        <v>138</v>
      </c>
      <c r="X24" s="198">
        <v>0</v>
      </c>
    </row>
    <row r="25" spans="2:24" ht="15" customHeight="1" x14ac:dyDescent="0.2">
      <c r="B25" s="16">
        <v>11</v>
      </c>
      <c r="C25" s="859" t="s">
        <v>356</v>
      </c>
      <c r="D25" s="860"/>
      <c r="E25" s="391" t="s">
        <v>330</v>
      </c>
      <c r="F25" s="87">
        <v>0.03</v>
      </c>
      <c r="G25" s="57" t="s">
        <v>138</v>
      </c>
      <c r="H25" s="116">
        <v>0</v>
      </c>
      <c r="I25" s="105" t="s">
        <v>138</v>
      </c>
      <c r="J25" s="223">
        <v>0</v>
      </c>
      <c r="K25" s="105" t="s">
        <v>138</v>
      </c>
      <c r="L25" s="198">
        <v>0</v>
      </c>
      <c r="M25" s="2"/>
      <c r="N25" s="34">
        <v>69</v>
      </c>
      <c r="O25" s="858" t="s">
        <v>357</v>
      </c>
      <c r="P25" s="858"/>
      <c r="Q25" s="394" t="s">
        <v>330</v>
      </c>
      <c r="R25" s="216">
        <v>0.01</v>
      </c>
      <c r="S25" s="57" t="s">
        <v>225</v>
      </c>
      <c r="T25" s="116">
        <v>0</v>
      </c>
      <c r="U25" s="185" t="s">
        <v>225</v>
      </c>
      <c r="V25" s="125">
        <v>0</v>
      </c>
      <c r="W25" s="185" t="s">
        <v>225</v>
      </c>
      <c r="X25" s="198">
        <v>0</v>
      </c>
    </row>
    <row r="26" spans="2:24" ht="15" customHeight="1" x14ac:dyDescent="0.2">
      <c r="B26" s="16">
        <v>12</v>
      </c>
      <c r="C26" s="859" t="s">
        <v>358</v>
      </c>
      <c r="D26" s="860"/>
      <c r="E26" s="391" t="s">
        <v>326</v>
      </c>
      <c r="F26" s="87">
        <v>5.0000000000000001E-3</v>
      </c>
      <c r="G26" s="57" t="s">
        <v>143</v>
      </c>
      <c r="H26" s="116">
        <v>0</v>
      </c>
      <c r="I26" s="105" t="s">
        <v>143</v>
      </c>
      <c r="J26" s="223">
        <v>0</v>
      </c>
      <c r="K26" s="105" t="s">
        <v>143</v>
      </c>
      <c r="L26" s="198">
        <v>0</v>
      </c>
      <c r="M26" s="2"/>
      <c r="N26" s="34">
        <v>70</v>
      </c>
      <c r="O26" s="858" t="s">
        <v>359</v>
      </c>
      <c r="P26" s="858"/>
      <c r="Q26" s="394" t="s">
        <v>330</v>
      </c>
      <c r="R26" s="216">
        <v>8.9999999999999998E-4</v>
      </c>
      <c r="S26" s="57" t="s">
        <v>360</v>
      </c>
      <c r="T26" s="116">
        <v>0</v>
      </c>
      <c r="U26" s="185" t="s">
        <v>360</v>
      </c>
      <c r="V26" s="125">
        <v>0</v>
      </c>
      <c r="W26" s="185" t="s">
        <v>360</v>
      </c>
      <c r="X26" s="198">
        <v>0</v>
      </c>
    </row>
    <row r="27" spans="2:24" ht="15" customHeight="1" x14ac:dyDescent="0.2">
      <c r="B27" s="16">
        <v>13</v>
      </c>
      <c r="C27" s="859" t="s">
        <v>361</v>
      </c>
      <c r="D27" s="860"/>
      <c r="E27" s="391" t="s">
        <v>362</v>
      </c>
      <c r="F27" s="87">
        <v>1E-3</v>
      </c>
      <c r="G27" s="57" t="s">
        <v>363</v>
      </c>
      <c r="H27" s="116">
        <v>0</v>
      </c>
      <c r="I27" s="105" t="s">
        <v>363</v>
      </c>
      <c r="J27" s="223">
        <v>0</v>
      </c>
      <c r="K27" s="105" t="s">
        <v>363</v>
      </c>
      <c r="L27" s="198">
        <v>0</v>
      </c>
      <c r="M27" s="2"/>
      <c r="N27" s="34">
        <v>71</v>
      </c>
      <c r="O27" s="858" t="s">
        <v>364</v>
      </c>
      <c r="P27" s="858"/>
      <c r="Q27" s="394" t="s">
        <v>330</v>
      </c>
      <c r="R27" s="216">
        <v>0.01</v>
      </c>
      <c r="S27" s="57" t="s">
        <v>347</v>
      </c>
      <c r="T27" s="116">
        <v>0</v>
      </c>
      <c r="U27" s="185" t="s">
        <v>347</v>
      </c>
      <c r="V27" s="125">
        <v>0</v>
      </c>
      <c r="W27" s="185" t="s">
        <v>347</v>
      </c>
      <c r="X27" s="198">
        <v>0</v>
      </c>
    </row>
    <row r="28" spans="2:24" ht="15" customHeight="1" x14ac:dyDescent="0.2">
      <c r="B28" s="16">
        <v>14</v>
      </c>
      <c r="C28" s="859" t="s">
        <v>365</v>
      </c>
      <c r="D28" s="860"/>
      <c r="E28" s="391" t="s">
        <v>326</v>
      </c>
      <c r="F28" s="87">
        <v>0.01</v>
      </c>
      <c r="G28" s="57" t="s">
        <v>347</v>
      </c>
      <c r="H28" s="116">
        <v>0</v>
      </c>
      <c r="I28" s="105" t="s">
        <v>347</v>
      </c>
      <c r="J28" s="223">
        <v>0</v>
      </c>
      <c r="K28" s="105" t="s">
        <v>347</v>
      </c>
      <c r="L28" s="198">
        <v>0</v>
      </c>
      <c r="M28" s="2"/>
      <c r="N28" s="34">
        <v>72</v>
      </c>
      <c r="O28" s="858" t="s">
        <v>366</v>
      </c>
      <c r="P28" s="858"/>
      <c r="Q28" s="394" t="s">
        <v>330</v>
      </c>
      <c r="R28" s="216">
        <v>4.0000000000000001E-3</v>
      </c>
      <c r="S28" s="57" t="s">
        <v>262</v>
      </c>
      <c r="T28" s="116">
        <v>0</v>
      </c>
      <c r="U28" s="185" t="s">
        <v>262</v>
      </c>
      <c r="V28" s="125">
        <v>0</v>
      </c>
      <c r="W28" s="185" t="s">
        <v>262</v>
      </c>
      <c r="X28" s="198">
        <v>0</v>
      </c>
    </row>
    <row r="29" spans="2:24" ht="15" customHeight="1" x14ac:dyDescent="0.2">
      <c r="B29" s="16">
        <v>15</v>
      </c>
      <c r="C29" s="859" t="s">
        <v>367</v>
      </c>
      <c r="D29" s="860"/>
      <c r="E29" s="391" t="s">
        <v>349</v>
      </c>
      <c r="F29" s="87">
        <v>0.3</v>
      </c>
      <c r="G29" s="57" t="s">
        <v>187</v>
      </c>
      <c r="H29" s="116">
        <v>0</v>
      </c>
      <c r="I29" s="105" t="s">
        <v>187</v>
      </c>
      <c r="J29" s="223">
        <v>0</v>
      </c>
      <c r="K29" s="105" t="s">
        <v>187</v>
      </c>
      <c r="L29" s="198">
        <v>0</v>
      </c>
      <c r="M29" s="2"/>
      <c r="N29" s="34">
        <v>73</v>
      </c>
      <c r="O29" s="858" t="s">
        <v>368</v>
      </c>
      <c r="P29" s="858"/>
      <c r="Q29" s="394" t="s">
        <v>330</v>
      </c>
      <c r="R29" s="216">
        <v>0.02</v>
      </c>
      <c r="S29" s="57" t="s">
        <v>169</v>
      </c>
      <c r="T29" s="116">
        <v>0</v>
      </c>
      <c r="U29" s="185" t="s">
        <v>169</v>
      </c>
      <c r="V29" s="125">
        <v>0</v>
      </c>
      <c r="W29" s="185" t="s">
        <v>169</v>
      </c>
      <c r="X29" s="198">
        <v>0</v>
      </c>
    </row>
    <row r="30" spans="2:24" ht="15" customHeight="1" x14ac:dyDescent="0.2">
      <c r="B30" s="16">
        <v>16</v>
      </c>
      <c r="C30" s="859" t="s">
        <v>369</v>
      </c>
      <c r="D30" s="860"/>
      <c r="E30" s="391" t="s">
        <v>330</v>
      </c>
      <c r="F30" s="87">
        <v>2E-3</v>
      </c>
      <c r="G30" s="57" t="s">
        <v>338</v>
      </c>
      <c r="H30" s="116">
        <v>0</v>
      </c>
      <c r="I30" s="105" t="s">
        <v>338</v>
      </c>
      <c r="J30" s="223">
        <v>0</v>
      </c>
      <c r="K30" s="105" t="s">
        <v>338</v>
      </c>
      <c r="L30" s="198">
        <v>0</v>
      </c>
      <c r="M30" s="2"/>
      <c r="N30" s="34">
        <v>74</v>
      </c>
      <c r="O30" s="858" t="s">
        <v>370</v>
      </c>
      <c r="P30" s="858"/>
      <c r="Q30" s="394" t="s">
        <v>326</v>
      </c>
      <c r="R30" s="216">
        <v>2E-3</v>
      </c>
      <c r="S30" s="57" t="s">
        <v>338</v>
      </c>
      <c r="T30" s="116">
        <v>0</v>
      </c>
      <c r="U30" s="185" t="s">
        <v>338</v>
      </c>
      <c r="V30" s="125">
        <v>0</v>
      </c>
      <c r="W30" s="185" t="s">
        <v>338</v>
      </c>
      <c r="X30" s="198">
        <v>0</v>
      </c>
    </row>
    <row r="31" spans="2:24" ht="15" customHeight="1" x14ac:dyDescent="0.2">
      <c r="B31" s="16">
        <v>17</v>
      </c>
      <c r="C31" s="859" t="s">
        <v>371</v>
      </c>
      <c r="D31" s="860"/>
      <c r="E31" s="391" t="s">
        <v>362</v>
      </c>
      <c r="F31" s="87">
        <v>0.09</v>
      </c>
      <c r="G31" s="57" t="s">
        <v>372</v>
      </c>
      <c r="H31" s="116">
        <v>0</v>
      </c>
      <c r="I31" s="105" t="s">
        <v>372</v>
      </c>
      <c r="J31" s="223">
        <v>0</v>
      </c>
      <c r="K31" s="105" t="s">
        <v>372</v>
      </c>
      <c r="L31" s="198">
        <v>0</v>
      </c>
      <c r="M31" s="2"/>
      <c r="N31" s="34">
        <v>75</v>
      </c>
      <c r="O31" s="858" t="s">
        <v>373</v>
      </c>
      <c r="P31" s="858"/>
      <c r="Q31" s="394" t="s">
        <v>330</v>
      </c>
      <c r="R31" s="216">
        <v>0.02</v>
      </c>
      <c r="S31" s="57" t="s">
        <v>169</v>
      </c>
      <c r="T31" s="116">
        <v>0</v>
      </c>
      <c r="U31" s="185" t="s">
        <v>169</v>
      </c>
      <c r="V31" s="125">
        <v>0</v>
      </c>
      <c r="W31" s="185" t="s">
        <v>169</v>
      </c>
      <c r="X31" s="198">
        <v>0</v>
      </c>
    </row>
    <row r="32" spans="2:24" ht="15" customHeight="1" x14ac:dyDescent="0.2">
      <c r="B32" s="16">
        <v>18</v>
      </c>
      <c r="C32" s="859" t="s">
        <v>374</v>
      </c>
      <c r="D32" s="860"/>
      <c r="E32" s="391" t="s">
        <v>332</v>
      </c>
      <c r="F32" s="87">
        <v>6.0000000000000001E-3</v>
      </c>
      <c r="G32" s="57" t="s">
        <v>343</v>
      </c>
      <c r="H32" s="116">
        <v>0</v>
      </c>
      <c r="I32" s="105" t="s">
        <v>343</v>
      </c>
      <c r="J32" s="223">
        <v>0</v>
      </c>
      <c r="K32" s="105" t="s">
        <v>343</v>
      </c>
      <c r="L32" s="198">
        <v>0</v>
      </c>
      <c r="M32" s="2"/>
      <c r="N32" s="34">
        <v>76</v>
      </c>
      <c r="O32" s="858" t="s">
        <v>375</v>
      </c>
      <c r="P32" s="858"/>
      <c r="Q32" s="394" t="s">
        <v>332</v>
      </c>
      <c r="R32" s="216">
        <v>0.05</v>
      </c>
      <c r="S32" s="57" t="s">
        <v>225</v>
      </c>
      <c r="T32" s="116">
        <v>0</v>
      </c>
      <c r="U32" s="185" t="s">
        <v>225</v>
      </c>
      <c r="V32" s="125">
        <v>0</v>
      </c>
      <c r="W32" s="185" t="s">
        <v>225</v>
      </c>
      <c r="X32" s="198">
        <v>0</v>
      </c>
    </row>
    <row r="33" spans="2:24" ht="15" customHeight="1" x14ac:dyDescent="0.2">
      <c r="B33" s="16">
        <v>19</v>
      </c>
      <c r="C33" s="859" t="s">
        <v>376</v>
      </c>
      <c r="D33" s="860"/>
      <c r="E33" s="391" t="s">
        <v>330</v>
      </c>
      <c r="F33" s="87">
        <v>8.9999999999999993E-3</v>
      </c>
      <c r="G33" s="57" t="s">
        <v>377</v>
      </c>
      <c r="H33" s="116">
        <v>0</v>
      </c>
      <c r="I33" s="105" t="s">
        <v>377</v>
      </c>
      <c r="J33" s="223">
        <v>0</v>
      </c>
      <c r="K33" s="105" t="s">
        <v>377</v>
      </c>
      <c r="L33" s="198">
        <v>0</v>
      </c>
      <c r="M33" s="2"/>
      <c r="N33" s="34">
        <v>77</v>
      </c>
      <c r="O33" s="858" t="s">
        <v>378</v>
      </c>
      <c r="P33" s="858"/>
      <c r="Q33" s="394" t="s">
        <v>332</v>
      </c>
      <c r="R33" s="216">
        <v>5.0000000000000001E-4</v>
      </c>
      <c r="S33" s="117" t="s">
        <v>305</v>
      </c>
      <c r="T33" s="116">
        <v>0</v>
      </c>
      <c r="U33" s="182" t="s">
        <v>305</v>
      </c>
      <c r="V33" s="125">
        <v>0</v>
      </c>
      <c r="W33" s="182" t="s">
        <v>305</v>
      </c>
      <c r="X33" s="198">
        <v>0</v>
      </c>
    </row>
    <row r="34" spans="2:24" ht="15" customHeight="1" x14ac:dyDescent="0.2">
      <c r="B34" s="16">
        <v>20</v>
      </c>
      <c r="C34" s="859" t="s">
        <v>379</v>
      </c>
      <c r="D34" s="860"/>
      <c r="E34" s="391" t="s">
        <v>330</v>
      </c>
      <c r="F34" s="87">
        <v>0.03</v>
      </c>
      <c r="G34" s="57" t="s">
        <v>138</v>
      </c>
      <c r="H34" s="116">
        <v>0</v>
      </c>
      <c r="I34" s="105" t="s">
        <v>138</v>
      </c>
      <c r="J34" s="223">
        <v>0</v>
      </c>
      <c r="K34" s="105" t="s">
        <v>138</v>
      </c>
      <c r="L34" s="198">
        <v>0</v>
      </c>
      <c r="M34" s="2"/>
      <c r="N34" s="34">
        <v>78</v>
      </c>
      <c r="O34" s="858" t="s">
        <v>380</v>
      </c>
      <c r="P34" s="858"/>
      <c r="Q34" s="394" t="s">
        <v>349</v>
      </c>
      <c r="R34" s="216">
        <v>0.01</v>
      </c>
      <c r="S34" s="117" t="s">
        <v>351</v>
      </c>
      <c r="T34" s="116">
        <v>0</v>
      </c>
      <c r="U34" s="182" t="s">
        <v>351</v>
      </c>
      <c r="V34" s="125">
        <v>0</v>
      </c>
      <c r="W34" s="182" t="s">
        <v>351</v>
      </c>
      <c r="X34" s="198">
        <v>0</v>
      </c>
    </row>
    <row r="35" spans="2:24" ht="15" customHeight="1" x14ac:dyDescent="0.2">
      <c r="B35" s="16">
        <v>21</v>
      </c>
      <c r="C35" s="859" t="s">
        <v>381</v>
      </c>
      <c r="D35" s="860"/>
      <c r="E35" s="391" t="s">
        <v>332</v>
      </c>
      <c r="F35" s="87">
        <v>0.08</v>
      </c>
      <c r="G35" s="117" t="s">
        <v>328</v>
      </c>
      <c r="H35" s="116">
        <v>0</v>
      </c>
      <c r="I35" s="105" t="s">
        <v>328</v>
      </c>
      <c r="J35" s="223">
        <v>0</v>
      </c>
      <c r="K35" s="105" t="s">
        <v>328</v>
      </c>
      <c r="L35" s="198">
        <v>0</v>
      </c>
      <c r="M35" s="2"/>
      <c r="N35" s="34">
        <v>79</v>
      </c>
      <c r="O35" s="858" t="s">
        <v>382</v>
      </c>
      <c r="P35" s="858"/>
      <c r="Q35" s="394" t="s">
        <v>332</v>
      </c>
      <c r="R35" s="216">
        <v>0.03</v>
      </c>
      <c r="S35" s="117" t="s">
        <v>138</v>
      </c>
      <c r="T35" s="116">
        <v>0</v>
      </c>
      <c r="U35" s="182" t="s">
        <v>138</v>
      </c>
      <c r="V35" s="125">
        <v>0</v>
      </c>
      <c r="W35" s="182" t="s">
        <v>138</v>
      </c>
      <c r="X35" s="198">
        <v>0</v>
      </c>
    </row>
    <row r="36" spans="2:24" ht="15" customHeight="1" x14ac:dyDescent="0.2">
      <c r="B36" s="16">
        <v>22</v>
      </c>
      <c r="C36" s="859" t="s">
        <v>383</v>
      </c>
      <c r="D36" s="860"/>
      <c r="E36" s="391" t="s">
        <v>326</v>
      </c>
      <c r="F36" s="87">
        <v>0.01</v>
      </c>
      <c r="G36" s="117" t="s">
        <v>347</v>
      </c>
      <c r="H36" s="116">
        <v>0</v>
      </c>
      <c r="I36" s="105" t="s">
        <v>347</v>
      </c>
      <c r="J36" s="223">
        <v>0</v>
      </c>
      <c r="K36" s="105" t="s">
        <v>347</v>
      </c>
      <c r="L36" s="198">
        <v>0</v>
      </c>
      <c r="M36" s="2"/>
      <c r="N36" s="34">
        <v>80</v>
      </c>
      <c r="O36" s="858" t="s">
        <v>384</v>
      </c>
      <c r="P36" s="858"/>
      <c r="Q36" s="394" t="s">
        <v>332</v>
      </c>
      <c r="R36" s="216">
        <v>0.05</v>
      </c>
      <c r="S36" s="117" t="s">
        <v>225</v>
      </c>
      <c r="T36" s="116">
        <v>0</v>
      </c>
      <c r="U36" s="182" t="s">
        <v>225</v>
      </c>
      <c r="V36" s="125">
        <v>0</v>
      </c>
      <c r="W36" s="182" t="s">
        <v>225</v>
      </c>
      <c r="X36" s="198">
        <v>0</v>
      </c>
    </row>
    <row r="37" spans="2:24" ht="15" customHeight="1" x14ac:dyDescent="0.2">
      <c r="B37" s="16">
        <v>23</v>
      </c>
      <c r="C37" s="859" t="s">
        <v>385</v>
      </c>
      <c r="D37" s="860"/>
      <c r="E37" s="391" t="s">
        <v>330</v>
      </c>
      <c r="F37" s="87">
        <v>0.02</v>
      </c>
      <c r="G37" s="117" t="s">
        <v>347</v>
      </c>
      <c r="H37" s="116">
        <v>0</v>
      </c>
      <c r="I37" s="105" t="s">
        <v>347</v>
      </c>
      <c r="J37" s="223">
        <v>0</v>
      </c>
      <c r="K37" s="105" t="s">
        <v>347</v>
      </c>
      <c r="L37" s="198">
        <v>0</v>
      </c>
      <c r="M37" s="2"/>
      <c r="N37" s="34">
        <v>81</v>
      </c>
      <c r="O37" s="858" t="s">
        <v>386</v>
      </c>
      <c r="P37" s="858"/>
      <c r="Q37" s="394" t="s">
        <v>326</v>
      </c>
      <c r="R37" s="216">
        <v>6.0000000000000001E-3</v>
      </c>
      <c r="S37" s="58" t="s">
        <v>343</v>
      </c>
      <c r="T37" s="116">
        <v>0</v>
      </c>
      <c r="U37" s="186" t="s">
        <v>343</v>
      </c>
      <c r="V37" s="125">
        <v>0</v>
      </c>
      <c r="W37" s="182" t="s">
        <v>343</v>
      </c>
      <c r="X37" s="198">
        <v>0</v>
      </c>
    </row>
    <row r="38" spans="2:24" ht="15" customHeight="1" x14ac:dyDescent="0.2">
      <c r="B38" s="16">
        <v>24</v>
      </c>
      <c r="C38" s="859" t="s">
        <v>387</v>
      </c>
      <c r="D38" s="860"/>
      <c r="E38" s="391" t="s">
        <v>332</v>
      </c>
      <c r="F38" s="87">
        <v>0.03</v>
      </c>
      <c r="G38" s="117" t="s">
        <v>138</v>
      </c>
      <c r="H38" s="116">
        <v>0</v>
      </c>
      <c r="I38" s="105" t="s">
        <v>138</v>
      </c>
      <c r="J38" s="223">
        <v>0</v>
      </c>
      <c r="K38" s="105" t="s">
        <v>138</v>
      </c>
      <c r="L38" s="198">
        <v>0</v>
      </c>
      <c r="M38" s="2"/>
      <c r="N38" s="34">
        <v>82</v>
      </c>
      <c r="O38" s="858" t="s">
        <v>388</v>
      </c>
      <c r="P38" s="858"/>
      <c r="Q38" s="394" t="s">
        <v>332</v>
      </c>
      <c r="R38" s="216">
        <v>7.0000000000000001E-3</v>
      </c>
      <c r="S38" s="117" t="s">
        <v>389</v>
      </c>
      <c r="T38" s="116">
        <v>0</v>
      </c>
      <c r="U38" s="182" t="s">
        <v>389</v>
      </c>
      <c r="V38" s="125">
        <v>0</v>
      </c>
      <c r="W38" s="182" t="s">
        <v>389</v>
      </c>
      <c r="X38" s="198">
        <v>0</v>
      </c>
    </row>
    <row r="39" spans="2:24" ht="15" customHeight="1" x14ac:dyDescent="0.2">
      <c r="B39" s="16">
        <v>25</v>
      </c>
      <c r="C39" s="859" t="s">
        <v>390</v>
      </c>
      <c r="D39" s="860"/>
      <c r="E39" s="391" t="s">
        <v>332</v>
      </c>
      <c r="F39" s="87">
        <v>0.1</v>
      </c>
      <c r="G39" s="117" t="s">
        <v>347</v>
      </c>
      <c r="H39" s="116">
        <v>0</v>
      </c>
      <c r="I39" s="105" t="s">
        <v>347</v>
      </c>
      <c r="J39" s="223">
        <v>0</v>
      </c>
      <c r="K39" s="105" t="s">
        <v>347</v>
      </c>
      <c r="L39" s="198">
        <v>0</v>
      </c>
      <c r="M39" s="2"/>
      <c r="N39" s="34">
        <v>83</v>
      </c>
      <c r="O39" s="858" t="s">
        <v>391</v>
      </c>
      <c r="P39" s="858"/>
      <c r="Q39" s="394" t="s">
        <v>330</v>
      </c>
      <c r="R39" s="216">
        <v>0.01</v>
      </c>
      <c r="S39" s="117" t="s">
        <v>347</v>
      </c>
      <c r="T39" s="116">
        <v>0</v>
      </c>
      <c r="U39" s="182" t="s">
        <v>347</v>
      </c>
      <c r="V39" s="125">
        <v>0</v>
      </c>
      <c r="W39" s="182" t="s">
        <v>347</v>
      </c>
      <c r="X39" s="198">
        <v>0</v>
      </c>
    </row>
    <row r="40" spans="2:24" ht="15" customHeight="1" x14ac:dyDescent="0.2">
      <c r="B40" s="16">
        <v>26</v>
      </c>
      <c r="C40" s="859" t="s">
        <v>392</v>
      </c>
      <c r="D40" s="860"/>
      <c r="E40" s="391" t="s">
        <v>326</v>
      </c>
      <c r="F40" s="87">
        <v>5.9999999999999995E-4</v>
      </c>
      <c r="G40" s="117" t="s">
        <v>393</v>
      </c>
      <c r="H40" s="116">
        <v>0</v>
      </c>
      <c r="I40" s="105" t="s">
        <v>393</v>
      </c>
      <c r="J40" s="223">
        <v>0</v>
      </c>
      <c r="K40" s="105" t="s">
        <v>393</v>
      </c>
      <c r="L40" s="198">
        <v>0</v>
      </c>
      <c r="M40" s="2"/>
      <c r="N40" s="34">
        <v>84</v>
      </c>
      <c r="O40" s="858" t="s">
        <v>394</v>
      </c>
      <c r="P40" s="858"/>
      <c r="Q40" s="394" t="s">
        <v>332</v>
      </c>
      <c r="R40" s="216">
        <v>0.1</v>
      </c>
      <c r="S40" s="117" t="s">
        <v>146</v>
      </c>
      <c r="T40" s="116">
        <v>0</v>
      </c>
      <c r="U40" s="182" t="s">
        <v>146</v>
      </c>
      <c r="V40" s="125">
        <v>0</v>
      </c>
      <c r="W40" s="182" t="s">
        <v>146</v>
      </c>
      <c r="X40" s="198">
        <v>0</v>
      </c>
    </row>
    <row r="41" spans="2:24" ht="15" customHeight="1" x14ac:dyDescent="0.2">
      <c r="B41" s="16">
        <v>27</v>
      </c>
      <c r="C41" s="859" t="s">
        <v>395</v>
      </c>
      <c r="D41" s="860"/>
      <c r="E41" s="391" t="s">
        <v>396</v>
      </c>
      <c r="F41" s="87">
        <v>8.0000000000000002E-3</v>
      </c>
      <c r="G41" s="117" t="s">
        <v>397</v>
      </c>
      <c r="H41" s="116">
        <v>0</v>
      </c>
      <c r="I41" s="105" t="s">
        <v>397</v>
      </c>
      <c r="J41" s="223">
        <v>0</v>
      </c>
      <c r="K41" s="105" t="s">
        <v>397</v>
      </c>
      <c r="L41" s="198">
        <v>0</v>
      </c>
      <c r="M41" s="2"/>
      <c r="N41" s="34">
        <v>85</v>
      </c>
      <c r="O41" s="858" t="s">
        <v>398</v>
      </c>
      <c r="P41" s="858"/>
      <c r="Q41" s="394" t="s">
        <v>330</v>
      </c>
      <c r="R41" s="216">
        <v>0.03</v>
      </c>
      <c r="S41" s="117" t="s">
        <v>138</v>
      </c>
      <c r="T41" s="116">
        <v>0</v>
      </c>
      <c r="U41" s="182" t="s">
        <v>138</v>
      </c>
      <c r="V41" s="125">
        <v>0</v>
      </c>
      <c r="W41" s="182" t="s">
        <v>138</v>
      </c>
      <c r="X41" s="198">
        <v>0</v>
      </c>
    </row>
    <row r="42" spans="2:24" ht="15" customHeight="1" x14ac:dyDescent="0.2">
      <c r="B42" s="16">
        <v>28</v>
      </c>
      <c r="C42" s="859" t="s">
        <v>399</v>
      </c>
      <c r="D42" s="860"/>
      <c r="E42" s="391" t="s">
        <v>400</v>
      </c>
      <c r="F42" s="87">
        <v>0.08</v>
      </c>
      <c r="G42" s="117" t="s">
        <v>198</v>
      </c>
      <c r="H42" s="116">
        <v>0</v>
      </c>
      <c r="I42" s="105" t="s">
        <v>198</v>
      </c>
      <c r="J42" s="223">
        <v>0</v>
      </c>
      <c r="K42" s="105" t="s">
        <v>198</v>
      </c>
      <c r="L42" s="198">
        <v>0</v>
      </c>
      <c r="M42" s="2"/>
      <c r="N42" s="34">
        <v>86</v>
      </c>
      <c r="O42" s="858" t="s">
        <v>401</v>
      </c>
      <c r="P42" s="858"/>
      <c r="Q42" s="394" t="s">
        <v>330</v>
      </c>
      <c r="R42" s="216">
        <v>0.02</v>
      </c>
      <c r="S42" s="117" t="s">
        <v>169</v>
      </c>
      <c r="T42" s="116">
        <v>0</v>
      </c>
      <c r="U42" s="182" t="s">
        <v>169</v>
      </c>
      <c r="V42" s="125">
        <v>0</v>
      </c>
      <c r="W42" s="182" t="s">
        <v>169</v>
      </c>
      <c r="X42" s="198">
        <v>0</v>
      </c>
    </row>
    <row r="43" spans="2:24" ht="15" customHeight="1" x14ac:dyDescent="0.2">
      <c r="B43" s="16">
        <v>29</v>
      </c>
      <c r="C43" s="859" t="s">
        <v>402</v>
      </c>
      <c r="D43" s="860"/>
      <c r="E43" s="391" t="s">
        <v>326</v>
      </c>
      <c r="F43" s="87">
        <v>0.02</v>
      </c>
      <c r="G43" s="117" t="s">
        <v>169</v>
      </c>
      <c r="H43" s="116">
        <v>0</v>
      </c>
      <c r="I43" s="105" t="s">
        <v>169</v>
      </c>
      <c r="J43" s="223">
        <v>0</v>
      </c>
      <c r="K43" s="105" t="s">
        <v>169</v>
      </c>
      <c r="L43" s="198">
        <v>0</v>
      </c>
      <c r="M43" s="2"/>
      <c r="N43" s="34">
        <v>87</v>
      </c>
      <c r="O43" s="858" t="s">
        <v>403</v>
      </c>
      <c r="P43" s="858"/>
      <c r="Q43" s="394" t="s">
        <v>332</v>
      </c>
      <c r="R43" s="216">
        <v>0.02</v>
      </c>
      <c r="S43" s="117" t="s">
        <v>169</v>
      </c>
      <c r="T43" s="116">
        <v>0</v>
      </c>
      <c r="U43" s="182" t="s">
        <v>169</v>
      </c>
      <c r="V43" s="125">
        <v>0</v>
      </c>
      <c r="W43" s="182" t="s">
        <v>169</v>
      </c>
      <c r="X43" s="198">
        <v>0</v>
      </c>
    </row>
    <row r="44" spans="2:24" ht="15" customHeight="1" x14ac:dyDescent="0.2">
      <c r="B44" s="16">
        <v>30</v>
      </c>
      <c r="C44" s="859" t="s">
        <v>404</v>
      </c>
      <c r="D44" s="860"/>
      <c r="E44" s="391" t="s">
        <v>405</v>
      </c>
      <c r="F44" s="87">
        <v>2.9999999999999997E-4</v>
      </c>
      <c r="G44" s="117" t="s">
        <v>406</v>
      </c>
      <c r="H44" s="116">
        <v>0</v>
      </c>
      <c r="I44" s="105" t="s">
        <v>406</v>
      </c>
      <c r="J44" s="223">
        <v>0</v>
      </c>
      <c r="K44" s="105" t="s">
        <v>406</v>
      </c>
      <c r="L44" s="198">
        <v>0</v>
      </c>
      <c r="M44" s="2"/>
      <c r="N44" s="34">
        <v>88</v>
      </c>
      <c r="O44" s="858" t="s">
        <v>407</v>
      </c>
      <c r="P44" s="858"/>
      <c r="Q44" s="394" t="s">
        <v>362</v>
      </c>
      <c r="R44" s="216">
        <v>0.03</v>
      </c>
      <c r="S44" s="117" t="s">
        <v>138</v>
      </c>
      <c r="T44" s="116">
        <v>0</v>
      </c>
      <c r="U44" s="182" t="s">
        <v>138</v>
      </c>
      <c r="V44" s="125">
        <v>0</v>
      </c>
      <c r="W44" s="182" t="s">
        <v>138</v>
      </c>
      <c r="X44" s="198">
        <v>0</v>
      </c>
    </row>
    <row r="45" spans="2:24" ht="15" customHeight="1" x14ac:dyDescent="0.2">
      <c r="B45" s="16">
        <v>31</v>
      </c>
      <c r="C45" s="859" t="s">
        <v>408</v>
      </c>
      <c r="D45" s="860"/>
      <c r="E45" s="391" t="s">
        <v>330</v>
      </c>
      <c r="F45" s="87">
        <v>5.0000000000000001E-3</v>
      </c>
      <c r="G45" s="117" t="s">
        <v>143</v>
      </c>
      <c r="H45" s="116">
        <v>0</v>
      </c>
      <c r="I45" s="105" t="s">
        <v>143</v>
      </c>
      <c r="J45" s="223">
        <v>0</v>
      </c>
      <c r="K45" s="105" t="s">
        <v>143</v>
      </c>
      <c r="L45" s="198">
        <v>0</v>
      </c>
      <c r="M45" s="2"/>
      <c r="N45" s="34">
        <v>89</v>
      </c>
      <c r="O45" s="858" t="s">
        <v>409</v>
      </c>
      <c r="P45" s="858"/>
      <c r="Q45" s="394" t="s">
        <v>330</v>
      </c>
      <c r="R45" s="216">
        <v>0.05</v>
      </c>
      <c r="S45" s="117" t="s">
        <v>225</v>
      </c>
      <c r="T45" s="116">
        <v>0</v>
      </c>
      <c r="U45" s="182" t="s">
        <v>225</v>
      </c>
      <c r="V45" s="125">
        <v>0</v>
      </c>
      <c r="W45" s="182" t="s">
        <v>225</v>
      </c>
      <c r="X45" s="198">
        <v>0</v>
      </c>
    </row>
    <row r="46" spans="2:24" ht="15" customHeight="1" x14ac:dyDescent="0.2">
      <c r="B46" s="16">
        <v>32</v>
      </c>
      <c r="C46" s="859" t="s">
        <v>410</v>
      </c>
      <c r="D46" s="860"/>
      <c r="E46" s="391" t="s">
        <v>362</v>
      </c>
      <c r="F46" s="87">
        <v>0.3</v>
      </c>
      <c r="G46" s="117" t="s">
        <v>187</v>
      </c>
      <c r="H46" s="116">
        <v>0</v>
      </c>
      <c r="I46" s="105" t="s">
        <v>187</v>
      </c>
      <c r="J46" s="223">
        <v>0</v>
      </c>
      <c r="K46" s="105" t="s">
        <v>187</v>
      </c>
      <c r="L46" s="198">
        <v>0</v>
      </c>
      <c r="M46" s="2"/>
      <c r="N46" s="34">
        <v>90</v>
      </c>
      <c r="O46" s="858" t="s">
        <v>411</v>
      </c>
      <c r="P46" s="858"/>
      <c r="Q46" s="394" t="s">
        <v>362</v>
      </c>
      <c r="R46" s="216">
        <v>0.09</v>
      </c>
      <c r="S46" s="117" t="s">
        <v>372</v>
      </c>
      <c r="T46" s="116">
        <v>0</v>
      </c>
      <c r="U46" s="182" t="s">
        <v>372</v>
      </c>
      <c r="V46" s="125">
        <v>0</v>
      </c>
      <c r="W46" s="182" t="s">
        <v>372</v>
      </c>
      <c r="X46" s="198">
        <v>0</v>
      </c>
    </row>
    <row r="47" spans="2:24" ht="15" customHeight="1" x14ac:dyDescent="0.2">
      <c r="B47" s="16">
        <v>33</v>
      </c>
      <c r="C47" s="859" t="s">
        <v>412</v>
      </c>
      <c r="D47" s="860"/>
      <c r="E47" s="391" t="s">
        <v>330</v>
      </c>
      <c r="F47" s="87">
        <v>0.03</v>
      </c>
      <c r="G47" s="117" t="s">
        <v>138</v>
      </c>
      <c r="H47" s="116">
        <v>0</v>
      </c>
      <c r="I47" s="105" t="s">
        <v>138</v>
      </c>
      <c r="J47" s="223">
        <v>0</v>
      </c>
      <c r="K47" s="105" t="s">
        <v>138</v>
      </c>
      <c r="L47" s="198">
        <v>0</v>
      </c>
      <c r="M47" s="2"/>
      <c r="N47" s="34">
        <v>91</v>
      </c>
      <c r="O47" s="858" t="s">
        <v>413</v>
      </c>
      <c r="P47" s="858"/>
      <c r="Q47" s="394" t="s">
        <v>326</v>
      </c>
      <c r="R47" s="216">
        <v>7.0000000000000001E-3</v>
      </c>
      <c r="S47" s="117" t="s">
        <v>336</v>
      </c>
      <c r="T47" s="116">
        <v>0</v>
      </c>
      <c r="U47" s="182" t="s">
        <v>336</v>
      </c>
      <c r="V47" s="125">
        <v>0</v>
      </c>
      <c r="W47" s="182" t="s">
        <v>336</v>
      </c>
      <c r="X47" s="198">
        <v>0</v>
      </c>
    </row>
    <row r="48" spans="2:24" ht="15" customHeight="1" x14ac:dyDescent="0.2">
      <c r="B48" s="16">
        <v>34</v>
      </c>
      <c r="C48" s="859" t="s">
        <v>414</v>
      </c>
      <c r="D48" s="860"/>
      <c r="E48" s="391" t="s">
        <v>330</v>
      </c>
      <c r="F48" s="87">
        <v>2</v>
      </c>
      <c r="G48" s="117" t="s">
        <v>217</v>
      </c>
      <c r="H48" s="116">
        <v>0</v>
      </c>
      <c r="I48" s="105" t="s">
        <v>217</v>
      </c>
      <c r="J48" s="223">
        <v>0</v>
      </c>
      <c r="K48" s="105" t="s">
        <v>217</v>
      </c>
      <c r="L48" s="198">
        <v>0</v>
      </c>
      <c r="M48" s="2"/>
      <c r="N48" s="34">
        <v>92</v>
      </c>
      <c r="O48" s="858" t="s">
        <v>415</v>
      </c>
      <c r="P48" s="858"/>
      <c r="Q48" s="394" t="s">
        <v>362</v>
      </c>
      <c r="R48" s="216">
        <v>0.05</v>
      </c>
      <c r="S48" s="117" t="s">
        <v>225</v>
      </c>
      <c r="T48" s="116">
        <v>0</v>
      </c>
      <c r="U48" s="182" t="s">
        <v>225</v>
      </c>
      <c r="V48" s="125">
        <v>0</v>
      </c>
      <c r="W48" s="182" t="s">
        <v>225</v>
      </c>
      <c r="X48" s="198">
        <v>0</v>
      </c>
    </row>
    <row r="49" spans="2:24" ht="15" customHeight="1" x14ac:dyDescent="0.2">
      <c r="B49" s="16">
        <v>35</v>
      </c>
      <c r="C49" s="859" t="s">
        <v>416</v>
      </c>
      <c r="D49" s="860"/>
      <c r="E49" s="391" t="s">
        <v>417</v>
      </c>
      <c r="F49" s="87">
        <v>0.02</v>
      </c>
      <c r="G49" s="117" t="s">
        <v>169</v>
      </c>
      <c r="H49" s="116">
        <v>0</v>
      </c>
      <c r="I49" s="105" t="s">
        <v>169</v>
      </c>
      <c r="J49" s="223">
        <v>0</v>
      </c>
      <c r="K49" s="105" t="s">
        <v>169</v>
      </c>
      <c r="L49" s="198">
        <v>0</v>
      </c>
      <c r="M49" s="2"/>
      <c r="N49" s="34">
        <v>93</v>
      </c>
      <c r="O49" s="858" t="s">
        <v>418</v>
      </c>
      <c r="P49" s="858"/>
      <c r="Q49" s="394" t="s">
        <v>330</v>
      </c>
      <c r="R49" s="216">
        <v>0.05</v>
      </c>
      <c r="S49" s="117" t="s">
        <v>225</v>
      </c>
      <c r="T49" s="116">
        <v>0</v>
      </c>
      <c r="U49" s="182" t="s">
        <v>225</v>
      </c>
      <c r="V49" s="125">
        <v>0</v>
      </c>
      <c r="W49" s="182" t="s">
        <v>225</v>
      </c>
      <c r="X49" s="198">
        <v>0</v>
      </c>
    </row>
    <row r="50" spans="2:24" ht="15" customHeight="1" x14ac:dyDescent="0.2">
      <c r="B50" s="16">
        <v>36</v>
      </c>
      <c r="C50" s="859" t="s">
        <v>419</v>
      </c>
      <c r="D50" s="860"/>
      <c r="E50" s="391" t="s">
        <v>330</v>
      </c>
      <c r="F50" s="87">
        <v>0.02</v>
      </c>
      <c r="G50" s="117" t="s">
        <v>169</v>
      </c>
      <c r="H50" s="116">
        <v>0</v>
      </c>
      <c r="I50" s="105" t="s">
        <v>169</v>
      </c>
      <c r="J50" s="223">
        <v>0</v>
      </c>
      <c r="K50" s="105" t="s">
        <v>169</v>
      </c>
      <c r="L50" s="198">
        <v>0</v>
      </c>
      <c r="M50" s="2"/>
      <c r="N50" s="34">
        <v>94</v>
      </c>
      <c r="O50" s="858" t="s">
        <v>420</v>
      </c>
      <c r="P50" s="858"/>
      <c r="Q50" s="394" t="s">
        <v>332</v>
      </c>
      <c r="R50" s="216">
        <v>0.03</v>
      </c>
      <c r="S50" s="117" t="s">
        <v>138</v>
      </c>
      <c r="T50" s="116">
        <v>0</v>
      </c>
      <c r="U50" s="182" t="s">
        <v>138</v>
      </c>
      <c r="V50" s="125">
        <v>0</v>
      </c>
      <c r="W50" s="182" t="s">
        <v>138</v>
      </c>
      <c r="X50" s="198">
        <v>0</v>
      </c>
    </row>
    <row r="51" spans="2:24" ht="15" customHeight="1" x14ac:dyDescent="0.2">
      <c r="B51" s="16">
        <v>37</v>
      </c>
      <c r="C51" s="859" t="s">
        <v>421</v>
      </c>
      <c r="D51" s="860"/>
      <c r="E51" s="391" t="s">
        <v>330</v>
      </c>
      <c r="F51" s="87">
        <v>1E-4</v>
      </c>
      <c r="G51" s="117" t="s">
        <v>220</v>
      </c>
      <c r="H51" s="116">
        <v>0</v>
      </c>
      <c r="I51" s="105" t="s">
        <v>220</v>
      </c>
      <c r="J51" s="223">
        <v>0</v>
      </c>
      <c r="K51" s="105" t="s">
        <v>220</v>
      </c>
      <c r="L51" s="198">
        <v>0</v>
      </c>
      <c r="M51" s="2"/>
      <c r="N51" s="34">
        <v>95</v>
      </c>
      <c r="O51" s="858" t="s">
        <v>422</v>
      </c>
      <c r="P51" s="858"/>
      <c r="Q51" s="394" t="s">
        <v>423</v>
      </c>
      <c r="R51" s="216">
        <v>0.1</v>
      </c>
      <c r="S51" s="117" t="s">
        <v>146</v>
      </c>
      <c r="T51" s="116">
        <v>0</v>
      </c>
      <c r="U51" s="182" t="s">
        <v>146</v>
      </c>
      <c r="V51" s="125">
        <v>0</v>
      </c>
      <c r="W51" s="182" t="s">
        <v>146</v>
      </c>
      <c r="X51" s="198">
        <v>0</v>
      </c>
    </row>
    <row r="52" spans="2:24" ht="15" customHeight="1" x14ac:dyDescent="0.2">
      <c r="B52" s="16">
        <v>38</v>
      </c>
      <c r="C52" s="859" t="s">
        <v>424</v>
      </c>
      <c r="D52" s="860"/>
      <c r="E52" s="391" t="s">
        <v>326</v>
      </c>
      <c r="F52" s="87">
        <v>3.0000000000000001E-3</v>
      </c>
      <c r="G52" s="117" t="s">
        <v>351</v>
      </c>
      <c r="H52" s="116">
        <v>0</v>
      </c>
      <c r="I52" s="105" t="s">
        <v>351</v>
      </c>
      <c r="J52" s="223">
        <v>0</v>
      </c>
      <c r="K52" s="105" t="s">
        <v>351</v>
      </c>
      <c r="L52" s="198">
        <v>0</v>
      </c>
      <c r="M52" s="2"/>
      <c r="N52" s="34">
        <v>96</v>
      </c>
      <c r="O52" s="858" t="s">
        <v>425</v>
      </c>
      <c r="P52" s="858"/>
      <c r="Q52" s="394" t="s">
        <v>362</v>
      </c>
      <c r="R52" s="216">
        <v>0.02</v>
      </c>
      <c r="S52" s="117" t="s">
        <v>169</v>
      </c>
      <c r="T52" s="116">
        <v>0</v>
      </c>
      <c r="U52" s="182" t="s">
        <v>169</v>
      </c>
      <c r="V52" s="125">
        <v>0</v>
      </c>
      <c r="W52" s="182" t="s">
        <v>169</v>
      </c>
      <c r="X52" s="198">
        <v>0</v>
      </c>
    </row>
    <row r="53" spans="2:24" ht="15" customHeight="1" x14ac:dyDescent="0.2">
      <c r="B53" s="16">
        <v>39</v>
      </c>
      <c r="C53" s="859" t="s">
        <v>426</v>
      </c>
      <c r="D53" s="860"/>
      <c r="E53" s="391" t="s">
        <v>332</v>
      </c>
      <c r="F53" s="87">
        <v>0.05</v>
      </c>
      <c r="G53" s="117" t="s">
        <v>225</v>
      </c>
      <c r="H53" s="116">
        <v>0</v>
      </c>
      <c r="I53" s="105" t="s">
        <v>225</v>
      </c>
      <c r="J53" s="223">
        <v>0</v>
      </c>
      <c r="K53" s="105" t="s">
        <v>225</v>
      </c>
      <c r="L53" s="198">
        <v>0</v>
      </c>
      <c r="M53" s="2"/>
      <c r="N53" s="34">
        <v>97</v>
      </c>
      <c r="O53" s="858" t="s">
        <v>427</v>
      </c>
      <c r="P53" s="858"/>
      <c r="Q53" s="394" t="s">
        <v>332</v>
      </c>
      <c r="R53" s="216">
        <v>0.1</v>
      </c>
      <c r="S53" s="117" t="s">
        <v>146</v>
      </c>
      <c r="T53" s="116">
        <v>0</v>
      </c>
      <c r="U53" s="182" t="s">
        <v>146</v>
      </c>
      <c r="V53" s="125">
        <v>0</v>
      </c>
      <c r="W53" s="182" t="s">
        <v>146</v>
      </c>
      <c r="X53" s="198">
        <v>0</v>
      </c>
    </row>
    <row r="54" spans="2:24" ht="15" customHeight="1" x14ac:dyDescent="0.2">
      <c r="B54" s="16">
        <v>40</v>
      </c>
      <c r="C54" s="859" t="s">
        <v>428</v>
      </c>
      <c r="D54" s="860"/>
      <c r="E54" s="391" t="s">
        <v>330</v>
      </c>
      <c r="F54" s="87">
        <v>1E-3</v>
      </c>
      <c r="G54" s="117" t="s">
        <v>363</v>
      </c>
      <c r="H54" s="116">
        <v>0</v>
      </c>
      <c r="I54" s="105" t="s">
        <v>363</v>
      </c>
      <c r="J54" s="223">
        <v>0</v>
      </c>
      <c r="K54" s="105" t="s">
        <v>363</v>
      </c>
      <c r="L54" s="198">
        <v>0</v>
      </c>
      <c r="M54" s="2"/>
      <c r="N54" s="34">
        <v>98</v>
      </c>
      <c r="O54" s="858" t="s">
        <v>429</v>
      </c>
      <c r="P54" s="858"/>
      <c r="Q54" s="394" t="s">
        <v>330</v>
      </c>
      <c r="R54" s="216">
        <v>0.09</v>
      </c>
      <c r="S54" s="117" t="s">
        <v>372</v>
      </c>
      <c r="T54" s="116">
        <v>0</v>
      </c>
      <c r="U54" s="182" t="s">
        <v>372</v>
      </c>
      <c r="V54" s="125">
        <v>0</v>
      </c>
      <c r="W54" s="182" t="s">
        <v>372</v>
      </c>
      <c r="X54" s="198">
        <v>0</v>
      </c>
    </row>
    <row r="55" spans="2:24" ht="15" customHeight="1" x14ac:dyDescent="0.2">
      <c r="B55" s="16">
        <v>41</v>
      </c>
      <c r="C55" s="859" t="s">
        <v>430</v>
      </c>
      <c r="D55" s="860"/>
      <c r="E55" s="391" t="s">
        <v>326</v>
      </c>
      <c r="F55" s="87">
        <v>3.0000000000000001E-3</v>
      </c>
      <c r="G55" s="117" t="s">
        <v>351</v>
      </c>
      <c r="H55" s="116">
        <v>0</v>
      </c>
      <c r="I55" s="105" t="s">
        <v>351</v>
      </c>
      <c r="J55" s="223">
        <v>0</v>
      </c>
      <c r="K55" s="105" t="s">
        <v>351</v>
      </c>
      <c r="L55" s="198">
        <v>0</v>
      </c>
      <c r="M55" s="2"/>
      <c r="N55" s="34">
        <v>99</v>
      </c>
      <c r="O55" s="858" t="s">
        <v>431</v>
      </c>
      <c r="P55" s="858"/>
      <c r="Q55" s="394" t="s">
        <v>330</v>
      </c>
      <c r="R55" s="216">
        <v>5.0000000000000001E-3</v>
      </c>
      <c r="S55" s="117" t="s">
        <v>143</v>
      </c>
      <c r="T55" s="116">
        <v>0</v>
      </c>
      <c r="U55" s="182" t="s">
        <v>143</v>
      </c>
      <c r="V55" s="125">
        <v>0</v>
      </c>
      <c r="W55" s="182" t="s">
        <v>143</v>
      </c>
      <c r="X55" s="198">
        <v>0</v>
      </c>
    </row>
    <row r="56" spans="2:24" ht="15" customHeight="1" x14ac:dyDescent="0.2">
      <c r="B56" s="16">
        <v>42</v>
      </c>
      <c r="C56" s="859" t="s">
        <v>432</v>
      </c>
      <c r="D56" s="860"/>
      <c r="E56" s="391" t="s">
        <v>330</v>
      </c>
      <c r="F56" s="87">
        <v>0.02</v>
      </c>
      <c r="G56" s="117" t="s">
        <v>169</v>
      </c>
      <c r="H56" s="116">
        <v>0</v>
      </c>
      <c r="I56" s="105" t="s">
        <v>169</v>
      </c>
      <c r="J56" s="223">
        <v>0</v>
      </c>
      <c r="K56" s="105" t="s">
        <v>169</v>
      </c>
      <c r="L56" s="198">
        <v>0</v>
      </c>
      <c r="M56" s="2"/>
      <c r="N56" s="34">
        <v>100</v>
      </c>
      <c r="O56" s="858" t="s">
        <v>433</v>
      </c>
      <c r="P56" s="858"/>
      <c r="Q56" s="394" t="s">
        <v>330</v>
      </c>
      <c r="R56" s="216">
        <v>0.2</v>
      </c>
      <c r="S56" s="57" t="s">
        <v>151</v>
      </c>
      <c r="T56" s="116">
        <v>0</v>
      </c>
      <c r="U56" s="185" t="s">
        <v>151</v>
      </c>
      <c r="V56" s="125">
        <v>0</v>
      </c>
      <c r="W56" s="185" t="s">
        <v>151</v>
      </c>
      <c r="X56" s="198">
        <v>0</v>
      </c>
    </row>
    <row r="57" spans="2:24" ht="15" customHeight="1" x14ac:dyDescent="0.2">
      <c r="B57" s="16">
        <v>43</v>
      </c>
      <c r="C57" s="859" t="s">
        <v>434</v>
      </c>
      <c r="D57" s="860"/>
      <c r="E57" s="391" t="s">
        <v>330</v>
      </c>
      <c r="F57" s="87">
        <v>0.03</v>
      </c>
      <c r="G57" s="117" t="s">
        <v>347</v>
      </c>
      <c r="H57" s="116">
        <v>0</v>
      </c>
      <c r="I57" s="105" t="s">
        <v>347</v>
      </c>
      <c r="J57" s="223">
        <v>0</v>
      </c>
      <c r="K57" s="105" t="s">
        <v>347</v>
      </c>
      <c r="L57" s="198">
        <v>0</v>
      </c>
      <c r="M57" s="2"/>
      <c r="N57" s="34">
        <v>101</v>
      </c>
      <c r="O57" s="858" t="s">
        <v>435</v>
      </c>
      <c r="P57" s="858"/>
      <c r="Q57" s="394" t="s">
        <v>417</v>
      </c>
      <c r="R57" s="216">
        <v>0.3</v>
      </c>
      <c r="S57" s="117" t="s">
        <v>187</v>
      </c>
      <c r="T57" s="116">
        <v>0</v>
      </c>
      <c r="U57" s="182" t="s">
        <v>187</v>
      </c>
      <c r="V57" s="125">
        <v>0</v>
      </c>
      <c r="W57" s="182" t="s">
        <v>187</v>
      </c>
      <c r="X57" s="198">
        <v>0</v>
      </c>
    </row>
    <row r="58" spans="2:24" ht="15" customHeight="1" x14ac:dyDescent="0.2">
      <c r="B58" s="16">
        <v>44</v>
      </c>
      <c r="C58" s="859" t="s">
        <v>436</v>
      </c>
      <c r="D58" s="860"/>
      <c r="E58" s="391" t="s">
        <v>326</v>
      </c>
      <c r="F58" s="87">
        <v>8.0000000000000002E-3</v>
      </c>
      <c r="G58" s="57" t="s">
        <v>397</v>
      </c>
      <c r="H58" s="116">
        <v>0</v>
      </c>
      <c r="I58" s="105" t="s">
        <v>397</v>
      </c>
      <c r="J58" s="223">
        <v>0</v>
      </c>
      <c r="K58" s="105" t="s">
        <v>397</v>
      </c>
      <c r="L58" s="198">
        <v>0</v>
      </c>
      <c r="M58" s="2"/>
      <c r="N58" s="34">
        <v>102</v>
      </c>
      <c r="O58" s="858" t="s">
        <v>437</v>
      </c>
      <c r="P58" s="858"/>
      <c r="Q58" s="394" t="s">
        <v>332</v>
      </c>
      <c r="R58" s="216">
        <v>0.02</v>
      </c>
      <c r="S58" s="117" t="s">
        <v>169</v>
      </c>
      <c r="T58" s="116">
        <v>0</v>
      </c>
      <c r="U58" s="182" t="s">
        <v>169</v>
      </c>
      <c r="V58" s="125">
        <v>0</v>
      </c>
      <c r="W58" s="182" t="s">
        <v>169</v>
      </c>
      <c r="X58" s="198">
        <v>0</v>
      </c>
    </row>
    <row r="59" spans="2:24" ht="15" customHeight="1" x14ac:dyDescent="0.2">
      <c r="B59" s="16">
        <v>45</v>
      </c>
      <c r="C59" s="859" t="s">
        <v>438</v>
      </c>
      <c r="D59" s="860"/>
      <c r="E59" s="391" t="s">
        <v>330</v>
      </c>
      <c r="F59" s="87">
        <v>0.01</v>
      </c>
      <c r="G59" s="117" t="s">
        <v>225</v>
      </c>
      <c r="H59" s="116">
        <v>0</v>
      </c>
      <c r="I59" s="105" t="s">
        <v>225</v>
      </c>
      <c r="J59" s="223">
        <v>0</v>
      </c>
      <c r="K59" s="105" t="s">
        <v>225</v>
      </c>
      <c r="L59" s="198">
        <v>0</v>
      </c>
      <c r="M59" s="2"/>
      <c r="N59" s="34">
        <v>103</v>
      </c>
      <c r="O59" s="858" t="s">
        <v>439</v>
      </c>
      <c r="P59" s="858"/>
      <c r="Q59" s="394" t="s">
        <v>330</v>
      </c>
      <c r="R59" s="216">
        <v>0.01</v>
      </c>
      <c r="S59" s="117" t="s">
        <v>347</v>
      </c>
      <c r="T59" s="116">
        <v>0</v>
      </c>
      <c r="U59" s="182" t="s">
        <v>347</v>
      </c>
      <c r="V59" s="125">
        <v>0</v>
      </c>
      <c r="W59" s="182" t="s">
        <v>347</v>
      </c>
      <c r="X59" s="198">
        <v>0</v>
      </c>
    </row>
    <row r="60" spans="2:24" ht="15" customHeight="1" x14ac:dyDescent="0.2">
      <c r="B60" s="16">
        <v>46</v>
      </c>
      <c r="C60" s="859" t="s">
        <v>440</v>
      </c>
      <c r="D60" s="860"/>
      <c r="E60" s="391" t="s">
        <v>326</v>
      </c>
      <c r="F60" s="87">
        <v>4.0000000000000001E-3</v>
      </c>
      <c r="G60" s="117" t="s">
        <v>336</v>
      </c>
      <c r="H60" s="116">
        <v>0</v>
      </c>
      <c r="I60" s="105" t="s">
        <v>336</v>
      </c>
      <c r="J60" s="223">
        <v>0</v>
      </c>
      <c r="K60" s="105" t="s">
        <v>336</v>
      </c>
      <c r="L60" s="198">
        <v>0</v>
      </c>
      <c r="M60" s="2"/>
      <c r="N60" s="34">
        <v>104</v>
      </c>
      <c r="O60" s="858" t="s">
        <v>441</v>
      </c>
      <c r="P60" s="858"/>
      <c r="Q60" s="394" t="s">
        <v>330</v>
      </c>
      <c r="R60" s="216">
        <v>7.0000000000000007E-2</v>
      </c>
      <c r="S60" s="117" t="s">
        <v>442</v>
      </c>
      <c r="T60" s="116">
        <v>0</v>
      </c>
      <c r="U60" s="182" t="s">
        <v>442</v>
      </c>
      <c r="V60" s="125">
        <v>0</v>
      </c>
      <c r="W60" s="182" t="s">
        <v>442</v>
      </c>
      <c r="X60" s="198">
        <v>0</v>
      </c>
    </row>
    <row r="61" spans="2:24" ht="15" customHeight="1" x14ac:dyDescent="0.2">
      <c r="B61" s="16">
        <v>47</v>
      </c>
      <c r="C61" s="859" t="s">
        <v>443</v>
      </c>
      <c r="D61" s="860"/>
      <c r="E61" s="391" t="s">
        <v>332</v>
      </c>
      <c r="F61" s="87">
        <v>5.0000000000000001E-3</v>
      </c>
      <c r="G61" s="117" t="s">
        <v>143</v>
      </c>
      <c r="H61" s="116">
        <v>0</v>
      </c>
      <c r="I61" s="105" t="s">
        <v>143</v>
      </c>
      <c r="J61" s="223">
        <v>0</v>
      </c>
      <c r="K61" s="105" t="s">
        <v>143</v>
      </c>
      <c r="L61" s="198">
        <v>0</v>
      </c>
      <c r="M61" s="2"/>
      <c r="N61" s="34">
        <v>105</v>
      </c>
      <c r="O61" s="858" t="s">
        <v>444</v>
      </c>
      <c r="P61" s="858"/>
      <c r="Q61" s="394" t="s">
        <v>326</v>
      </c>
      <c r="R61" s="216">
        <v>5.0000000000000001E-3</v>
      </c>
      <c r="S61" s="117" t="s">
        <v>143</v>
      </c>
      <c r="T61" s="116">
        <v>0</v>
      </c>
      <c r="U61" s="182" t="s">
        <v>143</v>
      </c>
      <c r="V61" s="125">
        <v>0</v>
      </c>
      <c r="W61" s="182" t="s">
        <v>143</v>
      </c>
      <c r="X61" s="198">
        <v>0</v>
      </c>
    </row>
    <row r="62" spans="2:24" ht="15" customHeight="1" x14ac:dyDescent="0.2">
      <c r="B62" s="16">
        <v>48</v>
      </c>
      <c r="C62" s="859" t="s">
        <v>445</v>
      </c>
      <c r="D62" s="860"/>
      <c r="E62" s="391" t="s">
        <v>330</v>
      </c>
      <c r="F62" s="87">
        <v>8.9999999999999993E-3</v>
      </c>
      <c r="G62" s="117" t="s">
        <v>377</v>
      </c>
      <c r="H62" s="116">
        <v>0</v>
      </c>
      <c r="I62" s="105" t="s">
        <v>377</v>
      </c>
      <c r="J62" s="223">
        <v>0</v>
      </c>
      <c r="K62" s="105" t="s">
        <v>377</v>
      </c>
      <c r="L62" s="198">
        <v>0</v>
      </c>
      <c r="M62" s="2"/>
      <c r="N62" s="34">
        <v>106</v>
      </c>
      <c r="O62" s="858" t="s">
        <v>446</v>
      </c>
      <c r="P62" s="858"/>
      <c r="Q62" s="394" t="s">
        <v>326</v>
      </c>
      <c r="R62" s="216">
        <v>0.7</v>
      </c>
      <c r="S62" s="117" t="s">
        <v>225</v>
      </c>
      <c r="T62" s="123">
        <v>0</v>
      </c>
      <c r="U62" s="182" t="s">
        <v>225</v>
      </c>
      <c r="V62" s="187">
        <v>0</v>
      </c>
      <c r="W62" s="182" t="s">
        <v>225</v>
      </c>
      <c r="X62" s="199">
        <v>0</v>
      </c>
    </row>
    <row r="63" spans="2:24" ht="15" customHeight="1" x14ac:dyDescent="0.2">
      <c r="B63" s="16">
        <v>49</v>
      </c>
      <c r="C63" s="859" t="s">
        <v>447</v>
      </c>
      <c r="D63" s="860"/>
      <c r="E63" s="391" t="s">
        <v>330</v>
      </c>
      <c r="F63" s="87">
        <v>6.0000000000000001E-3</v>
      </c>
      <c r="G63" s="117" t="s">
        <v>343</v>
      </c>
      <c r="H63" s="116">
        <v>0</v>
      </c>
      <c r="I63" s="105" t="s">
        <v>343</v>
      </c>
      <c r="J63" s="223">
        <v>0</v>
      </c>
      <c r="K63" s="105" t="s">
        <v>343</v>
      </c>
      <c r="L63" s="198">
        <v>0</v>
      </c>
      <c r="M63" s="2"/>
      <c r="N63" s="34">
        <v>107</v>
      </c>
      <c r="O63" s="858" t="s">
        <v>448</v>
      </c>
      <c r="P63" s="858"/>
      <c r="Q63" s="394" t="s">
        <v>330</v>
      </c>
      <c r="R63" s="216">
        <v>0.05</v>
      </c>
      <c r="S63" s="124" t="s">
        <v>225</v>
      </c>
      <c r="T63" s="116">
        <v>0</v>
      </c>
      <c r="U63" s="188" t="s">
        <v>225</v>
      </c>
      <c r="V63" s="125">
        <v>0</v>
      </c>
      <c r="W63" s="188" t="s">
        <v>225</v>
      </c>
      <c r="X63" s="198">
        <v>0</v>
      </c>
    </row>
    <row r="64" spans="2:24" ht="15" customHeight="1" x14ac:dyDescent="0.2">
      <c r="B64" s="16">
        <v>50</v>
      </c>
      <c r="C64" s="859" t="s">
        <v>449</v>
      </c>
      <c r="D64" s="860"/>
      <c r="E64" s="391" t="s">
        <v>330</v>
      </c>
      <c r="F64" s="87">
        <v>3.0000000000000001E-3</v>
      </c>
      <c r="G64" s="118" t="s">
        <v>351</v>
      </c>
      <c r="H64" s="123">
        <v>0</v>
      </c>
      <c r="I64" s="182" t="s">
        <v>351</v>
      </c>
      <c r="J64" s="224">
        <v>0</v>
      </c>
      <c r="K64" s="182" t="s">
        <v>351</v>
      </c>
      <c r="L64" s="199">
        <v>0</v>
      </c>
      <c r="M64" s="2"/>
      <c r="N64" s="34">
        <v>108</v>
      </c>
      <c r="O64" s="858" t="s">
        <v>450</v>
      </c>
      <c r="P64" s="858"/>
      <c r="Q64" s="394" t="s">
        <v>326</v>
      </c>
      <c r="R64" s="216">
        <v>0.03</v>
      </c>
      <c r="S64" s="117" t="s">
        <v>138</v>
      </c>
      <c r="T64" s="116">
        <v>0</v>
      </c>
      <c r="U64" s="182" t="s">
        <v>138</v>
      </c>
      <c r="V64" s="125">
        <v>0</v>
      </c>
      <c r="W64" s="182" t="s">
        <v>138</v>
      </c>
      <c r="X64" s="198">
        <v>0</v>
      </c>
    </row>
    <row r="65" spans="2:24" ht="15" customHeight="1" x14ac:dyDescent="0.2">
      <c r="B65" s="16">
        <v>51</v>
      </c>
      <c r="C65" s="859" t="s">
        <v>451</v>
      </c>
      <c r="D65" s="860"/>
      <c r="E65" s="391" t="s">
        <v>330</v>
      </c>
      <c r="F65" s="87">
        <v>0.02</v>
      </c>
      <c r="G65" s="117" t="s">
        <v>169</v>
      </c>
      <c r="H65" s="116">
        <v>0</v>
      </c>
      <c r="I65" s="184" t="s">
        <v>169</v>
      </c>
      <c r="J65" s="223">
        <v>0</v>
      </c>
      <c r="K65" s="184" t="s">
        <v>169</v>
      </c>
      <c r="L65" s="198">
        <v>0</v>
      </c>
      <c r="M65" s="2"/>
      <c r="N65" s="34">
        <v>109</v>
      </c>
      <c r="O65" s="858" t="s">
        <v>452</v>
      </c>
      <c r="P65" s="858"/>
      <c r="Q65" s="394" t="s">
        <v>332</v>
      </c>
      <c r="R65" s="216">
        <v>0.2</v>
      </c>
      <c r="S65" s="117" t="s">
        <v>151</v>
      </c>
      <c r="T65" s="116">
        <v>0</v>
      </c>
      <c r="U65" s="182" t="s">
        <v>151</v>
      </c>
      <c r="V65" s="125">
        <v>0</v>
      </c>
      <c r="W65" s="182" t="s">
        <v>151</v>
      </c>
      <c r="X65" s="198">
        <v>0</v>
      </c>
    </row>
    <row r="66" spans="2:24" ht="15" customHeight="1" x14ac:dyDescent="0.2">
      <c r="B66" s="16">
        <v>52</v>
      </c>
      <c r="C66" s="859" t="s">
        <v>453</v>
      </c>
      <c r="D66" s="860"/>
      <c r="E66" s="391" t="s">
        <v>326</v>
      </c>
      <c r="F66" s="87">
        <v>0.05</v>
      </c>
      <c r="G66" s="117" t="s">
        <v>225</v>
      </c>
      <c r="H66" s="116">
        <v>0</v>
      </c>
      <c r="I66" s="105" t="s">
        <v>225</v>
      </c>
      <c r="J66" s="223">
        <v>0</v>
      </c>
      <c r="K66" s="105" t="s">
        <v>225</v>
      </c>
      <c r="L66" s="198">
        <v>0</v>
      </c>
      <c r="M66" s="2"/>
      <c r="N66" s="34">
        <v>110</v>
      </c>
      <c r="O66" s="858" t="s">
        <v>454</v>
      </c>
      <c r="P66" s="858"/>
      <c r="Q66" s="394" t="s">
        <v>326</v>
      </c>
      <c r="R66" s="216">
        <v>4.0000000000000001E-3</v>
      </c>
      <c r="S66" s="57" t="s">
        <v>336</v>
      </c>
      <c r="T66" s="116">
        <v>0</v>
      </c>
      <c r="U66" s="185" t="s">
        <v>336</v>
      </c>
      <c r="V66" s="125">
        <v>0</v>
      </c>
      <c r="W66" s="185" t="s">
        <v>336</v>
      </c>
      <c r="X66" s="198">
        <v>0</v>
      </c>
    </row>
    <row r="67" spans="2:24" ht="15" customHeight="1" x14ac:dyDescent="0.2">
      <c r="B67" s="16">
        <v>53</v>
      </c>
      <c r="C67" s="859" t="s">
        <v>455</v>
      </c>
      <c r="D67" s="860"/>
      <c r="E67" s="391" t="s">
        <v>330</v>
      </c>
      <c r="F67" s="87">
        <v>0.03</v>
      </c>
      <c r="G67" s="117" t="s">
        <v>138</v>
      </c>
      <c r="H67" s="116">
        <v>0</v>
      </c>
      <c r="I67" s="105" t="s">
        <v>138</v>
      </c>
      <c r="J67" s="223">
        <v>0</v>
      </c>
      <c r="K67" s="105" t="s">
        <v>138</v>
      </c>
      <c r="L67" s="198">
        <v>0</v>
      </c>
      <c r="M67" s="2"/>
      <c r="N67" s="34">
        <v>111</v>
      </c>
      <c r="O67" s="858" t="s">
        <v>456</v>
      </c>
      <c r="P67" s="858"/>
      <c r="Q67" s="394" t="s">
        <v>332</v>
      </c>
      <c r="R67" s="216">
        <v>0.04</v>
      </c>
      <c r="S67" s="117" t="s">
        <v>262</v>
      </c>
      <c r="T67" s="116">
        <v>0</v>
      </c>
      <c r="U67" s="182" t="s">
        <v>262</v>
      </c>
      <c r="V67" s="125">
        <v>0</v>
      </c>
      <c r="W67" s="182" t="s">
        <v>262</v>
      </c>
      <c r="X67" s="198">
        <v>0</v>
      </c>
    </row>
    <row r="68" spans="2:24" ht="15" customHeight="1" x14ac:dyDescent="0.2">
      <c r="B68" s="16">
        <v>54</v>
      </c>
      <c r="C68" s="859" t="s">
        <v>457</v>
      </c>
      <c r="D68" s="860"/>
      <c r="E68" s="391" t="s">
        <v>332</v>
      </c>
      <c r="F68" s="87">
        <v>3.0000000000000001E-3</v>
      </c>
      <c r="G68" s="117" t="s">
        <v>351</v>
      </c>
      <c r="H68" s="116">
        <v>0</v>
      </c>
      <c r="I68" s="105" t="s">
        <v>351</v>
      </c>
      <c r="J68" s="223">
        <v>0</v>
      </c>
      <c r="K68" s="105" t="s">
        <v>351</v>
      </c>
      <c r="L68" s="198">
        <v>0</v>
      </c>
      <c r="N68" s="34">
        <v>112</v>
      </c>
      <c r="O68" s="858" t="s">
        <v>458</v>
      </c>
      <c r="P68" s="858"/>
      <c r="Q68" s="394" t="s">
        <v>330</v>
      </c>
      <c r="R68" s="216">
        <v>0.03</v>
      </c>
      <c r="S68" s="117" t="s">
        <v>138</v>
      </c>
      <c r="T68" s="116">
        <v>0</v>
      </c>
      <c r="U68" s="182" t="s">
        <v>138</v>
      </c>
      <c r="V68" s="125">
        <v>0</v>
      </c>
      <c r="W68" s="182" t="s">
        <v>138</v>
      </c>
      <c r="X68" s="198">
        <v>0</v>
      </c>
    </row>
    <row r="69" spans="2:24" ht="15" customHeight="1" x14ac:dyDescent="0.2">
      <c r="B69" s="16">
        <v>55</v>
      </c>
      <c r="C69" s="859" t="s">
        <v>459</v>
      </c>
      <c r="D69" s="860"/>
      <c r="E69" s="391" t="s">
        <v>400</v>
      </c>
      <c r="F69" s="87">
        <v>0.8</v>
      </c>
      <c r="G69" s="117" t="s">
        <v>198</v>
      </c>
      <c r="H69" s="116">
        <v>0</v>
      </c>
      <c r="I69" s="105" t="s">
        <v>198</v>
      </c>
      <c r="J69" s="223">
        <v>0</v>
      </c>
      <c r="K69" s="105" t="s">
        <v>198</v>
      </c>
      <c r="L69" s="198">
        <v>0</v>
      </c>
      <c r="N69" s="34">
        <v>113</v>
      </c>
      <c r="O69" s="858" t="s">
        <v>460</v>
      </c>
      <c r="P69" s="858"/>
      <c r="Q69" s="394" t="s">
        <v>330</v>
      </c>
      <c r="R69" s="216">
        <v>0.02</v>
      </c>
      <c r="S69" s="117" t="s">
        <v>169</v>
      </c>
      <c r="T69" s="116">
        <v>0</v>
      </c>
      <c r="U69" s="182" t="s">
        <v>169</v>
      </c>
      <c r="V69" s="125">
        <v>0</v>
      </c>
      <c r="W69" s="182" t="s">
        <v>169</v>
      </c>
      <c r="X69" s="198">
        <v>0</v>
      </c>
    </row>
    <row r="70" spans="2:24" ht="15" customHeight="1" x14ac:dyDescent="0.2">
      <c r="B70" s="16">
        <v>56</v>
      </c>
      <c r="C70" s="864" t="s">
        <v>461</v>
      </c>
      <c r="D70" s="865"/>
      <c r="E70" s="391" t="s">
        <v>362</v>
      </c>
      <c r="F70" s="87">
        <v>0.01</v>
      </c>
      <c r="G70" s="117" t="s">
        <v>347</v>
      </c>
      <c r="H70" s="116">
        <v>0</v>
      </c>
      <c r="I70" s="105" t="s">
        <v>347</v>
      </c>
      <c r="J70" s="223">
        <v>0</v>
      </c>
      <c r="K70" s="105" t="s">
        <v>347</v>
      </c>
      <c r="L70" s="198">
        <v>0</v>
      </c>
      <c r="N70" s="34">
        <v>114</v>
      </c>
      <c r="O70" s="858" t="s">
        <v>462</v>
      </c>
      <c r="P70" s="858"/>
      <c r="Q70" s="394" t="s">
        <v>332</v>
      </c>
      <c r="R70" s="216">
        <v>0.1</v>
      </c>
      <c r="S70" s="117" t="s">
        <v>146</v>
      </c>
      <c r="T70" s="116">
        <v>0</v>
      </c>
      <c r="U70" s="182" t="s">
        <v>146</v>
      </c>
      <c r="V70" s="125">
        <v>0</v>
      </c>
      <c r="W70" s="182" t="s">
        <v>146</v>
      </c>
      <c r="X70" s="198">
        <v>0</v>
      </c>
    </row>
    <row r="71" spans="2:24" ht="15" customHeight="1" thickBot="1" x14ac:dyDescent="0.25">
      <c r="B71" s="16">
        <v>57</v>
      </c>
      <c r="C71" s="859" t="s">
        <v>463</v>
      </c>
      <c r="D71" s="860"/>
      <c r="E71" s="391" t="s">
        <v>332</v>
      </c>
      <c r="F71" s="87">
        <v>0.1</v>
      </c>
      <c r="G71" s="118" t="s">
        <v>146</v>
      </c>
      <c r="H71" s="407">
        <v>0</v>
      </c>
      <c r="I71" s="256" t="s">
        <v>146</v>
      </c>
      <c r="J71" s="417">
        <v>0</v>
      </c>
      <c r="K71" s="256" t="s">
        <v>146</v>
      </c>
      <c r="L71" s="409">
        <v>0</v>
      </c>
      <c r="N71" s="91">
        <v>115</v>
      </c>
      <c r="O71" s="863" t="s">
        <v>464</v>
      </c>
      <c r="P71" s="863"/>
      <c r="Q71" s="394" t="s">
        <v>330</v>
      </c>
      <c r="R71" s="216">
        <v>5.0000000000000001E-3</v>
      </c>
      <c r="S71" s="122" t="s">
        <v>143</v>
      </c>
      <c r="T71" s="119">
        <v>0</v>
      </c>
      <c r="U71" s="189" t="s">
        <v>143</v>
      </c>
      <c r="V71" s="190">
        <v>0</v>
      </c>
      <c r="W71" s="189" t="s">
        <v>143</v>
      </c>
      <c r="X71" s="221">
        <v>0</v>
      </c>
    </row>
    <row r="72" spans="2:24" ht="15" customHeight="1" thickBot="1" x14ac:dyDescent="0.25">
      <c r="B72" s="17">
        <v>58</v>
      </c>
      <c r="C72" s="861" t="s">
        <v>465</v>
      </c>
      <c r="D72" s="862"/>
      <c r="E72" s="392" t="s">
        <v>332</v>
      </c>
      <c r="F72" s="88">
        <v>0.02</v>
      </c>
      <c r="G72" s="122" t="s">
        <v>169</v>
      </c>
      <c r="H72" s="119">
        <v>0</v>
      </c>
      <c r="I72" s="66" t="s">
        <v>169</v>
      </c>
      <c r="J72" s="225">
        <v>0</v>
      </c>
      <c r="K72" s="66" t="s">
        <v>169</v>
      </c>
      <c r="L72" s="221">
        <v>0</v>
      </c>
      <c r="N72" s="24"/>
      <c r="O72" s="817" t="s">
        <v>466</v>
      </c>
      <c r="P72" s="818"/>
      <c r="Q72" s="25"/>
      <c r="R72" s="26">
        <v>1</v>
      </c>
      <c r="S72" s="92"/>
      <c r="T72" s="125">
        <v>0</v>
      </c>
      <c r="U72" s="191"/>
      <c r="V72" s="125">
        <v>0</v>
      </c>
      <c r="W72" s="200"/>
      <c r="X72" s="226">
        <v>0</v>
      </c>
    </row>
    <row r="73" spans="2:24" ht="10.199999999999999" customHeight="1" thickBot="1" x14ac:dyDescent="0.25">
      <c r="C73" s="659" t="s">
        <v>615</v>
      </c>
      <c r="G73" s="109"/>
      <c r="H73" s="108"/>
      <c r="I73" s="4"/>
      <c r="J73" s="4"/>
      <c r="K73" s="4"/>
      <c r="L73" s="4"/>
      <c r="N73" s="819" t="s">
        <v>616</v>
      </c>
      <c r="O73" s="820"/>
      <c r="P73" s="820"/>
      <c r="Q73" s="820"/>
      <c r="R73" s="821"/>
      <c r="S73" s="820">
        <v>2</v>
      </c>
      <c r="T73" s="820"/>
      <c r="U73" s="817">
        <v>2</v>
      </c>
      <c r="V73" s="818"/>
      <c r="W73" s="817">
        <v>2</v>
      </c>
      <c r="X73" s="835"/>
    </row>
    <row r="74" spans="2:24" ht="10.199999999999999" customHeight="1" x14ac:dyDescent="0.2">
      <c r="C74" s="1" t="s">
        <v>617</v>
      </c>
      <c r="G74" s="109"/>
      <c r="H74" s="108"/>
      <c r="I74" s="4"/>
      <c r="J74" s="4"/>
      <c r="K74" s="4"/>
      <c r="L74" s="4"/>
    </row>
    <row r="75" spans="2:24" ht="10.199999999999999" customHeight="1" x14ac:dyDescent="0.2">
      <c r="G75" s="109"/>
      <c r="H75" s="108"/>
      <c r="I75" s="4"/>
      <c r="J75" s="4"/>
      <c r="K75" s="4"/>
      <c r="L75" s="4"/>
    </row>
    <row r="76" spans="2:24" ht="10.199999999999999" customHeight="1" x14ac:dyDescent="0.2">
      <c r="G76" s="109"/>
      <c r="H76" s="108"/>
      <c r="I76" s="4"/>
      <c r="J76" s="4"/>
      <c r="K76" s="4"/>
      <c r="L76" s="4"/>
    </row>
  </sheetData>
  <mergeCells count="182">
    <mergeCell ref="D10:F10"/>
    <mergeCell ref="G10:H10"/>
    <mergeCell ref="I10:J10"/>
    <mergeCell ref="K10:L10"/>
    <mergeCell ref="P10:R10"/>
    <mergeCell ref="S10:T10"/>
    <mergeCell ref="N7:O12"/>
    <mergeCell ref="B2:L2"/>
    <mergeCell ref="B5:C5"/>
    <mergeCell ref="B7:C12"/>
    <mergeCell ref="D7:F7"/>
    <mergeCell ref="G7:H7"/>
    <mergeCell ref="I7:J7"/>
    <mergeCell ref="K7:L7"/>
    <mergeCell ref="D11:F11"/>
    <mergeCell ref="D9:F9"/>
    <mergeCell ref="D12:F12"/>
    <mergeCell ref="G4:J4"/>
    <mergeCell ref="G5:J5"/>
    <mergeCell ref="D8:F8"/>
    <mergeCell ref="G8:H8"/>
    <mergeCell ref="I8:J8"/>
    <mergeCell ref="K8:L8"/>
    <mergeCell ref="P8:R8"/>
    <mergeCell ref="U12:V12"/>
    <mergeCell ref="W12:X12"/>
    <mergeCell ref="U9:V9"/>
    <mergeCell ref="I11:J11"/>
    <mergeCell ref="U8:V8"/>
    <mergeCell ref="S11:T11"/>
    <mergeCell ref="U11:V11"/>
    <mergeCell ref="U10:V10"/>
    <mergeCell ref="I9:J9"/>
    <mergeCell ref="K9:L9"/>
    <mergeCell ref="P9:R9"/>
    <mergeCell ref="U7:V7"/>
    <mergeCell ref="W7:X7"/>
    <mergeCell ref="W10:X10"/>
    <mergeCell ref="C14:D14"/>
    <mergeCell ref="O14:P14"/>
    <mergeCell ref="B13:D13"/>
    <mergeCell ref="E13:E14"/>
    <mergeCell ref="G13:L13"/>
    <mergeCell ref="N13:P13"/>
    <mergeCell ref="S13:X13"/>
    <mergeCell ref="Q13:Q14"/>
    <mergeCell ref="S8:T8"/>
    <mergeCell ref="W8:X8"/>
    <mergeCell ref="S7:T7"/>
    <mergeCell ref="W9:X9"/>
    <mergeCell ref="P7:R7"/>
    <mergeCell ref="G12:H12"/>
    <mergeCell ref="I12:J12"/>
    <mergeCell ref="K12:L12"/>
    <mergeCell ref="P12:R12"/>
    <mergeCell ref="S12:T12"/>
    <mergeCell ref="S9:T9"/>
    <mergeCell ref="G9:H9"/>
    <mergeCell ref="W11:X11"/>
    <mergeCell ref="C15:D15"/>
    <mergeCell ref="C16:D16"/>
    <mergeCell ref="C17:D17"/>
    <mergeCell ref="O16:P16"/>
    <mergeCell ref="O15:P15"/>
    <mergeCell ref="O17:P17"/>
    <mergeCell ref="C18:D18"/>
    <mergeCell ref="C22:D22"/>
    <mergeCell ref="O21:P21"/>
    <mergeCell ref="C19:D19"/>
    <mergeCell ref="O18:P18"/>
    <mergeCell ref="C20:D20"/>
    <mergeCell ref="O19:P19"/>
    <mergeCell ref="C23:D23"/>
    <mergeCell ref="O22:P22"/>
    <mergeCell ref="C24:D24"/>
    <mergeCell ref="O23:P23"/>
    <mergeCell ref="C21:D21"/>
    <mergeCell ref="O20:P20"/>
    <mergeCell ref="C27:D27"/>
    <mergeCell ref="O26:P26"/>
    <mergeCell ref="C28:D28"/>
    <mergeCell ref="O27:P27"/>
    <mergeCell ref="C25:D25"/>
    <mergeCell ref="O24:P24"/>
    <mergeCell ref="C26:D26"/>
    <mergeCell ref="O25:P25"/>
    <mergeCell ref="C31:D31"/>
    <mergeCell ref="O30:P30"/>
    <mergeCell ref="C32:D32"/>
    <mergeCell ref="O31:P31"/>
    <mergeCell ref="C29:D29"/>
    <mergeCell ref="O28:P28"/>
    <mergeCell ref="C30:D30"/>
    <mergeCell ref="O29:P29"/>
    <mergeCell ref="C35:D35"/>
    <mergeCell ref="O34:P34"/>
    <mergeCell ref="C36:D36"/>
    <mergeCell ref="O35:P35"/>
    <mergeCell ref="C33:D33"/>
    <mergeCell ref="O32:P32"/>
    <mergeCell ref="C34:D34"/>
    <mergeCell ref="O33:P33"/>
    <mergeCell ref="C39:D39"/>
    <mergeCell ref="O38:P38"/>
    <mergeCell ref="C40:D40"/>
    <mergeCell ref="O39:P39"/>
    <mergeCell ref="C37:D37"/>
    <mergeCell ref="O36:P36"/>
    <mergeCell ref="C38:D38"/>
    <mergeCell ref="O37:P37"/>
    <mergeCell ref="C43:D43"/>
    <mergeCell ref="O42:P42"/>
    <mergeCell ref="C44:D44"/>
    <mergeCell ref="O43:P43"/>
    <mergeCell ref="C41:D41"/>
    <mergeCell ref="O40:P40"/>
    <mergeCell ref="C42:D42"/>
    <mergeCell ref="O41:P41"/>
    <mergeCell ref="C47:D47"/>
    <mergeCell ref="O46:P46"/>
    <mergeCell ref="C48:D48"/>
    <mergeCell ref="O47:P47"/>
    <mergeCell ref="C45:D45"/>
    <mergeCell ref="O44:P44"/>
    <mergeCell ref="C46:D46"/>
    <mergeCell ref="O45:P45"/>
    <mergeCell ref="C51:D51"/>
    <mergeCell ref="O50:P50"/>
    <mergeCell ref="C52:D52"/>
    <mergeCell ref="O51:P51"/>
    <mergeCell ref="C49:D49"/>
    <mergeCell ref="O48:P48"/>
    <mergeCell ref="C50:D50"/>
    <mergeCell ref="O49:P49"/>
    <mergeCell ref="C64:D64"/>
    <mergeCell ref="C55:D55"/>
    <mergeCell ref="O54:P54"/>
    <mergeCell ref="C56:D56"/>
    <mergeCell ref="O55:P55"/>
    <mergeCell ref="C53:D53"/>
    <mergeCell ref="O52:P52"/>
    <mergeCell ref="C54:D54"/>
    <mergeCell ref="O53:P53"/>
    <mergeCell ref="C59:D59"/>
    <mergeCell ref="O58:P58"/>
    <mergeCell ref="O64:P64"/>
    <mergeCell ref="C69:D69"/>
    <mergeCell ref="O69:P69"/>
    <mergeCell ref="N73:R73"/>
    <mergeCell ref="C72:D72"/>
    <mergeCell ref="C71:D71"/>
    <mergeCell ref="G11:H11"/>
    <mergeCell ref="K11:L11"/>
    <mergeCell ref="C68:D68"/>
    <mergeCell ref="C70:D70"/>
    <mergeCell ref="C66:D66"/>
    <mergeCell ref="P11:R11"/>
    <mergeCell ref="C60:D60"/>
    <mergeCell ref="O59:P59"/>
    <mergeCell ref="C57:D57"/>
    <mergeCell ref="O56:P56"/>
    <mergeCell ref="C58:D58"/>
    <mergeCell ref="O57:P57"/>
    <mergeCell ref="C67:D67"/>
    <mergeCell ref="C63:D63"/>
    <mergeCell ref="O63:P63"/>
    <mergeCell ref="C65:D65"/>
    <mergeCell ref="O65:P65"/>
    <mergeCell ref="C61:D61"/>
    <mergeCell ref="C62:D62"/>
    <mergeCell ref="O72:P72"/>
    <mergeCell ref="S73:T73"/>
    <mergeCell ref="U73:V73"/>
    <mergeCell ref="W73:X73"/>
    <mergeCell ref="O68:P68"/>
    <mergeCell ref="O66:P66"/>
    <mergeCell ref="O60:P60"/>
    <mergeCell ref="O71:P71"/>
    <mergeCell ref="O70:P70"/>
    <mergeCell ref="O67:P67"/>
    <mergeCell ref="O61:P61"/>
    <mergeCell ref="O62:P62"/>
  </mergeCells>
  <phoneticPr fontId="36"/>
  <printOptions horizontalCentered="1"/>
  <pageMargins left="0.70866141732283472" right="0.70866141732283472" top="0.78740157480314965" bottom="0.39370078740157483" header="0" footer="0"/>
  <pageSetup paperSize="9" scale="77" fitToWidth="0" orientation="portrait" r:id="rId1"/>
  <headerFooter alignWithMargins="0"/>
  <colBreaks count="1" manualBreakCount="1">
    <brk id="13" min="1" max="68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032B-CB14-4140-9426-1621D20E079B}">
  <sheetPr codeName="Sheet10"/>
  <dimension ref="B1:U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6" width="7.6640625" style="4" customWidth="1"/>
    <col min="7" max="11" width="7.6640625" style="3" customWidth="1"/>
    <col min="12" max="12" width="7.6640625" style="4" customWidth="1"/>
    <col min="13" max="13" width="13.44140625" style="4" customWidth="1"/>
    <col min="14" max="14" width="3.44140625" style="3" customWidth="1"/>
    <col min="15" max="16384" width="8.88671875" style="3"/>
  </cols>
  <sheetData>
    <row r="1" spans="2:21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39"/>
      <c r="U1" s="4"/>
    </row>
    <row r="2" spans="2:21" ht="12" customHeight="1" thickBot="1" x14ac:dyDescent="0.25">
      <c r="B2" s="19"/>
      <c r="C2" s="19"/>
      <c r="F2" s="3"/>
      <c r="L2" s="3"/>
      <c r="M2" s="3"/>
      <c r="U2" s="4"/>
    </row>
    <row r="3" spans="2:21" ht="16.95" customHeight="1" thickBot="1" x14ac:dyDescent="0.25">
      <c r="B3" s="4"/>
      <c r="C3" s="11"/>
      <c r="D3" s="13"/>
      <c r="E3" s="4"/>
      <c r="F3" s="969" t="s">
        <v>96</v>
      </c>
      <c r="G3" s="970"/>
      <c r="H3" s="970"/>
      <c r="I3" s="971"/>
      <c r="J3" s="72"/>
      <c r="K3" s="73"/>
      <c r="L3" s="73"/>
      <c r="N3" s="4"/>
    </row>
    <row r="4" spans="2:21" ht="16.95" customHeight="1" thickBot="1" x14ac:dyDescent="0.25">
      <c r="B4" s="700" t="s">
        <v>97</v>
      </c>
      <c r="C4" s="702"/>
      <c r="D4" s="45" t="s">
        <v>618</v>
      </c>
      <c r="E4" s="4"/>
      <c r="F4" s="972" t="s">
        <v>619</v>
      </c>
      <c r="G4" s="973"/>
      <c r="H4" s="973"/>
      <c r="I4" s="974"/>
      <c r="J4" s="72"/>
      <c r="K4" s="73"/>
      <c r="L4" s="73"/>
      <c r="N4" s="4"/>
    </row>
    <row r="5" spans="2:21" ht="10.199999999999999" customHeight="1" thickBot="1" x14ac:dyDescent="0.25">
      <c r="B5" s="4"/>
      <c r="C5" s="4"/>
      <c r="D5" s="4"/>
      <c r="E5" s="4"/>
      <c r="G5" s="4"/>
      <c r="H5" s="4"/>
      <c r="I5" s="4"/>
      <c r="J5" s="4"/>
      <c r="K5" s="4"/>
      <c r="N5" s="4"/>
    </row>
    <row r="6" spans="2:21" ht="12" customHeight="1" x14ac:dyDescent="0.2">
      <c r="B6" s="706" t="s">
        <v>100</v>
      </c>
      <c r="C6" s="707"/>
      <c r="D6" s="710" t="s">
        <v>101</v>
      </c>
      <c r="E6" s="711"/>
      <c r="F6" s="36">
        <v>45756</v>
      </c>
      <c r="G6" s="140">
        <v>45847</v>
      </c>
      <c r="H6" s="140">
        <v>45932</v>
      </c>
      <c r="I6" s="140">
        <v>46028</v>
      </c>
      <c r="J6" s="978" t="s">
        <v>620</v>
      </c>
      <c r="K6" s="975" t="s">
        <v>621</v>
      </c>
      <c r="L6" s="982" t="s">
        <v>104</v>
      </c>
      <c r="M6" s="721" t="s">
        <v>105</v>
      </c>
      <c r="N6" s="4"/>
    </row>
    <row r="7" spans="2:21" ht="12" customHeight="1" x14ac:dyDescent="0.2">
      <c r="B7" s="708"/>
      <c r="C7" s="709"/>
      <c r="D7" s="723" t="s">
        <v>106</v>
      </c>
      <c r="E7" s="724"/>
      <c r="F7" s="37">
        <v>0.36805555555555558</v>
      </c>
      <c r="G7" s="141">
        <v>0.39583333333333331</v>
      </c>
      <c r="H7" s="141">
        <v>0.375</v>
      </c>
      <c r="I7" s="141">
        <v>0.37152777777777779</v>
      </c>
      <c r="J7" s="979"/>
      <c r="K7" s="976"/>
      <c r="L7" s="983"/>
      <c r="M7" s="722"/>
      <c r="N7" s="4"/>
    </row>
    <row r="8" spans="2:21" ht="12" customHeight="1" x14ac:dyDescent="0.2">
      <c r="B8" s="708"/>
      <c r="C8" s="709"/>
      <c r="D8" s="723" t="s">
        <v>107</v>
      </c>
      <c r="E8" s="724"/>
      <c r="F8" s="37" t="s">
        <v>108</v>
      </c>
      <c r="G8" s="8" t="s">
        <v>111</v>
      </c>
      <c r="H8" s="8" t="s">
        <v>114</v>
      </c>
      <c r="I8" s="141" t="s">
        <v>117</v>
      </c>
      <c r="J8" s="979"/>
      <c r="K8" s="976"/>
      <c r="L8" s="983"/>
      <c r="M8" s="722"/>
      <c r="N8" s="4"/>
    </row>
    <row r="9" spans="2:21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121</v>
      </c>
      <c r="H9" s="8" t="s">
        <v>123</v>
      </c>
      <c r="I9" s="8" t="s">
        <v>117</v>
      </c>
      <c r="J9" s="980"/>
      <c r="K9" s="977"/>
      <c r="L9" s="983"/>
      <c r="M9" s="722"/>
      <c r="N9" s="4"/>
    </row>
    <row r="10" spans="2:21" ht="12" customHeight="1" x14ac:dyDescent="0.2">
      <c r="B10" s="708"/>
      <c r="C10" s="709"/>
      <c r="D10" s="723" t="s">
        <v>124</v>
      </c>
      <c r="E10" s="724"/>
      <c r="F10" s="104">
        <v>9.6999999999999993</v>
      </c>
      <c r="G10" s="8">
        <v>31.2</v>
      </c>
      <c r="H10" s="8">
        <v>20.399999999999999</v>
      </c>
      <c r="I10" s="30">
        <v>-0.2</v>
      </c>
      <c r="J10" s="29">
        <f>MAX(F10:I10)</f>
        <v>31.2</v>
      </c>
      <c r="K10" s="30">
        <f>MIN(F10:I10)</f>
        <v>-0.2</v>
      </c>
      <c r="L10" s="160">
        <f>AVERAGE(F10:I10)</f>
        <v>15.274999999999999</v>
      </c>
      <c r="M10" s="722"/>
      <c r="N10" s="4"/>
    </row>
    <row r="11" spans="2:21" ht="12" customHeight="1" x14ac:dyDescent="0.2">
      <c r="B11" s="708"/>
      <c r="C11" s="709"/>
      <c r="D11" s="723" t="s">
        <v>125</v>
      </c>
      <c r="E11" s="724"/>
      <c r="F11" s="104">
        <v>5.5</v>
      </c>
      <c r="G11" s="8">
        <v>17.2</v>
      </c>
      <c r="H11" s="8">
        <v>16.3</v>
      </c>
      <c r="I11" s="8">
        <v>3.5</v>
      </c>
      <c r="J11" s="29">
        <f>MAX(F11:I11)</f>
        <v>17.2</v>
      </c>
      <c r="K11" s="30">
        <f>MIN(F11:I11)</f>
        <v>3.5</v>
      </c>
      <c r="L11" s="160">
        <f>AVERAGE(F11:I11)</f>
        <v>10.625</v>
      </c>
      <c r="M11" s="722"/>
      <c r="N11" s="4"/>
    </row>
    <row r="12" spans="2:21" ht="12" customHeight="1" thickBot="1" x14ac:dyDescent="0.25">
      <c r="B12" s="763"/>
      <c r="C12" s="764"/>
      <c r="D12" s="773" t="s">
        <v>126</v>
      </c>
      <c r="E12" s="981"/>
      <c r="F12" s="270">
        <v>0.36</v>
      </c>
      <c r="G12" s="59">
        <v>0.38</v>
      </c>
      <c r="H12" s="59">
        <v>0.42</v>
      </c>
      <c r="I12" s="269">
        <v>0.3</v>
      </c>
      <c r="J12" s="270">
        <f>MAX(F12:I12)</f>
        <v>0.42</v>
      </c>
      <c r="K12" s="59">
        <f>MIN(F12:I12)</f>
        <v>0.3</v>
      </c>
      <c r="L12" s="174">
        <f>AVERAGE(F12:I12)</f>
        <v>0.36499999999999999</v>
      </c>
      <c r="M12" s="765"/>
      <c r="N12" s="4"/>
    </row>
    <row r="13" spans="2:21" s="5" customFormat="1" ht="15" customHeight="1" thickBot="1" x14ac:dyDescent="0.25">
      <c r="B13" s="680" t="s">
        <v>127</v>
      </c>
      <c r="C13" s="681"/>
      <c r="D13" s="681"/>
      <c r="E13" s="18" t="s">
        <v>515</v>
      </c>
      <c r="F13" s="805" t="s">
        <v>129</v>
      </c>
      <c r="G13" s="805"/>
      <c r="H13" s="805"/>
      <c r="I13" s="805"/>
      <c r="J13" s="805"/>
      <c r="K13" s="805"/>
      <c r="L13" s="805"/>
      <c r="M13" s="127"/>
      <c r="N13" s="6"/>
    </row>
    <row r="14" spans="2:21" ht="12" customHeight="1" x14ac:dyDescent="0.15">
      <c r="B14" s="126">
        <v>1</v>
      </c>
      <c r="C14" s="697" t="s">
        <v>130</v>
      </c>
      <c r="D14" s="698"/>
      <c r="E14" s="93" t="s">
        <v>517</v>
      </c>
      <c r="F14" s="129" t="s">
        <v>139</v>
      </c>
      <c r="G14" s="144" t="s">
        <v>139</v>
      </c>
      <c r="H14" s="144" t="s">
        <v>139</v>
      </c>
      <c r="I14" s="184" t="s">
        <v>139</v>
      </c>
      <c r="J14" s="161"/>
      <c r="K14" s="162"/>
      <c r="L14" s="402"/>
      <c r="M14" s="675" t="s">
        <v>132</v>
      </c>
      <c r="N14" s="2"/>
    </row>
    <row r="15" spans="2:21" ht="12" customHeight="1" x14ac:dyDescent="0.15">
      <c r="B15" s="34">
        <v>2</v>
      </c>
      <c r="C15" s="677" t="s">
        <v>133</v>
      </c>
      <c r="D15" s="678"/>
      <c r="E15" s="75" t="s">
        <v>518</v>
      </c>
      <c r="F15" s="106" t="s">
        <v>139</v>
      </c>
      <c r="G15" s="143" t="s">
        <v>139</v>
      </c>
      <c r="H15" s="143" t="s">
        <v>139</v>
      </c>
      <c r="I15" s="164" t="s">
        <v>139</v>
      </c>
      <c r="J15" s="106"/>
      <c r="K15" s="143"/>
      <c r="L15" s="9"/>
      <c r="M15" s="675"/>
      <c r="N15" s="2"/>
    </row>
    <row r="16" spans="2:21" ht="12" customHeight="1" x14ac:dyDescent="0.2">
      <c r="B16" s="34">
        <v>3</v>
      </c>
      <c r="C16" s="677" t="s">
        <v>136</v>
      </c>
      <c r="D16" s="678"/>
      <c r="E16" s="9" t="s">
        <v>80</v>
      </c>
      <c r="F16" s="104" t="s">
        <v>139</v>
      </c>
      <c r="G16" s="8" t="s">
        <v>139</v>
      </c>
      <c r="H16" s="8" t="s">
        <v>139</v>
      </c>
      <c r="I16" s="105" t="s">
        <v>139</v>
      </c>
      <c r="J16" s="121"/>
      <c r="K16" s="28"/>
      <c r="L16" s="165"/>
      <c r="M16" s="687" t="s">
        <v>140</v>
      </c>
      <c r="N16" s="2"/>
    </row>
    <row r="17" spans="2:14" ht="12" customHeight="1" x14ac:dyDescent="0.2">
      <c r="B17" s="34">
        <v>4</v>
      </c>
      <c r="C17" s="677" t="s">
        <v>141</v>
      </c>
      <c r="D17" s="678"/>
      <c r="E17" s="9" t="s">
        <v>80</v>
      </c>
      <c r="F17" s="104" t="s">
        <v>139</v>
      </c>
      <c r="G17" s="8" t="s">
        <v>139</v>
      </c>
      <c r="H17" s="8" t="s">
        <v>139</v>
      </c>
      <c r="I17" s="105" t="s">
        <v>139</v>
      </c>
      <c r="J17" s="167"/>
      <c r="K17" s="151"/>
      <c r="L17" s="168"/>
      <c r="M17" s="695"/>
      <c r="N17" s="2"/>
    </row>
    <row r="18" spans="2:14" ht="12" customHeight="1" x14ac:dyDescent="0.2">
      <c r="B18" s="34">
        <v>5</v>
      </c>
      <c r="C18" s="677" t="s">
        <v>144</v>
      </c>
      <c r="D18" s="678"/>
      <c r="E18" s="9" t="s">
        <v>80</v>
      </c>
      <c r="F18" s="104" t="s">
        <v>139</v>
      </c>
      <c r="G18" s="8" t="s">
        <v>139</v>
      </c>
      <c r="H18" s="8" t="s">
        <v>139</v>
      </c>
      <c r="I18" s="105" t="s">
        <v>139</v>
      </c>
      <c r="J18" s="121"/>
      <c r="K18" s="28"/>
      <c r="L18" s="165"/>
      <c r="M18" s="695"/>
      <c r="N18" s="2"/>
    </row>
    <row r="19" spans="2:14" ht="12" customHeight="1" x14ac:dyDescent="0.2">
      <c r="B19" s="34">
        <v>6</v>
      </c>
      <c r="C19" s="677" t="s">
        <v>147</v>
      </c>
      <c r="D19" s="678"/>
      <c r="E19" s="9" t="s">
        <v>80</v>
      </c>
      <c r="F19" s="104" t="s">
        <v>139</v>
      </c>
      <c r="G19" s="8" t="s">
        <v>139</v>
      </c>
      <c r="H19" s="8" t="s">
        <v>139</v>
      </c>
      <c r="I19" s="105" t="s">
        <v>139</v>
      </c>
      <c r="J19" s="121"/>
      <c r="K19" s="28"/>
      <c r="L19" s="165"/>
      <c r="M19" s="695"/>
      <c r="N19" s="2"/>
    </row>
    <row r="20" spans="2:14" ht="12" customHeight="1" x14ac:dyDescent="0.2">
      <c r="B20" s="34">
        <v>7</v>
      </c>
      <c r="C20" s="677" t="s">
        <v>148</v>
      </c>
      <c r="D20" s="678"/>
      <c r="E20" s="9" t="s">
        <v>80</v>
      </c>
      <c r="F20" s="104" t="s">
        <v>139</v>
      </c>
      <c r="G20" s="8" t="s">
        <v>139</v>
      </c>
      <c r="H20" s="8" t="s">
        <v>139</v>
      </c>
      <c r="I20" s="105" t="s">
        <v>139</v>
      </c>
      <c r="J20" s="121"/>
      <c r="K20" s="28"/>
      <c r="L20" s="165"/>
      <c r="M20" s="695"/>
      <c r="N20" s="2"/>
    </row>
    <row r="21" spans="2:14" ht="12" customHeight="1" x14ac:dyDescent="0.2">
      <c r="B21" s="34">
        <v>8</v>
      </c>
      <c r="C21" s="677" t="s">
        <v>149</v>
      </c>
      <c r="D21" s="678"/>
      <c r="E21" s="9" t="s">
        <v>80</v>
      </c>
      <c r="F21" s="104" t="s">
        <v>139</v>
      </c>
      <c r="G21" s="8" t="s">
        <v>139</v>
      </c>
      <c r="H21" s="8" t="s">
        <v>139</v>
      </c>
      <c r="I21" s="105" t="s">
        <v>139</v>
      </c>
      <c r="J21" s="121"/>
      <c r="K21" s="28"/>
      <c r="L21" s="165"/>
      <c r="M21" s="696"/>
      <c r="N21" s="2"/>
    </row>
    <row r="22" spans="2:14" ht="12" customHeight="1" x14ac:dyDescent="0.2">
      <c r="B22" s="34">
        <v>9</v>
      </c>
      <c r="C22" s="677" t="s">
        <v>152</v>
      </c>
      <c r="D22" s="678"/>
      <c r="E22" s="9" t="s">
        <v>80</v>
      </c>
      <c r="F22" s="104" t="s">
        <v>139</v>
      </c>
      <c r="G22" s="8" t="s">
        <v>139</v>
      </c>
      <c r="H22" s="8" t="s">
        <v>139</v>
      </c>
      <c r="I22" s="105" t="s">
        <v>139</v>
      </c>
      <c r="J22" s="121"/>
      <c r="K22" s="28"/>
      <c r="L22" s="165"/>
      <c r="M22" s="10" t="s">
        <v>155</v>
      </c>
      <c r="N22" s="2"/>
    </row>
    <row r="23" spans="2:14" ht="12" customHeight="1" x14ac:dyDescent="0.2">
      <c r="B23" s="34">
        <v>10</v>
      </c>
      <c r="C23" s="677" t="s">
        <v>156</v>
      </c>
      <c r="D23" s="678"/>
      <c r="E23" s="9" t="s">
        <v>80</v>
      </c>
      <c r="F23" s="104" t="s">
        <v>139</v>
      </c>
      <c r="G23" s="8" t="s">
        <v>139</v>
      </c>
      <c r="H23" s="8" t="s">
        <v>139</v>
      </c>
      <c r="I23" s="105" t="s">
        <v>139</v>
      </c>
      <c r="J23" s="121"/>
      <c r="K23" s="28"/>
      <c r="L23" s="165"/>
      <c r="M23" s="10" t="s">
        <v>157</v>
      </c>
      <c r="N23" s="2"/>
    </row>
    <row r="24" spans="2:14" ht="12" customHeight="1" x14ac:dyDescent="0.2">
      <c r="B24" s="34">
        <v>11</v>
      </c>
      <c r="C24" s="677" t="s">
        <v>158</v>
      </c>
      <c r="D24" s="678"/>
      <c r="E24" s="9" t="s">
        <v>80</v>
      </c>
      <c r="F24" s="104" t="s">
        <v>139</v>
      </c>
      <c r="G24" s="8" t="s">
        <v>139</v>
      </c>
      <c r="H24" s="8" t="s">
        <v>139</v>
      </c>
      <c r="I24" s="105" t="s">
        <v>139</v>
      </c>
      <c r="J24" s="29"/>
      <c r="K24" s="30"/>
      <c r="L24" s="160"/>
      <c r="M24" s="686" t="s">
        <v>161</v>
      </c>
      <c r="N24" s="2"/>
    </row>
    <row r="25" spans="2:14" ht="12" customHeight="1" x14ac:dyDescent="0.2">
      <c r="B25" s="34">
        <v>12</v>
      </c>
      <c r="C25" s="677" t="s">
        <v>162</v>
      </c>
      <c r="D25" s="678"/>
      <c r="E25" s="9" t="s">
        <v>80</v>
      </c>
      <c r="F25" s="104" t="s">
        <v>139</v>
      </c>
      <c r="G25" s="8" t="s">
        <v>139</v>
      </c>
      <c r="H25" s="8" t="s">
        <v>139</v>
      </c>
      <c r="I25" s="105" t="s">
        <v>139</v>
      </c>
      <c r="J25" s="120"/>
      <c r="K25" s="54"/>
      <c r="L25" s="170"/>
      <c r="M25" s="686"/>
      <c r="N25" s="2"/>
    </row>
    <row r="26" spans="2:14" ht="12" customHeight="1" x14ac:dyDescent="0.2">
      <c r="B26" s="34">
        <v>13</v>
      </c>
      <c r="C26" s="677" t="s">
        <v>165</v>
      </c>
      <c r="D26" s="678"/>
      <c r="E26" s="9" t="s">
        <v>80</v>
      </c>
      <c r="F26" s="104" t="s">
        <v>139</v>
      </c>
      <c r="G26" s="8" t="s">
        <v>139</v>
      </c>
      <c r="H26" s="8" t="s">
        <v>139</v>
      </c>
      <c r="I26" s="105" t="s">
        <v>139</v>
      </c>
      <c r="J26" s="29"/>
      <c r="K26" s="30"/>
      <c r="L26" s="160"/>
      <c r="M26" s="686"/>
      <c r="N26" s="2"/>
    </row>
    <row r="27" spans="2:14" ht="12" customHeight="1" x14ac:dyDescent="0.2">
      <c r="B27" s="34">
        <v>14</v>
      </c>
      <c r="C27" s="677" t="s">
        <v>167</v>
      </c>
      <c r="D27" s="678"/>
      <c r="E27" s="9" t="s">
        <v>80</v>
      </c>
      <c r="F27" s="104" t="s">
        <v>139</v>
      </c>
      <c r="G27" s="8" t="s">
        <v>139</v>
      </c>
      <c r="H27" s="8" t="s">
        <v>139</v>
      </c>
      <c r="I27" s="105" t="s">
        <v>139</v>
      </c>
      <c r="J27" s="403"/>
      <c r="K27" s="153"/>
      <c r="L27" s="172"/>
      <c r="M27" s="686" t="s">
        <v>170</v>
      </c>
      <c r="N27" s="2"/>
    </row>
    <row r="28" spans="2:14" ht="12" customHeight="1" x14ac:dyDescent="0.2">
      <c r="B28" s="34">
        <v>15</v>
      </c>
      <c r="C28" s="677" t="s">
        <v>171</v>
      </c>
      <c r="D28" s="678"/>
      <c r="E28" s="9" t="s">
        <v>80</v>
      </c>
      <c r="F28" s="104" t="s">
        <v>139</v>
      </c>
      <c r="G28" s="8" t="s">
        <v>139</v>
      </c>
      <c r="H28" s="8" t="s">
        <v>139</v>
      </c>
      <c r="I28" s="105" t="s">
        <v>139</v>
      </c>
      <c r="J28" s="121"/>
      <c r="K28" s="28"/>
      <c r="L28" s="165"/>
      <c r="M28" s="686"/>
      <c r="N28" s="2"/>
    </row>
    <row r="29" spans="2:14" ht="24" customHeight="1" x14ac:dyDescent="0.2">
      <c r="B29" s="34">
        <v>16</v>
      </c>
      <c r="C29" s="693" t="s">
        <v>174</v>
      </c>
      <c r="D29" s="694"/>
      <c r="E29" s="9" t="s">
        <v>80</v>
      </c>
      <c r="F29" s="104" t="s">
        <v>139</v>
      </c>
      <c r="G29" s="8" t="s">
        <v>139</v>
      </c>
      <c r="H29" s="8" t="s">
        <v>139</v>
      </c>
      <c r="I29" s="105" t="s">
        <v>139</v>
      </c>
      <c r="J29" s="121"/>
      <c r="K29" s="28"/>
      <c r="L29" s="165"/>
      <c r="M29" s="686"/>
      <c r="N29" s="2"/>
    </row>
    <row r="30" spans="2:14" ht="12" customHeight="1" x14ac:dyDescent="0.2">
      <c r="B30" s="34">
        <v>17</v>
      </c>
      <c r="C30" s="677" t="s">
        <v>175</v>
      </c>
      <c r="D30" s="678"/>
      <c r="E30" s="9" t="s">
        <v>80</v>
      </c>
      <c r="F30" s="104" t="s">
        <v>139</v>
      </c>
      <c r="G30" s="8" t="s">
        <v>139</v>
      </c>
      <c r="H30" s="8" t="s">
        <v>139</v>
      </c>
      <c r="I30" s="105" t="s">
        <v>139</v>
      </c>
      <c r="J30" s="121"/>
      <c r="K30" s="28"/>
      <c r="L30" s="165"/>
      <c r="M30" s="686"/>
      <c r="N30" s="2"/>
    </row>
    <row r="31" spans="2:14" ht="12" customHeight="1" x14ac:dyDescent="0.2">
      <c r="B31" s="34">
        <v>18</v>
      </c>
      <c r="C31" s="677" t="s">
        <v>176</v>
      </c>
      <c r="D31" s="678"/>
      <c r="E31" s="9" t="s">
        <v>80</v>
      </c>
      <c r="F31" s="104" t="s">
        <v>139</v>
      </c>
      <c r="G31" s="8" t="s">
        <v>139</v>
      </c>
      <c r="H31" s="8" t="s">
        <v>139</v>
      </c>
      <c r="I31" s="105" t="s">
        <v>139</v>
      </c>
      <c r="J31" s="121"/>
      <c r="K31" s="28"/>
      <c r="L31" s="165"/>
      <c r="M31" s="686"/>
      <c r="N31" s="2"/>
    </row>
    <row r="32" spans="2:14" ht="12" customHeight="1" x14ac:dyDescent="0.2">
      <c r="B32" s="34">
        <v>19</v>
      </c>
      <c r="C32" s="677" t="s">
        <v>177</v>
      </c>
      <c r="D32" s="678"/>
      <c r="E32" s="9" t="s">
        <v>80</v>
      </c>
      <c r="F32" s="104" t="s">
        <v>139</v>
      </c>
      <c r="G32" s="8" t="s">
        <v>139</v>
      </c>
      <c r="H32" s="8" t="s">
        <v>139</v>
      </c>
      <c r="I32" s="105" t="s">
        <v>139</v>
      </c>
      <c r="J32" s="121"/>
      <c r="K32" s="28"/>
      <c r="L32" s="165"/>
      <c r="M32" s="686"/>
      <c r="N32" s="2"/>
    </row>
    <row r="33" spans="2:14" ht="12" customHeight="1" x14ac:dyDescent="0.2">
      <c r="B33" s="34">
        <v>20</v>
      </c>
      <c r="C33" s="677" t="s">
        <v>178</v>
      </c>
      <c r="D33" s="678"/>
      <c r="E33" s="9" t="s">
        <v>80</v>
      </c>
      <c r="F33" s="104" t="s">
        <v>139</v>
      </c>
      <c r="G33" s="8" t="s">
        <v>139</v>
      </c>
      <c r="H33" s="8" t="s">
        <v>139</v>
      </c>
      <c r="I33" s="105" t="s">
        <v>139</v>
      </c>
      <c r="J33" s="121"/>
      <c r="K33" s="28"/>
      <c r="L33" s="165"/>
      <c r="M33" s="686"/>
      <c r="N33" s="2"/>
    </row>
    <row r="34" spans="2:14" ht="12" customHeight="1" x14ac:dyDescent="0.2">
      <c r="B34" s="34">
        <v>21</v>
      </c>
      <c r="C34" s="677" t="s">
        <v>179</v>
      </c>
      <c r="D34" s="678"/>
      <c r="E34" s="9" t="s">
        <v>520</v>
      </c>
      <c r="F34" s="57" t="s">
        <v>181</v>
      </c>
      <c r="G34" s="8" t="s">
        <v>181</v>
      </c>
      <c r="H34" s="8" t="s">
        <v>181</v>
      </c>
      <c r="I34" s="105" t="s">
        <v>181</v>
      </c>
      <c r="J34" s="120" t="s">
        <v>181</v>
      </c>
      <c r="K34" s="54" t="s">
        <v>181</v>
      </c>
      <c r="L34" s="170" t="s">
        <v>181</v>
      </c>
      <c r="M34" s="687" t="s">
        <v>157</v>
      </c>
      <c r="N34" s="2"/>
    </row>
    <row r="35" spans="2:14" ht="12" customHeight="1" x14ac:dyDescent="0.2">
      <c r="B35" s="34">
        <v>22</v>
      </c>
      <c r="C35" s="677" t="s">
        <v>182</v>
      </c>
      <c r="D35" s="678"/>
      <c r="E35" s="9" t="s">
        <v>80</v>
      </c>
      <c r="F35" s="57" t="s">
        <v>151</v>
      </c>
      <c r="G35" s="8" t="s">
        <v>151</v>
      </c>
      <c r="H35" s="8" t="s">
        <v>151</v>
      </c>
      <c r="I35" s="105" t="s">
        <v>151</v>
      </c>
      <c r="J35" s="121" t="s">
        <v>151</v>
      </c>
      <c r="K35" s="28" t="s">
        <v>151</v>
      </c>
      <c r="L35" s="165" t="s">
        <v>151</v>
      </c>
      <c r="M35" s="675"/>
      <c r="N35" s="2"/>
    </row>
    <row r="36" spans="2:14" ht="12" customHeight="1" x14ac:dyDescent="0.2">
      <c r="B36" s="34">
        <v>23</v>
      </c>
      <c r="C36" s="677" t="s">
        <v>183</v>
      </c>
      <c r="D36" s="678"/>
      <c r="E36" s="9" t="s">
        <v>80</v>
      </c>
      <c r="F36" s="57">
        <v>3.0000000000000001E-3</v>
      </c>
      <c r="G36" s="28">
        <v>5.0000000000000001E-3</v>
      </c>
      <c r="H36" s="8">
        <v>1.4E-2</v>
      </c>
      <c r="I36" s="105">
        <v>1E-3</v>
      </c>
      <c r="J36" s="121">
        <v>1.4E-2</v>
      </c>
      <c r="K36" s="28">
        <v>1E-3</v>
      </c>
      <c r="L36" s="165">
        <v>5.7499999999999999E-3</v>
      </c>
      <c r="M36" s="675"/>
      <c r="N36" s="2"/>
    </row>
    <row r="37" spans="2:14" ht="12" customHeight="1" x14ac:dyDescent="0.2">
      <c r="B37" s="34">
        <v>24</v>
      </c>
      <c r="C37" s="677" t="s">
        <v>185</v>
      </c>
      <c r="D37" s="678"/>
      <c r="E37" s="9" t="s">
        <v>80</v>
      </c>
      <c r="F37" s="57">
        <v>3.0000000000000001E-3</v>
      </c>
      <c r="G37" s="8">
        <v>6.0000000000000001E-3</v>
      </c>
      <c r="H37" s="8">
        <v>8.9999999999999993E-3</v>
      </c>
      <c r="I37" s="134" t="s">
        <v>187</v>
      </c>
      <c r="J37" s="121">
        <v>8.9999999999999993E-3</v>
      </c>
      <c r="K37" s="28" t="s">
        <v>187</v>
      </c>
      <c r="L37" s="165">
        <v>4.5000000000000005E-3</v>
      </c>
      <c r="M37" s="675"/>
      <c r="N37" s="2"/>
    </row>
    <row r="38" spans="2:14" ht="12" customHeight="1" x14ac:dyDescent="0.2">
      <c r="B38" s="34">
        <v>25</v>
      </c>
      <c r="C38" s="677" t="s">
        <v>188</v>
      </c>
      <c r="D38" s="678"/>
      <c r="E38" s="9" t="s">
        <v>80</v>
      </c>
      <c r="F38" s="57" t="s">
        <v>146</v>
      </c>
      <c r="G38" s="8" t="s">
        <v>146</v>
      </c>
      <c r="H38" s="8" t="s">
        <v>146</v>
      </c>
      <c r="I38" s="105" t="s">
        <v>146</v>
      </c>
      <c r="J38" s="121" t="s">
        <v>146</v>
      </c>
      <c r="K38" s="28" t="s">
        <v>146</v>
      </c>
      <c r="L38" s="165" t="s">
        <v>146</v>
      </c>
      <c r="M38" s="675"/>
      <c r="N38" s="2"/>
    </row>
    <row r="39" spans="2:14" ht="12" customHeight="1" x14ac:dyDescent="0.2">
      <c r="B39" s="34">
        <v>26</v>
      </c>
      <c r="C39" s="677" t="s">
        <v>190</v>
      </c>
      <c r="D39" s="678"/>
      <c r="E39" s="9" t="s">
        <v>80</v>
      </c>
      <c r="F39" s="57" t="s">
        <v>146</v>
      </c>
      <c r="G39" s="8" t="s">
        <v>146</v>
      </c>
      <c r="H39" s="8" t="s">
        <v>146</v>
      </c>
      <c r="I39" s="105" t="s">
        <v>146</v>
      </c>
      <c r="J39" s="121" t="s">
        <v>146</v>
      </c>
      <c r="K39" s="28" t="s">
        <v>146</v>
      </c>
      <c r="L39" s="165" t="s">
        <v>146</v>
      </c>
      <c r="M39" s="675"/>
      <c r="N39" s="2"/>
    </row>
    <row r="40" spans="2:14" ht="12" customHeight="1" x14ac:dyDescent="0.2">
      <c r="B40" s="34">
        <v>27</v>
      </c>
      <c r="C40" s="677" t="s">
        <v>191</v>
      </c>
      <c r="D40" s="678"/>
      <c r="E40" s="9" t="s">
        <v>80</v>
      </c>
      <c r="F40" s="57">
        <v>5.0000000000000001E-3</v>
      </c>
      <c r="G40" s="8">
        <v>7.0000000000000001E-3</v>
      </c>
      <c r="H40" s="28">
        <v>1.6E-2</v>
      </c>
      <c r="I40" s="105">
        <v>2E-3</v>
      </c>
      <c r="J40" s="121">
        <v>1.6E-2</v>
      </c>
      <c r="K40" s="28">
        <v>2E-3</v>
      </c>
      <c r="L40" s="165">
        <v>7.4999999999999997E-3</v>
      </c>
      <c r="M40" s="675"/>
      <c r="N40" s="2"/>
    </row>
    <row r="41" spans="2:14" ht="12" customHeight="1" x14ac:dyDescent="0.2">
      <c r="B41" s="34">
        <v>28</v>
      </c>
      <c r="C41" s="677" t="s">
        <v>192</v>
      </c>
      <c r="D41" s="678"/>
      <c r="E41" s="9" t="s">
        <v>80</v>
      </c>
      <c r="F41" s="57" t="s">
        <v>187</v>
      </c>
      <c r="G41" s="8">
        <v>4.0000000000000001E-3</v>
      </c>
      <c r="H41" s="8">
        <v>8.0000000000000002E-3</v>
      </c>
      <c r="I41" s="105" t="s">
        <v>187</v>
      </c>
      <c r="J41" s="121">
        <v>8.0000000000000002E-3</v>
      </c>
      <c r="K41" s="28" t="s">
        <v>187</v>
      </c>
      <c r="L41" s="165">
        <v>3.0000000000000001E-3</v>
      </c>
      <c r="M41" s="675"/>
      <c r="N41" s="2"/>
    </row>
    <row r="42" spans="2:14" ht="12" customHeight="1" x14ac:dyDescent="0.2">
      <c r="B42" s="34">
        <v>29</v>
      </c>
      <c r="C42" s="677" t="s">
        <v>193</v>
      </c>
      <c r="D42" s="678"/>
      <c r="E42" s="9" t="s">
        <v>80</v>
      </c>
      <c r="F42" s="57">
        <v>2E-3</v>
      </c>
      <c r="G42" s="8">
        <v>2E-3</v>
      </c>
      <c r="H42" s="8">
        <v>2E-3</v>
      </c>
      <c r="I42" s="105">
        <v>1E-3</v>
      </c>
      <c r="J42" s="121">
        <v>2E-3</v>
      </c>
      <c r="K42" s="28">
        <v>1E-3</v>
      </c>
      <c r="L42" s="165">
        <v>1.75E-3</v>
      </c>
      <c r="M42" s="675"/>
      <c r="N42" s="2"/>
    </row>
    <row r="43" spans="2:14" ht="12" customHeight="1" x14ac:dyDescent="0.2">
      <c r="B43" s="34">
        <v>30</v>
      </c>
      <c r="C43" s="677" t="s">
        <v>194</v>
      </c>
      <c r="D43" s="678"/>
      <c r="E43" s="9" t="s">
        <v>80</v>
      </c>
      <c r="F43" s="57" t="s">
        <v>146</v>
      </c>
      <c r="G43" s="8" t="s">
        <v>146</v>
      </c>
      <c r="H43" s="8" t="s">
        <v>146</v>
      </c>
      <c r="I43" s="105" t="s">
        <v>146</v>
      </c>
      <c r="J43" s="121" t="s">
        <v>146</v>
      </c>
      <c r="K43" s="28" t="s">
        <v>146</v>
      </c>
      <c r="L43" s="165" t="s">
        <v>146</v>
      </c>
      <c r="M43" s="675"/>
      <c r="N43" s="2"/>
    </row>
    <row r="44" spans="2:14" ht="12" customHeight="1" x14ac:dyDescent="0.2">
      <c r="B44" s="34">
        <v>31</v>
      </c>
      <c r="C44" s="677" t="s">
        <v>196</v>
      </c>
      <c r="D44" s="678"/>
      <c r="E44" s="9" t="s">
        <v>80</v>
      </c>
      <c r="F44" s="57" t="s">
        <v>198</v>
      </c>
      <c r="G44" s="8" t="s">
        <v>198</v>
      </c>
      <c r="H44" s="8" t="s">
        <v>198</v>
      </c>
      <c r="I44" s="105" t="s">
        <v>198</v>
      </c>
      <c r="J44" s="121" t="s">
        <v>198</v>
      </c>
      <c r="K44" s="28" t="s">
        <v>198</v>
      </c>
      <c r="L44" s="165" t="s">
        <v>198</v>
      </c>
      <c r="M44" s="692"/>
      <c r="N44" s="2"/>
    </row>
    <row r="45" spans="2:14" ht="12" customHeight="1" x14ac:dyDescent="0.2">
      <c r="B45" s="34">
        <v>32</v>
      </c>
      <c r="C45" s="677" t="s">
        <v>199</v>
      </c>
      <c r="D45" s="678"/>
      <c r="E45" s="9" t="s">
        <v>80</v>
      </c>
      <c r="F45" s="57"/>
      <c r="G45" s="8" t="s">
        <v>139</v>
      </c>
      <c r="H45" s="8" t="s">
        <v>139</v>
      </c>
      <c r="I45" s="105" t="s">
        <v>139</v>
      </c>
      <c r="J45" s="120"/>
      <c r="K45" s="54"/>
      <c r="L45" s="170"/>
      <c r="M45" s="686" t="s">
        <v>140</v>
      </c>
      <c r="N45" s="2"/>
    </row>
    <row r="46" spans="2:14" ht="12" customHeight="1" x14ac:dyDescent="0.2">
      <c r="B46" s="34">
        <v>33</v>
      </c>
      <c r="C46" s="677" t="s">
        <v>201</v>
      </c>
      <c r="D46" s="678"/>
      <c r="E46" s="9" t="s">
        <v>80</v>
      </c>
      <c r="F46" s="57">
        <v>0.11</v>
      </c>
      <c r="G46" s="8">
        <v>0.41</v>
      </c>
      <c r="H46" s="8">
        <v>0.06</v>
      </c>
      <c r="I46" s="105">
        <v>0.13</v>
      </c>
      <c r="J46" s="120">
        <v>0.41</v>
      </c>
      <c r="K46" s="54">
        <v>0.06</v>
      </c>
      <c r="L46" s="170">
        <v>0.17750000000000002</v>
      </c>
      <c r="M46" s="686"/>
      <c r="N46" s="2"/>
    </row>
    <row r="47" spans="2:14" ht="12" customHeight="1" x14ac:dyDescent="0.2">
      <c r="B47" s="34">
        <v>34</v>
      </c>
      <c r="C47" s="677" t="s">
        <v>203</v>
      </c>
      <c r="D47" s="678"/>
      <c r="E47" s="9" t="s">
        <v>80</v>
      </c>
      <c r="F47" s="57" t="s">
        <v>205</v>
      </c>
      <c r="G47" s="8" t="s">
        <v>205</v>
      </c>
      <c r="H47" s="8" t="s">
        <v>205</v>
      </c>
      <c r="I47" s="105" t="s">
        <v>205</v>
      </c>
      <c r="J47" s="120" t="s">
        <v>205</v>
      </c>
      <c r="K47" s="54" t="s">
        <v>205</v>
      </c>
      <c r="L47" s="170" t="s">
        <v>205</v>
      </c>
      <c r="M47" s="686"/>
      <c r="N47" s="2"/>
    </row>
    <row r="48" spans="2:14" ht="12" customHeight="1" x14ac:dyDescent="0.2">
      <c r="B48" s="34">
        <v>35</v>
      </c>
      <c r="C48" s="677" t="s">
        <v>206</v>
      </c>
      <c r="D48" s="678"/>
      <c r="E48" s="9" t="s">
        <v>80</v>
      </c>
      <c r="F48" s="57"/>
      <c r="G48" s="8" t="s">
        <v>139</v>
      </c>
      <c r="H48" s="8" t="s">
        <v>139</v>
      </c>
      <c r="I48" s="105" t="s">
        <v>139</v>
      </c>
      <c r="J48" s="120"/>
      <c r="K48" s="54"/>
      <c r="L48" s="170"/>
      <c r="M48" s="686"/>
      <c r="N48" s="2"/>
    </row>
    <row r="49" spans="2:14" ht="12" customHeight="1" x14ac:dyDescent="0.2">
      <c r="B49" s="34">
        <v>36</v>
      </c>
      <c r="C49" s="677" t="s">
        <v>207</v>
      </c>
      <c r="D49" s="678"/>
      <c r="E49" s="9" t="s">
        <v>80</v>
      </c>
      <c r="F49" s="57"/>
      <c r="G49" s="8" t="s">
        <v>139</v>
      </c>
      <c r="H49" s="8" t="s">
        <v>139</v>
      </c>
      <c r="I49" s="105" t="s">
        <v>139</v>
      </c>
      <c r="J49" s="29"/>
      <c r="K49" s="30"/>
      <c r="L49" s="160"/>
      <c r="M49" s="10" t="s">
        <v>161</v>
      </c>
      <c r="N49" s="2"/>
    </row>
    <row r="50" spans="2:14" ht="12" customHeight="1" x14ac:dyDescent="0.2">
      <c r="B50" s="34">
        <v>37</v>
      </c>
      <c r="C50" s="677" t="s">
        <v>209</v>
      </c>
      <c r="D50" s="678"/>
      <c r="E50" s="9" t="s">
        <v>80</v>
      </c>
      <c r="F50" s="57">
        <v>0.05</v>
      </c>
      <c r="G50" s="8">
        <v>6.3E-2</v>
      </c>
      <c r="H50" s="8">
        <v>3.0000000000000001E-3</v>
      </c>
      <c r="I50" s="105">
        <v>8.9999999999999993E-3</v>
      </c>
      <c r="J50" s="121">
        <v>6.3E-2</v>
      </c>
      <c r="K50" s="28">
        <v>3.0000000000000001E-3</v>
      </c>
      <c r="L50" s="165">
        <v>3.125E-2</v>
      </c>
      <c r="M50" s="10" t="s">
        <v>140</v>
      </c>
      <c r="N50" s="2"/>
    </row>
    <row r="51" spans="2:14" ht="12" customHeight="1" x14ac:dyDescent="0.2">
      <c r="B51" s="34">
        <v>38</v>
      </c>
      <c r="C51" s="677" t="s">
        <v>210</v>
      </c>
      <c r="D51" s="678"/>
      <c r="E51" s="9" t="s">
        <v>80</v>
      </c>
      <c r="F51" s="104"/>
      <c r="G51" s="8" t="s">
        <v>139</v>
      </c>
      <c r="H51" s="8" t="s">
        <v>139</v>
      </c>
      <c r="I51" s="105" t="s">
        <v>139</v>
      </c>
      <c r="J51" s="29"/>
      <c r="K51" s="30"/>
      <c r="L51" s="160"/>
      <c r="M51" s="10" t="s">
        <v>211</v>
      </c>
      <c r="N51" s="2"/>
    </row>
    <row r="52" spans="2:14" ht="12" customHeight="1" x14ac:dyDescent="0.2">
      <c r="B52" s="34">
        <v>39</v>
      </c>
      <c r="C52" s="690" t="s">
        <v>212</v>
      </c>
      <c r="D52" s="691"/>
      <c r="E52" s="9" t="s">
        <v>80</v>
      </c>
      <c r="F52" s="104"/>
      <c r="G52" s="8" t="s">
        <v>139</v>
      </c>
      <c r="H52" s="8" t="s">
        <v>139</v>
      </c>
      <c r="I52" s="105" t="s">
        <v>139</v>
      </c>
      <c r="J52" s="135"/>
      <c r="K52" s="154"/>
      <c r="L52" s="173"/>
      <c r="M52" s="686" t="s">
        <v>161</v>
      </c>
      <c r="N52" s="2"/>
    </row>
    <row r="53" spans="2:14" ht="12" customHeight="1" x14ac:dyDescent="0.2">
      <c r="B53" s="34">
        <v>40</v>
      </c>
      <c r="C53" s="677" t="s">
        <v>214</v>
      </c>
      <c r="D53" s="678"/>
      <c r="E53" s="9" t="s">
        <v>80</v>
      </c>
      <c r="F53" s="104"/>
      <c r="G53" s="8" t="s">
        <v>139</v>
      </c>
      <c r="H53" s="8" t="s">
        <v>139</v>
      </c>
      <c r="I53" s="105" t="s">
        <v>139</v>
      </c>
      <c r="J53" s="135"/>
      <c r="K53" s="154"/>
      <c r="L53" s="173"/>
      <c r="M53" s="686"/>
      <c r="N53" s="2"/>
    </row>
    <row r="54" spans="2:14" ht="12" customHeight="1" x14ac:dyDescent="0.2">
      <c r="B54" s="34">
        <v>41</v>
      </c>
      <c r="C54" s="677" t="s">
        <v>216</v>
      </c>
      <c r="D54" s="678"/>
      <c r="E54" s="9" t="s">
        <v>80</v>
      </c>
      <c r="F54" s="104"/>
      <c r="G54" s="8" t="s">
        <v>139</v>
      </c>
      <c r="H54" s="8" t="s">
        <v>139</v>
      </c>
      <c r="I54" s="105" t="s">
        <v>139</v>
      </c>
      <c r="J54" s="120"/>
      <c r="K54" s="54"/>
      <c r="L54" s="170"/>
      <c r="M54" s="686" t="s">
        <v>170</v>
      </c>
      <c r="N54" s="2"/>
    </row>
    <row r="55" spans="2:14" ht="12" customHeight="1" x14ac:dyDescent="0.2">
      <c r="B55" s="34">
        <v>42</v>
      </c>
      <c r="C55" s="677" t="s">
        <v>218</v>
      </c>
      <c r="D55" s="678"/>
      <c r="E55" s="9" t="s">
        <v>80</v>
      </c>
      <c r="F55" s="104"/>
      <c r="G55" s="8" t="s">
        <v>139</v>
      </c>
      <c r="H55" s="8" t="s">
        <v>139</v>
      </c>
      <c r="I55" s="105" t="s">
        <v>139</v>
      </c>
      <c r="J55" s="404"/>
      <c r="K55" s="405"/>
      <c r="L55" s="406"/>
      <c r="M55" s="686"/>
      <c r="N55" s="2"/>
    </row>
    <row r="56" spans="2:14" ht="12" customHeight="1" x14ac:dyDescent="0.2">
      <c r="B56" s="34">
        <v>43</v>
      </c>
      <c r="C56" s="677" t="s">
        <v>221</v>
      </c>
      <c r="D56" s="678"/>
      <c r="E56" s="9" t="s">
        <v>80</v>
      </c>
      <c r="F56" s="104"/>
      <c r="G56" s="8" t="s">
        <v>139</v>
      </c>
      <c r="H56" s="8" t="s">
        <v>139</v>
      </c>
      <c r="I56" s="105" t="s">
        <v>139</v>
      </c>
      <c r="J56" s="404"/>
      <c r="K56" s="405"/>
      <c r="L56" s="406"/>
      <c r="M56" s="686"/>
      <c r="N56" s="2"/>
    </row>
    <row r="57" spans="2:14" ht="12" customHeight="1" x14ac:dyDescent="0.2">
      <c r="B57" s="34">
        <v>44</v>
      </c>
      <c r="C57" s="677" t="s">
        <v>222</v>
      </c>
      <c r="D57" s="678"/>
      <c r="E57" s="9" t="s">
        <v>80</v>
      </c>
      <c r="F57" s="104"/>
      <c r="G57" s="8" t="s">
        <v>139</v>
      </c>
      <c r="H57" s="8" t="s">
        <v>139</v>
      </c>
      <c r="I57" s="105" t="s">
        <v>139</v>
      </c>
      <c r="J57" s="121"/>
      <c r="K57" s="28"/>
      <c r="L57" s="165"/>
      <c r="M57" s="686"/>
      <c r="N57" s="2"/>
    </row>
    <row r="58" spans="2:14" ht="12" customHeight="1" x14ac:dyDescent="0.2">
      <c r="B58" s="34">
        <v>45</v>
      </c>
      <c r="C58" s="677" t="s">
        <v>223</v>
      </c>
      <c r="D58" s="678"/>
      <c r="E58" s="9" t="s">
        <v>80</v>
      </c>
      <c r="F58" s="104"/>
      <c r="G58" s="8" t="s">
        <v>139</v>
      </c>
      <c r="H58" s="8" t="s">
        <v>139</v>
      </c>
      <c r="I58" s="105" t="s">
        <v>139</v>
      </c>
      <c r="J58" s="403"/>
      <c r="K58" s="153"/>
      <c r="L58" s="172"/>
      <c r="M58" s="686"/>
      <c r="N58" s="2"/>
    </row>
    <row r="59" spans="2:14" ht="12" customHeight="1" x14ac:dyDescent="0.2">
      <c r="B59" s="34">
        <v>46</v>
      </c>
      <c r="C59" s="677" t="s">
        <v>226</v>
      </c>
      <c r="D59" s="678"/>
      <c r="E59" s="9" t="s">
        <v>80</v>
      </c>
      <c r="F59" s="104">
        <v>0.3</v>
      </c>
      <c r="G59" s="8">
        <v>0.4</v>
      </c>
      <c r="H59" s="8">
        <v>0.5</v>
      </c>
      <c r="I59" s="105">
        <v>0.3</v>
      </c>
      <c r="J59" s="29">
        <v>0.5</v>
      </c>
      <c r="K59" s="30">
        <v>0.3</v>
      </c>
      <c r="L59" s="160">
        <v>0.375</v>
      </c>
      <c r="M59" s="686" t="s">
        <v>228</v>
      </c>
      <c r="N59" s="2"/>
    </row>
    <row r="60" spans="2:14" ht="12" customHeight="1" x14ac:dyDescent="0.2">
      <c r="B60" s="34">
        <v>47</v>
      </c>
      <c r="C60" s="677" t="s">
        <v>229</v>
      </c>
      <c r="D60" s="678"/>
      <c r="E60" s="9" t="s">
        <v>518</v>
      </c>
      <c r="F60" s="104"/>
      <c r="G60" s="8"/>
      <c r="H60" s="8"/>
      <c r="I60" s="105"/>
      <c r="J60" s="29"/>
      <c r="K60" s="30"/>
      <c r="L60" s="160"/>
      <c r="M60" s="686"/>
      <c r="N60" s="2"/>
    </row>
    <row r="61" spans="2:14" ht="12" customHeight="1" x14ac:dyDescent="0.2">
      <c r="B61" s="34">
        <v>48</v>
      </c>
      <c r="C61" s="677" t="s">
        <v>231</v>
      </c>
      <c r="D61" s="678"/>
      <c r="E61" s="9" t="s">
        <v>518</v>
      </c>
      <c r="F61" s="104"/>
      <c r="G61" s="8" t="s">
        <v>139</v>
      </c>
      <c r="H61" s="8" t="s">
        <v>139</v>
      </c>
      <c r="I61" s="105" t="s">
        <v>139</v>
      </c>
      <c r="J61" s="104"/>
      <c r="K61" s="8"/>
      <c r="L61" s="9"/>
      <c r="M61" s="686"/>
      <c r="N61" s="2"/>
    </row>
    <row r="62" spans="2:14" ht="12" customHeight="1" x14ac:dyDescent="0.2">
      <c r="B62" s="34">
        <v>49</v>
      </c>
      <c r="C62" s="677" t="s">
        <v>234</v>
      </c>
      <c r="D62" s="678"/>
      <c r="E62" s="9" t="s">
        <v>518</v>
      </c>
      <c r="F62" s="104"/>
      <c r="G62" s="8" t="s">
        <v>139</v>
      </c>
      <c r="H62" s="8" t="s">
        <v>139</v>
      </c>
      <c r="I62" s="105" t="s">
        <v>139</v>
      </c>
      <c r="J62" s="104"/>
      <c r="K62" s="8"/>
      <c r="L62" s="9"/>
      <c r="M62" s="686"/>
      <c r="N62" s="2"/>
    </row>
    <row r="63" spans="2:14" ht="12" customHeight="1" x14ac:dyDescent="0.2">
      <c r="B63" s="34">
        <v>50</v>
      </c>
      <c r="C63" s="677" t="s">
        <v>235</v>
      </c>
      <c r="D63" s="678"/>
      <c r="E63" s="9" t="s">
        <v>521</v>
      </c>
      <c r="F63" s="29">
        <v>0.7</v>
      </c>
      <c r="G63" s="159">
        <v>2.6</v>
      </c>
      <c r="H63" s="105" t="s">
        <v>237</v>
      </c>
      <c r="I63" s="159" t="s">
        <v>237</v>
      </c>
      <c r="J63" s="29">
        <v>2.6</v>
      </c>
      <c r="K63" s="30" t="s">
        <v>237</v>
      </c>
      <c r="L63" s="160">
        <v>0.82499999999999996</v>
      </c>
      <c r="M63" s="686"/>
      <c r="N63" s="2"/>
    </row>
    <row r="64" spans="2:14" ht="12" customHeight="1" thickBot="1" x14ac:dyDescent="0.25">
      <c r="B64" s="34">
        <v>51</v>
      </c>
      <c r="C64" s="677" t="s">
        <v>238</v>
      </c>
      <c r="D64" s="678"/>
      <c r="E64" s="9" t="s">
        <v>521</v>
      </c>
      <c r="F64" s="110">
        <v>0.2</v>
      </c>
      <c r="G64" s="128">
        <v>0.8</v>
      </c>
      <c r="H64" s="128">
        <v>0.2</v>
      </c>
      <c r="I64" s="105" t="s">
        <v>160</v>
      </c>
      <c r="J64" s="270">
        <v>0.8</v>
      </c>
      <c r="K64" s="59" t="s">
        <v>160</v>
      </c>
      <c r="L64" s="174">
        <v>0.3</v>
      </c>
      <c r="M64" s="686"/>
      <c r="N64" s="2"/>
    </row>
    <row r="65" spans="2:14" s="5" customFormat="1" ht="15" customHeight="1" thickBot="1" x14ac:dyDescent="0.25">
      <c r="B65" s="680" t="s">
        <v>243</v>
      </c>
      <c r="C65" s="681"/>
      <c r="D65" s="681"/>
      <c r="E65" s="682"/>
      <c r="F65" s="48">
        <v>2</v>
      </c>
      <c r="G65" s="25">
        <v>2</v>
      </c>
      <c r="H65" s="25">
        <v>2</v>
      </c>
      <c r="I65" s="196">
        <v>2</v>
      </c>
      <c r="J65" s="195"/>
      <c r="K65" s="68"/>
      <c r="L65" s="203"/>
      <c r="M65" s="68"/>
      <c r="N65" s="2"/>
    </row>
    <row r="66" spans="2:14" ht="11.1" customHeight="1" x14ac:dyDescent="0.2">
      <c r="C66" s="3" t="s">
        <v>622</v>
      </c>
      <c r="F66" s="3"/>
      <c r="L66" s="3"/>
      <c r="M66" s="3"/>
      <c r="N66" s="4"/>
    </row>
    <row r="67" spans="2:14" ht="10.5" customHeight="1" x14ac:dyDescent="0.2"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2:14" ht="10.5" customHeight="1" x14ac:dyDescent="0.2"/>
    <row r="69" spans="2:14" ht="10.5" customHeight="1" x14ac:dyDescent="0.2"/>
    <row r="70" spans="2:14" ht="10.5" customHeight="1" x14ac:dyDescent="0.2"/>
    <row r="71" spans="2:14" ht="10.5" customHeight="1" x14ac:dyDescent="0.2"/>
    <row r="72" spans="2:14" ht="10.5" customHeight="1" x14ac:dyDescent="0.2"/>
    <row r="73" spans="2:14" ht="10.5" customHeight="1" x14ac:dyDescent="0.2"/>
    <row r="74" spans="2:14" ht="10.5" customHeight="1" x14ac:dyDescent="0.2"/>
    <row r="75" spans="2:14" ht="10.5" customHeight="1" x14ac:dyDescent="0.2"/>
    <row r="76" spans="2:14" ht="10.5" customHeight="1" x14ac:dyDescent="0.2"/>
    <row r="77" spans="2:14" ht="10.5" customHeight="1" x14ac:dyDescent="0.2"/>
    <row r="78" spans="2:14" ht="15" customHeight="1" x14ac:dyDescent="0.2"/>
    <row r="79" spans="2:14" ht="5.4" customHeight="1" x14ac:dyDescent="0.2"/>
  </sheetData>
  <mergeCells count="80">
    <mergeCell ref="B65:E65"/>
    <mergeCell ref="C60:D60"/>
    <mergeCell ref="C61:D61"/>
    <mergeCell ref="C62:D62"/>
    <mergeCell ref="C63:D63"/>
    <mergeCell ref="C64:D64"/>
    <mergeCell ref="C33:D33"/>
    <mergeCell ref="C35:D35"/>
    <mergeCell ref="C34:D34"/>
    <mergeCell ref="M54:M58"/>
    <mergeCell ref="C36:D36"/>
    <mergeCell ref="C52:D52"/>
    <mergeCell ref="C37:D37"/>
    <mergeCell ref="C38:D38"/>
    <mergeCell ref="C39:D39"/>
    <mergeCell ref="C48:D48"/>
    <mergeCell ref="C45:D45"/>
    <mergeCell ref="C46:D46"/>
    <mergeCell ref="C47:D47"/>
    <mergeCell ref="C58:D58"/>
    <mergeCell ref="C53:D53"/>
    <mergeCell ref="C54:D54"/>
    <mergeCell ref="M59:M64"/>
    <mergeCell ref="C40:D40"/>
    <mergeCell ref="C41:D41"/>
    <mergeCell ref="C42:D42"/>
    <mergeCell ref="C43:D43"/>
    <mergeCell ref="M52:M53"/>
    <mergeCell ref="C49:D49"/>
    <mergeCell ref="C50:D50"/>
    <mergeCell ref="C51:D51"/>
    <mergeCell ref="C44:D44"/>
    <mergeCell ref="C59:D59"/>
    <mergeCell ref="C55:D55"/>
    <mergeCell ref="C56:D56"/>
    <mergeCell ref="C57:D57"/>
    <mergeCell ref="J13:L13"/>
    <mergeCell ref="M6:M12"/>
    <mergeCell ref="L6:L9"/>
    <mergeCell ref="M45:M48"/>
    <mergeCell ref="M27:M33"/>
    <mergeCell ref="M14:M15"/>
    <mergeCell ref="M24:M26"/>
    <mergeCell ref="M34:M44"/>
    <mergeCell ref="M16:M21"/>
    <mergeCell ref="F13:I13"/>
    <mergeCell ref="F3:I3"/>
    <mergeCell ref="F4:I4"/>
    <mergeCell ref="B1:M1"/>
    <mergeCell ref="D6:E6"/>
    <mergeCell ref="D10:E10"/>
    <mergeCell ref="B4:C4"/>
    <mergeCell ref="K6:K9"/>
    <mergeCell ref="J6:J9"/>
    <mergeCell ref="D8:E8"/>
    <mergeCell ref="D7:E7"/>
    <mergeCell ref="D11:E11"/>
    <mergeCell ref="B13:D13"/>
    <mergeCell ref="D12:E12"/>
    <mergeCell ref="B6:C12"/>
    <mergeCell ref="D9:E9"/>
    <mergeCell ref="C14:D14"/>
    <mergeCell ref="C23:D23"/>
    <mergeCell ref="C20:D20"/>
    <mergeCell ref="C22:D22"/>
    <mergeCell ref="C19:D19"/>
    <mergeCell ref="C21:D21"/>
    <mergeCell ref="C16:D16"/>
    <mergeCell ref="C15:D15"/>
    <mergeCell ref="C17:D17"/>
    <mergeCell ref="C18:D18"/>
    <mergeCell ref="C24:D24"/>
    <mergeCell ref="C26:D26"/>
    <mergeCell ref="C32:D32"/>
    <mergeCell ref="C27:D27"/>
    <mergeCell ref="C28:D28"/>
    <mergeCell ref="C29:D29"/>
    <mergeCell ref="C30:D30"/>
    <mergeCell ref="C31:D31"/>
    <mergeCell ref="C25:D25"/>
  </mergeCells>
  <phoneticPr fontId="36"/>
  <printOptions horizontalCentered="1"/>
  <pageMargins left="0.70866141732283472" right="0.70866141732283472" top="0.59055118110236227" bottom="0.19685039370078741" header="0" footer="0"/>
  <pageSetup paperSize="9" scale="80" orientation="portrait" r:id="rId1"/>
  <headerFooter alignWithMargins="0"/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67C6-6D75-48C1-B092-42290079CA53}">
  <sheetPr codeName="Sheet11"/>
  <dimension ref="B1:U79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44140625" style="3" customWidth="1"/>
    <col min="6" max="6" width="7.6640625" style="4" customWidth="1"/>
    <col min="7" max="11" width="7.6640625" style="3" customWidth="1"/>
    <col min="12" max="12" width="7.6640625" style="4" customWidth="1"/>
    <col min="13" max="13" width="13.44140625" style="4" customWidth="1"/>
    <col min="14" max="14" width="3.44140625" style="3" customWidth="1"/>
    <col min="15" max="16384" width="8.88671875" style="3"/>
  </cols>
  <sheetData>
    <row r="1" spans="2:21" ht="20.100000000000001" customHeight="1" x14ac:dyDescent="0.2">
      <c r="B1" s="699" t="str">
        <f>本川!B1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39"/>
      <c r="U1" s="4"/>
    </row>
    <row r="2" spans="2:21" ht="12" customHeight="1" thickBot="1" x14ac:dyDescent="0.25">
      <c r="B2" s="19"/>
      <c r="C2" s="19"/>
      <c r="F2" s="3"/>
      <c r="L2" s="3"/>
      <c r="M2" s="3"/>
      <c r="U2" s="4"/>
    </row>
    <row r="3" spans="2:21" ht="16.95" customHeight="1" thickBot="1" x14ac:dyDescent="0.25">
      <c r="B3" s="4"/>
      <c r="C3" s="11"/>
      <c r="D3" s="13"/>
      <c r="E3" s="4"/>
      <c r="F3" s="969" t="s">
        <v>96</v>
      </c>
      <c r="G3" s="970"/>
      <c r="H3" s="970"/>
      <c r="I3" s="971"/>
      <c r="J3" s="72"/>
      <c r="K3" s="73"/>
      <c r="L3" s="73"/>
      <c r="N3" s="4"/>
    </row>
    <row r="4" spans="2:21" ht="16.95" customHeight="1" thickBot="1" x14ac:dyDescent="0.25">
      <c r="B4" s="700" t="s">
        <v>97</v>
      </c>
      <c r="C4" s="702"/>
      <c r="D4" s="45" t="s">
        <v>618</v>
      </c>
      <c r="E4" s="4"/>
      <c r="F4" s="972" t="s">
        <v>623</v>
      </c>
      <c r="G4" s="973"/>
      <c r="H4" s="973"/>
      <c r="I4" s="974"/>
      <c r="J4" s="72"/>
      <c r="K4" s="73"/>
      <c r="L4" s="73"/>
      <c r="N4" s="4"/>
    </row>
    <row r="5" spans="2:21" ht="10.199999999999999" customHeight="1" thickBot="1" x14ac:dyDescent="0.25">
      <c r="B5" s="4"/>
      <c r="C5" s="4"/>
      <c r="D5" s="4"/>
      <c r="E5" s="4"/>
      <c r="G5" s="4"/>
      <c r="H5" s="4"/>
      <c r="I5" s="4"/>
      <c r="J5" s="4"/>
      <c r="K5" s="4"/>
      <c r="N5" s="4"/>
    </row>
    <row r="6" spans="2:21" ht="12" customHeight="1" x14ac:dyDescent="0.2">
      <c r="B6" s="706" t="s">
        <v>100</v>
      </c>
      <c r="C6" s="707"/>
      <c r="D6" s="710" t="s">
        <v>101</v>
      </c>
      <c r="E6" s="711"/>
      <c r="F6" s="36">
        <v>45756</v>
      </c>
      <c r="G6" s="140">
        <v>45847</v>
      </c>
      <c r="H6" s="140">
        <v>45932</v>
      </c>
      <c r="I6" s="140">
        <v>46028</v>
      </c>
      <c r="J6" s="984" t="s">
        <v>620</v>
      </c>
      <c r="K6" s="986" t="s">
        <v>621</v>
      </c>
      <c r="L6" s="982" t="s">
        <v>104</v>
      </c>
      <c r="M6" s="721" t="s">
        <v>105</v>
      </c>
      <c r="N6" s="4"/>
    </row>
    <row r="7" spans="2:21" ht="12" customHeight="1" x14ac:dyDescent="0.2">
      <c r="B7" s="708"/>
      <c r="C7" s="709"/>
      <c r="D7" s="723" t="s">
        <v>106</v>
      </c>
      <c r="E7" s="724"/>
      <c r="F7" s="37">
        <v>0.36805555555555558</v>
      </c>
      <c r="G7" s="141">
        <v>0.39583333333333331</v>
      </c>
      <c r="H7" s="141">
        <v>0.37152777777777779</v>
      </c>
      <c r="I7" s="141">
        <v>0.375</v>
      </c>
      <c r="J7" s="985"/>
      <c r="K7" s="987"/>
      <c r="L7" s="983"/>
      <c r="M7" s="722"/>
      <c r="N7" s="4"/>
    </row>
    <row r="8" spans="2:21" ht="12" customHeight="1" x14ac:dyDescent="0.2">
      <c r="B8" s="708"/>
      <c r="C8" s="709"/>
      <c r="D8" s="723" t="s">
        <v>107</v>
      </c>
      <c r="E8" s="724"/>
      <c r="F8" s="37" t="s">
        <v>108</v>
      </c>
      <c r="G8" s="8" t="s">
        <v>111</v>
      </c>
      <c r="H8" s="8" t="s">
        <v>114</v>
      </c>
      <c r="I8" s="141" t="s">
        <v>117</v>
      </c>
      <c r="J8" s="985"/>
      <c r="K8" s="987"/>
      <c r="L8" s="983"/>
      <c r="M8" s="722"/>
      <c r="N8" s="4"/>
    </row>
    <row r="9" spans="2:21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121</v>
      </c>
      <c r="H9" s="8" t="s">
        <v>123</v>
      </c>
      <c r="I9" s="8" t="s">
        <v>117</v>
      </c>
      <c r="J9" s="985"/>
      <c r="K9" s="987"/>
      <c r="L9" s="983"/>
      <c r="M9" s="722"/>
      <c r="N9" s="4"/>
    </row>
    <row r="10" spans="2:21" ht="12" customHeight="1" x14ac:dyDescent="0.2">
      <c r="B10" s="708"/>
      <c r="C10" s="709"/>
      <c r="D10" s="723" t="s">
        <v>124</v>
      </c>
      <c r="E10" s="724"/>
      <c r="F10" s="104">
        <v>9.6999999999999993</v>
      </c>
      <c r="G10" s="8">
        <v>31.2</v>
      </c>
      <c r="H10" s="8">
        <v>20.399999999999999</v>
      </c>
      <c r="I10" s="30">
        <v>-0.2</v>
      </c>
      <c r="J10" s="29">
        <f>MAX(F10:I10)</f>
        <v>31.2</v>
      </c>
      <c r="K10" s="30">
        <f>MIN(F10:I10)</f>
        <v>-0.2</v>
      </c>
      <c r="L10" s="160">
        <f>AVERAGE(F10:I10)</f>
        <v>15.274999999999999</v>
      </c>
      <c r="M10" s="722"/>
      <c r="N10" s="4"/>
    </row>
    <row r="11" spans="2:21" ht="12" customHeight="1" x14ac:dyDescent="0.2">
      <c r="B11" s="708"/>
      <c r="C11" s="709"/>
      <c r="D11" s="723" t="s">
        <v>125</v>
      </c>
      <c r="E11" s="724"/>
      <c r="F11" s="104">
        <v>5.5</v>
      </c>
      <c r="G11" s="8">
        <v>17.8</v>
      </c>
      <c r="H11" s="30">
        <v>16.5</v>
      </c>
      <c r="I11" s="8">
        <v>3.8</v>
      </c>
      <c r="J11" s="29">
        <f>MAX(F11:I11)</f>
        <v>17.8</v>
      </c>
      <c r="K11" s="30">
        <f>MIN(F11:I11)</f>
        <v>3.8</v>
      </c>
      <c r="L11" s="160">
        <f>AVERAGE(F11:I11)</f>
        <v>10.899999999999999</v>
      </c>
      <c r="M11" s="722"/>
      <c r="N11" s="4"/>
    </row>
    <row r="12" spans="2:21" ht="12" customHeight="1" thickBot="1" x14ac:dyDescent="0.25">
      <c r="B12" s="763"/>
      <c r="C12" s="764"/>
      <c r="D12" s="773" t="s">
        <v>126</v>
      </c>
      <c r="E12" s="981"/>
      <c r="F12" s="270">
        <v>0.57999999999999996</v>
      </c>
      <c r="G12" s="59">
        <v>0.56000000000000005</v>
      </c>
      <c r="H12" s="59">
        <v>0.57999999999999996</v>
      </c>
      <c r="I12" s="269">
        <v>0.48</v>
      </c>
      <c r="J12" s="270">
        <f>MAX(F12:I12)</f>
        <v>0.57999999999999996</v>
      </c>
      <c r="K12" s="59">
        <f>MIN(F12:I12)</f>
        <v>0.48</v>
      </c>
      <c r="L12" s="174">
        <f>AVERAGE(F12:I12)</f>
        <v>0.55000000000000004</v>
      </c>
      <c r="M12" s="765"/>
      <c r="N12" s="4"/>
    </row>
    <row r="13" spans="2:21" s="5" customFormat="1" ht="15" customHeight="1" thickBot="1" x14ac:dyDescent="0.25">
      <c r="B13" s="680" t="s">
        <v>127</v>
      </c>
      <c r="C13" s="681"/>
      <c r="D13" s="681"/>
      <c r="E13" s="18" t="s">
        <v>515</v>
      </c>
      <c r="F13" s="805" t="s">
        <v>129</v>
      </c>
      <c r="G13" s="805"/>
      <c r="H13" s="805"/>
      <c r="I13" s="805"/>
      <c r="J13" s="805"/>
      <c r="K13" s="805"/>
      <c r="L13" s="805"/>
      <c r="M13" s="127"/>
      <c r="N13" s="6"/>
    </row>
    <row r="14" spans="2:21" ht="12" customHeight="1" x14ac:dyDescent="0.15">
      <c r="B14" s="126">
        <v>1</v>
      </c>
      <c r="C14" s="697" t="s">
        <v>130</v>
      </c>
      <c r="D14" s="698"/>
      <c r="E14" s="93" t="s">
        <v>517</v>
      </c>
      <c r="F14" s="129" t="s">
        <v>139</v>
      </c>
      <c r="G14" s="142" t="s">
        <v>139</v>
      </c>
      <c r="H14" s="142" t="s">
        <v>139</v>
      </c>
      <c r="I14" s="184" t="s">
        <v>139</v>
      </c>
      <c r="J14" s="161"/>
      <c r="K14" s="162"/>
      <c r="L14" s="402"/>
      <c r="M14" s="675" t="s">
        <v>132</v>
      </c>
      <c r="N14" s="2"/>
    </row>
    <row r="15" spans="2:21" ht="12" customHeight="1" x14ac:dyDescent="0.15">
      <c r="B15" s="34">
        <v>2</v>
      </c>
      <c r="C15" s="677" t="s">
        <v>133</v>
      </c>
      <c r="D15" s="678"/>
      <c r="E15" s="75" t="s">
        <v>518</v>
      </c>
      <c r="F15" s="106" t="s">
        <v>139</v>
      </c>
      <c r="G15" s="143" t="s">
        <v>139</v>
      </c>
      <c r="H15" s="143" t="s">
        <v>139</v>
      </c>
      <c r="I15" s="164" t="s">
        <v>139</v>
      </c>
      <c r="J15" s="106"/>
      <c r="K15" s="143"/>
      <c r="L15" s="9"/>
      <c r="M15" s="675"/>
      <c r="N15" s="2"/>
    </row>
    <row r="16" spans="2:21" ht="12" customHeight="1" x14ac:dyDescent="0.2">
      <c r="B16" s="34">
        <v>3</v>
      </c>
      <c r="C16" s="677" t="s">
        <v>136</v>
      </c>
      <c r="D16" s="678"/>
      <c r="E16" s="9" t="s">
        <v>80</v>
      </c>
      <c r="F16" s="104" t="s">
        <v>139</v>
      </c>
      <c r="G16" s="8" t="s">
        <v>139</v>
      </c>
      <c r="H16" s="8" t="s">
        <v>139</v>
      </c>
      <c r="I16" s="105" t="s">
        <v>139</v>
      </c>
      <c r="J16" s="121"/>
      <c r="K16" s="28"/>
      <c r="L16" s="165"/>
      <c r="M16" s="687" t="s">
        <v>140</v>
      </c>
      <c r="N16" s="2"/>
    </row>
    <row r="17" spans="2:14" ht="12" customHeight="1" x14ac:dyDescent="0.2">
      <c r="B17" s="34">
        <v>4</v>
      </c>
      <c r="C17" s="677" t="s">
        <v>141</v>
      </c>
      <c r="D17" s="678"/>
      <c r="E17" s="9" t="s">
        <v>80</v>
      </c>
      <c r="F17" s="104" t="s">
        <v>139</v>
      </c>
      <c r="G17" s="8" t="s">
        <v>139</v>
      </c>
      <c r="H17" s="8" t="s">
        <v>139</v>
      </c>
      <c r="I17" s="105" t="s">
        <v>139</v>
      </c>
      <c r="J17" s="167"/>
      <c r="K17" s="151"/>
      <c r="L17" s="168"/>
      <c r="M17" s="695"/>
      <c r="N17" s="2"/>
    </row>
    <row r="18" spans="2:14" ht="12" customHeight="1" x14ac:dyDescent="0.2">
      <c r="B18" s="34">
        <v>5</v>
      </c>
      <c r="C18" s="677" t="s">
        <v>144</v>
      </c>
      <c r="D18" s="678"/>
      <c r="E18" s="9" t="s">
        <v>80</v>
      </c>
      <c r="F18" s="104" t="s">
        <v>139</v>
      </c>
      <c r="G18" s="8" t="s">
        <v>139</v>
      </c>
      <c r="H18" s="8" t="s">
        <v>139</v>
      </c>
      <c r="I18" s="105" t="s">
        <v>139</v>
      </c>
      <c r="J18" s="121"/>
      <c r="K18" s="28"/>
      <c r="L18" s="165"/>
      <c r="M18" s="695"/>
      <c r="N18" s="2"/>
    </row>
    <row r="19" spans="2:14" ht="12" customHeight="1" x14ac:dyDescent="0.2">
      <c r="B19" s="34">
        <v>6</v>
      </c>
      <c r="C19" s="677" t="s">
        <v>147</v>
      </c>
      <c r="D19" s="678"/>
      <c r="E19" s="9" t="s">
        <v>80</v>
      </c>
      <c r="F19" s="104" t="s">
        <v>139</v>
      </c>
      <c r="G19" s="8" t="s">
        <v>139</v>
      </c>
      <c r="H19" s="8" t="s">
        <v>139</v>
      </c>
      <c r="I19" s="105" t="s">
        <v>139</v>
      </c>
      <c r="J19" s="121"/>
      <c r="K19" s="28"/>
      <c r="L19" s="165"/>
      <c r="M19" s="695"/>
      <c r="N19" s="2"/>
    </row>
    <row r="20" spans="2:14" ht="12" customHeight="1" x14ac:dyDescent="0.2">
      <c r="B20" s="34">
        <v>7</v>
      </c>
      <c r="C20" s="677" t="s">
        <v>148</v>
      </c>
      <c r="D20" s="678"/>
      <c r="E20" s="9" t="s">
        <v>80</v>
      </c>
      <c r="F20" s="104" t="s">
        <v>139</v>
      </c>
      <c r="G20" s="8" t="s">
        <v>139</v>
      </c>
      <c r="H20" s="8" t="s">
        <v>139</v>
      </c>
      <c r="I20" s="105" t="s">
        <v>139</v>
      </c>
      <c r="J20" s="121"/>
      <c r="K20" s="28"/>
      <c r="L20" s="165"/>
      <c r="M20" s="695"/>
      <c r="N20" s="2"/>
    </row>
    <row r="21" spans="2:14" ht="12" customHeight="1" x14ac:dyDescent="0.2">
      <c r="B21" s="34">
        <v>8</v>
      </c>
      <c r="C21" s="677" t="s">
        <v>149</v>
      </c>
      <c r="D21" s="678"/>
      <c r="E21" s="9" t="s">
        <v>80</v>
      </c>
      <c r="F21" s="104" t="s">
        <v>139</v>
      </c>
      <c r="G21" s="8" t="s">
        <v>139</v>
      </c>
      <c r="H21" s="8" t="s">
        <v>139</v>
      </c>
      <c r="I21" s="105" t="s">
        <v>139</v>
      </c>
      <c r="J21" s="121"/>
      <c r="K21" s="28"/>
      <c r="L21" s="165"/>
      <c r="M21" s="696"/>
      <c r="N21" s="2"/>
    </row>
    <row r="22" spans="2:14" ht="12" customHeight="1" x14ac:dyDescent="0.2">
      <c r="B22" s="34">
        <v>9</v>
      </c>
      <c r="C22" s="677" t="s">
        <v>152</v>
      </c>
      <c r="D22" s="678"/>
      <c r="E22" s="9" t="s">
        <v>80</v>
      </c>
      <c r="F22" s="104" t="s">
        <v>139</v>
      </c>
      <c r="G22" s="8" t="s">
        <v>139</v>
      </c>
      <c r="H22" s="8" t="s">
        <v>139</v>
      </c>
      <c r="I22" s="105" t="s">
        <v>139</v>
      </c>
      <c r="J22" s="121"/>
      <c r="K22" s="28"/>
      <c r="L22" s="165"/>
      <c r="M22" s="10" t="s">
        <v>155</v>
      </c>
      <c r="N22" s="2"/>
    </row>
    <row r="23" spans="2:14" ht="12" customHeight="1" x14ac:dyDescent="0.2">
      <c r="B23" s="34">
        <v>10</v>
      </c>
      <c r="C23" s="677" t="s">
        <v>156</v>
      </c>
      <c r="D23" s="678"/>
      <c r="E23" s="9" t="s">
        <v>80</v>
      </c>
      <c r="F23" s="104" t="s">
        <v>139</v>
      </c>
      <c r="G23" s="8" t="s">
        <v>139</v>
      </c>
      <c r="H23" s="8" t="s">
        <v>139</v>
      </c>
      <c r="I23" s="105" t="s">
        <v>139</v>
      </c>
      <c r="J23" s="121"/>
      <c r="K23" s="28"/>
      <c r="L23" s="165"/>
      <c r="M23" s="10" t="s">
        <v>157</v>
      </c>
      <c r="N23" s="2"/>
    </row>
    <row r="24" spans="2:14" ht="12" customHeight="1" x14ac:dyDescent="0.2">
      <c r="B24" s="34">
        <v>11</v>
      </c>
      <c r="C24" s="677" t="s">
        <v>158</v>
      </c>
      <c r="D24" s="678"/>
      <c r="E24" s="9" t="s">
        <v>80</v>
      </c>
      <c r="F24" s="104" t="s">
        <v>139</v>
      </c>
      <c r="G24" s="8" t="s">
        <v>139</v>
      </c>
      <c r="H24" s="8" t="s">
        <v>139</v>
      </c>
      <c r="I24" s="105" t="s">
        <v>139</v>
      </c>
      <c r="J24" s="29"/>
      <c r="K24" s="30"/>
      <c r="L24" s="160"/>
      <c r="M24" s="686" t="s">
        <v>161</v>
      </c>
      <c r="N24" s="2"/>
    </row>
    <row r="25" spans="2:14" ht="12" customHeight="1" x14ac:dyDescent="0.2">
      <c r="B25" s="34">
        <v>12</v>
      </c>
      <c r="C25" s="677" t="s">
        <v>162</v>
      </c>
      <c r="D25" s="678"/>
      <c r="E25" s="9" t="s">
        <v>80</v>
      </c>
      <c r="F25" s="104" t="s">
        <v>139</v>
      </c>
      <c r="G25" s="8" t="s">
        <v>139</v>
      </c>
      <c r="H25" s="8" t="s">
        <v>139</v>
      </c>
      <c r="I25" s="105" t="s">
        <v>139</v>
      </c>
      <c r="J25" s="120"/>
      <c r="K25" s="54"/>
      <c r="L25" s="170"/>
      <c r="M25" s="686"/>
      <c r="N25" s="2"/>
    </row>
    <row r="26" spans="2:14" ht="12" customHeight="1" x14ac:dyDescent="0.2">
      <c r="B26" s="34">
        <v>13</v>
      </c>
      <c r="C26" s="677" t="s">
        <v>165</v>
      </c>
      <c r="D26" s="678"/>
      <c r="E26" s="9" t="s">
        <v>80</v>
      </c>
      <c r="F26" s="104" t="s">
        <v>139</v>
      </c>
      <c r="G26" s="8" t="s">
        <v>139</v>
      </c>
      <c r="H26" s="8" t="s">
        <v>139</v>
      </c>
      <c r="I26" s="105" t="s">
        <v>139</v>
      </c>
      <c r="J26" s="29"/>
      <c r="K26" s="30"/>
      <c r="L26" s="160"/>
      <c r="M26" s="686"/>
      <c r="N26" s="2"/>
    </row>
    <row r="27" spans="2:14" ht="12" customHeight="1" x14ac:dyDescent="0.2">
      <c r="B27" s="34">
        <v>14</v>
      </c>
      <c r="C27" s="677" t="s">
        <v>167</v>
      </c>
      <c r="D27" s="678"/>
      <c r="E27" s="9" t="s">
        <v>80</v>
      </c>
      <c r="F27" s="104" t="s">
        <v>139</v>
      </c>
      <c r="G27" s="8" t="s">
        <v>139</v>
      </c>
      <c r="H27" s="8" t="s">
        <v>139</v>
      </c>
      <c r="I27" s="105" t="s">
        <v>139</v>
      </c>
      <c r="J27" s="403"/>
      <c r="K27" s="153"/>
      <c r="L27" s="172"/>
      <c r="M27" s="686" t="s">
        <v>170</v>
      </c>
      <c r="N27" s="2"/>
    </row>
    <row r="28" spans="2:14" ht="12" customHeight="1" x14ac:dyDescent="0.2">
      <c r="B28" s="34">
        <v>15</v>
      </c>
      <c r="C28" s="677" t="s">
        <v>171</v>
      </c>
      <c r="D28" s="678"/>
      <c r="E28" s="9" t="s">
        <v>80</v>
      </c>
      <c r="F28" s="104" t="s">
        <v>139</v>
      </c>
      <c r="G28" s="8" t="s">
        <v>139</v>
      </c>
      <c r="H28" s="8" t="s">
        <v>139</v>
      </c>
      <c r="I28" s="105" t="s">
        <v>139</v>
      </c>
      <c r="J28" s="121"/>
      <c r="K28" s="28"/>
      <c r="L28" s="165"/>
      <c r="M28" s="686"/>
      <c r="N28" s="2"/>
    </row>
    <row r="29" spans="2:14" ht="24" customHeight="1" x14ac:dyDescent="0.2">
      <c r="B29" s="34">
        <v>16</v>
      </c>
      <c r="C29" s="693" t="s">
        <v>174</v>
      </c>
      <c r="D29" s="694"/>
      <c r="E29" s="9" t="s">
        <v>80</v>
      </c>
      <c r="F29" s="104" t="s">
        <v>139</v>
      </c>
      <c r="G29" s="8" t="s">
        <v>139</v>
      </c>
      <c r="H29" s="8" t="s">
        <v>139</v>
      </c>
      <c r="I29" s="105" t="s">
        <v>139</v>
      </c>
      <c r="J29" s="121"/>
      <c r="K29" s="28"/>
      <c r="L29" s="165"/>
      <c r="M29" s="686"/>
      <c r="N29" s="2"/>
    </row>
    <row r="30" spans="2:14" ht="12" customHeight="1" x14ac:dyDescent="0.2">
      <c r="B30" s="34">
        <v>17</v>
      </c>
      <c r="C30" s="677" t="s">
        <v>175</v>
      </c>
      <c r="D30" s="678"/>
      <c r="E30" s="9" t="s">
        <v>80</v>
      </c>
      <c r="F30" s="104" t="s">
        <v>139</v>
      </c>
      <c r="G30" s="8" t="s">
        <v>139</v>
      </c>
      <c r="H30" s="8" t="s">
        <v>139</v>
      </c>
      <c r="I30" s="105" t="s">
        <v>139</v>
      </c>
      <c r="J30" s="121"/>
      <c r="K30" s="28"/>
      <c r="L30" s="165"/>
      <c r="M30" s="686"/>
      <c r="N30" s="2"/>
    </row>
    <row r="31" spans="2:14" ht="12" customHeight="1" x14ac:dyDescent="0.2">
      <c r="B31" s="34">
        <v>18</v>
      </c>
      <c r="C31" s="677" t="s">
        <v>176</v>
      </c>
      <c r="D31" s="678"/>
      <c r="E31" s="9" t="s">
        <v>80</v>
      </c>
      <c r="F31" s="104" t="s">
        <v>139</v>
      </c>
      <c r="G31" s="8" t="s">
        <v>139</v>
      </c>
      <c r="H31" s="8" t="s">
        <v>139</v>
      </c>
      <c r="I31" s="105" t="s">
        <v>139</v>
      </c>
      <c r="J31" s="121"/>
      <c r="K31" s="28"/>
      <c r="L31" s="165"/>
      <c r="M31" s="686"/>
      <c r="N31" s="2"/>
    </row>
    <row r="32" spans="2:14" ht="12" customHeight="1" x14ac:dyDescent="0.2">
      <c r="B32" s="34">
        <v>19</v>
      </c>
      <c r="C32" s="677" t="s">
        <v>177</v>
      </c>
      <c r="D32" s="678"/>
      <c r="E32" s="9" t="s">
        <v>80</v>
      </c>
      <c r="F32" s="104" t="s">
        <v>139</v>
      </c>
      <c r="G32" s="8" t="s">
        <v>139</v>
      </c>
      <c r="H32" s="8" t="s">
        <v>139</v>
      </c>
      <c r="I32" s="105" t="s">
        <v>139</v>
      </c>
      <c r="J32" s="121"/>
      <c r="K32" s="28"/>
      <c r="L32" s="165"/>
      <c r="M32" s="686"/>
      <c r="N32" s="2"/>
    </row>
    <row r="33" spans="2:14" ht="12" customHeight="1" x14ac:dyDescent="0.2">
      <c r="B33" s="34">
        <v>20</v>
      </c>
      <c r="C33" s="677" t="s">
        <v>178</v>
      </c>
      <c r="D33" s="678"/>
      <c r="E33" s="9" t="s">
        <v>80</v>
      </c>
      <c r="F33" s="104" t="s">
        <v>139</v>
      </c>
      <c r="G33" s="8" t="s">
        <v>139</v>
      </c>
      <c r="H33" s="8" t="s">
        <v>139</v>
      </c>
      <c r="I33" s="105" t="s">
        <v>139</v>
      </c>
      <c r="J33" s="121"/>
      <c r="K33" s="28"/>
      <c r="L33" s="165"/>
      <c r="M33" s="686"/>
      <c r="N33" s="2"/>
    </row>
    <row r="34" spans="2:14" ht="12" customHeight="1" x14ac:dyDescent="0.2">
      <c r="B34" s="34">
        <v>21</v>
      </c>
      <c r="C34" s="677" t="s">
        <v>179</v>
      </c>
      <c r="D34" s="678"/>
      <c r="E34" s="9" t="s">
        <v>520</v>
      </c>
      <c r="F34" s="57" t="s">
        <v>181</v>
      </c>
      <c r="G34" s="8" t="s">
        <v>181</v>
      </c>
      <c r="H34" s="8" t="s">
        <v>181</v>
      </c>
      <c r="I34" s="105" t="s">
        <v>181</v>
      </c>
      <c r="J34" s="120" t="s">
        <v>181</v>
      </c>
      <c r="K34" s="54" t="s">
        <v>181</v>
      </c>
      <c r="L34" s="170" t="s">
        <v>181</v>
      </c>
      <c r="M34" s="687" t="s">
        <v>157</v>
      </c>
      <c r="N34" s="2"/>
    </row>
    <row r="35" spans="2:14" ht="12" customHeight="1" x14ac:dyDescent="0.2">
      <c r="B35" s="34">
        <v>22</v>
      </c>
      <c r="C35" s="677" t="s">
        <v>182</v>
      </c>
      <c r="D35" s="678"/>
      <c r="E35" s="9" t="s">
        <v>80</v>
      </c>
      <c r="F35" s="57" t="s">
        <v>151</v>
      </c>
      <c r="G35" s="8" t="s">
        <v>151</v>
      </c>
      <c r="H35" s="8" t="s">
        <v>151</v>
      </c>
      <c r="I35" s="105" t="s">
        <v>151</v>
      </c>
      <c r="J35" s="121" t="s">
        <v>151</v>
      </c>
      <c r="K35" s="28" t="s">
        <v>151</v>
      </c>
      <c r="L35" s="165" t="s">
        <v>151</v>
      </c>
      <c r="M35" s="675"/>
      <c r="N35" s="2"/>
    </row>
    <row r="36" spans="2:14" ht="12" customHeight="1" x14ac:dyDescent="0.2">
      <c r="B36" s="34">
        <v>23</v>
      </c>
      <c r="C36" s="677" t="s">
        <v>183</v>
      </c>
      <c r="D36" s="678"/>
      <c r="E36" s="9" t="s">
        <v>80</v>
      </c>
      <c r="F36" s="57">
        <v>3.0000000000000001E-3</v>
      </c>
      <c r="G36" s="8">
        <v>8.9999999999999993E-3</v>
      </c>
      <c r="H36" s="8">
        <v>1.4999999999999999E-2</v>
      </c>
      <c r="I36" s="105">
        <v>2E-3</v>
      </c>
      <c r="J36" s="121">
        <v>1.4999999999999999E-2</v>
      </c>
      <c r="K36" s="28">
        <v>2E-3</v>
      </c>
      <c r="L36" s="165">
        <v>7.2499999999999995E-3</v>
      </c>
      <c r="M36" s="675"/>
      <c r="N36" s="2"/>
    </row>
    <row r="37" spans="2:14" ht="12" customHeight="1" x14ac:dyDescent="0.2">
      <c r="B37" s="34">
        <v>24</v>
      </c>
      <c r="C37" s="677" t="s">
        <v>185</v>
      </c>
      <c r="D37" s="678"/>
      <c r="E37" s="9" t="s">
        <v>80</v>
      </c>
      <c r="F37" s="57">
        <v>4.0000000000000001E-3</v>
      </c>
      <c r="G37" s="8">
        <v>7.0000000000000001E-3</v>
      </c>
      <c r="H37" s="8">
        <v>0.01</v>
      </c>
      <c r="I37" s="105" t="s">
        <v>187</v>
      </c>
      <c r="J37" s="121">
        <v>0.01</v>
      </c>
      <c r="K37" s="28" t="s">
        <v>187</v>
      </c>
      <c r="L37" s="165">
        <v>5.2499999999999995E-3</v>
      </c>
      <c r="M37" s="675"/>
      <c r="N37" s="2"/>
    </row>
    <row r="38" spans="2:14" ht="12" customHeight="1" x14ac:dyDescent="0.2">
      <c r="B38" s="34">
        <v>25</v>
      </c>
      <c r="C38" s="677" t="s">
        <v>188</v>
      </c>
      <c r="D38" s="678"/>
      <c r="E38" s="9" t="s">
        <v>80</v>
      </c>
      <c r="F38" s="57" t="s">
        <v>146</v>
      </c>
      <c r="G38" s="8" t="s">
        <v>146</v>
      </c>
      <c r="H38" s="8" t="s">
        <v>146</v>
      </c>
      <c r="I38" s="105" t="s">
        <v>146</v>
      </c>
      <c r="J38" s="121" t="s">
        <v>146</v>
      </c>
      <c r="K38" s="28" t="s">
        <v>146</v>
      </c>
      <c r="L38" s="165" t="s">
        <v>146</v>
      </c>
      <c r="M38" s="675"/>
      <c r="N38" s="2"/>
    </row>
    <row r="39" spans="2:14" ht="12" customHeight="1" x14ac:dyDescent="0.2">
      <c r="B39" s="34">
        <v>26</v>
      </c>
      <c r="C39" s="677" t="s">
        <v>190</v>
      </c>
      <c r="D39" s="678"/>
      <c r="E39" s="9" t="s">
        <v>80</v>
      </c>
      <c r="F39" s="57" t="s">
        <v>146</v>
      </c>
      <c r="G39" s="8" t="s">
        <v>146</v>
      </c>
      <c r="H39" s="8" t="s">
        <v>146</v>
      </c>
      <c r="I39" s="105" t="s">
        <v>146</v>
      </c>
      <c r="J39" s="121" t="s">
        <v>146</v>
      </c>
      <c r="K39" s="28" t="s">
        <v>146</v>
      </c>
      <c r="L39" s="165" t="s">
        <v>146</v>
      </c>
      <c r="M39" s="675"/>
      <c r="N39" s="2"/>
    </row>
    <row r="40" spans="2:14" ht="12" customHeight="1" x14ac:dyDescent="0.2">
      <c r="B40" s="34">
        <v>27</v>
      </c>
      <c r="C40" s="677" t="s">
        <v>191</v>
      </c>
      <c r="D40" s="678"/>
      <c r="E40" s="9" t="s">
        <v>80</v>
      </c>
      <c r="F40" s="57">
        <v>5.0000000000000001E-3</v>
      </c>
      <c r="G40" s="8">
        <v>1.2E-2</v>
      </c>
      <c r="H40" s="8">
        <v>1.7999999999999999E-2</v>
      </c>
      <c r="I40" s="105">
        <v>4.0000000000000001E-3</v>
      </c>
      <c r="J40" s="121">
        <v>1.7999999999999999E-2</v>
      </c>
      <c r="K40" s="28">
        <v>4.0000000000000001E-3</v>
      </c>
      <c r="L40" s="165">
        <v>9.7500000000000017E-3</v>
      </c>
      <c r="M40" s="675"/>
      <c r="N40" s="2"/>
    </row>
    <row r="41" spans="2:14" ht="12" customHeight="1" x14ac:dyDescent="0.2">
      <c r="B41" s="34">
        <v>28</v>
      </c>
      <c r="C41" s="677" t="s">
        <v>192</v>
      </c>
      <c r="D41" s="678"/>
      <c r="E41" s="9" t="s">
        <v>80</v>
      </c>
      <c r="F41" s="57" t="s">
        <v>187</v>
      </c>
      <c r="G41" s="8">
        <v>5.0000000000000001E-3</v>
      </c>
      <c r="H41" s="8">
        <v>8.9999999999999993E-3</v>
      </c>
      <c r="I41" s="105" t="s">
        <v>187</v>
      </c>
      <c r="J41" s="121">
        <v>8.9999999999999993E-3</v>
      </c>
      <c r="K41" s="28" t="s">
        <v>187</v>
      </c>
      <c r="L41" s="165">
        <v>3.4999999999999996E-3</v>
      </c>
      <c r="M41" s="675"/>
      <c r="N41" s="2"/>
    </row>
    <row r="42" spans="2:14" ht="12" customHeight="1" x14ac:dyDescent="0.2">
      <c r="B42" s="34">
        <v>29</v>
      </c>
      <c r="C42" s="677" t="s">
        <v>193</v>
      </c>
      <c r="D42" s="678"/>
      <c r="E42" s="9" t="s">
        <v>80</v>
      </c>
      <c r="F42" s="57">
        <v>2E-3</v>
      </c>
      <c r="G42" s="8">
        <v>3.0000000000000001E-3</v>
      </c>
      <c r="H42" s="8">
        <v>3.0000000000000001E-3</v>
      </c>
      <c r="I42" s="105">
        <v>2E-3</v>
      </c>
      <c r="J42" s="121">
        <v>3.0000000000000001E-3</v>
      </c>
      <c r="K42" s="28">
        <v>2E-3</v>
      </c>
      <c r="L42" s="165">
        <v>2.5000000000000001E-3</v>
      </c>
      <c r="M42" s="675"/>
      <c r="N42" s="2"/>
    </row>
    <row r="43" spans="2:14" ht="12" customHeight="1" x14ac:dyDescent="0.2">
      <c r="B43" s="34">
        <v>30</v>
      </c>
      <c r="C43" s="677" t="s">
        <v>194</v>
      </c>
      <c r="D43" s="678"/>
      <c r="E43" s="9" t="s">
        <v>80</v>
      </c>
      <c r="F43" s="57" t="s">
        <v>146</v>
      </c>
      <c r="G43" s="8" t="s">
        <v>146</v>
      </c>
      <c r="H43" s="8" t="s">
        <v>146</v>
      </c>
      <c r="I43" s="105" t="s">
        <v>146</v>
      </c>
      <c r="J43" s="121" t="s">
        <v>146</v>
      </c>
      <c r="K43" s="28" t="s">
        <v>146</v>
      </c>
      <c r="L43" s="165" t="s">
        <v>146</v>
      </c>
      <c r="M43" s="675"/>
      <c r="N43" s="2"/>
    </row>
    <row r="44" spans="2:14" ht="12" customHeight="1" x14ac:dyDescent="0.2">
      <c r="B44" s="34">
        <v>31</v>
      </c>
      <c r="C44" s="677" t="s">
        <v>196</v>
      </c>
      <c r="D44" s="678"/>
      <c r="E44" s="9" t="s">
        <v>80</v>
      </c>
      <c r="F44" s="57" t="s">
        <v>198</v>
      </c>
      <c r="G44" s="8" t="s">
        <v>198</v>
      </c>
      <c r="H44" s="8" t="s">
        <v>198</v>
      </c>
      <c r="I44" s="105" t="s">
        <v>198</v>
      </c>
      <c r="J44" s="121" t="s">
        <v>198</v>
      </c>
      <c r="K44" s="28" t="s">
        <v>198</v>
      </c>
      <c r="L44" s="165" t="s">
        <v>198</v>
      </c>
      <c r="M44" s="692"/>
      <c r="N44" s="2"/>
    </row>
    <row r="45" spans="2:14" ht="12" customHeight="1" x14ac:dyDescent="0.2">
      <c r="B45" s="34">
        <v>32</v>
      </c>
      <c r="C45" s="677" t="s">
        <v>199</v>
      </c>
      <c r="D45" s="678"/>
      <c r="E45" s="9" t="s">
        <v>80</v>
      </c>
      <c r="F45" s="57"/>
      <c r="G45" s="8" t="s">
        <v>139</v>
      </c>
      <c r="H45" s="8" t="s">
        <v>139</v>
      </c>
      <c r="I45" s="105" t="s">
        <v>139</v>
      </c>
      <c r="J45" s="120"/>
      <c r="K45" s="54"/>
      <c r="L45" s="170"/>
      <c r="M45" s="686" t="s">
        <v>140</v>
      </c>
      <c r="N45" s="2"/>
    </row>
    <row r="46" spans="2:14" ht="12" customHeight="1" x14ac:dyDescent="0.2">
      <c r="B46" s="34">
        <v>33</v>
      </c>
      <c r="C46" s="677" t="s">
        <v>201</v>
      </c>
      <c r="D46" s="678"/>
      <c r="E46" s="9" t="s">
        <v>80</v>
      </c>
      <c r="F46" s="57" t="s">
        <v>200</v>
      </c>
      <c r="G46" s="8">
        <v>0.05</v>
      </c>
      <c r="H46" s="8">
        <v>0.03</v>
      </c>
      <c r="I46" s="105" t="s">
        <v>200</v>
      </c>
      <c r="J46" s="120">
        <v>0.05</v>
      </c>
      <c r="K46" s="54" t="s">
        <v>200</v>
      </c>
      <c r="L46" s="170">
        <v>0.02</v>
      </c>
      <c r="M46" s="686"/>
      <c r="N46" s="2"/>
    </row>
    <row r="47" spans="2:14" ht="12" customHeight="1" x14ac:dyDescent="0.2">
      <c r="B47" s="34">
        <v>34</v>
      </c>
      <c r="C47" s="677" t="s">
        <v>203</v>
      </c>
      <c r="D47" s="678"/>
      <c r="E47" s="9" t="s">
        <v>80</v>
      </c>
      <c r="F47" s="57" t="s">
        <v>205</v>
      </c>
      <c r="G47" s="8" t="s">
        <v>205</v>
      </c>
      <c r="H47" s="8" t="s">
        <v>205</v>
      </c>
      <c r="I47" s="105" t="s">
        <v>205</v>
      </c>
      <c r="J47" s="120" t="s">
        <v>205</v>
      </c>
      <c r="K47" s="54" t="s">
        <v>205</v>
      </c>
      <c r="L47" s="170" t="s">
        <v>205</v>
      </c>
      <c r="M47" s="686"/>
      <c r="N47" s="2"/>
    </row>
    <row r="48" spans="2:14" ht="12" customHeight="1" x14ac:dyDescent="0.2">
      <c r="B48" s="34">
        <v>35</v>
      </c>
      <c r="C48" s="677" t="s">
        <v>206</v>
      </c>
      <c r="D48" s="678"/>
      <c r="E48" s="9" t="s">
        <v>80</v>
      </c>
      <c r="F48" s="57"/>
      <c r="G48" s="8" t="s">
        <v>139</v>
      </c>
      <c r="H48" s="8" t="s">
        <v>139</v>
      </c>
      <c r="I48" s="105" t="s">
        <v>139</v>
      </c>
      <c r="J48" s="120"/>
      <c r="K48" s="54"/>
      <c r="L48" s="170"/>
      <c r="M48" s="686"/>
      <c r="N48" s="2"/>
    </row>
    <row r="49" spans="2:14" ht="12" customHeight="1" x14ac:dyDescent="0.2">
      <c r="B49" s="34">
        <v>36</v>
      </c>
      <c r="C49" s="677" t="s">
        <v>207</v>
      </c>
      <c r="D49" s="678"/>
      <c r="E49" s="9" t="s">
        <v>80</v>
      </c>
      <c r="F49" s="57"/>
      <c r="G49" s="8" t="s">
        <v>139</v>
      </c>
      <c r="H49" s="8" t="s">
        <v>139</v>
      </c>
      <c r="I49" s="105" t="s">
        <v>139</v>
      </c>
      <c r="J49" s="29"/>
      <c r="K49" s="30"/>
      <c r="L49" s="160"/>
      <c r="M49" s="10" t="s">
        <v>161</v>
      </c>
      <c r="N49" s="2"/>
    </row>
    <row r="50" spans="2:14" ht="12" customHeight="1" x14ac:dyDescent="0.2">
      <c r="B50" s="34">
        <v>37</v>
      </c>
      <c r="C50" s="677" t="s">
        <v>209</v>
      </c>
      <c r="D50" s="678"/>
      <c r="E50" s="9" t="s">
        <v>80</v>
      </c>
      <c r="F50" s="57" t="s">
        <v>146</v>
      </c>
      <c r="G50" s="8" t="s">
        <v>146</v>
      </c>
      <c r="H50" s="8" t="s">
        <v>146</v>
      </c>
      <c r="I50" s="105" t="s">
        <v>146</v>
      </c>
      <c r="J50" s="121" t="s">
        <v>146</v>
      </c>
      <c r="K50" s="28" t="s">
        <v>146</v>
      </c>
      <c r="L50" s="165" t="s">
        <v>146</v>
      </c>
      <c r="M50" s="10" t="s">
        <v>140</v>
      </c>
      <c r="N50" s="2"/>
    </row>
    <row r="51" spans="2:14" ht="12" customHeight="1" x14ac:dyDescent="0.2">
      <c r="B51" s="34">
        <v>38</v>
      </c>
      <c r="C51" s="677" t="s">
        <v>210</v>
      </c>
      <c r="D51" s="678"/>
      <c r="E51" s="9" t="s">
        <v>80</v>
      </c>
      <c r="F51" s="57"/>
      <c r="G51" s="8" t="s">
        <v>139</v>
      </c>
      <c r="H51" s="8" t="s">
        <v>139</v>
      </c>
      <c r="I51" s="105" t="s">
        <v>139</v>
      </c>
      <c r="J51" s="29"/>
      <c r="K51" s="30"/>
      <c r="L51" s="160"/>
      <c r="M51" s="10" t="s">
        <v>211</v>
      </c>
      <c r="N51" s="2"/>
    </row>
    <row r="52" spans="2:14" ht="12" customHeight="1" x14ac:dyDescent="0.2">
      <c r="B52" s="34">
        <v>39</v>
      </c>
      <c r="C52" s="690" t="s">
        <v>212</v>
      </c>
      <c r="D52" s="691"/>
      <c r="E52" s="9" t="s">
        <v>80</v>
      </c>
      <c r="F52" s="57"/>
      <c r="G52" s="8" t="s">
        <v>139</v>
      </c>
      <c r="H52" s="8" t="s">
        <v>139</v>
      </c>
      <c r="I52" s="105" t="s">
        <v>139</v>
      </c>
      <c r="J52" s="135"/>
      <c r="K52" s="154"/>
      <c r="L52" s="173"/>
      <c r="M52" s="686" t="s">
        <v>161</v>
      </c>
      <c r="N52" s="2"/>
    </row>
    <row r="53" spans="2:14" ht="12" customHeight="1" x14ac:dyDescent="0.2">
      <c r="B53" s="34">
        <v>40</v>
      </c>
      <c r="C53" s="677" t="s">
        <v>214</v>
      </c>
      <c r="D53" s="678"/>
      <c r="E53" s="9" t="s">
        <v>80</v>
      </c>
      <c r="F53" s="57"/>
      <c r="G53" s="8" t="s">
        <v>139</v>
      </c>
      <c r="H53" s="8" t="s">
        <v>139</v>
      </c>
      <c r="I53" s="105" t="s">
        <v>139</v>
      </c>
      <c r="J53" s="135"/>
      <c r="K53" s="154"/>
      <c r="L53" s="173"/>
      <c r="M53" s="686"/>
      <c r="N53" s="2"/>
    </row>
    <row r="54" spans="2:14" ht="12" customHeight="1" x14ac:dyDescent="0.2">
      <c r="B54" s="34">
        <v>41</v>
      </c>
      <c r="C54" s="677" t="s">
        <v>216</v>
      </c>
      <c r="D54" s="678"/>
      <c r="E54" s="9" t="s">
        <v>80</v>
      </c>
      <c r="F54" s="57"/>
      <c r="G54" s="8" t="s">
        <v>139</v>
      </c>
      <c r="H54" s="8" t="s">
        <v>139</v>
      </c>
      <c r="I54" s="105" t="s">
        <v>139</v>
      </c>
      <c r="J54" s="120"/>
      <c r="K54" s="54"/>
      <c r="L54" s="170"/>
      <c r="M54" s="686" t="s">
        <v>170</v>
      </c>
      <c r="N54" s="2"/>
    </row>
    <row r="55" spans="2:14" ht="12" customHeight="1" x14ac:dyDescent="0.2">
      <c r="B55" s="34">
        <v>42</v>
      </c>
      <c r="C55" s="677" t="s">
        <v>218</v>
      </c>
      <c r="D55" s="678"/>
      <c r="E55" s="9" t="s">
        <v>80</v>
      </c>
      <c r="F55" s="57"/>
      <c r="G55" s="8" t="s">
        <v>139</v>
      </c>
      <c r="H55" s="8" t="s">
        <v>139</v>
      </c>
      <c r="I55" s="105" t="s">
        <v>139</v>
      </c>
      <c r="J55" s="404"/>
      <c r="K55" s="405"/>
      <c r="L55" s="406"/>
      <c r="M55" s="686"/>
      <c r="N55" s="2"/>
    </row>
    <row r="56" spans="2:14" ht="12" customHeight="1" x14ac:dyDescent="0.2">
      <c r="B56" s="34">
        <v>43</v>
      </c>
      <c r="C56" s="677" t="s">
        <v>221</v>
      </c>
      <c r="D56" s="678"/>
      <c r="E56" s="9" t="s">
        <v>80</v>
      </c>
      <c r="F56" s="57"/>
      <c r="G56" s="8" t="s">
        <v>139</v>
      </c>
      <c r="H56" s="8" t="s">
        <v>139</v>
      </c>
      <c r="I56" s="105" t="s">
        <v>139</v>
      </c>
      <c r="J56" s="404"/>
      <c r="K56" s="405"/>
      <c r="L56" s="406"/>
      <c r="M56" s="686"/>
      <c r="N56" s="2"/>
    </row>
    <row r="57" spans="2:14" ht="12" customHeight="1" x14ac:dyDescent="0.2">
      <c r="B57" s="34">
        <v>44</v>
      </c>
      <c r="C57" s="677" t="s">
        <v>222</v>
      </c>
      <c r="D57" s="678"/>
      <c r="E57" s="9" t="s">
        <v>80</v>
      </c>
      <c r="F57" s="57"/>
      <c r="G57" s="8" t="s">
        <v>139</v>
      </c>
      <c r="H57" s="8" t="s">
        <v>139</v>
      </c>
      <c r="I57" s="105" t="s">
        <v>139</v>
      </c>
      <c r="J57" s="121"/>
      <c r="K57" s="28"/>
      <c r="L57" s="165"/>
      <c r="M57" s="686"/>
      <c r="N57" s="2"/>
    </row>
    <row r="58" spans="2:14" ht="12" customHeight="1" x14ac:dyDescent="0.2">
      <c r="B58" s="34">
        <v>45</v>
      </c>
      <c r="C58" s="677" t="s">
        <v>223</v>
      </c>
      <c r="D58" s="678"/>
      <c r="E58" s="9" t="s">
        <v>80</v>
      </c>
      <c r="F58" s="57"/>
      <c r="G58" s="8" t="s">
        <v>139</v>
      </c>
      <c r="H58" s="8" t="s">
        <v>139</v>
      </c>
      <c r="I58" s="105" t="s">
        <v>139</v>
      </c>
      <c r="J58" s="403"/>
      <c r="K58" s="153"/>
      <c r="L58" s="172"/>
      <c r="M58" s="686"/>
      <c r="N58" s="2"/>
    </row>
    <row r="59" spans="2:14" ht="12" customHeight="1" x14ac:dyDescent="0.2">
      <c r="B59" s="34">
        <v>46</v>
      </c>
      <c r="C59" s="677" t="s">
        <v>226</v>
      </c>
      <c r="D59" s="678"/>
      <c r="E59" s="9" t="s">
        <v>80</v>
      </c>
      <c r="F59" s="57">
        <v>0.3</v>
      </c>
      <c r="G59" s="8">
        <v>0.4</v>
      </c>
      <c r="H59" s="8">
        <v>0.5</v>
      </c>
      <c r="I59" s="105">
        <v>0.3</v>
      </c>
      <c r="J59" s="29">
        <v>0.5</v>
      </c>
      <c r="K59" s="30">
        <v>0.3</v>
      </c>
      <c r="L59" s="160">
        <v>0.375</v>
      </c>
      <c r="M59" s="686" t="s">
        <v>228</v>
      </c>
      <c r="N59" s="2"/>
    </row>
    <row r="60" spans="2:14" ht="12" customHeight="1" x14ac:dyDescent="0.2">
      <c r="B60" s="34">
        <v>47</v>
      </c>
      <c r="C60" s="677" t="s">
        <v>229</v>
      </c>
      <c r="D60" s="678"/>
      <c r="E60" s="9" t="s">
        <v>518</v>
      </c>
      <c r="F60" s="57"/>
      <c r="G60" s="8"/>
      <c r="H60" s="8"/>
      <c r="I60" s="105"/>
      <c r="J60" s="29"/>
      <c r="K60" s="30"/>
      <c r="L60" s="160"/>
      <c r="M60" s="686"/>
      <c r="N60" s="2"/>
    </row>
    <row r="61" spans="2:14" ht="12" customHeight="1" x14ac:dyDescent="0.2">
      <c r="B61" s="34">
        <v>48</v>
      </c>
      <c r="C61" s="677" t="s">
        <v>231</v>
      </c>
      <c r="D61" s="678"/>
      <c r="E61" s="9" t="s">
        <v>518</v>
      </c>
      <c r="F61" s="57"/>
      <c r="G61" s="8" t="s">
        <v>139</v>
      </c>
      <c r="H61" s="8" t="s">
        <v>139</v>
      </c>
      <c r="I61" s="105" t="s">
        <v>139</v>
      </c>
      <c r="J61" s="104"/>
      <c r="K61" s="8"/>
      <c r="L61" s="9"/>
      <c r="M61" s="686"/>
      <c r="N61" s="2"/>
    </row>
    <row r="62" spans="2:14" ht="12" customHeight="1" x14ac:dyDescent="0.2">
      <c r="B62" s="34">
        <v>49</v>
      </c>
      <c r="C62" s="677" t="s">
        <v>234</v>
      </c>
      <c r="D62" s="678"/>
      <c r="E62" s="9" t="s">
        <v>518</v>
      </c>
      <c r="F62" s="57"/>
      <c r="G62" s="8" t="s">
        <v>139</v>
      </c>
      <c r="H62" s="8" t="s">
        <v>139</v>
      </c>
      <c r="I62" s="105" t="s">
        <v>139</v>
      </c>
      <c r="J62" s="104"/>
      <c r="K62" s="8"/>
      <c r="L62" s="9"/>
      <c r="M62" s="686"/>
      <c r="N62" s="2"/>
    </row>
    <row r="63" spans="2:14" ht="12" customHeight="1" x14ac:dyDescent="0.2">
      <c r="B63" s="34">
        <v>50</v>
      </c>
      <c r="C63" s="677" t="s">
        <v>235</v>
      </c>
      <c r="D63" s="678"/>
      <c r="E63" s="9" t="s">
        <v>521</v>
      </c>
      <c r="F63" s="57" t="s">
        <v>237</v>
      </c>
      <c r="G63" s="8" t="s">
        <v>237</v>
      </c>
      <c r="H63" s="8" t="s">
        <v>237</v>
      </c>
      <c r="I63" s="105" t="s">
        <v>237</v>
      </c>
      <c r="J63" s="29" t="s">
        <v>237</v>
      </c>
      <c r="K63" s="30" t="s">
        <v>237</v>
      </c>
      <c r="L63" s="160" t="s">
        <v>237</v>
      </c>
      <c r="M63" s="686"/>
      <c r="N63" s="2"/>
    </row>
    <row r="64" spans="2:14" ht="12" customHeight="1" thickBot="1" x14ac:dyDescent="0.25">
      <c r="B64" s="34">
        <v>51</v>
      </c>
      <c r="C64" s="677" t="s">
        <v>238</v>
      </c>
      <c r="D64" s="678"/>
      <c r="E64" s="9" t="s">
        <v>521</v>
      </c>
      <c r="F64" s="77" t="s">
        <v>160</v>
      </c>
      <c r="G64" s="8" t="s">
        <v>160</v>
      </c>
      <c r="H64" s="8" t="s">
        <v>160</v>
      </c>
      <c r="I64" s="105" t="s">
        <v>160</v>
      </c>
      <c r="J64" s="270" t="s">
        <v>160</v>
      </c>
      <c r="K64" s="59" t="s">
        <v>160</v>
      </c>
      <c r="L64" s="174" t="s">
        <v>160</v>
      </c>
      <c r="M64" s="686"/>
      <c r="N64" s="2"/>
    </row>
    <row r="65" spans="2:14" s="5" customFormat="1" ht="15" customHeight="1" thickBot="1" x14ac:dyDescent="0.25">
      <c r="B65" s="680" t="s">
        <v>243</v>
      </c>
      <c r="C65" s="681"/>
      <c r="D65" s="681"/>
      <c r="E65" s="682"/>
      <c r="F65" s="48">
        <v>2</v>
      </c>
      <c r="G65" s="145">
        <v>2</v>
      </c>
      <c r="H65" s="145">
        <v>2</v>
      </c>
      <c r="I65" s="150">
        <v>2</v>
      </c>
      <c r="J65" s="204"/>
      <c r="K65" s="205"/>
      <c r="L65" s="203"/>
      <c r="M65" s="68"/>
      <c r="N65" s="2"/>
    </row>
    <row r="66" spans="2:14" ht="10.5" customHeight="1" x14ac:dyDescent="0.2">
      <c r="C66" s="3" t="s">
        <v>622</v>
      </c>
      <c r="F66" s="3"/>
      <c r="L66" s="3"/>
      <c r="M66" s="3"/>
      <c r="N66" s="4"/>
    </row>
    <row r="67" spans="2:14" ht="10.5" customHeight="1" x14ac:dyDescent="0.2"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2:14" ht="10.5" customHeight="1" x14ac:dyDescent="0.2"/>
    <row r="69" spans="2:14" ht="10.5" customHeight="1" x14ac:dyDescent="0.2"/>
    <row r="70" spans="2:14" ht="10.5" customHeight="1" x14ac:dyDescent="0.2"/>
    <row r="71" spans="2:14" ht="10.5" customHeight="1" x14ac:dyDescent="0.2"/>
    <row r="72" spans="2:14" ht="10.5" customHeight="1" x14ac:dyDescent="0.2"/>
    <row r="73" spans="2:14" ht="10.5" customHeight="1" x14ac:dyDescent="0.2"/>
    <row r="74" spans="2:14" ht="10.5" customHeight="1" x14ac:dyDescent="0.2"/>
    <row r="75" spans="2:14" ht="10.5" customHeight="1" x14ac:dyDescent="0.2"/>
    <row r="76" spans="2:14" ht="10.5" customHeight="1" x14ac:dyDescent="0.2"/>
    <row r="77" spans="2:14" ht="10.5" customHeight="1" x14ac:dyDescent="0.2"/>
    <row r="78" spans="2:14" ht="15" customHeight="1" x14ac:dyDescent="0.2"/>
    <row r="79" spans="2:14" ht="5.4" customHeight="1" x14ac:dyDescent="0.2"/>
  </sheetData>
  <mergeCells count="80">
    <mergeCell ref="B65:E65"/>
    <mergeCell ref="C54:D54"/>
    <mergeCell ref="C55:D55"/>
    <mergeCell ref="C56:D56"/>
    <mergeCell ref="C57:D57"/>
    <mergeCell ref="C64:D64"/>
    <mergeCell ref="C62:D62"/>
    <mergeCell ref="C60:D60"/>
    <mergeCell ref="C61:D61"/>
    <mergeCell ref="C49:D49"/>
    <mergeCell ref="C47:D47"/>
    <mergeCell ref="C59:D59"/>
    <mergeCell ref="C53:D53"/>
    <mergeCell ref="M45:M48"/>
    <mergeCell ref="C46:D46"/>
    <mergeCell ref="C48:D48"/>
    <mergeCell ref="M54:M58"/>
    <mergeCell ref="C50:D50"/>
    <mergeCell ref="C51:D51"/>
    <mergeCell ref="C52:D52"/>
    <mergeCell ref="C45:D45"/>
    <mergeCell ref="M59:M64"/>
    <mergeCell ref="C58:D58"/>
    <mergeCell ref="M52:M53"/>
    <mergeCell ref="C63:D63"/>
    <mergeCell ref="C42:D42"/>
    <mergeCell ref="C18:D18"/>
    <mergeCell ref="C39:D39"/>
    <mergeCell ref="C40:D40"/>
    <mergeCell ref="C41:D41"/>
    <mergeCell ref="C37:D37"/>
    <mergeCell ref="C28:D28"/>
    <mergeCell ref="M14:M15"/>
    <mergeCell ref="M24:M26"/>
    <mergeCell ref="F13:I13"/>
    <mergeCell ref="J13:L13"/>
    <mergeCell ref="C27:D27"/>
    <mergeCell ref="C23:D23"/>
    <mergeCell ref="B13:D13"/>
    <mergeCell ref="C19:D19"/>
    <mergeCell ref="C22:D22"/>
    <mergeCell ref="C25:D25"/>
    <mergeCell ref="C20:D20"/>
    <mergeCell ref="C17:D17"/>
    <mergeCell ref="C26:D26"/>
    <mergeCell ref="C24:D24"/>
    <mergeCell ref="C14:D14"/>
    <mergeCell ref="M16:M21"/>
    <mergeCell ref="B1:M1"/>
    <mergeCell ref="M6:M12"/>
    <mergeCell ref="L6:L9"/>
    <mergeCell ref="J6:J9"/>
    <mergeCell ref="D11:E11"/>
    <mergeCell ref="F3:I3"/>
    <mergeCell ref="K6:K9"/>
    <mergeCell ref="F4:I4"/>
    <mergeCell ref="B4:C4"/>
    <mergeCell ref="D8:E8"/>
    <mergeCell ref="D9:E9"/>
    <mergeCell ref="D7:E7"/>
    <mergeCell ref="D12:E12"/>
    <mergeCell ref="B6:C12"/>
    <mergeCell ref="D6:E6"/>
    <mergeCell ref="D10:E10"/>
    <mergeCell ref="M34:M44"/>
    <mergeCell ref="C32:D32"/>
    <mergeCell ref="C21:D21"/>
    <mergeCell ref="C15:D15"/>
    <mergeCell ref="C16:D16"/>
    <mergeCell ref="C35:D35"/>
    <mergeCell ref="C34:D34"/>
    <mergeCell ref="C43:D43"/>
    <mergeCell ref="C44:D44"/>
    <mergeCell ref="M27:M33"/>
    <mergeCell ref="C36:D36"/>
    <mergeCell ref="C29:D29"/>
    <mergeCell ref="C38:D38"/>
    <mergeCell ref="C33:D33"/>
    <mergeCell ref="C31:D31"/>
    <mergeCell ref="C30:D30"/>
  </mergeCells>
  <phoneticPr fontId="36"/>
  <printOptions horizontalCentered="1"/>
  <pageMargins left="0.70866141732283472" right="0.70866141732283472" top="0.59055118110236227" bottom="0.19685039370078741" header="0" footer="0"/>
  <pageSetup paperSize="9" scale="80" orientation="portrait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3F3D-8752-438E-A9A6-B2F9282CD634}">
  <sheetPr codeName="Sheet13">
    <pageSetUpPr fitToPage="1"/>
  </sheetPr>
  <dimension ref="B1:R63"/>
  <sheetViews>
    <sheetView zoomScale="90" zoomScaleNormal="90" workbookViewId="0"/>
  </sheetViews>
  <sheetFormatPr defaultColWidth="8.88671875" defaultRowHeight="10.199999999999999" customHeight="1" x14ac:dyDescent="0.2"/>
  <cols>
    <col min="1" max="1" width="2.6640625" style="3" customWidth="1"/>
    <col min="2" max="2" width="2.33203125" style="3" customWidth="1"/>
    <col min="3" max="3" width="8.109375" style="3" customWidth="1"/>
    <col min="4" max="4" width="20.109375" style="3" customWidth="1"/>
    <col min="5" max="5" width="15.109375" style="3" customWidth="1"/>
    <col min="6" max="6" width="7.6640625" style="4" customWidth="1"/>
    <col min="7" max="13" width="7.6640625" style="3" customWidth="1"/>
    <col min="14" max="16" width="7.6640625" style="4" customWidth="1"/>
    <col min="17" max="17" width="11.6640625" style="3" customWidth="1"/>
    <col min="18" max="18" width="3.44140625" style="3" customWidth="1"/>
    <col min="19" max="16384" width="8.88671875" style="3"/>
  </cols>
  <sheetData>
    <row r="1" spans="2:18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</row>
    <row r="2" spans="2:18" ht="12" customHeight="1" thickBot="1" x14ac:dyDescent="0.25">
      <c r="B2" s="1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"/>
      <c r="P2" s="3"/>
    </row>
    <row r="3" spans="2:18" ht="16.5" customHeight="1" thickBot="1" x14ac:dyDescent="0.25">
      <c r="D3" s="27"/>
      <c r="F3" s="69" t="s">
        <v>95</v>
      </c>
      <c r="G3" s="700" t="s">
        <v>96</v>
      </c>
      <c r="H3" s="701"/>
      <c r="I3" s="702"/>
      <c r="J3" s="131"/>
      <c r="K3" s="232"/>
      <c r="L3" s="232"/>
      <c r="M3" s="232"/>
      <c r="N3" s="232"/>
      <c r="O3" s="38"/>
      <c r="P3" s="38"/>
      <c r="Q3" s="38"/>
    </row>
    <row r="4" spans="2:18" ht="16.5" customHeight="1" thickBot="1" x14ac:dyDescent="0.25">
      <c r="B4" s="700" t="s">
        <v>97</v>
      </c>
      <c r="C4" s="775"/>
      <c r="D4" s="45" t="s">
        <v>98</v>
      </c>
      <c r="F4" s="70">
        <v>1</v>
      </c>
      <c r="G4" s="703" t="s">
        <v>99</v>
      </c>
      <c r="H4" s="704"/>
      <c r="I4" s="705"/>
      <c r="J4" s="74"/>
      <c r="K4" s="20"/>
      <c r="L4" s="20"/>
      <c r="M4" s="20"/>
      <c r="N4" s="20"/>
      <c r="O4" s="44"/>
      <c r="P4" s="44"/>
      <c r="Q4" s="44"/>
    </row>
    <row r="5" spans="2:18" ht="10.199999999999999" customHeight="1" thickBot="1" x14ac:dyDescent="0.25">
      <c r="B5" s="4"/>
      <c r="C5" s="4"/>
      <c r="D5" s="4"/>
      <c r="E5" s="4"/>
      <c r="G5" s="4"/>
      <c r="H5" s="4"/>
      <c r="I5" s="4"/>
      <c r="J5" s="4"/>
      <c r="K5" s="4"/>
      <c r="L5" s="4"/>
      <c r="M5" s="4"/>
      <c r="Q5" s="4"/>
      <c r="R5" s="4"/>
    </row>
    <row r="6" spans="2:18" ht="14.1" customHeight="1" x14ac:dyDescent="0.2">
      <c r="B6" s="776" t="s">
        <v>245</v>
      </c>
      <c r="C6" s="777"/>
      <c r="D6" s="782" t="s">
        <v>246</v>
      </c>
      <c r="E6" s="783"/>
      <c r="F6" s="36">
        <v>45756</v>
      </c>
      <c r="G6" s="140">
        <v>45785</v>
      </c>
      <c r="H6" s="140">
        <v>45814</v>
      </c>
      <c r="I6" s="139">
        <v>45847</v>
      </c>
      <c r="J6" s="140">
        <v>45875</v>
      </c>
      <c r="K6" s="140">
        <v>45902</v>
      </c>
      <c r="L6" s="140">
        <v>45932</v>
      </c>
      <c r="M6" s="140">
        <v>46028</v>
      </c>
      <c r="N6" s="784" t="s">
        <v>102</v>
      </c>
      <c r="O6" s="787" t="s">
        <v>103</v>
      </c>
      <c r="P6" s="718" t="s">
        <v>104</v>
      </c>
      <c r="Q6" s="721" t="s">
        <v>105</v>
      </c>
      <c r="R6" s="4"/>
    </row>
    <row r="7" spans="2:18" ht="14.1" customHeight="1" x14ac:dyDescent="0.2">
      <c r="B7" s="778"/>
      <c r="C7" s="779"/>
      <c r="D7" s="792" t="s">
        <v>247</v>
      </c>
      <c r="E7" s="793"/>
      <c r="F7" s="37">
        <v>0.36805555555555558</v>
      </c>
      <c r="G7" s="141">
        <v>0.375</v>
      </c>
      <c r="H7" s="141">
        <v>0.3611111111111111</v>
      </c>
      <c r="I7" s="146">
        <v>0.40625</v>
      </c>
      <c r="J7" s="141">
        <v>0.37152777777777779</v>
      </c>
      <c r="K7" s="141">
        <v>0.37847222222222221</v>
      </c>
      <c r="L7" s="141">
        <v>0.36458333333333331</v>
      </c>
      <c r="M7" s="141">
        <v>0.63541666666666663</v>
      </c>
      <c r="N7" s="785"/>
      <c r="O7" s="788"/>
      <c r="P7" s="790"/>
      <c r="Q7" s="722"/>
      <c r="R7" s="4"/>
    </row>
    <row r="8" spans="2:18" ht="14.1" customHeight="1" x14ac:dyDescent="0.2">
      <c r="B8" s="778"/>
      <c r="C8" s="779"/>
      <c r="D8" s="792" t="s">
        <v>248</v>
      </c>
      <c r="E8" s="793"/>
      <c r="F8" s="37" t="s">
        <v>108</v>
      </c>
      <c r="G8" s="141" t="s">
        <v>109</v>
      </c>
      <c r="H8" s="8" t="s">
        <v>110</v>
      </c>
      <c r="I8" s="141" t="s">
        <v>111</v>
      </c>
      <c r="J8" s="8" t="s">
        <v>112</v>
      </c>
      <c r="K8" s="8" t="s">
        <v>113</v>
      </c>
      <c r="L8" s="8" t="s">
        <v>114</v>
      </c>
      <c r="M8" s="141" t="s">
        <v>117</v>
      </c>
      <c r="N8" s="785"/>
      <c r="O8" s="788"/>
      <c r="P8" s="790"/>
      <c r="Q8" s="722"/>
      <c r="R8" s="4"/>
    </row>
    <row r="9" spans="2:18" ht="14.1" customHeight="1" x14ac:dyDescent="0.2">
      <c r="B9" s="778"/>
      <c r="C9" s="779"/>
      <c r="D9" s="792" t="s">
        <v>249</v>
      </c>
      <c r="E9" s="793"/>
      <c r="F9" s="37" t="s">
        <v>108</v>
      </c>
      <c r="G9" s="8" t="s">
        <v>119</v>
      </c>
      <c r="H9" s="8" t="s">
        <v>110</v>
      </c>
      <c r="I9" s="8" t="s">
        <v>121</v>
      </c>
      <c r="J9" s="8" t="s">
        <v>112</v>
      </c>
      <c r="K9" s="8" t="s">
        <v>122</v>
      </c>
      <c r="L9" s="8" t="s">
        <v>123</v>
      </c>
      <c r="M9" s="8" t="s">
        <v>117</v>
      </c>
      <c r="N9" s="786"/>
      <c r="O9" s="789"/>
      <c r="P9" s="791"/>
      <c r="Q9" s="722"/>
      <c r="R9" s="4"/>
    </row>
    <row r="10" spans="2:18" ht="14.1" customHeight="1" x14ac:dyDescent="0.2">
      <c r="B10" s="778"/>
      <c r="C10" s="779"/>
      <c r="D10" s="792" t="s">
        <v>250</v>
      </c>
      <c r="E10" s="793"/>
      <c r="F10" s="29">
        <v>9.6999999999999993</v>
      </c>
      <c r="G10" s="30">
        <v>14.1</v>
      </c>
      <c r="H10" s="8">
        <v>19.600000000000001</v>
      </c>
      <c r="I10" s="8">
        <v>31.2</v>
      </c>
      <c r="J10" s="30">
        <v>26.3</v>
      </c>
      <c r="K10" s="30">
        <v>32.5</v>
      </c>
      <c r="L10" s="30">
        <v>20.399999999999999</v>
      </c>
      <c r="M10" s="30">
        <v>-0.2</v>
      </c>
      <c r="N10" s="50"/>
      <c r="O10" s="97"/>
      <c r="P10" s="51"/>
      <c r="Q10" s="722"/>
      <c r="R10" s="4"/>
    </row>
    <row r="11" spans="2:18" ht="14.1" customHeight="1" x14ac:dyDescent="0.2">
      <c r="B11" s="778"/>
      <c r="C11" s="779"/>
      <c r="D11" s="792" t="s">
        <v>251</v>
      </c>
      <c r="E11" s="793"/>
      <c r="F11" s="29">
        <v>5.5</v>
      </c>
      <c r="G11" s="30">
        <v>7.1</v>
      </c>
      <c r="H11" s="30">
        <v>11</v>
      </c>
      <c r="I11" s="30">
        <v>18.2</v>
      </c>
      <c r="J11" s="8">
        <v>24.9</v>
      </c>
      <c r="K11" s="8">
        <v>22.6</v>
      </c>
      <c r="L11" s="8">
        <v>16.5</v>
      </c>
      <c r="M11" s="30">
        <v>3.9</v>
      </c>
      <c r="N11" s="50"/>
      <c r="O11" s="97"/>
      <c r="P11" s="51"/>
      <c r="Q11" s="722"/>
      <c r="R11" s="4"/>
    </row>
    <row r="12" spans="2:18" ht="14.1" customHeight="1" thickBot="1" x14ac:dyDescent="0.25">
      <c r="B12" s="780"/>
      <c r="C12" s="781"/>
      <c r="D12" s="773" t="s">
        <v>126</v>
      </c>
      <c r="E12" s="774"/>
      <c r="F12" s="270">
        <v>0.64</v>
      </c>
      <c r="G12" s="59">
        <v>0.64</v>
      </c>
      <c r="H12" s="59">
        <v>0.66</v>
      </c>
      <c r="I12" s="59">
        <v>0.6</v>
      </c>
      <c r="J12" s="59">
        <v>0.7</v>
      </c>
      <c r="K12" s="59">
        <v>0.88</v>
      </c>
      <c r="L12" s="252">
        <v>0.7</v>
      </c>
      <c r="M12" s="59">
        <v>0.6</v>
      </c>
      <c r="N12" s="98"/>
      <c r="O12" s="99"/>
      <c r="P12" s="100"/>
      <c r="Q12" s="765"/>
      <c r="R12" s="4"/>
    </row>
    <row r="13" spans="2:18" s="5" customFormat="1" ht="14.1" customHeight="1" thickBot="1" x14ac:dyDescent="0.25">
      <c r="B13" s="680" t="s">
        <v>252</v>
      </c>
      <c r="C13" s="794"/>
      <c r="D13" s="794"/>
      <c r="E13" s="18" t="s">
        <v>253</v>
      </c>
      <c r="F13" s="768" t="s">
        <v>129</v>
      </c>
      <c r="G13" s="681"/>
      <c r="H13" s="681"/>
      <c r="I13" s="681"/>
      <c r="J13" s="681"/>
      <c r="K13" s="681"/>
      <c r="L13" s="681"/>
      <c r="M13" s="682"/>
      <c r="N13" s="768"/>
      <c r="O13" s="681"/>
      <c r="P13" s="682"/>
      <c r="Q13" s="14"/>
      <c r="R13" s="6"/>
    </row>
    <row r="14" spans="2:18" ht="14.1" customHeight="1" x14ac:dyDescent="0.2">
      <c r="B14" s="94">
        <v>1</v>
      </c>
      <c r="C14" s="672" t="s">
        <v>254</v>
      </c>
      <c r="D14" s="673"/>
      <c r="E14" s="95" t="s">
        <v>255</v>
      </c>
      <c r="F14" s="111" t="s">
        <v>169</v>
      </c>
      <c r="G14" s="105" t="s">
        <v>139</v>
      </c>
      <c r="H14" s="105"/>
      <c r="I14" s="105" t="s">
        <v>169</v>
      </c>
      <c r="J14" s="144"/>
      <c r="K14" s="105"/>
      <c r="L14" s="105" t="s">
        <v>169</v>
      </c>
      <c r="M14" s="22" t="s">
        <v>169</v>
      </c>
      <c r="N14" s="462" t="s">
        <v>169</v>
      </c>
      <c r="O14" s="463" t="s">
        <v>169</v>
      </c>
      <c r="P14" s="464" t="s">
        <v>169</v>
      </c>
      <c r="Q14" s="795" t="s">
        <v>256</v>
      </c>
      <c r="R14" s="2"/>
    </row>
    <row r="15" spans="2:18" ht="14.1" customHeight="1" x14ac:dyDescent="0.2">
      <c r="B15" s="34">
        <v>2</v>
      </c>
      <c r="C15" s="677" t="s">
        <v>257</v>
      </c>
      <c r="D15" s="678"/>
      <c r="E15" s="12" t="s">
        <v>258</v>
      </c>
      <c r="F15" s="104" t="s">
        <v>169</v>
      </c>
      <c r="G15" s="105" t="s">
        <v>139</v>
      </c>
      <c r="H15" s="105"/>
      <c r="I15" s="105" t="s">
        <v>169</v>
      </c>
      <c r="J15" s="8"/>
      <c r="K15" s="105"/>
      <c r="L15" s="105" t="s">
        <v>169</v>
      </c>
      <c r="M15" s="9" t="s">
        <v>169</v>
      </c>
      <c r="N15" s="403" t="s">
        <v>169</v>
      </c>
      <c r="O15" s="171" t="s">
        <v>169</v>
      </c>
      <c r="P15" s="172" t="s">
        <v>169</v>
      </c>
      <c r="Q15" s="796"/>
      <c r="R15" s="2"/>
    </row>
    <row r="16" spans="2:18" ht="14.1" customHeight="1" x14ac:dyDescent="0.2">
      <c r="B16" s="34">
        <v>3</v>
      </c>
      <c r="C16" s="677" t="s">
        <v>259</v>
      </c>
      <c r="D16" s="678"/>
      <c r="E16" s="12" t="s">
        <v>255</v>
      </c>
      <c r="F16" s="104" t="s">
        <v>146</v>
      </c>
      <c r="G16" s="105" t="s">
        <v>139</v>
      </c>
      <c r="H16" s="105"/>
      <c r="I16" s="105" t="s">
        <v>146</v>
      </c>
      <c r="J16" s="8"/>
      <c r="K16" s="105"/>
      <c r="L16" s="105" t="s">
        <v>146</v>
      </c>
      <c r="M16" s="9" t="s">
        <v>146</v>
      </c>
      <c r="N16" s="121" t="s">
        <v>146</v>
      </c>
      <c r="O16" s="134" t="s">
        <v>146</v>
      </c>
      <c r="P16" s="165" t="s">
        <v>146</v>
      </c>
      <c r="Q16" s="797"/>
      <c r="R16" s="2"/>
    </row>
    <row r="17" spans="2:18" ht="14.1" customHeight="1" x14ac:dyDescent="0.2">
      <c r="B17" s="34">
        <v>5</v>
      </c>
      <c r="C17" s="677" t="s">
        <v>260</v>
      </c>
      <c r="D17" s="678"/>
      <c r="E17" s="12" t="s">
        <v>261</v>
      </c>
      <c r="F17" s="104" t="s">
        <v>262</v>
      </c>
      <c r="G17" s="105" t="s">
        <v>139</v>
      </c>
      <c r="H17" s="105"/>
      <c r="I17" s="105" t="s">
        <v>262</v>
      </c>
      <c r="J17" s="8"/>
      <c r="K17" s="105"/>
      <c r="L17" s="105" t="s">
        <v>262</v>
      </c>
      <c r="M17" s="9" t="s">
        <v>262</v>
      </c>
      <c r="N17" s="403" t="s">
        <v>262</v>
      </c>
      <c r="O17" s="171" t="s">
        <v>262</v>
      </c>
      <c r="P17" s="172" t="s">
        <v>262</v>
      </c>
      <c r="Q17" s="687" t="s">
        <v>170</v>
      </c>
      <c r="R17" s="2"/>
    </row>
    <row r="18" spans="2:18" ht="14.1" customHeight="1" x14ac:dyDescent="0.2">
      <c r="B18" s="34">
        <v>8</v>
      </c>
      <c r="C18" s="677" t="s">
        <v>263</v>
      </c>
      <c r="D18" s="678"/>
      <c r="E18" s="12" t="s">
        <v>264</v>
      </c>
      <c r="F18" s="104" t="s">
        <v>146</v>
      </c>
      <c r="G18" s="105" t="s">
        <v>139</v>
      </c>
      <c r="H18" s="105"/>
      <c r="I18" s="105" t="s">
        <v>146</v>
      </c>
      <c r="J18" s="8"/>
      <c r="K18" s="105"/>
      <c r="L18" s="105" t="s">
        <v>146</v>
      </c>
      <c r="M18" s="9" t="s">
        <v>146</v>
      </c>
      <c r="N18" s="121" t="s">
        <v>146</v>
      </c>
      <c r="O18" s="134" t="s">
        <v>146</v>
      </c>
      <c r="P18" s="165" t="s">
        <v>146</v>
      </c>
      <c r="Q18" s="675"/>
      <c r="R18" s="2"/>
    </row>
    <row r="19" spans="2:18" ht="14.1" customHeight="1" x14ac:dyDescent="0.2">
      <c r="B19" s="34">
        <v>9</v>
      </c>
      <c r="C19" s="677" t="s">
        <v>265</v>
      </c>
      <c r="D19" s="678"/>
      <c r="E19" s="12" t="s">
        <v>266</v>
      </c>
      <c r="F19" s="104" t="s">
        <v>267</v>
      </c>
      <c r="G19" s="105" t="s">
        <v>139</v>
      </c>
      <c r="H19" s="105"/>
      <c r="I19" s="105" t="s">
        <v>267</v>
      </c>
      <c r="J19" s="8"/>
      <c r="K19" s="105"/>
      <c r="L19" s="105" t="s">
        <v>267</v>
      </c>
      <c r="M19" s="9" t="s">
        <v>267</v>
      </c>
      <c r="N19" s="121" t="s">
        <v>267</v>
      </c>
      <c r="O19" s="134" t="s">
        <v>267</v>
      </c>
      <c r="P19" s="165" t="s">
        <v>267</v>
      </c>
      <c r="Q19" s="692"/>
      <c r="R19" s="2"/>
    </row>
    <row r="20" spans="2:18" ht="14.1" customHeight="1" x14ac:dyDescent="0.2">
      <c r="B20" s="34">
        <v>10</v>
      </c>
      <c r="C20" s="677" t="s">
        <v>268</v>
      </c>
      <c r="D20" s="678"/>
      <c r="E20" s="12" t="s">
        <v>269</v>
      </c>
      <c r="F20" s="104"/>
      <c r="G20" s="105"/>
      <c r="H20" s="105"/>
      <c r="I20" s="105"/>
      <c r="J20" s="8"/>
      <c r="K20" s="105"/>
      <c r="L20" s="105"/>
      <c r="M20" s="9"/>
      <c r="N20" s="121"/>
      <c r="O20" s="134"/>
      <c r="P20" s="165"/>
      <c r="Q20" s="687" t="s">
        <v>270</v>
      </c>
      <c r="R20" s="2"/>
    </row>
    <row r="21" spans="2:18" ht="14.1" customHeight="1" x14ac:dyDescent="0.2">
      <c r="B21" s="34">
        <v>12</v>
      </c>
      <c r="C21" s="677" t="s">
        <v>271</v>
      </c>
      <c r="D21" s="678"/>
      <c r="E21" s="12" t="s">
        <v>269</v>
      </c>
      <c r="F21" s="105"/>
      <c r="G21" s="105"/>
      <c r="H21" s="105"/>
      <c r="I21" s="105"/>
      <c r="J21" s="105"/>
      <c r="K21" s="105"/>
      <c r="L21" s="105"/>
      <c r="M21" s="9"/>
      <c r="N21" s="121"/>
      <c r="O21" s="134"/>
      <c r="P21" s="165"/>
      <c r="Q21" s="675"/>
      <c r="R21" s="2"/>
    </row>
    <row r="22" spans="2:18" ht="14.1" customHeight="1" x14ac:dyDescent="0.2">
      <c r="B22" s="34">
        <v>13</v>
      </c>
      <c r="C22" s="677" t="s">
        <v>272</v>
      </c>
      <c r="D22" s="678"/>
      <c r="E22" s="12" t="s">
        <v>273</v>
      </c>
      <c r="F22" s="104" t="s">
        <v>146</v>
      </c>
      <c r="G22" s="105" t="s">
        <v>139</v>
      </c>
      <c r="H22" s="105"/>
      <c r="I22" s="105" t="s">
        <v>146</v>
      </c>
      <c r="J22" s="105"/>
      <c r="K22" s="105"/>
      <c r="L22" s="105" t="s">
        <v>146</v>
      </c>
      <c r="M22" s="9" t="s">
        <v>146</v>
      </c>
      <c r="N22" s="121" t="s">
        <v>146</v>
      </c>
      <c r="O22" s="134" t="s">
        <v>146</v>
      </c>
      <c r="P22" s="165" t="s">
        <v>146</v>
      </c>
      <c r="Q22" s="675"/>
      <c r="R22" s="2"/>
    </row>
    <row r="23" spans="2:18" ht="14.1" customHeight="1" x14ac:dyDescent="0.2">
      <c r="B23" s="34">
        <v>14</v>
      </c>
      <c r="C23" s="677" t="s">
        <v>274</v>
      </c>
      <c r="D23" s="678"/>
      <c r="E23" s="12" t="s">
        <v>275</v>
      </c>
      <c r="F23" s="105" t="s">
        <v>151</v>
      </c>
      <c r="G23" s="105" t="s">
        <v>139</v>
      </c>
      <c r="H23" s="105"/>
      <c r="I23" s="105">
        <v>2E-3</v>
      </c>
      <c r="J23" s="8"/>
      <c r="K23" s="105"/>
      <c r="L23" s="105">
        <v>2E-3</v>
      </c>
      <c r="M23" s="9" t="s">
        <v>151</v>
      </c>
      <c r="N23" s="121">
        <v>2E-3</v>
      </c>
      <c r="O23" s="134" t="s">
        <v>151</v>
      </c>
      <c r="P23" s="165" t="s">
        <v>151</v>
      </c>
      <c r="Q23" s="692"/>
      <c r="R23" s="2"/>
    </row>
    <row r="24" spans="2:18" ht="14.1" customHeight="1" x14ac:dyDescent="0.2">
      <c r="B24" s="34">
        <v>15</v>
      </c>
      <c r="C24" s="677" t="s">
        <v>276</v>
      </c>
      <c r="D24" s="678"/>
      <c r="E24" s="12" t="s">
        <v>277</v>
      </c>
      <c r="F24" s="120"/>
      <c r="G24" s="54">
        <v>0</v>
      </c>
      <c r="H24" s="149"/>
      <c r="I24" s="54">
        <v>0</v>
      </c>
      <c r="J24" s="149"/>
      <c r="K24" s="149">
        <v>0</v>
      </c>
      <c r="L24" s="149"/>
      <c r="M24" s="170"/>
      <c r="N24" s="120">
        <v>0</v>
      </c>
      <c r="O24" s="149">
        <v>0</v>
      </c>
      <c r="P24" s="486">
        <v>0</v>
      </c>
      <c r="Q24" s="10" t="s">
        <v>278</v>
      </c>
      <c r="R24" s="2"/>
    </row>
    <row r="25" spans="2:18" ht="14.1" customHeight="1" x14ac:dyDescent="0.2">
      <c r="B25" s="34">
        <v>16</v>
      </c>
      <c r="C25" s="677" t="s">
        <v>279</v>
      </c>
      <c r="D25" s="678"/>
      <c r="E25" s="12" t="s">
        <v>277</v>
      </c>
      <c r="F25" s="29">
        <v>0.64</v>
      </c>
      <c r="G25" s="30">
        <v>0.64</v>
      </c>
      <c r="H25" s="30">
        <v>0.66</v>
      </c>
      <c r="I25" s="30">
        <v>0.6</v>
      </c>
      <c r="J25" s="30">
        <v>0.7</v>
      </c>
      <c r="K25" s="30">
        <v>0.88</v>
      </c>
      <c r="L25" s="8">
        <v>0.7</v>
      </c>
      <c r="M25" s="30">
        <v>0.6</v>
      </c>
      <c r="N25" s="29">
        <v>0.88</v>
      </c>
      <c r="O25" s="159">
        <v>0.6</v>
      </c>
      <c r="P25" s="160">
        <v>0.67749999999999999</v>
      </c>
      <c r="Q25" s="10" t="s">
        <v>280</v>
      </c>
      <c r="R25" s="2"/>
    </row>
    <row r="26" spans="2:18" ht="14.1" customHeight="1" x14ac:dyDescent="0.2">
      <c r="B26" s="34">
        <v>17</v>
      </c>
      <c r="C26" s="677" t="s">
        <v>212</v>
      </c>
      <c r="D26" s="678"/>
      <c r="E26" s="12" t="s">
        <v>281</v>
      </c>
      <c r="F26" s="112">
        <v>21</v>
      </c>
      <c r="G26" s="105"/>
      <c r="H26" s="105" t="s">
        <v>139</v>
      </c>
      <c r="I26" s="105">
        <v>16</v>
      </c>
      <c r="J26" s="105"/>
      <c r="K26" s="105"/>
      <c r="L26" s="105">
        <v>21</v>
      </c>
      <c r="M26" s="105">
        <v>22</v>
      </c>
      <c r="N26" s="135">
        <v>22</v>
      </c>
      <c r="O26" s="483">
        <v>16</v>
      </c>
      <c r="P26" s="173">
        <v>20</v>
      </c>
      <c r="Q26" s="687" t="s">
        <v>231</v>
      </c>
      <c r="R26" s="2"/>
    </row>
    <row r="27" spans="2:18" ht="14.1" customHeight="1" x14ac:dyDescent="0.2">
      <c r="B27" s="34">
        <v>18</v>
      </c>
      <c r="C27" s="677" t="s">
        <v>209</v>
      </c>
      <c r="D27" s="678"/>
      <c r="E27" s="12" t="s">
        <v>282</v>
      </c>
      <c r="F27" s="104" t="s">
        <v>146</v>
      </c>
      <c r="G27" s="105"/>
      <c r="H27" s="105" t="s">
        <v>139</v>
      </c>
      <c r="I27" s="105" t="s">
        <v>146</v>
      </c>
      <c r="J27" s="105"/>
      <c r="K27" s="105"/>
      <c r="L27" s="105" t="s">
        <v>146</v>
      </c>
      <c r="M27" s="105" t="s">
        <v>146</v>
      </c>
      <c r="N27" s="121" t="s">
        <v>146</v>
      </c>
      <c r="O27" s="134" t="s">
        <v>146</v>
      </c>
      <c r="P27" s="165" t="s">
        <v>146</v>
      </c>
      <c r="Q27" s="675"/>
      <c r="R27" s="2"/>
    </row>
    <row r="28" spans="2:18" ht="14.1" customHeight="1" x14ac:dyDescent="0.2">
      <c r="B28" s="34">
        <v>19</v>
      </c>
      <c r="C28" s="677" t="s">
        <v>283</v>
      </c>
      <c r="D28" s="678"/>
      <c r="E28" s="12" t="s">
        <v>284</v>
      </c>
      <c r="F28" s="104">
        <v>2</v>
      </c>
      <c r="G28" s="105"/>
      <c r="H28" s="105" t="s">
        <v>139</v>
      </c>
      <c r="I28" s="105">
        <v>1.6</v>
      </c>
      <c r="J28" s="8"/>
      <c r="K28" s="105"/>
      <c r="L28" s="105">
        <v>1.6</v>
      </c>
      <c r="M28" s="9">
        <v>2.6</v>
      </c>
      <c r="N28" s="29">
        <v>2.6</v>
      </c>
      <c r="O28" s="159" t="s">
        <v>237</v>
      </c>
      <c r="P28" s="160">
        <v>1.56</v>
      </c>
      <c r="Q28" s="692"/>
      <c r="R28" s="2"/>
    </row>
    <row r="29" spans="2:18" ht="14.1" customHeight="1" x14ac:dyDescent="0.2">
      <c r="B29" s="34">
        <v>20</v>
      </c>
      <c r="C29" s="677" t="s">
        <v>285</v>
      </c>
      <c r="D29" s="678"/>
      <c r="E29" s="12" t="s">
        <v>286</v>
      </c>
      <c r="F29" s="104" t="s">
        <v>146</v>
      </c>
      <c r="G29" s="105"/>
      <c r="H29" s="105" t="s">
        <v>139</v>
      </c>
      <c r="I29" s="105" t="s">
        <v>146</v>
      </c>
      <c r="J29" s="8"/>
      <c r="K29" s="105"/>
      <c r="L29" s="105" t="s">
        <v>146</v>
      </c>
      <c r="M29" s="9" t="s">
        <v>146</v>
      </c>
      <c r="N29" s="121" t="s">
        <v>146</v>
      </c>
      <c r="O29" s="134" t="s">
        <v>146</v>
      </c>
      <c r="P29" s="165" t="s">
        <v>146</v>
      </c>
      <c r="Q29" s="687" t="s">
        <v>170</v>
      </c>
      <c r="R29" s="2"/>
    </row>
    <row r="30" spans="2:18" ht="14.1" customHeight="1" x14ac:dyDescent="0.2">
      <c r="B30" s="34">
        <v>21</v>
      </c>
      <c r="C30" s="677" t="s">
        <v>287</v>
      </c>
      <c r="D30" s="678"/>
      <c r="E30" s="12" t="s">
        <v>255</v>
      </c>
      <c r="F30" s="105" t="s">
        <v>151</v>
      </c>
      <c r="G30" s="105"/>
      <c r="H30" s="105" t="s">
        <v>139</v>
      </c>
      <c r="I30" s="105" t="s">
        <v>151</v>
      </c>
      <c r="J30" s="8"/>
      <c r="K30" s="105"/>
      <c r="L30" s="105" t="s">
        <v>151</v>
      </c>
      <c r="M30" s="9" t="s">
        <v>151</v>
      </c>
      <c r="N30" s="121" t="s">
        <v>151</v>
      </c>
      <c r="O30" s="134" t="s">
        <v>151</v>
      </c>
      <c r="P30" s="165" t="s">
        <v>151</v>
      </c>
      <c r="Q30" s="692"/>
      <c r="R30" s="2"/>
    </row>
    <row r="31" spans="2:18" ht="14.1" customHeight="1" x14ac:dyDescent="0.2">
      <c r="B31" s="34">
        <v>22</v>
      </c>
      <c r="C31" s="677" t="s">
        <v>288</v>
      </c>
      <c r="D31" s="678"/>
      <c r="E31" s="12" t="s">
        <v>289</v>
      </c>
      <c r="F31" s="104"/>
      <c r="G31" s="105"/>
      <c r="H31" s="105"/>
      <c r="I31" s="105"/>
      <c r="J31" s="8"/>
      <c r="K31" s="105"/>
      <c r="L31" s="105"/>
      <c r="M31" s="9"/>
      <c r="N31" s="29"/>
      <c r="O31" s="159"/>
      <c r="P31" s="160"/>
      <c r="Q31" s="10" t="s">
        <v>231</v>
      </c>
      <c r="R31" s="2"/>
    </row>
    <row r="32" spans="2:18" ht="14.1" customHeight="1" x14ac:dyDescent="0.2">
      <c r="B32" s="34">
        <v>23</v>
      </c>
      <c r="C32" s="677" t="s">
        <v>290</v>
      </c>
      <c r="D32" s="678"/>
      <c r="E32" s="12" t="s">
        <v>289</v>
      </c>
      <c r="F32" s="111" t="s">
        <v>291</v>
      </c>
      <c r="G32" s="105"/>
      <c r="H32" s="105" t="s">
        <v>139</v>
      </c>
      <c r="I32" s="105" t="s">
        <v>291</v>
      </c>
      <c r="J32" s="105"/>
      <c r="K32" s="105"/>
      <c r="L32" s="105" t="s">
        <v>291</v>
      </c>
      <c r="M32" s="9" t="s">
        <v>291</v>
      </c>
      <c r="N32" s="135" t="s">
        <v>291</v>
      </c>
      <c r="O32" s="449" t="s">
        <v>291</v>
      </c>
      <c r="P32" s="173" t="s">
        <v>291</v>
      </c>
      <c r="Q32" s="10" t="s">
        <v>234</v>
      </c>
      <c r="R32" s="2"/>
    </row>
    <row r="33" spans="2:18" ht="14.1" customHeight="1" x14ac:dyDescent="0.2">
      <c r="B33" s="34">
        <v>24</v>
      </c>
      <c r="C33" s="677" t="s">
        <v>214</v>
      </c>
      <c r="D33" s="678"/>
      <c r="E33" s="12" t="s">
        <v>292</v>
      </c>
      <c r="F33" s="104">
        <v>57</v>
      </c>
      <c r="G33" s="105"/>
      <c r="H33" s="105" t="s">
        <v>139</v>
      </c>
      <c r="I33" s="105">
        <v>39</v>
      </c>
      <c r="J33" s="105"/>
      <c r="K33" s="105"/>
      <c r="L33" s="105">
        <v>56</v>
      </c>
      <c r="M33" s="105">
        <v>49</v>
      </c>
      <c r="N33" s="135">
        <v>57</v>
      </c>
      <c r="O33" s="449">
        <v>39</v>
      </c>
      <c r="P33" s="173">
        <v>50.25</v>
      </c>
      <c r="Q33" s="10" t="s">
        <v>231</v>
      </c>
      <c r="R33" s="2"/>
    </row>
    <row r="34" spans="2:18" ht="14.1" customHeight="1" x14ac:dyDescent="0.2">
      <c r="B34" s="34">
        <v>25</v>
      </c>
      <c r="C34" s="677" t="s">
        <v>238</v>
      </c>
      <c r="D34" s="678"/>
      <c r="E34" s="12" t="s">
        <v>293</v>
      </c>
      <c r="F34" s="104" t="s">
        <v>160</v>
      </c>
      <c r="G34" s="105" t="s">
        <v>160</v>
      </c>
      <c r="H34" s="105" t="s">
        <v>160</v>
      </c>
      <c r="I34" s="105" t="s">
        <v>160</v>
      </c>
      <c r="J34" s="105" t="s">
        <v>160</v>
      </c>
      <c r="K34" s="105" t="s">
        <v>160</v>
      </c>
      <c r="L34" s="105" t="s">
        <v>160</v>
      </c>
      <c r="M34" s="105" t="s">
        <v>160</v>
      </c>
      <c r="N34" s="29" t="s">
        <v>160</v>
      </c>
      <c r="O34" s="159" t="s">
        <v>160</v>
      </c>
      <c r="P34" s="160" t="s">
        <v>160</v>
      </c>
      <c r="Q34" s="10" t="s">
        <v>228</v>
      </c>
      <c r="R34" s="2"/>
    </row>
    <row r="35" spans="2:18" ht="14.1" customHeight="1" x14ac:dyDescent="0.2">
      <c r="B35" s="34">
        <v>26</v>
      </c>
      <c r="C35" s="677" t="s">
        <v>229</v>
      </c>
      <c r="D35" s="678"/>
      <c r="E35" s="12" t="s">
        <v>294</v>
      </c>
      <c r="F35" s="29">
        <v>7.1</v>
      </c>
      <c r="G35" s="159">
        <v>7</v>
      </c>
      <c r="H35" s="105">
        <v>7.1</v>
      </c>
      <c r="I35" s="105">
        <v>7.4</v>
      </c>
      <c r="J35" s="105">
        <v>7.2</v>
      </c>
      <c r="K35" s="105">
        <v>7.2</v>
      </c>
      <c r="L35" s="105">
        <v>7.2</v>
      </c>
      <c r="M35" s="105">
        <v>7</v>
      </c>
      <c r="N35" s="29">
        <v>7.4</v>
      </c>
      <c r="O35" s="159">
        <v>7</v>
      </c>
      <c r="P35" s="160">
        <v>7.1500000000000012</v>
      </c>
      <c r="Q35" s="687" t="s">
        <v>295</v>
      </c>
      <c r="R35" s="2"/>
    </row>
    <row r="36" spans="2:18" ht="24" customHeight="1" x14ac:dyDescent="0.2">
      <c r="B36" s="34">
        <v>27</v>
      </c>
      <c r="C36" s="677" t="s">
        <v>296</v>
      </c>
      <c r="D36" s="678"/>
      <c r="E36" s="96" t="s">
        <v>297</v>
      </c>
      <c r="F36" s="104">
        <v>-2.5</v>
      </c>
      <c r="G36" s="105" t="s">
        <v>139</v>
      </c>
      <c r="H36" s="105"/>
      <c r="I36" s="105">
        <v>-2.1</v>
      </c>
      <c r="J36" s="8"/>
      <c r="K36" s="105"/>
      <c r="L36" s="105">
        <v>-2.4</v>
      </c>
      <c r="M36" s="9">
        <v>-2.6</v>
      </c>
      <c r="N36" s="29">
        <v>-2.1</v>
      </c>
      <c r="O36" s="159">
        <v>-2.6</v>
      </c>
      <c r="P36" s="160">
        <v>-2.4</v>
      </c>
      <c r="Q36" s="692"/>
      <c r="R36" s="2"/>
    </row>
    <row r="37" spans="2:18" ht="14.1" customHeight="1" x14ac:dyDescent="0.2">
      <c r="B37" s="34">
        <v>28</v>
      </c>
      <c r="C37" s="677" t="s">
        <v>298</v>
      </c>
      <c r="D37" s="678"/>
      <c r="E37" s="96" t="s">
        <v>299</v>
      </c>
      <c r="F37" s="110">
        <v>0</v>
      </c>
      <c r="G37" s="256" t="s">
        <v>139</v>
      </c>
      <c r="H37" s="256"/>
      <c r="I37" s="256">
        <v>0</v>
      </c>
      <c r="J37" s="128"/>
      <c r="K37" s="256"/>
      <c r="L37" s="256">
        <v>0</v>
      </c>
      <c r="M37" s="23">
        <v>0</v>
      </c>
      <c r="N37" s="466">
        <v>0</v>
      </c>
      <c r="O37" s="467">
        <v>0</v>
      </c>
      <c r="P37" s="468">
        <v>0</v>
      </c>
      <c r="Q37" s="10" t="s">
        <v>300</v>
      </c>
      <c r="R37" s="2"/>
    </row>
    <row r="38" spans="2:18" ht="14.1" customHeight="1" x14ac:dyDescent="0.2">
      <c r="B38" s="34">
        <v>29</v>
      </c>
      <c r="C38" s="677" t="s">
        <v>301</v>
      </c>
      <c r="D38" s="678"/>
      <c r="E38" s="101" t="s">
        <v>302</v>
      </c>
      <c r="F38" s="104" t="s">
        <v>146</v>
      </c>
      <c r="G38" s="8" t="s">
        <v>139</v>
      </c>
      <c r="H38" s="8"/>
      <c r="I38" s="8" t="s">
        <v>146</v>
      </c>
      <c r="J38" s="8"/>
      <c r="K38" s="8"/>
      <c r="L38" s="8" t="s">
        <v>146</v>
      </c>
      <c r="M38" s="9" t="s">
        <v>146</v>
      </c>
      <c r="N38" s="121" t="s">
        <v>146</v>
      </c>
      <c r="O38" s="28" t="s">
        <v>146</v>
      </c>
      <c r="P38" s="165" t="s">
        <v>146</v>
      </c>
      <c r="Q38" s="10" t="s">
        <v>170</v>
      </c>
      <c r="R38" s="2"/>
    </row>
    <row r="39" spans="2:18" ht="14.1" customHeight="1" x14ac:dyDescent="0.2">
      <c r="B39" s="34">
        <v>30</v>
      </c>
      <c r="C39" s="677" t="s">
        <v>201</v>
      </c>
      <c r="D39" s="678"/>
      <c r="E39" s="231" t="s">
        <v>302</v>
      </c>
      <c r="F39" s="104" t="s">
        <v>200</v>
      </c>
      <c r="G39" s="8" t="s">
        <v>139</v>
      </c>
      <c r="H39" s="8"/>
      <c r="I39" s="8">
        <v>0.05</v>
      </c>
      <c r="J39" s="8"/>
      <c r="K39" s="8"/>
      <c r="L39" s="8">
        <v>0.02</v>
      </c>
      <c r="M39" s="8" t="s">
        <v>200</v>
      </c>
      <c r="N39" s="120">
        <v>0.05</v>
      </c>
      <c r="O39" s="54" t="s">
        <v>200</v>
      </c>
      <c r="P39" s="170">
        <v>1.4000000000000002E-2</v>
      </c>
      <c r="Q39" s="10" t="s">
        <v>140</v>
      </c>
      <c r="R39" s="2"/>
    </row>
    <row r="40" spans="2:18" ht="24" customHeight="1" thickBot="1" x14ac:dyDescent="0.25">
      <c r="B40" s="229">
        <v>31</v>
      </c>
      <c r="C40" s="803" t="s">
        <v>303</v>
      </c>
      <c r="D40" s="804"/>
      <c r="E40" s="236" t="s">
        <v>304</v>
      </c>
      <c r="F40" s="267" t="s">
        <v>305</v>
      </c>
      <c r="G40" s="252" t="s">
        <v>139</v>
      </c>
      <c r="H40" s="252"/>
      <c r="I40" s="213" t="s">
        <v>305</v>
      </c>
      <c r="J40" s="496"/>
      <c r="K40" s="497"/>
      <c r="L40" s="213" t="s">
        <v>305</v>
      </c>
      <c r="M40" s="32" t="s">
        <v>305</v>
      </c>
      <c r="N40" s="472" t="s">
        <v>305</v>
      </c>
      <c r="O40" s="473" t="s">
        <v>305</v>
      </c>
      <c r="P40" s="474" t="s">
        <v>305</v>
      </c>
      <c r="Q40" s="230" t="s">
        <v>211</v>
      </c>
      <c r="R40" s="2"/>
    </row>
    <row r="41" spans="2:18" s="5" customFormat="1" ht="14.1" customHeight="1" thickBot="1" x14ac:dyDescent="0.25">
      <c r="B41" s="680" t="s">
        <v>306</v>
      </c>
      <c r="C41" s="681"/>
      <c r="D41" s="681"/>
      <c r="E41" s="18" t="s">
        <v>307</v>
      </c>
      <c r="F41" s="805" t="s">
        <v>129</v>
      </c>
      <c r="G41" s="805"/>
      <c r="H41" s="805"/>
      <c r="I41" s="805"/>
      <c r="J41" s="805"/>
      <c r="K41" s="805"/>
      <c r="L41" s="805"/>
      <c r="M41" s="805"/>
      <c r="N41" s="805"/>
      <c r="O41" s="805"/>
      <c r="P41" s="805"/>
      <c r="Q41" s="33"/>
      <c r="R41" s="258"/>
    </row>
    <row r="42" spans="2:18" ht="14.1" customHeight="1" x14ac:dyDescent="0.2">
      <c r="B42" s="31">
        <v>1</v>
      </c>
      <c r="C42" s="697" t="s">
        <v>308</v>
      </c>
      <c r="D42" s="806"/>
      <c r="E42" s="95" t="s">
        <v>309</v>
      </c>
      <c r="F42" s="105"/>
      <c r="G42" s="105"/>
      <c r="H42" s="105" t="s">
        <v>310</v>
      </c>
      <c r="I42" s="144"/>
      <c r="J42" s="105" t="s">
        <v>310</v>
      </c>
      <c r="K42" s="105"/>
      <c r="L42" s="105"/>
      <c r="M42" s="105"/>
      <c r="N42" s="206"/>
      <c r="O42" s="207"/>
      <c r="P42" s="208"/>
      <c r="Q42" s="798" t="s">
        <v>311</v>
      </c>
      <c r="R42" s="2"/>
    </row>
    <row r="43" spans="2:18" ht="14.1" customHeight="1" thickBot="1" x14ac:dyDescent="0.25">
      <c r="B43" s="17">
        <v>2</v>
      </c>
      <c r="C43" s="800" t="s">
        <v>312</v>
      </c>
      <c r="D43" s="801"/>
      <c r="E43" s="236" t="s">
        <v>309</v>
      </c>
      <c r="F43" s="105"/>
      <c r="G43" s="105"/>
      <c r="H43" s="105" t="s">
        <v>310</v>
      </c>
      <c r="I43" s="252"/>
      <c r="J43" s="105" t="s">
        <v>310</v>
      </c>
      <c r="K43" s="105"/>
      <c r="L43" s="105"/>
      <c r="M43" s="105"/>
      <c r="N43" s="209"/>
      <c r="O43" s="210"/>
      <c r="P43" s="211"/>
      <c r="Q43" s="799"/>
      <c r="R43" s="2"/>
    </row>
    <row r="44" spans="2:18" ht="15" customHeight="1" thickBot="1" x14ac:dyDescent="0.25">
      <c r="B44" s="680" t="s">
        <v>313</v>
      </c>
      <c r="C44" s="681"/>
      <c r="D44" s="681"/>
      <c r="E44" s="682"/>
      <c r="F44" s="48">
        <v>2</v>
      </c>
      <c r="G44" s="25">
        <v>2</v>
      </c>
      <c r="H44" s="25">
        <v>2</v>
      </c>
      <c r="I44" s="25">
        <v>2</v>
      </c>
      <c r="J44" s="25">
        <v>2</v>
      </c>
      <c r="K44" s="25">
        <v>2</v>
      </c>
      <c r="L44" s="196">
        <v>2</v>
      </c>
      <c r="M44" s="136">
        <v>2</v>
      </c>
      <c r="N44" s="21"/>
      <c r="O44" s="21"/>
      <c r="P44" s="21"/>
      <c r="Q44" s="2"/>
      <c r="R44" s="2"/>
    </row>
    <row r="45" spans="2:18" ht="10.199999999999999" customHeight="1" x14ac:dyDescent="0.2">
      <c r="B45" s="1"/>
      <c r="C45" s="802" t="s">
        <v>314</v>
      </c>
      <c r="D45" s="802"/>
      <c r="E45" s="802"/>
      <c r="F45" s="802"/>
      <c r="G45" s="802"/>
      <c r="H45" s="802"/>
      <c r="I45" s="802"/>
      <c r="J45" s="802"/>
      <c r="K45" s="802"/>
      <c r="L45" s="802"/>
      <c r="M45" s="802"/>
      <c r="N45" s="802"/>
      <c r="O45" s="40"/>
      <c r="P45" s="40"/>
    </row>
    <row r="46" spans="2:18" ht="10.199999999999999" customHeight="1" x14ac:dyDescent="0.2">
      <c r="C46" s="268"/>
    </row>
    <row r="49" spans="6:18" ht="10.199999999999999" customHeight="1" x14ac:dyDescent="0.2">
      <c r="R49" s="263"/>
    </row>
    <row r="50" spans="6:18" ht="10.199999999999999" customHeight="1" x14ac:dyDescent="0.2">
      <c r="R50" s="263"/>
    </row>
    <row r="51" spans="6:18" ht="10.199999999999999" customHeight="1" x14ac:dyDescent="0.2">
      <c r="R51" s="263"/>
    </row>
    <row r="53" spans="6:18" ht="10.199999999999999" customHeight="1" x14ac:dyDescent="0.2">
      <c r="R53" s="493"/>
    </row>
    <row r="56" spans="6:18" ht="10.199999999999999" customHeight="1" x14ac:dyDescent="0.2">
      <c r="R56" s="2"/>
    </row>
    <row r="60" spans="6:18" ht="10.199999999999999" customHeight="1" x14ac:dyDescent="0.2">
      <c r="F60" s="491"/>
    </row>
    <row r="62" spans="6:18" ht="10.199999999999999" customHeight="1" x14ac:dyDescent="0.2">
      <c r="R62" s="263"/>
    </row>
    <row r="63" spans="6:18" ht="10.199999999999999" customHeight="1" x14ac:dyDescent="0.2">
      <c r="R63" s="263"/>
    </row>
  </sheetData>
  <mergeCells count="60">
    <mergeCell ref="Q42:Q43"/>
    <mergeCell ref="C43:D43"/>
    <mergeCell ref="B44:E44"/>
    <mergeCell ref="C45:N45"/>
    <mergeCell ref="C39:D39"/>
    <mergeCell ref="C40:D40"/>
    <mergeCell ref="B41:D41"/>
    <mergeCell ref="F41:M41"/>
    <mergeCell ref="N41:P41"/>
    <mergeCell ref="C42:D42"/>
    <mergeCell ref="C38:D38"/>
    <mergeCell ref="C29:D29"/>
    <mergeCell ref="Q29:Q30"/>
    <mergeCell ref="C30:D30"/>
    <mergeCell ref="C31:D31"/>
    <mergeCell ref="C32:D32"/>
    <mergeCell ref="C33:D33"/>
    <mergeCell ref="C34:D34"/>
    <mergeCell ref="C35:D35"/>
    <mergeCell ref="Q35:Q36"/>
    <mergeCell ref="C36:D36"/>
    <mergeCell ref="C37:D37"/>
    <mergeCell ref="C24:D24"/>
    <mergeCell ref="C25:D25"/>
    <mergeCell ref="C26:D26"/>
    <mergeCell ref="Q26:Q28"/>
    <mergeCell ref="C27:D27"/>
    <mergeCell ref="C28:D28"/>
    <mergeCell ref="C17:D17"/>
    <mergeCell ref="Q17:Q19"/>
    <mergeCell ref="C18:D18"/>
    <mergeCell ref="C19:D19"/>
    <mergeCell ref="C20:D20"/>
    <mergeCell ref="Q20:Q23"/>
    <mergeCell ref="C21:D21"/>
    <mergeCell ref="C22:D22"/>
    <mergeCell ref="C23:D23"/>
    <mergeCell ref="B13:D13"/>
    <mergeCell ref="F13:M13"/>
    <mergeCell ref="N13:P13"/>
    <mergeCell ref="C14:D14"/>
    <mergeCell ref="Q14:Q16"/>
    <mergeCell ref="C15:D15"/>
    <mergeCell ref="C16:D16"/>
    <mergeCell ref="D12:E12"/>
    <mergeCell ref="B1:Q1"/>
    <mergeCell ref="G3:I3"/>
    <mergeCell ref="B4:C4"/>
    <mergeCell ref="G4:I4"/>
    <mergeCell ref="B6:C12"/>
    <mergeCell ref="D6:E6"/>
    <mergeCell ref="N6:N9"/>
    <mergeCell ref="O6:O9"/>
    <mergeCell ref="P6:P9"/>
    <mergeCell ref="Q6:Q12"/>
    <mergeCell ref="D7:E7"/>
    <mergeCell ref="D8:E8"/>
    <mergeCell ref="D9:E9"/>
    <mergeCell ref="D10:E10"/>
    <mergeCell ref="D11:E11"/>
  </mergeCells>
  <phoneticPr fontId="36"/>
  <printOptions horizontalCentered="1"/>
  <pageMargins left="0.59055118110236227" right="0.39370078740157483" top="0.78740157480314965" bottom="0.39370078740157483" header="0" footer="0"/>
  <pageSetup paperSize="9" scale="86" fitToWidth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C6D4-E79C-4412-8B71-D5C469E2B8BD}">
  <sheetPr codeName="Sheet14">
    <pageSetUpPr fitToPage="1"/>
  </sheetPr>
  <dimension ref="B1:X76"/>
  <sheetViews>
    <sheetView zoomScale="90" zoomScaleNormal="90" zoomScaleSheetLayoutView="100" workbookViewId="0"/>
  </sheetViews>
  <sheetFormatPr defaultColWidth="8.88671875" defaultRowHeight="10.199999999999999" customHeight="1" x14ac:dyDescent="0.2"/>
  <cols>
    <col min="1" max="1" width="2.6640625" style="3" customWidth="1"/>
    <col min="2" max="2" width="3.109375" style="3" customWidth="1"/>
    <col min="3" max="3" width="7.109375" style="3" customWidth="1"/>
    <col min="4" max="4" width="20.6640625" style="3" customWidth="1"/>
    <col min="5" max="5" width="10.6640625" style="3" customWidth="1"/>
    <col min="6" max="6" width="6.6640625" style="3" customWidth="1"/>
    <col min="7" max="12" width="7.6640625" style="3" customWidth="1"/>
    <col min="13" max="13" width="1" style="3" customWidth="1"/>
    <col min="14" max="14" width="3.109375" style="3" customWidth="1"/>
    <col min="15" max="15" width="7.109375" style="3" customWidth="1"/>
    <col min="16" max="16" width="20.6640625" style="3" customWidth="1"/>
    <col min="17" max="17" width="10.6640625" style="3" customWidth="1"/>
    <col min="18" max="18" width="6.6640625" style="3" customWidth="1"/>
    <col min="19" max="24" width="7.6640625" style="3" customWidth="1"/>
    <col min="25" max="16384" width="8.88671875" style="3"/>
  </cols>
  <sheetData>
    <row r="1" spans="2:24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20"/>
      <c r="N1" s="20"/>
      <c r="O1" s="20"/>
      <c r="P1" s="20"/>
      <c r="Q1" s="20"/>
    </row>
    <row r="2" spans="2:24" ht="12" customHeight="1" thickBot="1" x14ac:dyDescent="0.25">
      <c r="B2" s="19"/>
      <c r="C2" s="39"/>
      <c r="D2" s="39"/>
      <c r="E2" s="39"/>
      <c r="F2" s="39"/>
      <c r="G2" s="39"/>
      <c r="H2" s="39"/>
      <c r="I2" s="39"/>
      <c r="J2" s="39"/>
      <c r="K2" s="39"/>
      <c r="L2" s="39"/>
      <c r="Q2" s="39"/>
    </row>
    <row r="3" spans="2:24" ht="16.5" customHeight="1" thickBot="1" x14ac:dyDescent="0.25">
      <c r="B3" s="35"/>
      <c r="D3" s="7"/>
      <c r="E3" s="7"/>
      <c r="G3" s="79" t="s">
        <v>95</v>
      </c>
      <c r="H3" s="807" t="s">
        <v>96</v>
      </c>
      <c r="I3" s="807"/>
      <c r="J3" s="807"/>
      <c r="K3" s="807"/>
      <c r="L3" s="807"/>
      <c r="Q3" s="7"/>
    </row>
    <row r="4" spans="2:24" ht="16.5" customHeight="1" thickBot="1" x14ac:dyDescent="0.25">
      <c r="B4" s="808" t="s">
        <v>97</v>
      </c>
      <c r="C4" s="809"/>
      <c r="D4" s="656" t="s">
        <v>98</v>
      </c>
      <c r="E4" s="20"/>
      <c r="G4" s="53">
        <v>1</v>
      </c>
      <c r="H4" s="810" t="s">
        <v>315</v>
      </c>
      <c r="I4" s="810"/>
      <c r="J4" s="810"/>
      <c r="K4" s="810"/>
      <c r="L4" s="810"/>
      <c r="Q4" s="20"/>
    </row>
    <row r="5" spans="2:2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"/>
    </row>
    <row r="6" spans="2:24" ht="12.9" customHeight="1" x14ac:dyDescent="0.2">
      <c r="B6" s="811" t="s">
        <v>245</v>
      </c>
      <c r="C6" s="812"/>
      <c r="D6" s="782" t="s">
        <v>246</v>
      </c>
      <c r="E6" s="783"/>
      <c r="F6" s="783"/>
      <c r="G6" s="827">
        <v>45785</v>
      </c>
      <c r="H6" s="828"/>
      <c r="I6" s="829">
        <v>45847</v>
      </c>
      <c r="J6" s="830"/>
      <c r="K6" s="829">
        <v>45902</v>
      </c>
      <c r="L6" s="831"/>
      <c r="M6" s="4"/>
      <c r="N6" s="811" t="s">
        <v>245</v>
      </c>
      <c r="O6" s="812"/>
      <c r="P6" s="782" t="s">
        <v>246</v>
      </c>
      <c r="Q6" s="783"/>
      <c r="R6" s="783"/>
      <c r="S6" s="827">
        <f t="shared" ref="S6:S12" si="0">G6</f>
        <v>45785</v>
      </c>
      <c r="T6" s="828"/>
      <c r="U6" s="829">
        <f t="shared" ref="U6:U12" si="1">I6</f>
        <v>45847</v>
      </c>
      <c r="V6" s="830"/>
      <c r="W6" s="829">
        <f t="shared" ref="W6:W12" si="2">K6</f>
        <v>45902</v>
      </c>
      <c r="X6" s="831"/>
    </row>
    <row r="7" spans="2:24" ht="12.9" customHeight="1" x14ac:dyDescent="0.2">
      <c r="B7" s="813"/>
      <c r="C7" s="814"/>
      <c r="D7" s="792" t="s">
        <v>247</v>
      </c>
      <c r="E7" s="793"/>
      <c r="F7" s="793"/>
      <c r="G7" s="822">
        <v>0.375</v>
      </c>
      <c r="H7" s="823"/>
      <c r="I7" s="824">
        <v>0.40625</v>
      </c>
      <c r="J7" s="825"/>
      <c r="K7" s="824">
        <v>0.37847222222222221</v>
      </c>
      <c r="L7" s="826"/>
      <c r="M7" s="4"/>
      <c r="N7" s="813"/>
      <c r="O7" s="814"/>
      <c r="P7" s="792" t="s">
        <v>247</v>
      </c>
      <c r="Q7" s="793"/>
      <c r="R7" s="793"/>
      <c r="S7" s="822">
        <f t="shared" si="0"/>
        <v>0.375</v>
      </c>
      <c r="T7" s="823"/>
      <c r="U7" s="824">
        <f t="shared" si="1"/>
        <v>0.40625</v>
      </c>
      <c r="V7" s="825"/>
      <c r="W7" s="824">
        <f t="shared" si="2"/>
        <v>0.37847222222222221</v>
      </c>
      <c r="X7" s="826"/>
    </row>
    <row r="8" spans="2:24" ht="12.9" customHeight="1" x14ac:dyDescent="0.2">
      <c r="B8" s="813"/>
      <c r="C8" s="814"/>
      <c r="D8" s="792" t="s">
        <v>248</v>
      </c>
      <c r="E8" s="793"/>
      <c r="F8" s="793"/>
      <c r="G8" s="832" t="s">
        <v>316</v>
      </c>
      <c r="H8" s="833"/>
      <c r="I8" s="824" t="s">
        <v>316</v>
      </c>
      <c r="J8" s="825"/>
      <c r="K8" s="793" t="s">
        <v>113</v>
      </c>
      <c r="L8" s="834"/>
      <c r="M8" s="4"/>
      <c r="N8" s="813"/>
      <c r="O8" s="814"/>
      <c r="P8" s="792" t="s">
        <v>248</v>
      </c>
      <c r="Q8" s="793"/>
      <c r="R8" s="793"/>
      <c r="S8" s="832" t="str">
        <f t="shared" si="0"/>
        <v>曇</v>
      </c>
      <c r="T8" s="833"/>
      <c r="U8" s="793" t="str">
        <f t="shared" si="1"/>
        <v>曇</v>
      </c>
      <c r="V8" s="833"/>
      <c r="W8" s="793" t="str">
        <f t="shared" si="2"/>
        <v>晴</v>
      </c>
      <c r="X8" s="834"/>
    </row>
    <row r="9" spans="2:24" ht="12.9" customHeight="1" x14ac:dyDescent="0.2">
      <c r="B9" s="813"/>
      <c r="C9" s="814"/>
      <c r="D9" s="792" t="s">
        <v>249</v>
      </c>
      <c r="E9" s="793"/>
      <c r="F9" s="793"/>
      <c r="G9" s="832" t="s">
        <v>317</v>
      </c>
      <c r="H9" s="833"/>
      <c r="I9" s="793" t="s">
        <v>317</v>
      </c>
      <c r="J9" s="833"/>
      <c r="K9" s="793" t="s">
        <v>122</v>
      </c>
      <c r="L9" s="834"/>
      <c r="M9" s="4"/>
      <c r="N9" s="813"/>
      <c r="O9" s="814"/>
      <c r="P9" s="792" t="s">
        <v>249</v>
      </c>
      <c r="Q9" s="793"/>
      <c r="R9" s="793"/>
      <c r="S9" s="832" t="str">
        <f t="shared" si="0"/>
        <v>晴</v>
      </c>
      <c r="T9" s="833"/>
      <c r="U9" s="793" t="str">
        <f t="shared" si="1"/>
        <v>晴</v>
      </c>
      <c r="V9" s="833"/>
      <c r="W9" s="793" t="str">
        <f t="shared" si="2"/>
        <v>曇</v>
      </c>
      <c r="X9" s="834"/>
    </row>
    <row r="10" spans="2:24" ht="12.9" customHeight="1" x14ac:dyDescent="0.2">
      <c r="B10" s="813"/>
      <c r="C10" s="814"/>
      <c r="D10" s="792" t="s">
        <v>250</v>
      </c>
      <c r="E10" s="793"/>
      <c r="F10" s="793"/>
      <c r="G10" s="838">
        <v>14.1</v>
      </c>
      <c r="H10" s="839"/>
      <c r="I10" s="793">
        <v>31.2</v>
      </c>
      <c r="J10" s="839"/>
      <c r="K10" s="836">
        <v>32.5</v>
      </c>
      <c r="L10" s="837"/>
      <c r="M10" s="4"/>
      <c r="N10" s="813"/>
      <c r="O10" s="814"/>
      <c r="P10" s="792" t="s">
        <v>250</v>
      </c>
      <c r="Q10" s="793"/>
      <c r="R10" s="793"/>
      <c r="S10" s="838">
        <f t="shared" si="0"/>
        <v>14.1</v>
      </c>
      <c r="T10" s="839"/>
      <c r="U10" s="836">
        <f t="shared" si="1"/>
        <v>31.2</v>
      </c>
      <c r="V10" s="839"/>
      <c r="W10" s="836">
        <f t="shared" si="2"/>
        <v>32.5</v>
      </c>
      <c r="X10" s="837"/>
    </row>
    <row r="11" spans="2:24" ht="12.9" customHeight="1" x14ac:dyDescent="0.2">
      <c r="B11" s="813"/>
      <c r="C11" s="814"/>
      <c r="D11" s="792" t="s">
        <v>251</v>
      </c>
      <c r="E11" s="793"/>
      <c r="F11" s="793"/>
      <c r="G11" s="838">
        <v>7.1</v>
      </c>
      <c r="H11" s="839"/>
      <c r="I11" s="836">
        <v>18.2</v>
      </c>
      <c r="J11" s="839"/>
      <c r="K11" s="836">
        <v>22.6</v>
      </c>
      <c r="L11" s="837"/>
      <c r="M11" s="4"/>
      <c r="N11" s="813"/>
      <c r="O11" s="814"/>
      <c r="P11" s="792" t="s">
        <v>251</v>
      </c>
      <c r="Q11" s="793"/>
      <c r="R11" s="793"/>
      <c r="S11" s="832">
        <f t="shared" si="0"/>
        <v>7.1</v>
      </c>
      <c r="T11" s="839"/>
      <c r="U11" s="836">
        <f t="shared" si="1"/>
        <v>18.2</v>
      </c>
      <c r="V11" s="839"/>
      <c r="W11" s="836">
        <f t="shared" si="2"/>
        <v>22.6</v>
      </c>
      <c r="X11" s="837"/>
    </row>
    <row r="12" spans="2:24" ht="12.9" customHeight="1" thickBot="1" x14ac:dyDescent="0.25">
      <c r="B12" s="815"/>
      <c r="C12" s="816"/>
      <c r="D12" s="773" t="s">
        <v>126</v>
      </c>
      <c r="E12" s="774"/>
      <c r="F12" s="774"/>
      <c r="G12" s="844">
        <v>0.6</v>
      </c>
      <c r="H12" s="845"/>
      <c r="I12" s="846">
        <v>0.6</v>
      </c>
      <c r="J12" s="845"/>
      <c r="K12" s="846">
        <v>0.88</v>
      </c>
      <c r="L12" s="847"/>
      <c r="M12" s="4"/>
      <c r="N12" s="815"/>
      <c r="O12" s="816"/>
      <c r="P12" s="773" t="s">
        <v>126</v>
      </c>
      <c r="Q12" s="774"/>
      <c r="R12" s="774"/>
      <c r="S12" s="844">
        <f t="shared" si="0"/>
        <v>0.6</v>
      </c>
      <c r="T12" s="845"/>
      <c r="U12" s="846">
        <f t="shared" si="1"/>
        <v>0.6</v>
      </c>
      <c r="V12" s="845"/>
      <c r="W12" s="846">
        <f t="shared" si="2"/>
        <v>0.88</v>
      </c>
      <c r="X12" s="847"/>
    </row>
    <row r="13" spans="2:24" ht="15" customHeight="1" x14ac:dyDescent="0.2">
      <c r="B13" s="848" t="s">
        <v>318</v>
      </c>
      <c r="C13" s="849"/>
      <c r="D13" s="850"/>
      <c r="E13" s="854" t="s">
        <v>319</v>
      </c>
      <c r="F13" s="80" t="s">
        <v>320</v>
      </c>
      <c r="G13" s="851" t="s">
        <v>129</v>
      </c>
      <c r="H13" s="852"/>
      <c r="I13" s="852"/>
      <c r="J13" s="852"/>
      <c r="K13" s="852"/>
      <c r="L13" s="853"/>
      <c r="M13" s="4"/>
      <c r="N13" s="848" t="s">
        <v>318</v>
      </c>
      <c r="O13" s="849"/>
      <c r="P13" s="850"/>
      <c r="Q13" s="854" t="s">
        <v>319</v>
      </c>
      <c r="R13" s="80" t="s">
        <v>320</v>
      </c>
      <c r="S13" s="851" t="s">
        <v>129</v>
      </c>
      <c r="T13" s="852"/>
      <c r="U13" s="852"/>
      <c r="V13" s="852"/>
      <c r="W13" s="852"/>
      <c r="X13" s="853"/>
    </row>
    <row r="14" spans="2:24" ht="15" customHeight="1" thickBot="1" x14ac:dyDescent="0.25">
      <c r="B14" s="81"/>
      <c r="C14" s="840" t="s">
        <v>321</v>
      </c>
      <c r="D14" s="841"/>
      <c r="E14" s="855"/>
      <c r="F14" s="82" t="s">
        <v>322</v>
      </c>
      <c r="G14" s="83" t="s">
        <v>323</v>
      </c>
      <c r="H14" s="84" t="s">
        <v>324</v>
      </c>
      <c r="I14" s="66" t="s">
        <v>323</v>
      </c>
      <c r="J14" s="84" t="s">
        <v>324</v>
      </c>
      <c r="K14" s="66" t="s">
        <v>323</v>
      </c>
      <c r="L14" s="85" t="s">
        <v>324</v>
      </c>
      <c r="M14" s="4"/>
      <c r="N14" s="81"/>
      <c r="O14" s="842" t="s">
        <v>321</v>
      </c>
      <c r="P14" s="843"/>
      <c r="Q14" s="855"/>
      <c r="R14" s="82" t="s">
        <v>322</v>
      </c>
      <c r="S14" s="83" t="s">
        <v>323</v>
      </c>
      <c r="T14" s="84" t="s">
        <v>324</v>
      </c>
      <c r="U14" s="66" t="s">
        <v>323</v>
      </c>
      <c r="V14" s="84" t="s">
        <v>324</v>
      </c>
      <c r="W14" s="66" t="s">
        <v>323</v>
      </c>
      <c r="X14" s="85" t="s">
        <v>324</v>
      </c>
    </row>
    <row r="15" spans="2:24" ht="15" customHeight="1" x14ac:dyDescent="0.2">
      <c r="B15" s="15">
        <v>1</v>
      </c>
      <c r="C15" s="856" t="s">
        <v>325</v>
      </c>
      <c r="D15" s="857"/>
      <c r="E15" s="390" t="s">
        <v>326</v>
      </c>
      <c r="F15" s="86">
        <v>0.05</v>
      </c>
      <c r="G15" s="115" t="s">
        <v>225</v>
      </c>
      <c r="H15" s="116">
        <v>0</v>
      </c>
      <c r="I15" s="179" t="s">
        <v>225</v>
      </c>
      <c r="J15" s="180">
        <v>0</v>
      </c>
      <c r="K15" s="179" t="s">
        <v>225</v>
      </c>
      <c r="L15" s="197">
        <v>0</v>
      </c>
      <c r="M15" s="2"/>
      <c r="N15" s="34">
        <v>59</v>
      </c>
      <c r="O15" s="858" t="s">
        <v>327</v>
      </c>
      <c r="P15" s="858"/>
      <c r="Q15" s="393" t="s">
        <v>326</v>
      </c>
      <c r="R15" s="216">
        <v>0.08</v>
      </c>
      <c r="S15" s="115" t="s">
        <v>328</v>
      </c>
      <c r="T15" s="219">
        <v>0</v>
      </c>
      <c r="U15" s="185" t="s">
        <v>328</v>
      </c>
      <c r="V15" s="125">
        <v>0</v>
      </c>
      <c r="W15" s="179" t="s">
        <v>328</v>
      </c>
      <c r="X15" s="197">
        <v>0</v>
      </c>
    </row>
    <row r="16" spans="2:24" ht="15" customHeight="1" x14ac:dyDescent="0.2">
      <c r="B16" s="16">
        <v>2</v>
      </c>
      <c r="C16" s="859" t="s">
        <v>329</v>
      </c>
      <c r="D16" s="860"/>
      <c r="E16" s="391" t="s">
        <v>330</v>
      </c>
      <c r="F16" s="87">
        <v>0.08</v>
      </c>
      <c r="G16" s="57" t="s">
        <v>328</v>
      </c>
      <c r="H16" s="116">
        <v>0</v>
      </c>
      <c r="I16" s="105" t="s">
        <v>328</v>
      </c>
      <c r="J16" s="181">
        <v>0</v>
      </c>
      <c r="K16" s="105" t="s">
        <v>328</v>
      </c>
      <c r="L16" s="198">
        <v>0</v>
      </c>
      <c r="M16" s="2"/>
      <c r="N16" s="34">
        <v>60</v>
      </c>
      <c r="O16" s="858" t="s">
        <v>331</v>
      </c>
      <c r="P16" s="858"/>
      <c r="Q16" s="394" t="s">
        <v>332</v>
      </c>
      <c r="R16" s="216">
        <v>0.3</v>
      </c>
      <c r="S16" s="217" t="s">
        <v>187</v>
      </c>
      <c r="T16" s="116">
        <v>0</v>
      </c>
      <c r="U16" s="185" t="s">
        <v>187</v>
      </c>
      <c r="V16" s="125">
        <v>0</v>
      </c>
      <c r="W16" s="218" t="s">
        <v>187</v>
      </c>
      <c r="X16" s="198">
        <v>0</v>
      </c>
    </row>
    <row r="17" spans="2:24" ht="15" customHeight="1" x14ac:dyDescent="0.2">
      <c r="B17" s="16">
        <v>3</v>
      </c>
      <c r="C17" s="859" t="s">
        <v>333</v>
      </c>
      <c r="D17" s="860"/>
      <c r="E17" s="391" t="s">
        <v>330</v>
      </c>
      <c r="F17" s="87">
        <v>0.02</v>
      </c>
      <c r="G17" s="57" t="s">
        <v>169</v>
      </c>
      <c r="H17" s="116">
        <v>0</v>
      </c>
      <c r="I17" s="105" t="s">
        <v>169</v>
      </c>
      <c r="J17" s="181">
        <v>0</v>
      </c>
      <c r="K17" s="105" t="s">
        <v>169</v>
      </c>
      <c r="L17" s="198">
        <v>0</v>
      </c>
      <c r="M17" s="2"/>
      <c r="N17" s="34">
        <v>61</v>
      </c>
      <c r="O17" s="858" t="s">
        <v>334</v>
      </c>
      <c r="P17" s="858"/>
      <c r="Q17" s="394" t="s">
        <v>330</v>
      </c>
      <c r="R17" s="216">
        <v>0.02</v>
      </c>
      <c r="S17" s="57" t="s">
        <v>169</v>
      </c>
      <c r="T17" s="116">
        <v>0</v>
      </c>
      <c r="U17" s="185" t="s">
        <v>169</v>
      </c>
      <c r="V17" s="125">
        <v>0</v>
      </c>
      <c r="W17" s="185" t="s">
        <v>169</v>
      </c>
      <c r="X17" s="198">
        <v>0</v>
      </c>
    </row>
    <row r="18" spans="2:24" ht="15" customHeight="1" x14ac:dyDescent="0.2">
      <c r="B18" s="16">
        <v>4</v>
      </c>
      <c r="C18" s="859" t="s">
        <v>335</v>
      </c>
      <c r="D18" s="860"/>
      <c r="E18" s="391" t="s">
        <v>326</v>
      </c>
      <c r="F18" s="87">
        <v>4.0000000000000001E-3</v>
      </c>
      <c r="G18" s="57" t="s">
        <v>336</v>
      </c>
      <c r="H18" s="116">
        <v>0</v>
      </c>
      <c r="I18" s="105" t="s">
        <v>336</v>
      </c>
      <c r="J18" s="181">
        <v>0</v>
      </c>
      <c r="K18" s="105" t="s">
        <v>336</v>
      </c>
      <c r="L18" s="198">
        <v>0</v>
      </c>
      <c r="M18" s="2"/>
      <c r="N18" s="34">
        <v>62</v>
      </c>
      <c r="O18" s="858" t="s">
        <v>337</v>
      </c>
      <c r="P18" s="858"/>
      <c r="Q18" s="394" t="s">
        <v>330</v>
      </c>
      <c r="R18" s="216">
        <v>2E-3</v>
      </c>
      <c r="S18" s="57" t="s">
        <v>338</v>
      </c>
      <c r="T18" s="116">
        <v>0</v>
      </c>
      <c r="U18" s="185" t="s">
        <v>338</v>
      </c>
      <c r="V18" s="125">
        <v>0</v>
      </c>
      <c r="W18" s="185" t="s">
        <v>338</v>
      </c>
      <c r="X18" s="198">
        <v>0</v>
      </c>
    </row>
    <row r="19" spans="2:24" ht="15" customHeight="1" x14ac:dyDescent="0.2">
      <c r="B19" s="16">
        <v>5</v>
      </c>
      <c r="C19" s="859" t="s">
        <v>339</v>
      </c>
      <c r="D19" s="860"/>
      <c r="E19" s="391" t="s">
        <v>330</v>
      </c>
      <c r="F19" s="87">
        <v>5.0000000000000001E-3</v>
      </c>
      <c r="G19" s="57" t="s">
        <v>143</v>
      </c>
      <c r="H19" s="116">
        <v>0</v>
      </c>
      <c r="I19" s="105" t="s">
        <v>143</v>
      </c>
      <c r="J19" s="181">
        <v>0</v>
      </c>
      <c r="K19" s="105" t="s">
        <v>143</v>
      </c>
      <c r="L19" s="198">
        <v>0</v>
      </c>
      <c r="M19" s="2"/>
      <c r="N19" s="34">
        <v>63</v>
      </c>
      <c r="O19" s="858" t="s">
        <v>340</v>
      </c>
      <c r="P19" s="858"/>
      <c r="Q19" s="394" t="s">
        <v>330</v>
      </c>
      <c r="R19" s="216">
        <v>0.02</v>
      </c>
      <c r="S19" s="57" t="s">
        <v>169</v>
      </c>
      <c r="T19" s="116">
        <v>0</v>
      </c>
      <c r="U19" s="185" t="s">
        <v>169</v>
      </c>
      <c r="V19" s="125">
        <v>0</v>
      </c>
      <c r="W19" s="185" t="s">
        <v>169</v>
      </c>
      <c r="X19" s="198">
        <v>0</v>
      </c>
    </row>
    <row r="20" spans="2:24" ht="15" customHeight="1" x14ac:dyDescent="0.2">
      <c r="B20" s="16">
        <v>6</v>
      </c>
      <c r="C20" s="859" t="s">
        <v>341</v>
      </c>
      <c r="D20" s="860"/>
      <c r="E20" s="391" t="s">
        <v>330</v>
      </c>
      <c r="F20" s="87">
        <v>0.9</v>
      </c>
      <c r="G20" s="57" t="s">
        <v>151</v>
      </c>
      <c r="H20" s="116">
        <v>0</v>
      </c>
      <c r="I20" s="105" t="s">
        <v>151</v>
      </c>
      <c r="J20" s="181">
        <v>0</v>
      </c>
      <c r="K20" s="105" t="s">
        <v>151</v>
      </c>
      <c r="L20" s="198">
        <v>0</v>
      </c>
      <c r="M20" s="2"/>
      <c r="N20" s="34">
        <v>64</v>
      </c>
      <c r="O20" s="858" t="s">
        <v>342</v>
      </c>
      <c r="P20" s="858"/>
      <c r="Q20" s="394" t="s">
        <v>330</v>
      </c>
      <c r="R20" s="216">
        <v>6.0000000000000001E-3</v>
      </c>
      <c r="S20" s="57" t="s">
        <v>343</v>
      </c>
      <c r="T20" s="116">
        <v>0</v>
      </c>
      <c r="U20" s="185" t="s">
        <v>343</v>
      </c>
      <c r="V20" s="125">
        <v>0</v>
      </c>
      <c r="W20" s="185" t="s">
        <v>343</v>
      </c>
      <c r="X20" s="198">
        <v>0</v>
      </c>
    </row>
    <row r="21" spans="2:24" ht="15" customHeight="1" x14ac:dyDescent="0.2">
      <c r="B21" s="16">
        <v>7</v>
      </c>
      <c r="C21" s="859" t="s">
        <v>344</v>
      </c>
      <c r="D21" s="860"/>
      <c r="E21" s="391" t="s">
        <v>332</v>
      </c>
      <c r="F21" s="87">
        <v>6.0000000000000001E-3</v>
      </c>
      <c r="G21" s="57" t="s">
        <v>343</v>
      </c>
      <c r="H21" s="116">
        <v>0</v>
      </c>
      <c r="I21" s="105" t="s">
        <v>343</v>
      </c>
      <c r="J21" s="181">
        <v>0</v>
      </c>
      <c r="K21" s="105" t="s">
        <v>343</v>
      </c>
      <c r="L21" s="198">
        <v>0</v>
      </c>
      <c r="M21" s="2"/>
      <c r="N21" s="34">
        <v>65</v>
      </c>
      <c r="O21" s="858" t="s">
        <v>345</v>
      </c>
      <c r="P21" s="858"/>
      <c r="Q21" s="394" t="s">
        <v>326</v>
      </c>
      <c r="R21" s="216">
        <v>5.0000000000000001E-3</v>
      </c>
      <c r="S21" s="57" t="s">
        <v>143</v>
      </c>
      <c r="T21" s="116">
        <v>0</v>
      </c>
      <c r="U21" s="185" t="s">
        <v>143</v>
      </c>
      <c r="V21" s="125">
        <v>0</v>
      </c>
      <c r="W21" s="185" t="s">
        <v>143</v>
      </c>
      <c r="X21" s="198">
        <v>0</v>
      </c>
    </row>
    <row r="22" spans="2:24" ht="15" customHeight="1" x14ac:dyDescent="0.2">
      <c r="B22" s="16">
        <v>8</v>
      </c>
      <c r="C22" s="859" t="s">
        <v>346</v>
      </c>
      <c r="D22" s="860"/>
      <c r="E22" s="391" t="s">
        <v>330</v>
      </c>
      <c r="F22" s="87">
        <v>0.01</v>
      </c>
      <c r="G22" s="57" t="s">
        <v>347</v>
      </c>
      <c r="H22" s="116">
        <v>0</v>
      </c>
      <c r="I22" s="105" t="s">
        <v>347</v>
      </c>
      <c r="J22" s="181">
        <v>0</v>
      </c>
      <c r="K22" s="105" t="s">
        <v>347</v>
      </c>
      <c r="L22" s="198">
        <v>0</v>
      </c>
      <c r="M22" s="2"/>
      <c r="N22" s="34">
        <v>66</v>
      </c>
      <c r="O22" s="858" t="s">
        <v>348</v>
      </c>
      <c r="P22" s="858"/>
      <c r="Q22" s="394" t="s">
        <v>349</v>
      </c>
      <c r="R22" s="216">
        <v>0.1</v>
      </c>
      <c r="S22" s="57" t="s">
        <v>328</v>
      </c>
      <c r="T22" s="116">
        <v>0</v>
      </c>
      <c r="U22" s="185" t="s">
        <v>328</v>
      </c>
      <c r="V22" s="125">
        <v>0</v>
      </c>
      <c r="W22" s="185" t="s">
        <v>328</v>
      </c>
      <c r="X22" s="198">
        <v>0</v>
      </c>
    </row>
    <row r="23" spans="2:24" ht="15" customHeight="1" x14ac:dyDescent="0.2">
      <c r="B23" s="16">
        <v>9</v>
      </c>
      <c r="C23" s="859" t="s">
        <v>350</v>
      </c>
      <c r="D23" s="860"/>
      <c r="E23" s="391" t="s">
        <v>330</v>
      </c>
      <c r="F23" s="87">
        <v>3.0000000000000001E-3</v>
      </c>
      <c r="G23" s="57" t="s">
        <v>351</v>
      </c>
      <c r="H23" s="116">
        <v>0</v>
      </c>
      <c r="I23" s="105" t="s">
        <v>351</v>
      </c>
      <c r="J23" s="181">
        <v>0</v>
      </c>
      <c r="K23" s="105" t="s">
        <v>351</v>
      </c>
      <c r="L23" s="198">
        <v>0</v>
      </c>
      <c r="M23" s="2"/>
      <c r="N23" s="34">
        <v>67</v>
      </c>
      <c r="O23" s="858" t="s">
        <v>352</v>
      </c>
      <c r="P23" s="858"/>
      <c r="Q23" s="394" t="s">
        <v>330</v>
      </c>
      <c r="R23" s="216">
        <v>0.06</v>
      </c>
      <c r="S23" s="57" t="s">
        <v>353</v>
      </c>
      <c r="T23" s="116">
        <v>0</v>
      </c>
      <c r="U23" s="185" t="s">
        <v>353</v>
      </c>
      <c r="V23" s="125">
        <v>0</v>
      </c>
      <c r="W23" s="185" t="s">
        <v>353</v>
      </c>
      <c r="X23" s="198">
        <v>0</v>
      </c>
    </row>
    <row r="24" spans="2:24" ht="15" customHeight="1" x14ac:dyDescent="0.2">
      <c r="B24" s="16">
        <v>10</v>
      </c>
      <c r="C24" s="859" t="s">
        <v>354</v>
      </c>
      <c r="D24" s="860"/>
      <c r="E24" s="391" t="s">
        <v>326</v>
      </c>
      <c r="F24" s="87">
        <v>6.0000000000000001E-3</v>
      </c>
      <c r="G24" s="57" t="s">
        <v>343</v>
      </c>
      <c r="H24" s="116">
        <v>0</v>
      </c>
      <c r="I24" s="105" t="s">
        <v>343</v>
      </c>
      <c r="J24" s="181">
        <v>0</v>
      </c>
      <c r="K24" s="105" t="s">
        <v>343</v>
      </c>
      <c r="L24" s="198">
        <v>0</v>
      </c>
      <c r="M24" s="2"/>
      <c r="N24" s="34">
        <v>68</v>
      </c>
      <c r="O24" s="858" t="s">
        <v>355</v>
      </c>
      <c r="P24" s="858"/>
      <c r="Q24" s="394" t="s">
        <v>330</v>
      </c>
      <c r="R24" s="216">
        <v>0.03</v>
      </c>
      <c r="S24" s="57" t="s">
        <v>138</v>
      </c>
      <c r="T24" s="116">
        <v>0</v>
      </c>
      <c r="U24" s="185" t="s">
        <v>138</v>
      </c>
      <c r="V24" s="125">
        <v>0</v>
      </c>
      <c r="W24" s="185" t="s">
        <v>138</v>
      </c>
      <c r="X24" s="198">
        <v>0</v>
      </c>
    </row>
    <row r="25" spans="2:24" ht="15" customHeight="1" x14ac:dyDescent="0.2">
      <c r="B25" s="16">
        <v>11</v>
      </c>
      <c r="C25" s="859" t="s">
        <v>356</v>
      </c>
      <c r="D25" s="860"/>
      <c r="E25" s="391" t="s">
        <v>330</v>
      </c>
      <c r="F25" s="87">
        <v>0.03</v>
      </c>
      <c r="G25" s="57" t="s">
        <v>138</v>
      </c>
      <c r="H25" s="116">
        <v>0</v>
      </c>
      <c r="I25" s="105" t="s">
        <v>138</v>
      </c>
      <c r="J25" s="181">
        <v>0</v>
      </c>
      <c r="K25" s="105" t="s">
        <v>138</v>
      </c>
      <c r="L25" s="198">
        <v>0</v>
      </c>
      <c r="M25" s="2"/>
      <c r="N25" s="34">
        <v>69</v>
      </c>
      <c r="O25" s="858" t="s">
        <v>357</v>
      </c>
      <c r="P25" s="858"/>
      <c r="Q25" s="394" t="s">
        <v>330</v>
      </c>
      <c r="R25" s="216">
        <v>0.01</v>
      </c>
      <c r="S25" s="57" t="s">
        <v>225</v>
      </c>
      <c r="T25" s="116">
        <v>0</v>
      </c>
      <c r="U25" s="185" t="s">
        <v>225</v>
      </c>
      <c r="V25" s="125">
        <v>0</v>
      </c>
      <c r="W25" s="185" t="s">
        <v>225</v>
      </c>
      <c r="X25" s="198">
        <v>0</v>
      </c>
    </row>
    <row r="26" spans="2:24" ht="15" customHeight="1" x14ac:dyDescent="0.2">
      <c r="B26" s="16">
        <v>12</v>
      </c>
      <c r="C26" s="859" t="s">
        <v>358</v>
      </c>
      <c r="D26" s="860"/>
      <c r="E26" s="391" t="s">
        <v>326</v>
      </c>
      <c r="F26" s="87">
        <v>5.0000000000000001E-3</v>
      </c>
      <c r="G26" s="57" t="s">
        <v>143</v>
      </c>
      <c r="H26" s="116">
        <v>0</v>
      </c>
      <c r="I26" s="105" t="s">
        <v>143</v>
      </c>
      <c r="J26" s="181">
        <v>0</v>
      </c>
      <c r="K26" s="105" t="s">
        <v>143</v>
      </c>
      <c r="L26" s="198">
        <v>0</v>
      </c>
      <c r="M26" s="2"/>
      <c r="N26" s="34">
        <v>70</v>
      </c>
      <c r="O26" s="858" t="s">
        <v>359</v>
      </c>
      <c r="P26" s="858"/>
      <c r="Q26" s="394" t="s">
        <v>330</v>
      </c>
      <c r="R26" s="216">
        <v>8.9999999999999998E-4</v>
      </c>
      <c r="S26" s="57" t="s">
        <v>360</v>
      </c>
      <c r="T26" s="116">
        <v>0</v>
      </c>
      <c r="U26" s="185" t="s">
        <v>360</v>
      </c>
      <c r="V26" s="125">
        <v>0</v>
      </c>
      <c r="W26" s="185" t="s">
        <v>360</v>
      </c>
      <c r="X26" s="198">
        <v>0</v>
      </c>
    </row>
    <row r="27" spans="2:24" ht="15" customHeight="1" x14ac:dyDescent="0.2">
      <c r="B27" s="16">
        <v>13</v>
      </c>
      <c r="C27" s="859" t="s">
        <v>361</v>
      </c>
      <c r="D27" s="860"/>
      <c r="E27" s="391" t="s">
        <v>362</v>
      </c>
      <c r="F27" s="87">
        <v>1E-3</v>
      </c>
      <c r="G27" s="57" t="s">
        <v>363</v>
      </c>
      <c r="H27" s="116">
        <v>0</v>
      </c>
      <c r="I27" s="105" t="s">
        <v>363</v>
      </c>
      <c r="J27" s="181">
        <v>0</v>
      </c>
      <c r="K27" s="105" t="s">
        <v>363</v>
      </c>
      <c r="L27" s="198">
        <v>0</v>
      </c>
      <c r="M27" s="2"/>
      <c r="N27" s="34">
        <v>71</v>
      </c>
      <c r="O27" s="858" t="s">
        <v>364</v>
      </c>
      <c r="P27" s="858"/>
      <c r="Q27" s="394" t="s">
        <v>330</v>
      </c>
      <c r="R27" s="216">
        <v>0.01</v>
      </c>
      <c r="S27" s="57" t="s">
        <v>347</v>
      </c>
      <c r="T27" s="116">
        <v>0</v>
      </c>
      <c r="U27" s="185" t="s">
        <v>347</v>
      </c>
      <c r="V27" s="125">
        <v>0</v>
      </c>
      <c r="W27" s="185" t="s">
        <v>347</v>
      </c>
      <c r="X27" s="198">
        <v>0</v>
      </c>
    </row>
    <row r="28" spans="2:24" ht="15" customHeight="1" x14ac:dyDescent="0.2">
      <c r="B28" s="16">
        <v>14</v>
      </c>
      <c r="C28" s="859" t="s">
        <v>365</v>
      </c>
      <c r="D28" s="860"/>
      <c r="E28" s="391" t="s">
        <v>326</v>
      </c>
      <c r="F28" s="87">
        <v>0.01</v>
      </c>
      <c r="G28" s="57" t="s">
        <v>347</v>
      </c>
      <c r="H28" s="116">
        <v>0</v>
      </c>
      <c r="I28" s="105" t="s">
        <v>347</v>
      </c>
      <c r="J28" s="181">
        <v>0</v>
      </c>
      <c r="K28" s="105" t="s">
        <v>347</v>
      </c>
      <c r="L28" s="198">
        <v>0</v>
      </c>
      <c r="M28" s="2"/>
      <c r="N28" s="34">
        <v>72</v>
      </c>
      <c r="O28" s="858" t="s">
        <v>366</v>
      </c>
      <c r="P28" s="858"/>
      <c r="Q28" s="394" t="s">
        <v>330</v>
      </c>
      <c r="R28" s="216">
        <v>4.0000000000000001E-3</v>
      </c>
      <c r="S28" s="57" t="s">
        <v>262</v>
      </c>
      <c r="T28" s="116">
        <v>0</v>
      </c>
      <c r="U28" s="185" t="s">
        <v>262</v>
      </c>
      <c r="V28" s="125">
        <v>0</v>
      </c>
      <c r="W28" s="185" t="s">
        <v>262</v>
      </c>
      <c r="X28" s="198">
        <v>0</v>
      </c>
    </row>
    <row r="29" spans="2:24" ht="15" customHeight="1" x14ac:dyDescent="0.2">
      <c r="B29" s="16">
        <v>15</v>
      </c>
      <c r="C29" s="859" t="s">
        <v>367</v>
      </c>
      <c r="D29" s="860"/>
      <c r="E29" s="391" t="s">
        <v>349</v>
      </c>
      <c r="F29" s="87">
        <v>0.3</v>
      </c>
      <c r="G29" s="57" t="s">
        <v>187</v>
      </c>
      <c r="H29" s="116">
        <v>0</v>
      </c>
      <c r="I29" s="105" t="s">
        <v>187</v>
      </c>
      <c r="J29" s="181">
        <v>0</v>
      </c>
      <c r="K29" s="105" t="s">
        <v>187</v>
      </c>
      <c r="L29" s="198">
        <v>0</v>
      </c>
      <c r="M29" s="2"/>
      <c r="N29" s="34">
        <v>73</v>
      </c>
      <c r="O29" s="858" t="s">
        <v>368</v>
      </c>
      <c r="P29" s="858"/>
      <c r="Q29" s="394" t="s">
        <v>330</v>
      </c>
      <c r="R29" s="216">
        <v>0.02</v>
      </c>
      <c r="S29" s="57" t="s">
        <v>169</v>
      </c>
      <c r="T29" s="116">
        <v>0</v>
      </c>
      <c r="U29" s="185" t="s">
        <v>169</v>
      </c>
      <c r="V29" s="125">
        <v>0</v>
      </c>
      <c r="W29" s="185" t="s">
        <v>169</v>
      </c>
      <c r="X29" s="198">
        <v>0</v>
      </c>
    </row>
    <row r="30" spans="2:24" ht="15" customHeight="1" x14ac:dyDescent="0.2">
      <c r="B30" s="16">
        <v>16</v>
      </c>
      <c r="C30" s="859" t="s">
        <v>369</v>
      </c>
      <c r="D30" s="860"/>
      <c r="E30" s="391" t="s">
        <v>330</v>
      </c>
      <c r="F30" s="87">
        <v>2E-3</v>
      </c>
      <c r="G30" s="57" t="s">
        <v>338</v>
      </c>
      <c r="H30" s="116">
        <v>0</v>
      </c>
      <c r="I30" s="105" t="s">
        <v>338</v>
      </c>
      <c r="J30" s="181">
        <v>0</v>
      </c>
      <c r="K30" s="105" t="s">
        <v>338</v>
      </c>
      <c r="L30" s="198">
        <v>0</v>
      </c>
      <c r="M30" s="2"/>
      <c r="N30" s="34">
        <v>74</v>
      </c>
      <c r="O30" s="858" t="s">
        <v>370</v>
      </c>
      <c r="P30" s="858"/>
      <c r="Q30" s="394" t="s">
        <v>326</v>
      </c>
      <c r="R30" s="216">
        <v>2E-3</v>
      </c>
      <c r="S30" s="57" t="s">
        <v>338</v>
      </c>
      <c r="T30" s="116">
        <v>0</v>
      </c>
      <c r="U30" s="185" t="s">
        <v>338</v>
      </c>
      <c r="V30" s="125">
        <v>0</v>
      </c>
      <c r="W30" s="185" t="s">
        <v>338</v>
      </c>
      <c r="X30" s="198">
        <v>0</v>
      </c>
    </row>
    <row r="31" spans="2:24" ht="15" customHeight="1" x14ac:dyDescent="0.2">
      <c r="B31" s="16">
        <v>17</v>
      </c>
      <c r="C31" s="859" t="s">
        <v>371</v>
      </c>
      <c r="D31" s="860"/>
      <c r="E31" s="391" t="s">
        <v>362</v>
      </c>
      <c r="F31" s="87">
        <v>0.09</v>
      </c>
      <c r="G31" s="57" t="s">
        <v>372</v>
      </c>
      <c r="H31" s="116">
        <v>0</v>
      </c>
      <c r="I31" s="105" t="s">
        <v>372</v>
      </c>
      <c r="J31" s="181">
        <v>0</v>
      </c>
      <c r="K31" s="105" t="s">
        <v>372</v>
      </c>
      <c r="L31" s="198">
        <v>0</v>
      </c>
      <c r="M31" s="2"/>
      <c r="N31" s="34">
        <v>75</v>
      </c>
      <c r="O31" s="858" t="s">
        <v>373</v>
      </c>
      <c r="P31" s="858"/>
      <c r="Q31" s="394" t="s">
        <v>330</v>
      </c>
      <c r="R31" s="216">
        <v>0.02</v>
      </c>
      <c r="S31" s="57" t="s">
        <v>169</v>
      </c>
      <c r="T31" s="116">
        <v>0</v>
      </c>
      <c r="U31" s="185" t="s">
        <v>169</v>
      </c>
      <c r="V31" s="125">
        <v>0</v>
      </c>
      <c r="W31" s="185" t="s">
        <v>169</v>
      </c>
      <c r="X31" s="198">
        <v>0</v>
      </c>
    </row>
    <row r="32" spans="2:24" ht="15" customHeight="1" x14ac:dyDescent="0.2">
      <c r="B32" s="16">
        <v>18</v>
      </c>
      <c r="C32" s="859" t="s">
        <v>374</v>
      </c>
      <c r="D32" s="860"/>
      <c r="E32" s="391" t="s">
        <v>332</v>
      </c>
      <c r="F32" s="87">
        <v>6.0000000000000001E-3</v>
      </c>
      <c r="G32" s="57" t="s">
        <v>343</v>
      </c>
      <c r="H32" s="116">
        <v>0</v>
      </c>
      <c r="I32" s="105" t="s">
        <v>343</v>
      </c>
      <c r="J32" s="181">
        <v>0</v>
      </c>
      <c r="K32" s="105" t="s">
        <v>343</v>
      </c>
      <c r="L32" s="198">
        <v>0</v>
      </c>
      <c r="M32" s="2"/>
      <c r="N32" s="34">
        <v>76</v>
      </c>
      <c r="O32" s="858" t="s">
        <v>375</v>
      </c>
      <c r="P32" s="858"/>
      <c r="Q32" s="394" t="s">
        <v>332</v>
      </c>
      <c r="R32" s="216">
        <v>0.05</v>
      </c>
      <c r="S32" s="57" t="s">
        <v>225</v>
      </c>
      <c r="T32" s="116">
        <v>0</v>
      </c>
      <c r="U32" s="185" t="s">
        <v>225</v>
      </c>
      <c r="V32" s="125">
        <v>0</v>
      </c>
      <c r="W32" s="185" t="s">
        <v>225</v>
      </c>
      <c r="X32" s="198">
        <v>0</v>
      </c>
    </row>
    <row r="33" spans="2:24" ht="15" customHeight="1" x14ac:dyDescent="0.2">
      <c r="B33" s="16">
        <v>19</v>
      </c>
      <c r="C33" s="859" t="s">
        <v>376</v>
      </c>
      <c r="D33" s="860"/>
      <c r="E33" s="391" t="s">
        <v>330</v>
      </c>
      <c r="F33" s="87">
        <v>8.9999999999999993E-3</v>
      </c>
      <c r="G33" s="57" t="s">
        <v>377</v>
      </c>
      <c r="H33" s="116">
        <v>0</v>
      </c>
      <c r="I33" s="105" t="s">
        <v>377</v>
      </c>
      <c r="J33" s="181">
        <v>0</v>
      </c>
      <c r="K33" s="105" t="s">
        <v>377</v>
      </c>
      <c r="L33" s="198">
        <v>0</v>
      </c>
      <c r="M33" s="2"/>
      <c r="N33" s="34">
        <v>77</v>
      </c>
      <c r="O33" s="858" t="s">
        <v>378</v>
      </c>
      <c r="P33" s="858"/>
      <c r="Q33" s="394" t="s">
        <v>332</v>
      </c>
      <c r="R33" s="216">
        <v>5.0000000000000001E-4</v>
      </c>
      <c r="S33" s="117" t="s">
        <v>305</v>
      </c>
      <c r="T33" s="116">
        <v>0</v>
      </c>
      <c r="U33" s="185" t="s">
        <v>305</v>
      </c>
      <c r="V33" s="125">
        <v>0</v>
      </c>
      <c r="W33" s="182" t="s">
        <v>305</v>
      </c>
      <c r="X33" s="198">
        <v>0</v>
      </c>
    </row>
    <row r="34" spans="2:24" ht="15" customHeight="1" x14ac:dyDescent="0.2">
      <c r="B34" s="16">
        <v>20</v>
      </c>
      <c r="C34" s="859" t="s">
        <v>379</v>
      </c>
      <c r="D34" s="860"/>
      <c r="E34" s="391" t="s">
        <v>330</v>
      </c>
      <c r="F34" s="87">
        <v>0.03</v>
      </c>
      <c r="G34" s="57" t="s">
        <v>138</v>
      </c>
      <c r="H34" s="116">
        <v>0</v>
      </c>
      <c r="I34" s="105" t="s">
        <v>138</v>
      </c>
      <c r="J34" s="181">
        <v>0</v>
      </c>
      <c r="K34" s="105" t="s">
        <v>138</v>
      </c>
      <c r="L34" s="198">
        <v>0</v>
      </c>
      <c r="M34" s="2"/>
      <c r="N34" s="34">
        <v>78</v>
      </c>
      <c r="O34" s="858" t="s">
        <v>380</v>
      </c>
      <c r="P34" s="858"/>
      <c r="Q34" s="394" t="s">
        <v>349</v>
      </c>
      <c r="R34" s="216">
        <v>0.01</v>
      </c>
      <c r="S34" s="117" t="s">
        <v>351</v>
      </c>
      <c r="T34" s="116">
        <v>0</v>
      </c>
      <c r="U34" s="182" t="s">
        <v>351</v>
      </c>
      <c r="V34" s="125">
        <v>0</v>
      </c>
      <c r="W34" s="182" t="s">
        <v>351</v>
      </c>
      <c r="X34" s="198">
        <v>0</v>
      </c>
    </row>
    <row r="35" spans="2:24" ht="15" customHeight="1" x14ac:dyDescent="0.2">
      <c r="B35" s="16">
        <v>21</v>
      </c>
      <c r="C35" s="859" t="s">
        <v>381</v>
      </c>
      <c r="D35" s="860"/>
      <c r="E35" s="391" t="s">
        <v>332</v>
      </c>
      <c r="F35" s="87">
        <v>0.08</v>
      </c>
      <c r="G35" s="117" t="s">
        <v>328</v>
      </c>
      <c r="H35" s="116">
        <v>0</v>
      </c>
      <c r="I35" s="105" t="s">
        <v>328</v>
      </c>
      <c r="J35" s="181">
        <v>0</v>
      </c>
      <c r="K35" s="105" t="s">
        <v>328</v>
      </c>
      <c r="L35" s="198">
        <v>0</v>
      </c>
      <c r="M35" s="2"/>
      <c r="N35" s="34">
        <v>79</v>
      </c>
      <c r="O35" s="858" t="s">
        <v>382</v>
      </c>
      <c r="P35" s="858"/>
      <c r="Q35" s="394" t="s">
        <v>332</v>
      </c>
      <c r="R35" s="216">
        <v>0.03</v>
      </c>
      <c r="S35" s="117" t="s">
        <v>138</v>
      </c>
      <c r="T35" s="116">
        <v>0</v>
      </c>
      <c r="U35" s="182" t="s">
        <v>138</v>
      </c>
      <c r="V35" s="125">
        <v>0</v>
      </c>
      <c r="W35" s="182" t="s">
        <v>138</v>
      </c>
      <c r="X35" s="198">
        <v>0</v>
      </c>
    </row>
    <row r="36" spans="2:24" ht="15" customHeight="1" x14ac:dyDescent="0.2">
      <c r="B36" s="16">
        <v>22</v>
      </c>
      <c r="C36" s="859" t="s">
        <v>383</v>
      </c>
      <c r="D36" s="860"/>
      <c r="E36" s="391" t="s">
        <v>326</v>
      </c>
      <c r="F36" s="87">
        <v>0.01</v>
      </c>
      <c r="G36" s="117" t="s">
        <v>347</v>
      </c>
      <c r="H36" s="116">
        <v>0</v>
      </c>
      <c r="I36" s="105" t="s">
        <v>347</v>
      </c>
      <c r="J36" s="181">
        <v>0</v>
      </c>
      <c r="K36" s="105" t="s">
        <v>347</v>
      </c>
      <c r="L36" s="198">
        <v>0</v>
      </c>
      <c r="M36" s="2"/>
      <c r="N36" s="34">
        <v>80</v>
      </c>
      <c r="O36" s="858" t="s">
        <v>384</v>
      </c>
      <c r="P36" s="858"/>
      <c r="Q36" s="394" t="s">
        <v>332</v>
      </c>
      <c r="R36" s="216">
        <v>0.05</v>
      </c>
      <c r="S36" s="117" t="s">
        <v>225</v>
      </c>
      <c r="T36" s="116">
        <v>0</v>
      </c>
      <c r="U36" s="182" t="s">
        <v>225</v>
      </c>
      <c r="V36" s="125">
        <v>0</v>
      </c>
      <c r="W36" s="182" t="s">
        <v>225</v>
      </c>
      <c r="X36" s="198">
        <v>0</v>
      </c>
    </row>
    <row r="37" spans="2:24" ht="15" customHeight="1" x14ac:dyDescent="0.2">
      <c r="B37" s="16">
        <v>23</v>
      </c>
      <c r="C37" s="859" t="s">
        <v>385</v>
      </c>
      <c r="D37" s="860"/>
      <c r="E37" s="391" t="s">
        <v>330</v>
      </c>
      <c r="F37" s="87">
        <v>0.02</v>
      </c>
      <c r="G37" s="117" t="s">
        <v>347</v>
      </c>
      <c r="H37" s="116">
        <v>0</v>
      </c>
      <c r="I37" s="105" t="s">
        <v>347</v>
      </c>
      <c r="J37" s="181">
        <v>0</v>
      </c>
      <c r="K37" s="105" t="s">
        <v>347</v>
      </c>
      <c r="L37" s="198">
        <v>0</v>
      </c>
      <c r="M37" s="2"/>
      <c r="N37" s="34">
        <v>81</v>
      </c>
      <c r="O37" s="858" t="s">
        <v>386</v>
      </c>
      <c r="P37" s="858"/>
      <c r="Q37" s="394" t="s">
        <v>326</v>
      </c>
      <c r="R37" s="216">
        <v>6.0000000000000001E-3</v>
      </c>
      <c r="S37" s="58" t="s">
        <v>343</v>
      </c>
      <c r="T37" s="116">
        <v>0</v>
      </c>
      <c r="U37" s="182" t="s">
        <v>343</v>
      </c>
      <c r="V37" s="125">
        <v>0</v>
      </c>
      <c r="W37" s="182" t="s">
        <v>343</v>
      </c>
      <c r="X37" s="198">
        <v>0</v>
      </c>
    </row>
    <row r="38" spans="2:24" ht="15" customHeight="1" x14ac:dyDescent="0.2">
      <c r="B38" s="16">
        <v>24</v>
      </c>
      <c r="C38" s="859" t="s">
        <v>387</v>
      </c>
      <c r="D38" s="860"/>
      <c r="E38" s="391" t="s">
        <v>332</v>
      </c>
      <c r="F38" s="87">
        <v>0.03</v>
      </c>
      <c r="G38" s="117" t="s">
        <v>138</v>
      </c>
      <c r="H38" s="116">
        <v>0</v>
      </c>
      <c r="I38" s="105" t="s">
        <v>138</v>
      </c>
      <c r="J38" s="181">
        <v>0</v>
      </c>
      <c r="K38" s="105" t="s">
        <v>138</v>
      </c>
      <c r="L38" s="198">
        <v>0</v>
      </c>
      <c r="M38" s="2"/>
      <c r="N38" s="34">
        <v>82</v>
      </c>
      <c r="O38" s="858" t="s">
        <v>388</v>
      </c>
      <c r="P38" s="858"/>
      <c r="Q38" s="394" t="s">
        <v>332</v>
      </c>
      <c r="R38" s="216">
        <v>7.0000000000000001E-3</v>
      </c>
      <c r="S38" s="117" t="s">
        <v>389</v>
      </c>
      <c r="T38" s="116">
        <v>0</v>
      </c>
      <c r="U38" s="186" t="s">
        <v>389</v>
      </c>
      <c r="V38" s="125">
        <v>0</v>
      </c>
      <c r="W38" s="182" t="s">
        <v>389</v>
      </c>
      <c r="X38" s="198">
        <v>0</v>
      </c>
    </row>
    <row r="39" spans="2:24" ht="15" customHeight="1" x14ac:dyDescent="0.2">
      <c r="B39" s="16">
        <v>25</v>
      </c>
      <c r="C39" s="859" t="s">
        <v>390</v>
      </c>
      <c r="D39" s="860"/>
      <c r="E39" s="391" t="s">
        <v>332</v>
      </c>
      <c r="F39" s="87">
        <v>0.1</v>
      </c>
      <c r="G39" s="117" t="s">
        <v>347</v>
      </c>
      <c r="H39" s="116">
        <v>0</v>
      </c>
      <c r="I39" s="105" t="s">
        <v>347</v>
      </c>
      <c r="J39" s="181">
        <v>0</v>
      </c>
      <c r="K39" s="105" t="s">
        <v>347</v>
      </c>
      <c r="L39" s="198">
        <v>0</v>
      </c>
      <c r="M39" s="2"/>
      <c r="N39" s="34">
        <v>83</v>
      </c>
      <c r="O39" s="858" t="s">
        <v>391</v>
      </c>
      <c r="P39" s="858"/>
      <c r="Q39" s="394" t="s">
        <v>330</v>
      </c>
      <c r="R39" s="216">
        <v>0.01</v>
      </c>
      <c r="S39" s="117" t="s">
        <v>347</v>
      </c>
      <c r="T39" s="116">
        <v>0</v>
      </c>
      <c r="U39" s="182" t="s">
        <v>347</v>
      </c>
      <c r="V39" s="125">
        <v>0</v>
      </c>
      <c r="W39" s="182" t="s">
        <v>347</v>
      </c>
      <c r="X39" s="198">
        <v>0</v>
      </c>
    </row>
    <row r="40" spans="2:24" ht="15" customHeight="1" x14ac:dyDescent="0.2">
      <c r="B40" s="16">
        <v>26</v>
      </c>
      <c r="C40" s="859" t="s">
        <v>392</v>
      </c>
      <c r="D40" s="860"/>
      <c r="E40" s="391" t="s">
        <v>326</v>
      </c>
      <c r="F40" s="87">
        <v>5.9999999999999995E-4</v>
      </c>
      <c r="G40" s="117" t="s">
        <v>393</v>
      </c>
      <c r="H40" s="116">
        <v>0</v>
      </c>
      <c r="I40" s="105" t="s">
        <v>393</v>
      </c>
      <c r="J40" s="181">
        <v>0</v>
      </c>
      <c r="K40" s="105" t="s">
        <v>393</v>
      </c>
      <c r="L40" s="198">
        <v>0</v>
      </c>
      <c r="M40" s="2"/>
      <c r="N40" s="34">
        <v>84</v>
      </c>
      <c r="O40" s="858" t="s">
        <v>394</v>
      </c>
      <c r="P40" s="858"/>
      <c r="Q40" s="394" t="s">
        <v>332</v>
      </c>
      <c r="R40" s="216">
        <v>0.1</v>
      </c>
      <c r="S40" s="117" t="s">
        <v>146</v>
      </c>
      <c r="T40" s="116">
        <v>0</v>
      </c>
      <c r="U40" s="182" t="s">
        <v>146</v>
      </c>
      <c r="V40" s="125">
        <v>0</v>
      </c>
      <c r="W40" s="182" t="s">
        <v>146</v>
      </c>
      <c r="X40" s="198">
        <v>0</v>
      </c>
    </row>
    <row r="41" spans="2:24" ht="15" customHeight="1" x14ac:dyDescent="0.2">
      <c r="B41" s="16">
        <v>27</v>
      </c>
      <c r="C41" s="859" t="s">
        <v>395</v>
      </c>
      <c r="D41" s="860"/>
      <c r="E41" s="391" t="s">
        <v>396</v>
      </c>
      <c r="F41" s="87">
        <v>8.0000000000000002E-3</v>
      </c>
      <c r="G41" s="117" t="s">
        <v>397</v>
      </c>
      <c r="H41" s="116">
        <v>0</v>
      </c>
      <c r="I41" s="105" t="s">
        <v>397</v>
      </c>
      <c r="J41" s="181">
        <v>0</v>
      </c>
      <c r="K41" s="105" t="s">
        <v>397</v>
      </c>
      <c r="L41" s="198">
        <v>0</v>
      </c>
      <c r="M41" s="2"/>
      <c r="N41" s="34">
        <v>85</v>
      </c>
      <c r="O41" s="858" t="s">
        <v>398</v>
      </c>
      <c r="P41" s="858"/>
      <c r="Q41" s="394" t="s">
        <v>330</v>
      </c>
      <c r="R41" s="216">
        <v>0.03</v>
      </c>
      <c r="S41" s="117" t="s">
        <v>138</v>
      </c>
      <c r="T41" s="116">
        <v>0</v>
      </c>
      <c r="U41" s="182" t="s">
        <v>138</v>
      </c>
      <c r="V41" s="125">
        <v>0</v>
      </c>
      <c r="W41" s="182" t="s">
        <v>138</v>
      </c>
      <c r="X41" s="198">
        <v>0</v>
      </c>
    </row>
    <row r="42" spans="2:24" ht="15" customHeight="1" x14ac:dyDescent="0.2">
      <c r="B42" s="16">
        <v>28</v>
      </c>
      <c r="C42" s="859" t="s">
        <v>399</v>
      </c>
      <c r="D42" s="860"/>
      <c r="E42" s="391" t="s">
        <v>400</v>
      </c>
      <c r="F42" s="87">
        <v>0.08</v>
      </c>
      <c r="G42" s="117" t="s">
        <v>198</v>
      </c>
      <c r="H42" s="116">
        <v>0</v>
      </c>
      <c r="I42" s="105" t="s">
        <v>198</v>
      </c>
      <c r="J42" s="181">
        <v>0</v>
      </c>
      <c r="K42" s="105" t="s">
        <v>198</v>
      </c>
      <c r="L42" s="198">
        <v>0</v>
      </c>
      <c r="M42" s="2"/>
      <c r="N42" s="34">
        <v>86</v>
      </c>
      <c r="O42" s="858" t="s">
        <v>401</v>
      </c>
      <c r="P42" s="858"/>
      <c r="Q42" s="394" t="s">
        <v>330</v>
      </c>
      <c r="R42" s="216">
        <v>0.02</v>
      </c>
      <c r="S42" s="117" t="s">
        <v>169</v>
      </c>
      <c r="T42" s="116">
        <v>0</v>
      </c>
      <c r="U42" s="182" t="s">
        <v>169</v>
      </c>
      <c r="V42" s="125">
        <v>0</v>
      </c>
      <c r="W42" s="182" t="s">
        <v>169</v>
      </c>
      <c r="X42" s="198">
        <v>0</v>
      </c>
    </row>
    <row r="43" spans="2:24" ht="15" customHeight="1" x14ac:dyDescent="0.2">
      <c r="B43" s="16">
        <v>29</v>
      </c>
      <c r="C43" s="859" t="s">
        <v>402</v>
      </c>
      <c r="D43" s="860"/>
      <c r="E43" s="391" t="s">
        <v>326</v>
      </c>
      <c r="F43" s="87">
        <v>0.02</v>
      </c>
      <c r="G43" s="117" t="s">
        <v>169</v>
      </c>
      <c r="H43" s="116">
        <v>0</v>
      </c>
      <c r="I43" s="105" t="s">
        <v>169</v>
      </c>
      <c r="J43" s="181">
        <v>0</v>
      </c>
      <c r="K43" s="105" t="s">
        <v>169</v>
      </c>
      <c r="L43" s="198">
        <v>0</v>
      </c>
      <c r="M43" s="2"/>
      <c r="N43" s="34">
        <v>87</v>
      </c>
      <c r="O43" s="858" t="s">
        <v>403</v>
      </c>
      <c r="P43" s="858"/>
      <c r="Q43" s="394" t="s">
        <v>332</v>
      </c>
      <c r="R43" s="216">
        <v>0.02</v>
      </c>
      <c r="S43" s="117" t="s">
        <v>169</v>
      </c>
      <c r="T43" s="116">
        <v>0</v>
      </c>
      <c r="U43" s="182" t="s">
        <v>169</v>
      </c>
      <c r="V43" s="125">
        <v>0</v>
      </c>
      <c r="W43" s="182" t="s">
        <v>169</v>
      </c>
      <c r="X43" s="198">
        <v>0</v>
      </c>
    </row>
    <row r="44" spans="2:24" ht="15" customHeight="1" x14ac:dyDescent="0.2">
      <c r="B44" s="16">
        <v>30</v>
      </c>
      <c r="C44" s="859" t="s">
        <v>404</v>
      </c>
      <c r="D44" s="860"/>
      <c r="E44" s="391" t="s">
        <v>405</v>
      </c>
      <c r="F44" s="87">
        <v>2.9999999999999997E-4</v>
      </c>
      <c r="G44" s="117" t="s">
        <v>406</v>
      </c>
      <c r="H44" s="116">
        <v>0</v>
      </c>
      <c r="I44" s="105" t="s">
        <v>406</v>
      </c>
      <c r="J44" s="181">
        <v>0</v>
      </c>
      <c r="K44" s="105" t="s">
        <v>406</v>
      </c>
      <c r="L44" s="198">
        <v>0</v>
      </c>
      <c r="M44" s="2"/>
      <c r="N44" s="34">
        <v>88</v>
      </c>
      <c r="O44" s="858" t="s">
        <v>407</v>
      </c>
      <c r="P44" s="858"/>
      <c r="Q44" s="394" t="s">
        <v>362</v>
      </c>
      <c r="R44" s="216">
        <v>0.03</v>
      </c>
      <c r="S44" s="117" t="s">
        <v>138</v>
      </c>
      <c r="T44" s="116">
        <v>0</v>
      </c>
      <c r="U44" s="182" t="s">
        <v>138</v>
      </c>
      <c r="V44" s="125">
        <v>0</v>
      </c>
      <c r="W44" s="182" t="s">
        <v>138</v>
      </c>
      <c r="X44" s="198">
        <v>0</v>
      </c>
    </row>
    <row r="45" spans="2:24" ht="15" customHeight="1" x14ac:dyDescent="0.2">
      <c r="B45" s="16">
        <v>31</v>
      </c>
      <c r="C45" s="859" t="s">
        <v>408</v>
      </c>
      <c r="D45" s="860"/>
      <c r="E45" s="391" t="s">
        <v>330</v>
      </c>
      <c r="F45" s="87">
        <v>5.0000000000000001E-3</v>
      </c>
      <c r="G45" s="117" t="s">
        <v>143</v>
      </c>
      <c r="H45" s="116">
        <v>0</v>
      </c>
      <c r="I45" s="105" t="s">
        <v>143</v>
      </c>
      <c r="J45" s="181">
        <v>0</v>
      </c>
      <c r="K45" s="105" t="s">
        <v>143</v>
      </c>
      <c r="L45" s="198">
        <v>0</v>
      </c>
      <c r="M45" s="2"/>
      <c r="N45" s="34">
        <v>89</v>
      </c>
      <c r="O45" s="858" t="s">
        <v>409</v>
      </c>
      <c r="P45" s="858"/>
      <c r="Q45" s="394" t="s">
        <v>330</v>
      </c>
      <c r="R45" s="216">
        <v>0.05</v>
      </c>
      <c r="S45" s="117" t="s">
        <v>225</v>
      </c>
      <c r="T45" s="116">
        <v>0</v>
      </c>
      <c r="U45" s="182" t="s">
        <v>225</v>
      </c>
      <c r="V45" s="125">
        <v>0</v>
      </c>
      <c r="W45" s="182" t="s">
        <v>225</v>
      </c>
      <c r="X45" s="198">
        <v>0</v>
      </c>
    </row>
    <row r="46" spans="2:24" ht="15" customHeight="1" x14ac:dyDescent="0.2">
      <c r="B46" s="16">
        <v>32</v>
      </c>
      <c r="C46" s="859" t="s">
        <v>410</v>
      </c>
      <c r="D46" s="860"/>
      <c r="E46" s="391" t="s">
        <v>362</v>
      </c>
      <c r="F46" s="87">
        <v>0.3</v>
      </c>
      <c r="G46" s="117" t="s">
        <v>187</v>
      </c>
      <c r="H46" s="116">
        <v>0</v>
      </c>
      <c r="I46" s="105" t="s">
        <v>187</v>
      </c>
      <c r="J46" s="181">
        <v>0</v>
      </c>
      <c r="K46" s="105" t="s">
        <v>187</v>
      </c>
      <c r="L46" s="198">
        <v>0</v>
      </c>
      <c r="M46" s="2"/>
      <c r="N46" s="34">
        <v>90</v>
      </c>
      <c r="O46" s="858" t="s">
        <v>411</v>
      </c>
      <c r="P46" s="858"/>
      <c r="Q46" s="394" t="s">
        <v>362</v>
      </c>
      <c r="R46" s="216">
        <v>0.09</v>
      </c>
      <c r="S46" s="117" t="s">
        <v>372</v>
      </c>
      <c r="T46" s="116">
        <v>0</v>
      </c>
      <c r="U46" s="182" t="s">
        <v>372</v>
      </c>
      <c r="V46" s="125">
        <v>0</v>
      </c>
      <c r="W46" s="182" t="s">
        <v>372</v>
      </c>
      <c r="X46" s="198">
        <v>0</v>
      </c>
    </row>
    <row r="47" spans="2:24" ht="15" customHeight="1" x14ac:dyDescent="0.2">
      <c r="B47" s="16">
        <v>33</v>
      </c>
      <c r="C47" s="859" t="s">
        <v>412</v>
      </c>
      <c r="D47" s="860"/>
      <c r="E47" s="391" t="s">
        <v>330</v>
      </c>
      <c r="F47" s="87">
        <v>0.03</v>
      </c>
      <c r="G47" s="117" t="s">
        <v>138</v>
      </c>
      <c r="H47" s="116">
        <v>0</v>
      </c>
      <c r="I47" s="105" t="s">
        <v>138</v>
      </c>
      <c r="J47" s="181">
        <v>0</v>
      </c>
      <c r="K47" s="105" t="s">
        <v>138</v>
      </c>
      <c r="L47" s="198">
        <v>0</v>
      </c>
      <c r="M47" s="2"/>
      <c r="N47" s="34">
        <v>91</v>
      </c>
      <c r="O47" s="858" t="s">
        <v>413</v>
      </c>
      <c r="P47" s="858"/>
      <c r="Q47" s="394" t="s">
        <v>326</v>
      </c>
      <c r="R47" s="216">
        <v>7.0000000000000001E-3</v>
      </c>
      <c r="S47" s="117" t="s">
        <v>336</v>
      </c>
      <c r="T47" s="116">
        <v>0</v>
      </c>
      <c r="U47" s="182" t="s">
        <v>336</v>
      </c>
      <c r="V47" s="125">
        <v>0</v>
      </c>
      <c r="W47" s="182" t="s">
        <v>336</v>
      </c>
      <c r="X47" s="198">
        <v>0</v>
      </c>
    </row>
    <row r="48" spans="2:24" ht="15" customHeight="1" x14ac:dyDescent="0.2">
      <c r="B48" s="16">
        <v>34</v>
      </c>
      <c r="C48" s="859" t="s">
        <v>414</v>
      </c>
      <c r="D48" s="860"/>
      <c r="E48" s="391" t="s">
        <v>330</v>
      </c>
      <c r="F48" s="87">
        <v>2</v>
      </c>
      <c r="G48" s="117" t="s">
        <v>217</v>
      </c>
      <c r="H48" s="116">
        <v>0</v>
      </c>
      <c r="I48" s="105" t="s">
        <v>217</v>
      </c>
      <c r="J48" s="181">
        <v>0</v>
      </c>
      <c r="K48" s="105" t="s">
        <v>217</v>
      </c>
      <c r="L48" s="198">
        <v>0</v>
      </c>
      <c r="M48" s="2"/>
      <c r="N48" s="34">
        <v>92</v>
      </c>
      <c r="O48" s="858" t="s">
        <v>415</v>
      </c>
      <c r="P48" s="858"/>
      <c r="Q48" s="394" t="s">
        <v>362</v>
      </c>
      <c r="R48" s="216">
        <v>0.05</v>
      </c>
      <c r="S48" s="117" t="s">
        <v>225</v>
      </c>
      <c r="T48" s="116">
        <v>0</v>
      </c>
      <c r="U48" s="182" t="s">
        <v>225</v>
      </c>
      <c r="V48" s="125">
        <v>0</v>
      </c>
      <c r="W48" s="182" t="s">
        <v>225</v>
      </c>
      <c r="X48" s="198">
        <v>0</v>
      </c>
    </row>
    <row r="49" spans="2:24" ht="15" customHeight="1" x14ac:dyDescent="0.2">
      <c r="B49" s="16">
        <v>35</v>
      </c>
      <c r="C49" s="859" t="s">
        <v>416</v>
      </c>
      <c r="D49" s="860"/>
      <c r="E49" s="391" t="s">
        <v>417</v>
      </c>
      <c r="F49" s="87">
        <v>0.02</v>
      </c>
      <c r="G49" s="117" t="s">
        <v>169</v>
      </c>
      <c r="H49" s="116">
        <v>0</v>
      </c>
      <c r="I49" s="105" t="s">
        <v>169</v>
      </c>
      <c r="J49" s="181">
        <v>0</v>
      </c>
      <c r="K49" s="105" t="s">
        <v>169</v>
      </c>
      <c r="L49" s="198">
        <v>0</v>
      </c>
      <c r="M49" s="2"/>
      <c r="N49" s="34">
        <v>93</v>
      </c>
      <c r="O49" s="858" t="s">
        <v>418</v>
      </c>
      <c r="P49" s="858"/>
      <c r="Q49" s="394" t="s">
        <v>330</v>
      </c>
      <c r="R49" s="216">
        <v>0.05</v>
      </c>
      <c r="S49" s="117" t="s">
        <v>225</v>
      </c>
      <c r="T49" s="116">
        <v>0</v>
      </c>
      <c r="U49" s="182" t="s">
        <v>225</v>
      </c>
      <c r="V49" s="125">
        <v>0</v>
      </c>
      <c r="W49" s="182" t="s">
        <v>225</v>
      </c>
      <c r="X49" s="198">
        <v>0</v>
      </c>
    </row>
    <row r="50" spans="2:24" ht="15" customHeight="1" x14ac:dyDescent="0.2">
      <c r="B50" s="16">
        <v>36</v>
      </c>
      <c r="C50" s="859" t="s">
        <v>419</v>
      </c>
      <c r="D50" s="860"/>
      <c r="E50" s="391" t="s">
        <v>330</v>
      </c>
      <c r="F50" s="87">
        <v>0.02</v>
      </c>
      <c r="G50" s="117" t="s">
        <v>169</v>
      </c>
      <c r="H50" s="116">
        <v>0</v>
      </c>
      <c r="I50" s="105" t="s">
        <v>169</v>
      </c>
      <c r="J50" s="181">
        <v>0</v>
      </c>
      <c r="K50" s="105" t="s">
        <v>169</v>
      </c>
      <c r="L50" s="198">
        <v>0</v>
      </c>
      <c r="M50" s="2"/>
      <c r="N50" s="34">
        <v>94</v>
      </c>
      <c r="O50" s="858" t="s">
        <v>420</v>
      </c>
      <c r="P50" s="858"/>
      <c r="Q50" s="394" t="s">
        <v>332</v>
      </c>
      <c r="R50" s="216">
        <v>0.03</v>
      </c>
      <c r="S50" s="117" t="s">
        <v>138</v>
      </c>
      <c r="T50" s="116">
        <v>0</v>
      </c>
      <c r="U50" s="182" t="s">
        <v>138</v>
      </c>
      <c r="V50" s="125">
        <v>0</v>
      </c>
      <c r="W50" s="182" t="s">
        <v>138</v>
      </c>
      <c r="X50" s="198">
        <v>0</v>
      </c>
    </row>
    <row r="51" spans="2:24" ht="15" customHeight="1" x14ac:dyDescent="0.2">
      <c r="B51" s="16">
        <v>37</v>
      </c>
      <c r="C51" s="859" t="s">
        <v>421</v>
      </c>
      <c r="D51" s="860"/>
      <c r="E51" s="391" t="s">
        <v>330</v>
      </c>
      <c r="F51" s="87">
        <v>1E-4</v>
      </c>
      <c r="G51" s="117" t="s">
        <v>220</v>
      </c>
      <c r="H51" s="116">
        <v>0</v>
      </c>
      <c r="I51" s="105" t="s">
        <v>220</v>
      </c>
      <c r="J51" s="181">
        <v>0</v>
      </c>
      <c r="K51" s="105" t="s">
        <v>220</v>
      </c>
      <c r="L51" s="198">
        <v>0</v>
      </c>
      <c r="M51" s="2"/>
      <c r="N51" s="34">
        <v>95</v>
      </c>
      <c r="O51" s="858" t="s">
        <v>422</v>
      </c>
      <c r="P51" s="858"/>
      <c r="Q51" s="394" t="s">
        <v>423</v>
      </c>
      <c r="R51" s="216">
        <v>0.1</v>
      </c>
      <c r="S51" s="117" t="s">
        <v>146</v>
      </c>
      <c r="T51" s="116">
        <v>0</v>
      </c>
      <c r="U51" s="182" t="s">
        <v>146</v>
      </c>
      <c r="V51" s="125">
        <v>0</v>
      </c>
      <c r="W51" s="182" t="s">
        <v>146</v>
      </c>
      <c r="X51" s="198">
        <v>0</v>
      </c>
    </row>
    <row r="52" spans="2:24" ht="15" customHeight="1" x14ac:dyDescent="0.2">
      <c r="B52" s="16">
        <v>38</v>
      </c>
      <c r="C52" s="859" t="s">
        <v>424</v>
      </c>
      <c r="D52" s="860"/>
      <c r="E52" s="391" t="s">
        <v>326</v>
      </c>
      <c r="F52" s="87">
        <v>3.0000000000000001E-3</v>
      </c>
      <c r="G52" s="117" t="s">
        <v>351</v>
      </c>
      <c r="H52" s="116">
        <v>0</v>
      </c>
      <c r="I52" s="105" t="s">
        <v>351</v>
      </c>
      <c r="J52" s="181">
        <v>0</v>
      </c>
      <c r="K52" s="105" t="s">
        <v>351</v>
      </c>
      <c r="L52" s="198">
        <v>0</v>
      </c>
      <c r="M52" s="2"/>
      <c r="N52" s="34">
        <v>96</v>
      </c>
      <c r="O52" s="858" t="s">
        <v>425</v>
      </c>
      <c r="P52" s="858"/>
      <c r="Q52" s="394" t="s">
        <v>362</v>
      </c>
      <c r="R52" s="216">
        <v>0.02</v>
      </c>
      <c r="S52" s="117" t="s">
        <v>169</v>
      </c>
      <c r="T52" s="116">
        <v>0</v>
      </c>
      <c r="U52" s="182" t="s">
        <v>169</v>
      </c>
      <c r="V52" s="125">
        <v>0</v>
      </c>
      <c r="W52" s="182" t="s">
        <v>169</v>
      </c>
      <c r="X52" s="198">
        <v>0</v>
      </c>
    </row>
    <row r="53" spans="2:24" ht="15" customHeight="1" x14ac:dyDescent="0.2">
      <c r="B53" s="16">
        <v>39</v>
      </c>
      <c r="C53" s="859" t="s">
        <v>426</v>
      </c>
      <c r="D53" s="860"/>
      <c r="E53" s="391" t="s">
        <v>332</v>
      </c>
      <c r="F53" s="87">
        <v>0.05</v>
      </c>
      <c r="G53" s="117" t="s">
        <v>225</v>
      </c>
      <c r="H53" s="116">
        <v>0</v>
      </c>
      <c r="I53" s="105" t="s">
        <v>225</v>
      </c>
      <c r="J53" s="181">
        <v>0</v>
      </c>
      <c r="K53" s="105" t="s">
        <v>225</v>
      </c>
      <c r="L53" s="198">
        <v>0</v>
      </c>
      <c r="M53" s="2"/>
      <c r="N53" s="34">
        <v>97</v>
      </c>
      <c r="O53" s="858" t="s">
        <v>427</v>
      </c>
      <c r="P53" s="858"/>
      <c r="Q53" s="394" t="s">
        <v>332</v>
      </c>
      <c r="R53" s="216">
        <v>0.1</v>
      </c>
      <c r="S53" s="117" t="s">
        <v>146</v>
      </c>
      <c r="T53" s="116">
        <v>0</v>
      </c>
      <c r="U53" s="182" t="s">
        <v>146</v>
      </c>
      <c r="V53" s="125">
        <v>0</v>
      </c>
      <c r="W53" s="182" t="s">
        <v>146</v>
      </c>
      <c r="X53" s="198">
        <v>0</v>
      </c>
    </row>
    <row r="54" spans="2:24" ht="15" customHeight="1" x14ac:dyDescent="0.2">
      <c r="B54" s="16">
        <v>40</v>
      </c>
      <c r="C54" s="859" t="s">
        <v>428</v>
      </c>
      <c r="D54" s="860"/>
      <c r="E54" s="391" t="s">
        <v>330</v>
      </c>
      <c r="F54" s="87">
        <v>1E-3</v>
      </c>
      <c r="G54" s="117" t="s">
        <v>363</v>
      </c>
      <c r="H54" s="116">
        <v>0</v>
      </c>
      <c r="I54" s="105" t="s">
        <v>363</v>
      </c>
      <c r="J54" s="181">
        <v>0</v>
      </c>
      <c r="K54" s="105" t="s">
        <v>363</v>
      </c>
      <c r="L54" s="198">
        <v>0</v>
      </c>
      <c r="M54" s="2"/>
      <c r="N54" s="34">
        <v>98</v>
      </c>
      <c r="O54" s="858" t="s">
        <v>429</v>
      </c>
      <c r="P54" s="858"/>
      <c r="Q54" s="394" t="s">
        <v>330</v>
      </c>
      <c r="R54" s="216">
        <v>0.09</v>
      </c>
      <c r="S54" s="117" t="s">
        <v>372</v>
      </c>
      <c r="T54" s="116">
        <v>0</v>
      </c>
      <c r="U54" s="182" t="s">
        <v>372</v>
      </c>
      <c r="V54" s="125">
        <v>0</v>
      </c>
      <c r="W54" s="182" t="s">
        <v>372</v>
      </c>
      <c r="X54" s="198">
        <v>0</v>
      </c>
    </row>
    <row r="55" spans="2:24" ht="15" customHeight="1" x14ac:dyDescent="0.2">
      <c r="B55" s="16">
        <v>41</v>
      </c>
      <c r="C55" s="859" t="s">
        <v>430</v>
      </c>
      <c r="D55" s="860"/>
      <c r="E55" s="391" t="s">
        <v>326</v>
      </c>
      <c r="F55" s="87">
        <v>3.0000000000000001E-3</v>
      </c>
      <c r="G55" s="117" t="s">
        <v>351</v>
      </c>
      <c r="H55" s="116">
        <v>0</v>
      </c>
      <c r="I55" s="105" t="s">
        <v>351</v>
      </c>
      <c r="J55" s="181">
        <v>0</v>
      </c>
      <c r="K55" s="105" t="s">
        <v>351</v>
      </c>
      <c r="L55" s="198">
        <v>0</v>
      </c>
      <c r="M55" s="2"/>
      <c r="N55" s="34">
        <v>99</v>
      </c>
      <c r="O55" s="858" t="s">
        <v>431</v>
      </c>
      <c r="P55" s="858"/>
      <c r="Q55" s="394" t="s">
        <v>330</v>
      </c>
      <c r="R55" s="216">
        <v>5.0000000000000001E-3</v>
      </c>
      <c r="S55" s="117" t="s">
        <v>143</v>
      </c>
      <c r="T55" s="116">
        <v>0</v>
      </c>
      <c r="U55" s="182" t="s">
        <v>143</v>
      </c>
      <c r="V55" s="125">
        <v>0</v>
      </c>
      <c r="W55" s="182" t="s">
        <v>143</v>
      </c>
      <c r="X55" s="198">
        <v>0</v>
      </c>
    </row>
    <row r="56" spans="2:24" ht="15" customHeight="1" x14ac:dyDescent="0.2">
      <c r="B56" s="16">
        <v>42</v>
      </c>
      <c r="C56" s="859" t="s">
        <v>432</v>
      </c>
      <c r="D56" s="860"/>
      <c r="E56" s="391" t="s">
        <v>330</v>
      </c>
      <c r="F56" s="87">
        <v>0.02</v>
      </c>
      <c r="G56" s="117" t="s">
        <v>169</v>
      </c>
      <c r="H56" s="116">
        <v>0</v>
      </c>
      <c r="I56" s="105" t="s">
        <v>169</v>
      </c>
      <c r="J56" s="181">
        <v>0</v>
      </c>
      <c r="K56" s="105" t="s">
        <v>169</v>
      </c>
      <c r="L56" s="198">
        <v>0</v>
      </c>
      <c r="M56" s="2"/>
      <c r="N56" s="34">
        <v>100</v>
      </c>
      <c r="O56" s="858" t="s">
        <v>433</v>
      </c>
      <c r="P56" s="858"/>
      <c r="Q56" s="394" t="s">
        <v>330</v>
      </c>
      <c r="R56" s="216">
        <v>0.2</v>
      </c>
      <c r="S56" s="57" t="s">
        <v>151</v>
      </c>
      <c r="T56" s="116">
        <v>0</v>
      </c>
      <c r="U56" s="182" t="s">
        <v>151</v>
      </c>
      <c r="V56" s="125">
        <v>0</v>
      </c>
      <c r="W56" s="185" t="s">
        <v>151</v>
      </c>
      <c r="X56" s="198">
        <v>0</v>
      </c>
    </row>
    <row r="57" spans="2:24" ht="15" customHeight="1" x14ac:dyDescent="0.2">
      <c r="B57" s="16">
        <v>43</v>
      </c>
      <c r="C57" s="859" t="s">
        <v>434</v>
      </c>
      <c r="D57" s="860"/>
      <c r="E57" s="391" t="s">
        <v>330</v>
      </c>
      <c r="F57" s="87">
        <v>0.03</v>
      </c>
      <c r="G57" s="117" t="s">
        <v>347</v>
      </c>
      <c r="H57" s="116">
        <v>0</v>
      </c>
      <c r="I57" s="105" t="s">
        <v>347</v>
      </c>
      <c r="J57" s="181">
        <v>0</v>
      </c>
      <c r="K57" s="105" t="s">
        <v>347</v>
      </c>
      <c r="L57" s="198">
        <v>0</v>
      </c>
      <c r="M57" s="2"/>
      <c r="N57" s="34">
        <v>101</v>
      </c>
      <c r="O57" s="858" t="s">
        <v>435</v>
      </c>
      <c r="P57" s="858"/>
      <c r="Q57" s="394" t="s">
        <v>417</v>
      </c>
      <c r="R57" s="216">
        <v>0.3</v>
      </c>
      <c r="S57" s="117" t="s">
        <v>187</v>
      </c>
      <c r="T57" s="116">
        <v>0</v>
      </c>
      <c r="U57" s="185" t="s">
        <v>187</v>
      </c>
      <c r="V57" s="125">
        <v>0</v>
      </c>
      <c r="W57" s="182" t="s">
        <v>187</v>
      </c>
      <c r="X57" s="198">
        <v>0</v>
      </c>
    </row>
    <row r="58" spans="2:24" ht="15" customHeight="1" x14ac:dyDescent="0.2">
      <c r="B58" s="16">
        <v>44</v>
      </c>
      <c r="C58" s="859" t="s">
        <v>436</v>
      </c>
      <c r="D58" s="860"/>
      <c r="E58" s="391" t="s">
        <v>326</v>
      </c>
      <c r="F58" s="87">
        <v>8.0000000000000002E-3</v>
      </c>
      <c r="G58" s="57" t="s">
        <v>397</v>
      </c>
      <c r="H58" s="116">
        <v>0</v>
      </c>
      <c r="I58" s="105" t="s">
        <v>397</v>
      </c>
      <c r="J58" s="181">
        <v>0</v>
      </c>
      <c r="K58" s="105" t="s">
        <v>397</v>
      </c>
      <c r="L58" s="198">
        <v>0</v>
      </c>
      <c r="M58" s="2"/>
      <c r="N58" s="34">
        <v>102</v>
      </c>
      <c r="O58" s="858" t="s">
        <v>437</v>
      </c>
      <c r="P58" s="858"/>
      <c r="Q58" s="394" t="s">
        <v>332</v>
      </c>
      <c r="R58" s="216">
        <v>0.02</v>
      </c>
      <c r="S58" s="117" t="s">
        <v>169</v>
      </c>
      <c r="T58" s="116">
        <v>0</v>
      </c>
      <c r="U58" s="182" t="s">
        <v>169</v>
      </c>
      <c r="V58" s="125">
        <v>0</v>
      </c>
      <c r="W58" s="182" t="s">
        <v>169</v>
      </c>
      <c r="X58" s="198">
        <v>0</v>
      </c>
    </row>
    <row r="59" spans="2:24" ht="15" customHeight="1" x14ac:dyDescent="0.2">
      <c r="B59" s="16">
        <v>45</v>
      </c>
      <c r="C59" s="859" t="s">
        <v>438</v>
      </c>
      <c r="D59" s="860"/>
      <c r="E59" s="391" t="s">
        <v>330</v>
      </c>
      <c r="F59" s="87">
        <v>0.01</v>
      </c>
      <c r="G59" s="117" t="s">
        <v>225</v>
      </c>
      <c r="H59" s="116">
        <v>0</v>
      </c>
      <c r="I59" s="105" t="s">
        <v>225</v>
      </c>
      <c r="J59" s="181">
        <v>0</v>
      </c>
      <c r="K59" s="105" t="s">
        <v>225</v>
      </c>
      <c r="L59" s="198">
        <v>0</v>
      </c>
      <c r="M59" s="2"/>
      <c r="N59" s="34">
        <v>103</v>
      </c>
      <c r="O59" s="858" t="s">
        <v>439</v>
      </c>
      <c r="P59" s="858"/>
      <c r="Q59" s="394" t="s">
        <v>330</v>
      </c>
      <c r="R59" s="216">
        <v>0.01</v>
      </c>
      <c r="S59" s="117" t="s">
        <v>347</v>
      </c>
      <c r="T59" s="116">
        <v>0</v>
      </c>
      <c r="U59" s="182" t="s">
        <v>347</v>
      </c>
      <c r="V59" s="125">
        <v>0</v>
      </c>
      <c r="W59" s="182" t="s">
        <v>347</v>
      </c>
      <c r="X59" s="198">
        <v>0</v>
      </c>
    </row>
    <row r="60" spans="2:24" ht="15" customHeight="1" x14ac:dyDescent="0.2">
      <c r="B60" s="16">
        <v>46</v>
      </c>
      <c r="C60" s="859" t="s">
        <v>440</v>
      </c>
      <c r="D60" s="860"/>
      <c r="E60" s="391" t="s">
        <v>326</v>
      </c>
      <c r="F60" s="87">
        <v>4.0000000000000001E-3</v>
      </c>
      <c r="G60" s="117" t="s">
        <v>336</v>
      </c>
      <c r="H60" s="116">
        <v>0</v>
      </c>
      <c r="I60" s="105" t="s">
        <v>336</v>
      </c>
      <c r="J60" s="181">
        <v>0</v>
      </c>
      <c r="K60" s="105" t="s">
        <v>336</v>
      </c>
      <c r="L60" s="198">
        <v>0</v>
      </c>
      <c r="M60" s="2"/>
      <c r="N60" s="34">
        <v>104</v>
      </c>
      <c r="O60" s="858" t="s">
        <v>441</v>
      </c>
      <c r="P60" s="858"/>
      <c r="Q60" s="394" t="s">
        <v>330</v>
      </c>
      <c r="R60" s="216">
        <v>7.0000000000000007E-2</v>
      </c>
      <c r="S60" s="117" t="s">
        <v>442</v>
      </c>
      <c r="T60" s="116">
        <v>0</v>
      </c>
      <c r="U60" s="182" t="s">
        <v>442</v>
      </c>
      <c r="V60" s="125">
        <v>0</v>
      </c>
      <c r="W60" s="182" t="s">
        <v>442</v>
      </c>
      <c r="X60" s="198">
        <v>0</v>
      </c>
    </row>
    <row r="61" spans="2:24" ht="15" customHeight="1" x14ac:dyDescent="0.2">
      <c r="B61" s="16">
        <v>47</v>
      </c>
      <c r="C61" s="859" t="s">
        <v>443</v>
      </c>
      <c r="D61" s="860"/>
      <c r="E61" s="391" t="s">
        <v>332</v>
      </c>
      <c r="F61" s="87">
        <v>5.0000000000000001E-3</v>
      </c>
      <c r="G61" s="117" t="s">
        <v>143</v>
      </c>
      <c r="H61" s="116">
        <v>0</v>
      </c>
      <c r="I61" s="105" t="s">
        <v>143</v>
      </c>
      <c r="J61" s="181">
        <v>0</v>
      </c>
      <c r="K61" s="105" t="s">
        <v>143</v>
      </c>
      <c r="L61" s="198">
        <v>0</v>
      </c>
      <c r="M61" s="2"/>
      <c r="N61" s="34">
        <v>105</v>
      </c>
      <c r="O61" s="858" t="s">
        <v>444</v>
      </c>
      <c r="P61" s="858"/>
      <c r="Q61" s="394" t="s">
        <v>326</v>
      </c>
      <c r="R61" s="216">
        <v>5.0000000000000001E-3</v>
      </c>
      <c r="S61" s="117" t="s">
        <v>143</v>
      </c>
      <c r="T61" s="116">
        <v>0</v>
      </c>
      <c r="U61" s="182" t="s">
        <v>143</v>
      </c>
      <c r="V61" s="125">
        <v>0</v>
      </c>
      <c r="W61" s="182" t="s">
        <v>143</v>
      </c>
      <c r="X61" s="198">
        <v>0</v>
      </c>
    </row>
    <row r="62" spans="2:24" ht="15" customHeight="1" x14ac:dyDescent="0.2">
      <c r="B62" s="16">
        <v>48</v>
      </c>
      <c r="C62" s="859" t="s">
        <v>445</v>
      </c>
      <c r="D62" s="860"/>
      <c r="E62" s="391" t="s">
        <v>330</v>
      </c>
      <c r="F62" s="87">
        <v>8.9999999999999993E-3</v>
      </c>
      <c r="G62" s="117" t="s">
        <v>377</v>
      </c>
      <c r="H62" s="116">
        <v>0</v>
      </c>
      <c r="I62" s="105" t="s">
        <v>377</v>
      </c>
      <c r="J62" s="181">
        <v>0</v>
      </c>
      <c r="K62" s="105" t="s">
        <v>377</v>
      </c>
      <c r="L62" s="198">
        <v>0</v>
      </c>
      <c r="M62" s="2"/>
      <c r="N62" s="34">
        <v>106</v>
      </c>
      <c r="O62" s="858" t="s">
        <v>446</v>
      </c>
      <c r="P62" s="858"/>
      <c r="Q62" s="394" t="s">
        <v>326</v>
      </c>
      <c r="R62" s="216">
        <v>0.7</v>
      </c>
      <c r="S62" s="117" t="s">
        <v>225</v>
      </c>
      <c r="T62" s="123">
        <v>0</v>
      </c>
      <c r="U62" s="182" t="s">
        <v>225</v>
      </c>
      <c r="V62" s="125">
        <v>0</v>
      </c>
      <c r="W62" s="182" t="s">
        <v>225</v>
      </c>
      <c r="X62" s="199">
        <v>0</v>
      </c>
    </row>
    <row r="63" spans="2:24" ht="15" customHeight="1" x14ac:dyDescent="0.2">
      <c r="B63" s="16">
        <v>49</v>
      </c>
      <c r="C63" s="859" t="s">
        <v>447</v>
      </c>
      <c r="D63" s="860"/>
      <c r="E63" s="391" t="s">
        <v>330</v>
      </c>
      <c r="F63" s="87">
        <v>6.0000000000000001E-3</v>
      </c>
      <c r="G63" s="117" t="s">
        <v>343</v>
      </c>
      <c r="H63" s="116">
        <v>0</v>
      </c>
      <c r="I63" s="105" t="s">
        <v>343</v>
      </c>
      <c r="J63" s="181">
        <v>0</v>
      </c>
      <c r="K63" s="105" t="s">
        <v>343</v>
      </c>
      <c r="L63" s="198">
        <v>0</v>
      </c>
      <c r="M63" s="2"/>
      <c r="N63" s="34">
        <v>107</v>
      </c>
      <c r="O63" s="858" t="s">
        <v>448</v>
      </c>
      <c r="P63" s="858"/>
      <c r="Q63" s="394" t="s">
        <v>330</v>
      </c>
      <c r="R63" s="216">
        <v>0.05</v>
      </c>
      <c r="S63" s="124" t="s">
        <v>225</v>
      </c>
      <c r="T63" s="116">
        <v>0</v>
      </c>
      <c r="U63" s="182" t="s">
        <v>225</v>
      </c>
      <c r="V63" s="187">
        <v>0</v>
      </c>
      <c r="W63" s="188" t="s">
        <v>225</v>
      </c>
      <c r="X63" s="198">
        <v>0</v>
      </c>
    </row>
    <row r="64" spans="2:24" ht="15" customHeight="1" x14ac:dyDescent="0.2">
      <c r="B64" s="16">
        <v>50</v>
      </c>
      <c r="C64" s="859" t="s">
        <v>449</v>
      </c>
      <c r="D64" s="860"/>
      <c r="E64" s="391" t="s">
        <v>330</v>
      </c>
      <c r="F64" s="87">
        <v>3.0000000000000001E-3</v>
      </c>
      <c r="G64" s="118" t="s">
        <v>351</v>
      </c>
      <c r="H64" s="123">
        <v>0</v>
      </c>
      <c r="I64" s="105" t="s">
        <v>351</v>
      </c>
      <c r="J64" s="181">
        <v>0</v>
      </c>
      <c r="K64" s="182" t="s">
        <v>351</v>
      </c>
      <c r="L64" s="199">
        <v>0</v>
      </c>
      <c r="M64" s="2"/>
      <c r="N64" s="34">
        <v>108</v>
      </c>
      <c r="O64" s="858" t="s">
        <v>450</v>
      </c>
      <c r="P64" s="858"/>
      <c r="Q64" s="394" t="s">
        <v>326</v>
      </c>
      <c r="R64" s="216">
        <v>0.03</v>
      </c>
      <c r="S64" s="117" t="s">
        <v>138</v>
      </c>
      <c r="T64" s="116">
        <v>0</v>
      </c>
      <c r="U64" s="188" t="s">
        <v>138</v>
      </c>
      <c r="V64" s="125">
        <v>0</v>
      </c>
      <c r="W64" s="182" t="s">
        <v>138</v>
      </c>
      <c r="X64" s="198">
        <v>0</v>
      </c>
    </row>
    <row r="65" spans="2:24" ht="15" customHeight="1" x14ac:dyDescent="0.2">
      <c r="B65" s="16">
        <v>51</v>
      </c>
      <c r="C65" s="859" t="s">
        <v>451</v>
      </c>
      <c r="D65" s="860"/>
      <c r="E65" s="391" t="s">
        <v>330</v>
      </c>
      <c r="F65" s="87">
        <v>0.02</v>
      </c>
      <c r="G65" s="117" t="s">
        <v>169</v>
      </c>
      <c r="H65" s="116">
        <v>0</v>
      </c>
      <c r="I65" s="182" t="s">
        <v>169</v>
      </c>
      <c r="J65" s="183">
        <v>0</v>
      </c>
      <c r="K65" s="184" t="s">
        <v>169</v>
      </c>
      <c r="L65" s="198">
        <v>0</v>
      </c>
      <c r="M65" s="2"/>
      <c r="N65" s="34">
        <v>109</v>
      </c>
      <c r="O65" s="858" t="s">
        <v>452</v>
      </c>
      <c r="P65" s="858"/>
      <c r="Q65" s="394" t="s">
        <v>332</v>
      </c>
      <c r="R65" s="216">
        <v>0.2</v>
      </c>
      <c r="S65" s="117" t="s">
        <v>151</v>
      </c>
      <c r="T65" s="116">
        <v>0</v>
      </c>
      <c r="U65" s="182" t="s">
        <v>151</v>
      </c>
      <c r="V65" s="125">
        <v>0</v>
      </c>
      <c r="W65" s="182" t="s">
        <v>151</v>
      </c>
      <c r="X65" s="198">
        <v>0</v>
      </c>
    </row>
    <row r="66" spans="2:24" ht="15" customHeight="1" x14ac:dyDescent="0.2">
      <c r="B66" s="16">
        <v>52</v>
      </c>
      <c r="C66" s="859" t="s">
        <v>453</v>
      </c>
      <c r="D66" s="860"/>
      <c r="E66" s="391" t="s">
        <v>326</v>
      </c>
      <c r="F66" s="87">
        <v>0.05</v>
      </c>
      <c r="G66" s="117" t="s">
        <v>225</v>
      </c>
      <c r="H66" s="116">
        <v>0</v>
      </c>
      <c r="I66" s="184" t="s">
        <v>225</v>
      </c>
      <c r="J66" s="181">
        <v>0</v>
      </c>
      <c r="K66" s="105" t="s">
        <v>225</v>
      </c>
      <c r="L66" s="198">
        <v>0</v>
      </c>
      <c r="M66" s="2"/>
      <c r="N66" s="34">
        <v>110</v>
      </c>
      <c r="O66" s="858" t="s">
        <v>454</v>
      </c>
      <c r="P66" s="858"/>
      <c r="Q66" s="394" t="s">
        <v>326</v>
      </c>
      <c r="R66" s="216">
        <v>4.0000000000000001E-3</v>
      </c>
      <c r="S66" s="57" t="s">
        <v>336</v>
      </c>
      <c r="T66" s="116">
        <v>0</v>
      </c>
      <c r="U66" s="182" t="s">
        <v>336</v>
      </c>
      <c r="V66" s="125">
        <v>0</v>
      </c>
      <c r="W66" s="185" t="s">
        <v>336</v>
      </c>
      <c r="X66" s="198">
        <v>0</v>
      </c>
    </row>
    <row r="67" spans="2:24" ht="15" customHeight="1" x14ac:dyDescent="0.2">
      <c r="B67" s="16">
        <v>53</v>
      </c>
      <c r="C67" s="859" t="s">
        <v>455</v>
      </c>
      <c r="D67" s="860"/>
      <c r="E67" s="391" t="s">
        <v>330</v>
      </c>
      <c r="F67" s="87">
        <v>0.03</v>
      </c>
      <c r="G67" s="117" t="s">
        <v>138</v>
      </c>
      <c r="H67" s="116">
        <v>0</v>
      </c>
      <c r="I67" s="105" t="s">
        <v>138</v>
      </c>
      <c r="J67" s="181">
        <v>0</v>
      </c>
      <c r="K67" s="105" t="s">
        <v>138</v>
      </c>
      <c r="L67" s="198">
        <v>0</v>
      </c>
      <c r="M67" s="2"/>
      <c r="N67" s="34">
        <v>111</v>
      </c>
      <c r="O67" s="858" t="s">
        <v>456</v>
      </c>
      <c r="P67" s="858"/>
      <c r="Q67" s="394" t="s">
        <v>332</v>
      </c>
      <c r="R67" s="216">
        <v>0.04</v>
      </c>
      <c r="S67" s="117" t="s">
        <v>262</v>
      </c>
      <c r="T67" s="116">
        <v>0</v>
      </c>
      <c r="U67" s="185" t="s">
        <v>262</v>
      </c>
      <c r="V67" s="125">
        <v>0</v>
      </c>
      <c r="W67" s="182" t="s">
        <v>262</v>
      </c>
      <c r="X67" s="198">
        <v>0</v>
      </c>
    </row>
    <row r="68" spans="2:24" ht="15" customHeight="1" x14ac:dyDescent="0.2">
      <c r="B68" s="16">
        <v>54</v>
      </c>
      <c r="C68" s="859" t="s">
        <v>457</v>
      </c>
      <c r="D68" s="860"/>
      <c r="E68" s="391" t="s">
        <v>332</v>
      </c>
      <c r="F68" s="87">
        <v>3.0000000000000001E-3</v>
      </c>
      <c r="G68" s="117" t="s">
        <v>351</v>
      </c>
      <c r="H68" s="116">
        <v>0</v>
      </c>
      <c r="I68" s="105" t="s">
        <v>351</v>
      </c>
      <c r="J68" s="181">
        <v>0</v>
      </c>
      <c r="K68" s="105" t="s">
        <v>351</v>
      </c>
      <c r="L68" s="198">
        <v>0</v>
      </c>
      <c r="N68" s="34">
        <v>112</v>
      </c>
      <c r="O68" s="858" t="s">
        <v>458</v>
      </c>
      <c r="P68" s="858"/>
      <c r="Q68" s="394" t="s">
        <v>330</v>
      </c>
      <c r="R68" s="216">
        <v>0.03</v>
      </c>
      <c r="S68" s="117" t="s">
        <v>138</v>
      </c>
      <c r="T68" s="116">
        <v>0</v>
      </c>
      <c r="U68" s="182" t="s">
        <v>138</v>
      </c>
      <c r="V68" s="125">
        <v>0</v>
      </c>
      <c r="W68" s="182" t="s">
        <v>138</v>
      </c>
      <c r="X68" s="198">
        <v>0</v>
      </c>
    </row>
    <row r="69" spans="2:24" ht="15" customHeight="1" x14ac:dyDescent="0.2">
      <c r="B69" s="16">
        <v>55</v>
      </c>
      <c r="C69" s="859" t="s">
        <v>459</v>
      </c>
      <c r="D69" s="860"/>
      <c r="E69" s="391" t="s">
        <v>400</v>
      </c>
      <c r="F69" s="87">
        <v>0.8</v>
      </c>
      <c r="G69" s="117" t="s">
        <v>198</v>
      </c>
      <c r="H69" s="116">
        <v>0</v>
      </c>
      <c r="I69" s="105" t="s">
        <v>198</v>
      </c>
      <c r="J69" s="181">
        <v>0</v>
      </c>
      <c r="K69" s="105" t="s">
        <v>198</v>
      </c>
      <c r="L69" s="198">
        <v>0</v>
      </c>
      <c r="N69" s="34">
        <v>113</v>
      </c>
      <c r="O69" s="858" t="s">
        <v>460</v>
      </c>
      <c r="P69" s="858"/>
      <c r="Q69" s="394" t="s">
        <v>330</v>
      </c>
      <c r="R69" s="216">
        <v>0.02</v>
      </c>
      <c r="S69" s="117" t="s">
        <v>169</v>
      </c>
      <c r="T69" s="116">
        <v>0</v>
      </c>
      <c r="U69" s="182" t="s">
        <v>169</v>
      </c>
      <c r="V69" s="125">
        <v>0</v>
      </c>
      <c r="W69" s="182" t="s">
        <v>169</v>
      </c>
      <c r="X69" s="198">
        <v>0</v>
      </c>
    </row>
    <row r="70" spans="2:24" ht="15" customHeight="1" x14ac:dyDescent="0.2">
      <c r="B70" s="16">
        <v>56</v>
      </c>
      <c r="C70" s="864" t="s">
        <v>461</v>
      </c>
      <c r="D70" s="865"/>
      <c r="E70" s="391" t="s">
        <v>362</v>
      </c>
      <c r="F70" s="87">
        <v>0.01</v>
      </c>
      <c r="G70" s="117" t="s">
        <v>347</v>
      </c>
      <c r="H70" s="116">
        <v>0</v>
      </c>
      <c r="I70" s="105" t="s">
        <v>347</v>
      </c>
      <c r="J70" s="181">
        <v>0</v>
      </c>
      <c r="K70" s="105" t="s">
        <v>347</v>
      </c>
      <c r="L70" s="198">
        <v>0</v>
      </c>
      <c r="N70" s="34">
        <v>114</v>
      </c>
      <c r="O70" s="858" t="s">
        <v>462</v>
      </c>
      <c r="P70" s="858"/>
      <c r="Q70" s="394" t="s">
        <v>332</v>
      </c>
      <c r="R70" s="216">
        <v>0.1</v>
      </c>
      <c r="S70" s="117" t="s">
        <v>146</v>
      </c>
      <c r="T70" s="116">
        <v>0</v>
      </c>
      <c r="U70" s="182" t="s">
        <v>146</v>
      </c>
      <c r="V70" s="125">
        <v>0</v>
      </c>
      <c r="W70" s="182" t="s">
        <v>146</v>
      </c>
      <c r="X70" s="198">
        <v>0</v>
      </c>
    </row>
    <row r="71" spans="2:24" ht="15" customHeight="1" thickBot="1" x14ac:dyDescent="0.25">
      <c r="B71" s="16">
        <v>57</v>
      </c>
      <c r="C71" s="859" t="s">
        <v>463</v>
      </c>
      <c r="D71" s="860"/>
      <c r="E71" s="391" t="s">
        <v>332</v>
      </c>
      <c r="F71" s="87">
        <v>0.1</v>
      </c>
      <c r="G71" s="118" t="s">
        <v>146</v>
      </c>
      <c r="H71" s="407">
        <v>0</v>
      </c>
      <c r="I71" s="256" t="s">
        <v>146</v>
      </c>
      <c r="J71" s="408">
        <v>0</v>
      </c>
      <c r="K71" s="256" t="s">
        <v>146</v>
      </c>
      <c r="L71" s="409">
        <v>0</v>
      </c>
      <c r="N71" s="34">
        <v>115</v>
      </c>
      <c r="O71" s="863" t="s">
        <v>464</v>
      </c>
      <c r="P71" s="863"/>
      <c r="Q71" s="394" t="s">
        <v>330</v>
      </c>
      <c r="R71" s="216">
        <v>5.0000000000000001E-3</v>
      </c>
      <c r="S71" s="122" t="s">
        <v>143</v>
      </c>
      <c r="T71" s="119">
        <v>0</v>
      </c>
      <c r="U71" s="410" t="s">
        <v>143</v>
      </c>
      <c r="V71" s="411">
        <v>0</v>
      </c>
      <c r="W71" s="410" t="s">
        <v>143</v>
      </c>
      <c r="X71" s="409">
        <v>0</v>
      </c>
    </row>
    <row r="72" spans="2:24" ht="15" customHeight="1" thickBot="1" x14ac:dyDescent="0.25">
      <c r="B72" s="17">
        <v>58</v>
      </c>
      <c r="C72" s="861" t="s">
        <v>465</v>
      </c>
      <c r="D72" s="862"/>
      <c r="E72" s="392" t="s">
        <v>332</v>
      </c>
      <c r="F72" s="88">
        <v>0.02</v>
      </c>
      <c r="G72" s="122" t="s">
        <v>169</v>
      </c>
      <c r="H72" s="119">
        <v>0</v>
      </c>
      <c r="I72" s="66" t="s">
        <v>169</v>
      </c>
      <c r="J72" s="220">
        <v>0</v>
      </c>
      <c r="K72" s="66" t="s">
        <v>169</v>
      </c>
      <c r="L72" s="221">
        <v>0</v>
      </c>
      <c r="N72" s="227"/>
      <c r="O72" s="817" t="s">
        <v>466</v>
      </c>
      <c r="P72" s="818"/>
      <c r="Q72" s="25"/>
      <c r="R72" s="26">
        <v>1</v>
      </c>
      <c r="S72" s="412"/>
      <c r="T72" s="413">
        <v>0</v>
      </c>
      <c r="U72" s="414"/>
      <c r="V72" s="413">
        <v>0</v>
      </c>
      <c r="W72" s="415"/>
      <c r="X72" s="416">
        <v>0</v>
      </c>
    </row>
    <row r="73" spans="2:24" ht="10.199999999999999" customHeight="1" thickBot="1" x14ac:dyDescent="0.25">
      <c r="C73" s="1" t="s">
        <v>467</v>
      </c>
      <c r="G73" s="109"/>
      <c r="H73" s="108"/>
      <c r="I73" s="4"/>
      <c r="J73" s="4"/>
      <c r="K73" s="4"/>
      <c r="L73" s="4"/>
      <c r="N73" s="819" t="s">
        <v>313</v>
      </c>
      <c r="O73" s="820"/>
      <c r="P73" s="820"/>
      <c r="Q73" s="820"/>
      <c r="R73" s="821"/>
      <c r="S73" s="820">
        <v>2</v>
      </c>
      <c r="T73" s="820"/>
      <c r="U73" s="817">
        <v>2</v>
      </c>
      <c r="V73" s="818"/>
      <c r="W73" s="817">
        <v>2</v>
      </c>
      <c r="X73" s="835"/>
    </row>
    <row r="74" spans="2:24" ht="10.199999999999999" customHeight="1" x14ac:dyDescent="0.2">
      <c r="G74" s="109"/>
      <c r="H74" s="108"/>
      <c r="I74" s="4"/>
      <c r="J74" s="4"/>
      <c r="K74" s="4"/>
      <c r="L74" s="4"/>
    </row>
    <row r="75" spans="2:24" ht="10.199999999999999" customHeight="1" x14ac:dyDescent="0.2">
      <c r="G75" s="109"/>
      <c r="H75" s="108"/>
      <c r="I75" s="4"/>
      <c r="J75" s="4"/>
      <c r="K75" s="4"/>
      <c r="L75" s="4"/>
    </row>
    <row r="76" spans="2:24" ht="10.199999999999999" customHeight="1" x14ac:dyDescent="0.2">
      <c r="G76" s="109"/>
      <c r="H76" s="108"/>
      <c r="I76" s="4"/>
      <c r="J76" s="4"/>
      <c r="K76" s="4"/>
      <c r="L76" s="4"/>
    </row>
  </sheetData>
  <mergeCells count="190">
    <mergeCell ref="O53:P53"/>
    <mergeCell ref="O54:P54"/>
    <mergeCell ref="O66:P66"/>
    <mergeCell ref="O67:P67"/>
    <mergeCell ref="C71:D71"/>
    <mergeCell ref="O71:P71"/>
    <mergeCell ref="C47:D47"/>
    <mergeCell ref="C48:D48"/>
    <mergeCell ref="C51:D51"/>
    <mergeCell ref="C52:D52"/>
    <mergeCell ref="C70:D70"/>
    <mergeCell ref="C65:D65"/>
    <mergeCell ref="O70:P70"/>
    <mergeCell ref="O68:P68"/>
    <mergeCell ref="O69:P69"/>
    <mergeCell ref="O58:P58"/>
    <mergeCell ref="O59:P59"/>
    <mergeCell ref="O49:P49"/>
    <mergeCell ref="O50:P50"/>
    <mergeCell ref="O51:P51"/>
    <mergeCell ref="O52:P52"/>
    <mergeCell ref="C50:D50"/>
    <mergeCell ref="C55:D55"/>
    <mergeCell ref="C56:D56"/>
    <mergeCell ref="C69:D69"/>
    <mergeCell ref="C57:D57"/>
    <mergeCell ref="C58:D58"/>
    <mergeCell ref="C59:D59"/>
    <mergeCell ref="C60:D60"/>
    <mergeCell ref="C66:D66"/>
    <mergeCell ref="C67:D67"/>
    <mergeCell ref="C68:D68"/>
    <mergeCell ref="C63:D63"/>
    <mergeCell ref="C64:D64"/>
    <mergeCell ref="C25:D25"/>
    <mergeCell ref="C26:D26"/>
    <mergeCell ref="C27:D27"/>
    <mergeCell ref="C28:D28"/>
    <mergeCell ref="C32:D32"/>
    <mergeCell ref="C33:D33"/>
    <mergeCell ref="C45:D45"/>
    <mergeCell ref="C46:D46"/>
    <mergeCell ref="C49:D49"/>
    <mergeCell ref="C43:D43"/>
    <mergeCell ref="C44:D44"/>
    <mergeCell ref="C42:D42"/>
    <mergeCell ref="C35:D35"/>
    <mergeCell ref="C36:D36"/>
    <mergeCell ref="C37:D37"/>
    <mergeCell ref="C38:D38"/>
    <mergeCell ref="C29:D29"/>
    <mergeCell ref="C30:D30"/>
    <mergeCell ref="C39:D39"/>
    <mergeCell ref="C40:D40"/>
    <mergeCell ref="C41:D41"/>
    <mergeCell ref="C34:D34"/>
    <mergeCell ref="C31:D31"/>
    <mergeCell ref="O23:P23"/>
    <mergeCell ref="O24:P24"/>
    <mergeCell ref="O25:P25"/>
    <mergeCell ref="O26:P26"/>
    <mergeCell ref="O27:P27"/>
    <mergeCell ref="O28:P28"/>
    <mergeCell ref="O29:P29"/>
    <mergeCell ref="O44:P44"/>
    <mergeCell ref="O45:P45"/>
    <mergeCell ref="O43:P43"/>
    <mergeCell ref="O46:P46"/>
    <mergeCell ref="C72:D72"/>
    <mergeCell ref="O16:P16"/>
    <mergeCell ref="O17:P17"/>
    <mergeCell ref="O18:P18"/>
    <mergeCell ref="O19:P19"/>
    <mergeCell ref="O20:P20"/>
    <mergeCell ref="O31:P31"/>
    <mergeCell ref="O32:P32"/>
    <mergeCell ref="O33:P33"/>
    <mergeCell ref="O34:P34"/>
    <mergeCell ref="O30:P30"/>
    <mergeCell ref="O39:P39"/>
    <mergeCell ref="O40:P40"/>
    <mergeCell ref="O41:P41"/>
    <mergeCell ref="O42:P42"/>
    <mergeCell ref="O35:P35"/>
    <mergeCell ref="O36:P36"/>
    <mergeCell ref="O37:P37"/>
    <mergeCell ref="O38:P38"/>
    <mergeCell ref="O47:P47"/>
    <mergeCell ref="O48:P48"/>
    <mergeCell ref="O56:P56"/>
    <mergeCell ref="O57:P57"/>
    <mergeCell ref="C15:D15"/>
    <mergeCell ref="O15:P15"/>
    <mergeCell ref="C16:D16"/>
    <mergeCell ref="C17:D17"/>
    <mergeCell ref="O64:P64"/>
    <mergeCell ref="O65:P65"/>
    <mergeCell ref="C21:D21"/>
    <mergeCell ref="C22:D22"/>
    <mergeCell ref="C23:D23"/>
    <mergeCell ref="O60:P60"/>
    <mergeCell ref="C18:D18"/>
    <mergeCell ref="C19:D19"/>
    <mergeCell ref="C20:D20"/>
    <mergeCell ref="O63:P63"/>
    <mergeCell ref="O61:P61"/>
    <mergeCell ref="O62:P62"/>
    <mergeCell ref="C24:D24"/>
    <mergeCell ref="O55:P55"/>
    <mergeCell ref="O21:P21"/>
    <mergeCell ref="O22:P22"/>
    <mergeCell ref="C61:D61"/>
    <mergeCell ref="C62:D62"/>
    <mergeCell ref="C53:D53"/>
    <mergeCell ref="C54:D54"/>
    <mergeCell ref="U12:V12"/>
    <mergeCell ref="S10:T10"/>
    <mergeCell ref="U10:V10"/>
    <mergeCell ref="D10:F10"/>
    <mergeCell ref="W12:X12"/>
    <mergeCell ref="B13:D13"/>
    <mergeCell ref="G13:L13"/>
    <mergeCell ref="N13:P13"/>
    <mergeCell ref="S13:X13"/>
    <mergeCell ref="S12:T12"/>
    <mergeCell ref="E13:E14"/>
    <mergeCell ref="Q13:Q14"/>
    <mergeCell ref="W11:X11"/>
    <mergeCell ref="P9:R9"/>
    <mergeCell ref="N6:O12"/>
    <mergeCell ref="P6:R6"/>
    <mergeCell ref="S6:T6"/>
    <mergeCell ref="P7:R7"/>
    <mergeCell ref="S7:T7"/>
    <mergeCell ref="G10:H10"/>
    <mergeCell ref="C14:D14"/>
    <mergeCell ref="O14:P14"/>
    <mergeCell ref="D12:F12"/>
    <mergeCell ref="G12:H12"/>
    <mergeCell ref="I12:J12"/>
    <mergeCell ref="K12:L12"/>
    <mergeCell ref="P12:R12"/>
    <mergeCell ref="W73:X73"/>
    <mergeCell ref="U9:V9"/>
    <mergeCell ref="U6:V6"/>
    <mergeCell ref="S9:T9"/>
    <mergeCell ref="U7:V7"/>
    <mergeCell ref="W7:X7"/>
    <mergeCell ref="G8:H8"/>
    <mergeCell ref="I8:J8"/>
    <mergeCell ref="K8:L8"/>
    <mergeCell ref="P8:R8"/>
    <mergeCell ref="S8:T8"/>
    <mergeCell ref="W8:X8"/>
    <mergeCell ref="W6:X6"/>
    <mergeCell ref="W9:X9"/>
    <mergeCell ref="W10:X10"/>
    <mergeCell ref="U8:V8"/>
    <mergeCell ref="G11:H11"/>
    <mergeCell ref="I11:J11"/>
    <mergeCell ref="K11:L11"/>
    <mergeCell ref="P11:R11"/>
    <mergeCell ref="S11:T11"/>
    <mergeCell ref="U11:V11"/>
    <mergeCell ref="I10:J10"/>
    <mergeCell ref="K10:L10"/>
    <mergeCell ref="B1:L1"/>
    <mergeCell ref="H3:L3"/>
    <mergeCell ref="B4:C4"/>
    <mergeCell ref="H4:L4"/>
    <mergeCell ref="B6:C12"/>
    <mergeCell ref="O72:P72"/>
    <mergeCell ref="N73:R73"/>
    <mergeCell ref="S73:T73"/>
    <mergeCell ref="U73:V73"/>
    <mergeCell ref="D7:F7"/>
    <mergeCell ref="G7:H7"/>
    <mergeCell ref="I7:J7"/>
    <mergeCell ref="K7:L7"/>
    <mergeCell ref="D6:F6"/>
    <mergeCell ref="G6:H6"/>
    <mergeCell ref="I6:J6"/>
    <mergeCell ref="K6:L6"/>
    <mergeCell ref="D11:F11"/>
    <mergeCell ref="D8:F8"/>
    <mergeCell ref="P10:R10"/>
    <mergeCell ref="D9:F9"/>
    <mergeCell ref="G9:H9"/>
    <mergeCell ref="I9:J9"/>
    <mergeCell ref="K9:L9"/>
  </mergeCells>
  <phoneticPr fontId="36"/>
  <printOptions horizontalCentered="1"/>
  <pageMargins left="0.70866141732283472" right="0.70866141732283472" top="0.78740157480314965" bottom="0.39370078740157483" header="0" footer="0"/>
  <pageSetup paperSize="9" scale="77" fitToWidth="0" orientation="portrait" r:id="rId1"/>
  <headerFooter alignWithMargins="0"/>
  <colBreaks count="1" manualBreakCount="1">
    <brk id="13" max="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594B-82D6-485F-8204-3601CBC5B96F}">
  <sheetPr codeName="Sheet15">
    <pageSetUpPr fitToPage="1"/>
  </sheetPr>
  <dimension ref="B1:V68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69" t="s">
        <v>95</v>
      </c>
      <c r="G3" s="700" t="s">
        <v>96</v>
      </c>
      <c r="H3" s="701"/>
      <c r="I3" s="702"/>
      <c r="J3" s="131"/>
      <c r="K3" s="232"/>
      <c r="L3" s="4"/>
      <c r="M3" s="4"/>
      <c r="N3" s="4"/>
      <c r="O3" s="4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70">
        <v>2</v>
      </c>
      <c r="G4" s="703" t="s">
        <v>469</v>
      </c>
      <c r="H4" s="704"/>
      <c r="I4" s="705"/>
      <c r="J4" s="74"/>
      <c r="K4" s="20"/>
      <c r="L4" s="4"/>
      <c r="M4" s="4"/>
      <c r="N4" s="4"/>
      <c r="O4" s="4"/>
      <c r="P4" s="4"/>
      <c r="Q4" s="4"/>
      <c r="V4" s="4"/>
    </row>
    <row r="5" spans="2:22" ht="10.199999999999999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45757</v>
      </c>
      <c r="G6" s="140">
        <v>45785</v>
      </c>
      <c r="H6" s="140">
        <v>45812</v>
      </c>
      <c r="I6" s="140">
        <v>45839</v>
      </c>
      <c r="J6" s="140">
        <v>45873</v>
      </c>
      <c r="K6" s="140">
        <v>45904</v>
      </c>
      <c r="L6" s="140">
        <v>45931</v>
      </c>
      <c r="M6" s="147">
        <v>45965</v>
      </c>
      <c r="N6" s="140">
        <v>45994</v>
      </c>
      <c r="O6" s="140">
        <v>46027</v>
      </c>
      <c r="P6" s="140">
        <v>46057</v>
      </c>
      <c r="Q6" s="175">
        <v>46084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0.55208333333333337</v>
      </c>
      <c r="G7" s="141">
        <v>0.60763888888888884</v>
      </c>
      <c r="H7" s="141">
        <v>0.60416666666666663</v>
      </c>
      <c r="I7" s="141">
        <v>0.65625</v>
      </c>
      <c r="J7" s="141">
        <v>0.57291666666666663</v>
      </c>
      <c r="K7" s="141">
        <v>0.59375</v>
      </c>
      <c r="L7" s="141">
        <v>0.58680555555555558</v>
      </c>
      <c r="M7" s="141">
        <v>0.63194444444444442</v>
      </c>
      <c r="N7" s="141">
        <v>0.59027777777777779</v>
      </c>
      <c r="O7" s="141">
        <v>0.61805555555555558</v>
      </c>
      <c r="P7" s="141">
        <v>0.57291666666666663</v>
      </c>
      <c r="Q7" s="176">
        <v>0.57638888888888884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8" t="s">
        <v>470</v>
      </c>
      <c r="I8" s="141" t="s">
        <v>121</v>
      </c>
      <c r="J8" s="8" t="s">
        <v>471</v>
      </c>
      <c r="K8" s="8" t="s">
        <v>113</v>
      </c>
      <c r="L8" s="8" t="s">
        <v>123</v>
      </c>
      <c r="M8" s="141" t="s">
        <v>472</v>
      </c>
      <c r="N8" s="141" t="s">
        <v>116</v>
      </c>
      <c r="O8" s="141" t="s">
        <v>117</v>
      </c>
      <c r="P8" s="141" t="s">
        <v>473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474</v>
      </c>
      <c r="I9" s="8" t="s">
        <v>111</v>
      </c>
      <c r="J9" s="8" t="s">
        <v>475</v>
      </c>
      <c r="K9" s="8" t="s">
        <v>122</v>
      </c>
      <c r="L9" s="8" t="s">
        <v>476</v>
      </c>
      <c r="M9" s="8" t="s">
        <v>115</v>
      </c>
      <c r="N9" s="8" t="s">
        <v>477</v>
      </c>
      <c r="O9" s="8" t="s">
        <v>117</v>
      </c>
      <c r="P9" s="8" t="s">
        <v>478</v>
      </c>
      <c r="Q9" s="9" t="s">
        <v>479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15</v>
      </c>
      <c r="G10" s="8">
        <v>18.5</v>
      </c>
      <c r="H10" s="30">
        <v>22.5</v>
      </c>
      <c r="I10" s="30">
        <v>27.5</v>
      </c>
      <c r="J10" s="30">
        <v>37</v>
      </c>
      <c r="K10" s="30">
        <v>31</v>
      </c>
      <c r="L10" s="30">
        <v>18.5</v>
      </c>
      <c r="M10" s="30">
        <v>15</v>
      </c>
      <c r="N10" s="30">
        <v>8</v>
      </c>
      <c r="O10" s="30">
        <v>2.2999999999999998</v>
      </c>
      <c r="P10" s="30">
        <v>6</v>
      </c>
      <c r="Q10" s="9">
        <v>2.9</v>
      </c>
      <c r="R10" s="29">
        <f>MAX(F10:Q10)</f>
        <v>37</v>
      </c>
      <c r="S10" s="159">
        <f>MIN(F10:Q10)</f>
        <v>2.2999999999999998</v>
      </c>
      <c r="T10" s="160">
        <f>AVERAGEA(F10:Q10)</f>
        <v>17.016666666666669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29">
        <v>8.1999999999999993</v>
      </c>
      <c r="G11" s="8">
        <v>10.6</v>
      </c>
      <c r="H11" s="30">
        <v>13</v>
      </c>
      <c r="I11" s="30">
        <v>18</v>
      </c>
      <c r="J11" s="30">
        <v>26.6</v>
      </c>
      <c r="K11" s="8">
        <v>24.6</v>
      </c>
      <c r="L11" s="30">
        <v>19.600000000000001</v>
      </c>
      <c r="M11" s="144">
        <v>13.6</v>
      </c>
      <c r="N11" s="8">
        <v>9.5</v>
      </c>
      <c r="O11" s="30">
        <v>5.6</v>
      </c>
      <c r="P11" s="30">
        <v>4.5</v>
      </c>
      <c r="Q11" s="9">
        <v>4.7</v>
      </c>
      <c r="R11" s="52">
        <f>MAX(F11:Q11)</f>
        <v>26.6</v>
      </c>
      <c r="S11" s="454">
        <f>MIN(F11:Q11)</f>
        <v>4.5</v>
      </c>
      <c r="T11" s="177">
        <f>AVERAGEA(F11:Q11)</f>
        <v>13.20833333333333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0.64</v>
      </c>
      <c r="G12" s="59">
        <v>0.61</v>
      </c>
      <c r="H12" s="59">
        <v>0.62</v>
      </c>
      <c r="I12" s="59">
        <v>0.57999999999999996</v>
      </c>
      <c r="J12" s="59">
        <v>0.54</v>
      </c>
      <c r="K12" s="59">
        <v>0.5</v>
      </c>
      <c r="L12" s="59">
        <v>0.56000000000000005</v>
      </c>
      <c r="M12" s="59">
        <v>0.56000000000000005</v>
      </c>
      <c r="N12" s="59">
        <v>0.56000000000000005</v>
      </c>
      <c r="O12" s="59">
        <v>0.56000000000000005</v>
      </c>
      <c r="P12" s="59">
        <v>0.56000000000000005</v>
      </c>
      <c r="Q12" s="174">
        <v>0.52</v>
      </c>
      <c r="R12" s="447">
        <f>MAX(F12:Q12)</f>
        <v>0.64</v>
      </c>
      <c r="S12" s="269">
        <f>MIN(F12:Q12)</f>
        <v>0.5</v>
      </c>
      <c r="T12" s="174">
        <f>AVERAGEA(F12:Q12)</f>
        <v>0.56750000000000023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69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111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8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105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 t="s">
        <v>138</v>
      </c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138</v>
      </c>
      <c r="M16" s="105" t="s">
        <v>139</v>
      </c>
      <c r="N16" s="105" t="s">
        <v>139</v>
      </c>
      <c r="O16" s="8" t="s">
        <v>138</v>
      </c>
      <c r="P16" s="105" t="s">
        <v>139</v>
      </c>
      <c r="Q16" s="9" t="s">
        <v>139</v>
      </c>
      <c r="R16" s="456" t="s">
        <v>138</v>
      </c>
      <c r="S16" s="28" t="s">
        <v>138</v>
      </c>
      <c r="T16" s="165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 t="s">
        <v>143</v>
      </c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143</v>
      </c>
      <c r="M17" s="105" t="s">
        <v>139</v>
      </c>
      <c r="N17" s="105" t="s">
        <v>139</v>
      </c>
      <c r="O17" s="8" t="s">
        <v>143</v>
      </c>
      <c r="P17" s="105" t="s">
        <v>139</v>
      </c>
      <c r="Q17" s="9" t="s">
        <v>139</v>
      </c>
      <c r="R17" s="457" t="s">
        <v>143</v>
      </c>
      <c r="S17" s="151" t="s">
        <v>143</v>
      </c>
      <c r="T17" s="168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 t="s">
        <v>146</v>
      </c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146</v>
      </c>
      <c r="M18" s="105" t="s">
        <v>139</v>
      </c>
      <c r="N18" s="105" t="s">
        <v>139</v>
      </c>
      <c r="O18" s="8" t="s">
        <v>146</v>
      </c>
      <c r="P18" s="105" t="s">
        <v>139</v>
      </c>
      <c r="Q18" s="9" t="s">
        <v>139</v>
      </c>
      <c r="R18" s="456" t="s">
        <v>146</v>
      </c>
      <c r="S18" s="28" t="s">
        <v>146</v>
      </c>
      <c r="T18" s="165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 t="s">
        <v>146</v>
      </c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146</v>
      </c>
      <c r="M19" s="105" t="s">
        <v>139</v>
      </c>
      <c r="N19" s="105" t="s">
        <v>139</v>
      </c>
      <c r="O19" s="8" t="s">
        <v>146</v>
      </c>
      <c r="P19" s="105" t="s">
        <v>139</v>
      </c>
      <c r="Q19" s="9" t="s">
        <v>139</v>
      </c>
      <c r="R19" s="456" t="s">
        <v>146</v>
      </c>
      <c r="S19" s="28" t="s">
        <v>146</v>
      </c>
      <c r="T19" s="165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 t="s">
        <v>146</v>
      </c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146</v>
      </c>
      <c r="M20" s="105" t="s">
        <v>139</v>
      </c>
      <c r="N20" s="105" t="s">
        <v>139</v>
      </c>
      <c r="O20" s="8" t="s">
        <v>146</v>
      </c>
      <c r="P20" s="105" t="s">
        <v>139</v>
      </c>
      <c r="Q20" s="9" t="s">
        <v>139</v>
      </c>
      <c r="R20" s="456" t="s">
        <v>146</v>
      </c>
      <c r="S20" s="28" t="s">
        <v>146</v>
      </c>
      <c r="T20" s="165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 t="s">
        <v>151</v>
      </c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151</v>
      </c>
      <c r="M21" s="105" t="s">
        <v>139</v>
      </c>
      <c r="N21" s="105" t="s">
        <v>139</v>
      </c>
      <c r="O21" s="8" t="s">
        <v>151</v>
      </c>
      <c r="P21" s="105" t="s">
        <v>139</v>
      </c>
      <c r="Q21" s="9" t="s">
        <v>139</v>
      </c>
      <c r="R21" s="456" t="s">
        <v>151</v>
      </c>
      <c r="S21" s="28" t="s">
        <v>151</v>
      </c>
      <c r="T21" s="165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154</v>
      </c>
      <c r="H22" s="8" t="s">
        <v>154</v>
      </c>
      <c r="I22" s="8" t="s">
        <v>154</v>
      </c>
      <c r="J22" s="8" t="s">
        <v>154</v>
      </c>
      <c r="K22" s="8" t="s">
        <v>154</v>
      </c>
      <c r="L22" s="8" t="s">
        <v>154</v>
      </c>
      <c r="M22" s="8" t="s">
        <v>154</v>
      </c>
      <c r="N22" s="8" t="s">
        <v>154</v>
      </c>
      <c r="O22" s="8" t="s">
        <v>154</v>
      </c>
      <c r="P22" s="8" t="s">
        <v>154</v>
      </c>
      <c r="Q22" s="9" t="s">
        <v>154</v>
      </c>
      <c r="R22" s="456" t="s">
        <v>154</v>
      </c>
      <c r="S22" s="28" t="s">
        <v>154</v>
      </c>
      <c r="T22" s="165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146</v>
      </c>
      <c r="H23" s="8" t="s">
        <v>146</v>
      </c>
      <c r="I23" s="8" t="s">
        <v>146</v>
      </c>
      <c r="J23" s="8" t="s">
        <v>146</v>
      </c>
      <c r="K23" s="8" t="s">
        <v>146</v>
      </c>
      <c r="L23" s="8" t="s">
        <v>146</v>
      </c>
      <c r="M23" s="8" t="s">
        <v>146</v>
      </c>
      <c r="N23" s="8" t="s">
        <v>146</v>
      </c>
      <c r="O23" s="8" t="s">
        <v>146</v>
      </c>
      <c r="P23" s="8" t="s">
        <v>146</v>
      </c>
      <c r="Q23" s="9" t="s">
        <v>146</v>
      </c>
      <c r="R23" s="456" t="s">
        <v>146</v>
      </c>
      <c r="S23" s="28" t="s">
        <v>146</v>
      </c>
      <c r="T23" s="165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104">
        <v>0.3</v>
      </c>
      <c r="G24" s="8">
        <v>0.2</v>
      </c>
      <c r="H24" s="8">
        <v>0.1</v>
      </c>
      <c r="I24" s="8" t="s">
        <v>160</v>
      </c>
      <c r="J24" s="8" t="s">
        <v>160</v>
      </c>
      <c r="K24" s="8">
        <v>0.1</v>
      </c>
      <c r="L24" s="8">
        <v>0.1</v>
      </c>
      <c r="M24" s="8">
        <v>0.1</v>
      </c>
      <c r="N24" s="8">
        <v>0.1</v>
      </c>
      <c r="O24" s="8">
        <v>0.1</v>
      </c>
      <c r="P24" s="105">
        <v>0.1</v>
      </c>
      <c r="Q24" s="9">
        <v>0.2</v>
      </c>
      <c r="R24" s="448">
        <v>0.3</v>
      </c>
      <c r="S24" s="30" t="s">
        <v>160</v>
      </c>
      <c r="T24" s="160">
        <v>0.11666666666666665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 t="s">
        <v>164</v>
      </c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164</v>
      </c>
      <c r="M25" s="105" t="s">
        <v>139</v>
      </c>
      <c r="N25" s="105" t="s">
        <v>139</v>
      </c>
      <c r="O25" s="8" t="s">
        <v>164</v>
      </c>
      <c r="P25" s="105" t="s">
        <v>139</v>
      </c>
      <c r="Q25" s="9" t="s">
        <v>139</v>
      </c>
      <c r="R25" s="54" t="s">
        <v>164</v>
      </c>
      <c r="S25" s="54" t="s">
        <v>164</v>
      </c>
      <c r="T25" s="17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 t="s">
        <v>160</v>
      </c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160</v>
      </c>
      <c r="M26" s="105" t="s">
        <v>139</v>
      </c>
      <c r="N26" s="105" t="s">
        <v>139</v>
      </c>
      <c r="O26" s="8" t="s">
        <v>160</v>
      </c>
      <c r="P26" s="105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 t="s">
        <v>169</v>
      </c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169</v>
      </c>
      <c r="M27" s="105" t="s">
        <v>139</v>
      </c>
      <c r="N27" s="105" t="s">
        <v>139</v>
      </c>
      <c r="O27" s="8" t="s">
        <v>169</v>
      </c>
      <c r="P27" s="105" t="s">
        <v>139</v>
      </c>
      <c r="Q27" s="9" t="s">
        <v>139</v>
      </c>
      <c r="R27" s="153" t="s">
        <v>169</v>
      </c>
      <c r="S27" s="153" t="s">
        <v>169</v>
      </c>
      <c r="T27" s="172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 t="s">
        <v>173</v>
      </c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173</v>
      </c>
      <c r="M28" s="105" t="s">
        <v>139</v>
      </c>
      <c r="N28" s="105" t="s">
        <v>139</v>
      </c>
      <c r="O28" s="8" t="s">
        <v>173</v>
      </c>
      <c r="P28" s="105" t="s">
        <v>139</v>
      </c>
      <c r="Q28" s="9" t="s">
        <v>139</v>
      </c>
      <c r="R28" s="456" t="s">
        <v>173</v>
      </c>
      <c r="S28" s="28" t="s">
        <v>173</v>
      </c>
      <c r="T28" s="165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 t="s">
        <v>146</v>
      </c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146</v>
      </c>
      <c r="M29" s="105" t="s">
        <v>139</v>
      </c>
      <c r="N29" s="105" t="s">
        <v>139</v>
      </c>
      <c r="O29" s="8" t="s">
        <v>146</v>
      </c>
      <c r="P29" s="105" t="s">
        <v>139</v>
      </c>
      <c r="Q29" s="9" t="s">
        <v>139</v>
      </c>
      <c r="R29" s="28" t="s">
        <v>146</v>
      </c>
      <c r="S29" s="28" t="s">
        <v>146</v>
      </c>
      <c r="T29" s="165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 t="s">
        <v>146</v>
      </c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146</v>
      </c>
      <c r="M30" s="105" t="s">
        <v>139</v>
      </c>
      <c r="N30" s="105" t="s">
        <v>139</v>
      </c>
      <c r="O30" s="8" t="s">
        <v>146</v>
      </c>
      <c r="P30" s="105" t="s">
        <v>139</v>
      </c>
      <c r="Q30" s="9" t="s">
        <v>139</v>
      </c>
      <c r="R30" s="28" t="s">
        <v>146</v>
      </c>
      <c r="S30" s="28" t="s">
        <v>146</v>
      </c>
      <c r="T30" s="165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 t="s">
        <v>146</v>
      </c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146</v>
      </c>
      <c r="M31" s="105" t="s">
        <v>139</v>
      </c>
      <c r="N31" s="105" t="s">
        <v>139</v>
      </c>
      <c r="O31" s="8" t="s">
        <v>146</v>
      </c>
      <c r="P31" s="105" t="s">
        <v>139</v>
      </c>
      <c r="Q31" s="9" t="s">
        <v>139</v>
      </c>
      <c r="R31" s="28" t="s">
        <v>146</v>
      </c>
      <c r="S31" s="28" t="s">
        <v>146</v>
      </c>
      <c r="T31" s="165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 t="s">
        <v>146</v>
      </c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146</v>
      </c>
      <c r="M32" s="105" t="s">
        <v>139</v>
      </c>
      <c r="N32" s="105" t="s">
        <v>139</v>
      </c>
      <c r="O32" s="8" t="s">
        <v>146</v>
      </c>
      <c r="P32" s="105" t="s">
        <v>139</v>
      </c>
      <c r="Q32" s="9" t="s">
        <v>139</v>
      </c>
      <c r="R32" s="28" t="s">
        <v>146</v>
      </c>
      <c r="S32" s="28" t="s">
        <v>146</v>
      </c>
      <c r="T32" s="165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 t="s">
        <v>146</v>
      </c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146</v>
      </c>
      <c r="M33" s="105" t="s">
        <v>139</v>
      </c>
      <c r="N33" s="105" t="s">
        <v>139</v>
      </c>
      <c r="O33" s="8" t="s">
        <v>146</v>
      </c>
      <c r="P33" s="105" t="s">
        <v>139</v>
      </c>
      <c r="Q33" s="9" t="s">
        <v>139</v>
      </c>
      <c r="R33" s="28" t="s">
        <v>146</v>
      </c>
      <c r="S33" s="28" t="s">
        <v>146</v>
      </c>
      <c r="T33" s="165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181</v>
      </c>
      <c r="H34" s="105" t="s">
        <v>181</v>
      </c>
      <c r="I34" s="8" t="s">
        <v>181</v>
      </c>
      <c r="J34" s="8" t="s">
        <v>181</v>
      </c>
      <c r="K34" s="8" t="s">
        <v>181</v>
      </c>
      <c r="L34" s="8" t="s">
        <v>181</v>
      </c>
      <c r="M34" s="8" t="s">
        <v>181</v>
      </c>
      <c r="N34" s="8" t="s">
        <v>181</v>
      </c>
      <c r="O34" s="8" t="s">
        <v>181</v>
      </c>
      <c r="P34" s="8" t="s">
        <v>181</v>
      </c>
      <c r="Q34" s="9" t="s">
        <v>181</v>
      </c>
      <c r="R34" s="458" t="s">
        <v>181</v>
      </c>
      <c r="S34" s="54" t="s">
        <v>181</v>
      </c>
      <c r="T34" s="17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151</v>
      </c>
      <c r="H35" s="105" t="s">
        <v>151</v>
      </c>
      <c r="I35" s="8" t="s">
        <v>151</v>
      </c>
      <c r="J35" s="8" t="s">
        <v>151</v>
      </c>
      <c r="K35" s="8" t="s">
        <v>151</v>
      </c>
      <c r="L35" s="8" t="s">
        <v>151</v>
      </c>
      <c r="M35" s="8" t="s">
        <v>151</v>
      </c>
      <c r="N35" s="8" t="s">
        <v>151</v>
      </c>
      <c r="O35" s="8" t="s">
        <v>151</v>
      </c>
      <c r="P35" s="8" t="s">
        <v>151</v>
      </c>
      <c r="Q35" s="9" t="s">
        <v>151</v>
      </c>
      <c r="R35" s="456" t="s">
        <v>151</v>
      </c>
      <c r="S35" s="28" t="s">
        <v>151</v>
      </c>
      <c r="T35" s="165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104">
        <v>5.0000000000000001E-3</v>
      </c>
      <c r="G36" s="8">
        <v>6.0000000000000001E-3</v>
      </c>
      <c r="H36" s="28">
        <v>8.9999999999999993E-3</v>
      </c>
      <c r="I36" s="8">
        <v>1.4E-2</v>
      </c>
      <c r="J36" s="8">
        <v>1.7999999999999999E-2</v>
      </c>
      <c r="K36" s="105">
        <v>3.3000000000000002E-2</v>
      </c>
      <c r="L36" s="8">
        <v>2.4E-2</v>
      </c>
      <c r="M36" s="134">
        <v>1.2E-2</v>
      </c>
      <c r="N36" s="105">
        <v>6.0000000000000001E-3</v>
      </c>
      <c r="O36" s="8">
        <v>4.0000000000000001E-3</v>
      </c>
      <c r="P36" s="105">
        <v>3.0000000000000001E-3</v>
      </c>
      <c r="Q36" s="9">
        <v>4.0000000000000001E-3</v>
      </c>
      <c r="R36" s="456">
        <v>3.3000000000000002E-2</v>
      </c>
      <c r="S36" s="28">
        <v>3.0000000000000001E-3</v>
      </c>
      <c r="T36" s="165">
        <v>1.1499999999999998E-2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104">
        <v>4.0000000000000001E-3</v>
      </c>
      <c r="G37" s="105">
        <v>6.0000000000000001E-3</v>
      </c>
      <c r="H37" s="105">
        <v>7.0000000000000001E-3</v>
      </c>
      <c r="I37" s="28">
        <v>1.0999999999999999E-2</v>
      </c>
      <c r="J37" s="105">
        <v>1.0999999999999999E-2</v>
      </c>
      <c r="K37" s="134">
        <v>1.2999999999999999E-2</v>
      </c>
      <c r="L37" s="8">
        <v>1.6E-2</v>
      </c>
      <c r="M37" s="134">
        <v>8.0000000000000002E-3</v>
      </c>
      <c r="N37" s="105">
        <v>6.0000000000000001E-3</v>
      </c>
      <c r="O37" s="8">
        <v>4.0000000000000001E-3</v>
      </c>
      <c r="P37" s="8">
        <v>3.0000000000000001E-3</v>
      </c>
      <c r="Q37" s="9">
        <v>3.0000000000000001E-3</v>
      </c>
      <c r="R37" s="456">
        <v>1.6E-2</v>
      </c>
      <c r="S37" s="28">
        <v>3.0000000000000001E-3</v>
      </c>
      <c r="T37" s="165">
        <v>7.6666666666666689E-3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104">
        <v>2E-3</v>
      </c>
      <c r="G38" s="105" t="s">
        <v>146</v>
      </c>
      <c r="H38" s="105" t="s">
        <v>146</v>
      </c>
      <c r="I38" s="8" t="s">
        <v>146</v>
      </c>
      <c r="J38" s="8">
        <v>2E-3</v>
      </c>
      <c r="K38" s="8" t="s">
        <v>146</v>
      </c>
      <c r="L38" s="8" t="s">
        <v>146</v>
      </c>
      <c r="M38" s="8" t="s">
        <v>146</v>
      </c>
      <c r="N38" s="105" t="s">
        <v>146</v>
      </c>
      <c r="O38" s="8">
        <v>1E-3</v>
      </c>
      <c r="P38" s="105">
        <v>1E-3</v>
      </c>
      <c r="Q38" s="9">
        <v>1E-3</v>
      </c>
      <c r="R38" s="28">
        <v>2E-3</v>
      </c>
      <c r="S38" s="28" t="s">
        <v>146</v>
      </c>
      <c r="T38" s="165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146</v>
      </c>
      <c r="H39" s="105" t="s">
        <v>146</v>
      </c>
      <c r="I39" s="8" t="s">
        <v>146</v>
      </c>
      <c r="J39" s="8" t="s">
        <v>146</v>
      </c>
      <c r="K39" s="8" t="s">
        <v>146</v>
      </c>
      <c r="L39" s="8" t="s">
        <v>146</v>
      </c>
      <c r="M39" s="8" t="s">
        <v>146</v>
      </c>
      <c r="N39" s="105" t="s">
        <v>146</v>
      </c>
      <c r="O39" s="8" t="s">
        <v>146</v>
      </c>
      <c r="P39" s="8" t="s">
        <v>146</v>
      </c>
      <c r="Q39" s="9" t="s">
        <v>146</v>
      </c>
      <c r="R39" s="456" t="s">
        <v>146</v>
      </c>
      <c r="S39" s="28" t="s">
        <v>146</v>
      </c>
      <c r="T39" s="165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104">
        <v>1.0999999999999999E-2</v>
      </c>
      <c r="G40" s="28">
        <v>8.9999999999999993E-3</v>
      </c>
      <c r="H40" s="8">
        <v>1.2E-2</v>
      </c>
      <c r="I40" s="28">
        <v>1.7000000000000001E-2</v>
      </c>
      <c r="J40" s="28">
        <v>2.7E-2</v>
      </c>
      <c r="K40" s="105">
        <v>3.9E-2</v>
      </c>
      <c r="L40" s="8">
        <v>2.8000000000000001E-2</v>
      </c>
      <c r="M40" s="105">
        <v>1.4999999999999999E-2</v>
      </c>
      <c r="N40" s="105">
        <v>8.9999999999999993E-3</v>
      </c>
      <c r="O40" s="8">
        <v>8.0000000000000002E-3</v>
      </c>
      <c r="P40" s="105">
        <v>6.0000000000000001E-3</v>
      </c>
      <c r="Q40" s="9">
        <v>8.0000000000000002E-3</v>
      </c>
      <c r="R40" s="456">
        <v>3.9E-2</v>
      </c>
      <c r="S40" s="28">
        <v>6.0000000000000001E-3</v>
      </c>
      <c r="T40" s="165">
        <v>1.575E-2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104">
        <v>4.0000000000000001E-3</v>
      </c>
      <c r="G41" s="105">
        <v>4.0000000000000001E-3</v>
      </c>
      <c r="H41" s="105">
        <v>6.0000000000000001E-3</v>
      </c>
      <c r="I41" s="105">
        <v>8.9999999999999993E-3</v>
      </c>
      <c r="J41" s="105">
        <v>8.9999999999999993E-3</v>
      </c>
      <c r="K41" s="105">
        <v>2.4E-2</v>
      </c>
      <c r="L41" s="105">
        <v>1.7000000000000001E-2</v>
      </c>
      <c r="M41" s="105">
        <v>8.0000000000000002E-3</v>
      </c>
      <c r="N41" s="105">
        <v>5.0000000000000001E-3</v>
      </c>
      <c r="O41" s="105" t="s">
        <v>187</v>
      </c>
      <c r="P41" s="105" t="s">
        <v>187</v>
      </c>
      <c r="Q41" s="9" t="s">
        <v>187</v>
      </c>
      <c r="R41" s="28">
        <v>2.4E-2</v>
      </c>
      <c r="S41" s="28" t="s">
        <v>187</v>
      </c>
      <c r="T41" s="165">
        <v>7.1666666666666684E-3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104">
        <v>4.0000000000000001E-3</v>
      </c>
      <c r="G42" s="8">
        <v>3.0000000000000001E-3</v>
      </c>
      <c r="H42" s="8">
        <v>3.0000000000000001E-3</v>
      </c>
      <c r="I42" s="8">
        <v>3.0000000000000001E-3</v>
      </c>
      <c r="J42" s="8">
        <v>7.0000000000000001E-3</v>
      </c>
      <c r="K42" s="105">
        <v>6.0000000000000001E-3</v>
      </c>
      <c r="L42" s="8">
        <v>4.0000000000000001E-3</v>
      </c>
      <c r="M42" s="105">
        <v>3.0000000000000001E-3</v>
      </c>
      <c r="N42" s="105">
        <v>3.0000000000000001E-3</v>
      </c>
      <c r="O42" s="8">
        <v>3.0000000000000001E-3</v>
      </c>
      <c r="P42" s="105">
        <v>2E-3</v>
      </c>
      <c r="Q42" s="9">
        <v>3.0000000000000001E-3</v>
      </c>
      <c r="R42" s="456">
        <v>7.0000000000000001E-3</v>
      </c>
      <c r="S42" s="28">
        <v>2E-3</v>
      </c>
      <c r="T42" s="165">
        <v>3.6666666666666675E-3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146</v>
      </c>
      <c r="H43" s="105" t="s">
        <v>146</v>
      </c>
      <c r="I43" s="8" t="s">
        <v>146</v>
      </c>
      <c r="J43" s="8" t="s">
        <v>146</v>
      </c>
      <c r="K43" s="8" t="s">
        <v>146</v>
      </c>
      <c r="L43" s="8" t="s">
        <v>146</v>
      </c>
      <c r="M43" s="8" t="s">
        <v>146</v>
      </c>
      <c r="N43" s="8" t="s">
        <v>146</v>
      </c>
      <c r="O43" s="8" t="s">
        <v>146</v>
      </c>
      <c r="P43" s="8" t="s">
        <v>146</v>
      </c>
      <c r="Q43" s="9" t="s">
        <v>146</v>
      </c>
      <c r="R43" s="456" t="s">
        <v>146</v>
      </c>
      <c r="S43" s="28" t="s">
        <v>146</v>
      </c>
      <c r="T43" s="165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198</v>
      </c>
      <c r="H44" s="105" t="s">
        <v>198</v>
      </c>
      <c r="I44" s="8" t="s">
        <v>198</v>
      </c>
      <c r="J44" s="8" t="s">
        <v>198</v>
      </c>
      <c r="K44" s="8" t="s">
        <v>198</v>
      </c>
      <c r="L44" s="8" t="s">
        <v>198</v>
      </c>
      <c r="M44" s="8" t="s">
        <v>198</v>
      </c>
      <c r="N44" s="8" t="s">
        <v>198</v>
      </c>
      <c r="O44" s="8" t="s">
        <v>198</v>
      </c>
      <c r="P44" s="8" t="s">
        <v>198</v>
      </c>
      <c r="Q44" s="9" t="s">
        <v>198</v>
      </c>
      <c r="R44" s="456" t="s">
        <v>198</v>
      </c>
      <c r="S44" s="28" t="s">
        <v>198</v>
      </c>
      <c r="T44" s="165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 t="s">
        <v>200</v>
      </c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200</v>
      </c>
      <c r="M45" s="105" t="s">
        <v>139</v>
      </c>
      <c r="N45" s="105" t="s">
        <v>139</v>
      </c>
      <c r="O45" s="8" t="s">
        <v>200</v>
      </c>
      <c r="P45" s="105" t="s">
        <v>139</v>
      </c>
      <c r="Q45" s="9" t="s">
        <v>139</v>
      </c>
      <c r="R45" s="54" t="s">
        <v>200</v>
      </c>
      <c r="S45" s="54" t="s">
        <v>200</v>
      </c>
      <c r="T45" s="170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 t="s">
        <v>200</v>
      </c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>
        <v>0.02</v>
      </c>
      <c r="M46" s="105" t="s">
        <v>139</v>
      </c>
      <c r="N46" s="105" t="s">
        <v>139</v>
      </c>
      <c r="O46" s="8" t="s">
        <v>200</v>
      </c>
      <c r="P46" s="105" t="s">
        <v>139</v>
      </c>
      <c r="Q46" s="9" t="s">
        <v>139</v>
      </c>
      <c r="R46" s="54">
        <v>0.02</v>
      </c>
      <c r="S46" s="28" t="s">
        <v>200</v>
      </c>
      <c r="T46" s="170">
        <v>0.01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 t="s">
        <v>205</v>
      </c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205</v>
      </c>
      <c r="M47" s="105" t="s">
        <v>139</v>
      </c>
      <c r="N47" s="105" t="s">
        <v>139</v>
      </c>
      <c r="O47" s="8" t="s">
        <v>205</v>
      </c>
      <c r="P47" s="105" t="s">
        <v>139</v>
      </c>
      <c r="Q47" s="9" t="s">
        <v>139</v>
      </c>
      <c r="R47" s="54" t="s">
        <v>205</v>
      </c>
      <c r="S47" s="28" t="s">
        <v>205</v>
      </c>
      <c r="T47" s="170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 t="s">
        <v>200</v>
      </c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200</v>
      </c>
      <c r="M48" s="105" t="s">
        <v>139</v>
      </c>
      <c r="N48" s="105" t="s">
        <v>139</v>
      </c>
      <c r="O48" s="8" t="s">
        <v>200</v>
      </c>
      <c r="P48" s="105" t="s">
        <v>139</v>
      </c>
      <c r="Q48" s="9" t="s">
        <v>139</v>
      </c>
      <c r="R48" s="54" t="s">
        <v>200</v>
      </c>
      <c r="S48" s="28" t="s">
        <v>200</v>
      </c>
      <c r="T48" s="170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104">
        <v>8.8000000000000007</v>
      </c>
      <c r="G49" s="30" t="s">
        <v>139</v>
      </c>
      <c r="H49" s="30" t="s">
        <v>139</v>
      </c>
      <c r="I49" s="30">
        <v>5.3</v>
      </c>
      <c r="J49" s="30" t="s">
        <v>139</v>
      </c>
      <c r="K49" s="159" t="s">
        <v>139</v>
      </c>
      <c r="L49" s="8">
        <v>7.8</v>
      </c>
      <c r="M49" s="159" t="s">
        <v>139</v>
      </c>
      <c r="N49" s="159" t="s">
        <v>139</v>
      </c>
      <c r="O49" s="8">
        <v>7.1</v>
      </c>
      <c r="P49" s="159" t="s">
        <v>139</v>
      </c>
      <c r="Q49" s="160" t="s">
        <v>139</v>
      </c>
      <c r="R49" s="448">
        <v>8.8000000000000007</v>
      </c>
      <c r="S49" s="30">
        <v>5.3</v>
      </c>
      <c r="T49" s="160">
        <v>7.25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 t="s">
        <v>146</v>
      </c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146</v>
      </c>
      <c r="M50" s="105" t="s">
        <v>139</v>
      </c>
      <c r="N50" s="105" t="s">
        <v>139</v>
      </c>
      <c r="O50" s="8" t="s">
        <v>146</v>
      </c>
      <c r="P50" s="105" t="s">
        <v>139</v>
      </c>
      <c r="Q50" s="9" t="s">
        <v>139</v>
      </c>
      <c r="R50" s="456" t="s">
        <v>146</v>
      </c>
      <c r="S50" s="28" t="s">
        <v>146</v>
      </c>
      <c r="T50" s="165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135">
        <v>13</v>
      </c>
      <c r="G51" s="8">
        <v>8.3000000000000007</v>
      </c>
      <c r="H51" s="8">
        <v>6.8</v>
      </c>
      <c r="I51" s="8">
        <v>6.4</v>
      </c>
      <c r="J51" s="8">
        <v>8.8000000000000007</v>
      </c>
      <c r="K51" s="105">
        <v>7.8</v>
      </c>
      <c r="L51" s="8">
        <v>9.9</v>
      </c>
      <c r="M51" s="105">
        <v>8.4</v>
      </c>
      <c r="N51" s="105">
        <v>8.5</v>
      </c>
      <c r="O51" s="8">
        <v>10</v>
      </c>
      <c r="P51" s="105">
        <v>11</v>
      </c>
      <c r="Q51" s="9">
        <v>14</v>
      </c>
      <c r="R51" s="455">
        <v>14</v>
      </c>
      <c r="S51" s="30">
        <v>6.4</v>
      </c>
      <c r="T51" s="160">
        <v>9.4083333333333332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104">
        <v>21</v>
      </c>
      <c r="G52" s="8" t="s">
        <v>139</v>
      </c>
      <c r="H52" s="8" t="s">
        <v>139</v>
      </c>
      <c r="I52" s="8">
        <v>13</v>
      </c>
      <c r="J52" s="8" t="s">
        <v>139</v>
      </c>
      <c r="K52" s="105" t="s">
        <v>139</v>
      </c>
      <c r="L52" s="8">
        <v>20</v>
      </c>
      <c r="M52" s="105" t="s">
        <v>139</v>
      </c>
      <c r="N52" s="105" t="s">
        <v>139</v>
      </c>
      <c r="O52" s="8">
        <v>22</v>
      </c>
      <c r="P52" s="105" t="s">
        <v>139</v>
      </c>
      <c r="Q52" s="9" t="s">
        <v>139</v>
      </c>
      <c r="R52" s="455">
        <v>22</v>
      </c>
      <c r="S52" s="154">
        <v>13</v>
      </c>
      <c r="T52" s="173">
        <v>19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104">
        <v>59</v>
      </c>
      <c r="G53" s="8" t="s">
        <v>139</v>
      </c>
      <c r="H53" s="8" t="s">
        <v>139</v>
      </c>
      <c r="I53" s="8">
        <v>40</v>
      </c>
      <c r="J53" s="8" t="s">
        <v>139</v>
      </c>
      <c r="K53" s="105" t="s">
        <v>139</v>
      </c>
      <c r="L53" s="8">
        <v>54</v>
      </c>
      <c r="M53" s="105" t="s">
        <v>139</v>
      </c>
      <c r="N53" s="105" t="s">
        <v>139</v>
      </c>
      <c r="O53" s="8">
        <v>48</v>
      </c>
      <c r="P53" s="105" t="s">
        <v>139</v>
      </c>
      <c r="Q53" s="9" t="s">
        <v>139</v>
      </c>
      <c r="R53" s="455">
        <v>59</v>
      </c>
      <c r="S53" s="154">
        <v>40</v>
      </c>
      <c r="T53" s="173">
        <v>50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 t="s">
        <v>217</v>
      </c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217</v>
      </c>
      <c r="M54" s="105" t="s">
        <v>139</v>
      </c>
      <c r="N54" s="105" t="s">
        <v>139</v>
      </c>
      <c r="O54" s="8" t="s">
        <v>217</v>
      </c>
      <c r="P54" s="105" t="s">
        <v>139</v>
      </c>
      <c r="Q54" s="9" t="s">
        <v>139</v>
      </c>
      <c r="R54" s="54" t="s">
        <v>217</v>
      </c>
      <c r="S54" s="54" t="s">
        <v>217</v>
      </c>
      <c r="T54" s="170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 t="s">
        <v>220</v>
      </c>
      <c r="G55" s="8" t="s">
        <v>220</v>
      </c>
      <c r="H55" s="8" t="s">
        <v>220</v>
      </c>
      <c r="I55" s="8">
        <v>9.9999999999999995E-7</v>
      </c>
      <c r="J55" s="8" t="s">
        <v>220</v>
      </c>
      <c r="K55" s="8">
        <v>9.9999999999999995E-7</v>
      </c>
      <c r="L55" s="105" t="s">
        <v>220</v>
      </c>
      <c r="M55" s="8" t="s">
        <v>220</v>
      </c>
      <c r="N55" s="8" t="s">
        <v>220</v>
      </c>
      <c r="O55" s="8" t="s">
        <v>220</v>
      </c>
      <c r="P55" s="8" t="s">
        <v>220</v>
      </c>
      <c r="Q55" s="9">
        <v>9.9999999999999995E-7</v>
      </c>
      <c r="R55" s="404">
        <v>9.9999999999999995E-7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 t="s">
        <v>220</v>
      </c>
      <c r="G56" s="8" t="s">
        <v>220</v>
      </c>
      <c r="H56" s="8" t="s">
        <v>220</v>
      </c>
      <c r="I56" s="8" t="s">
        <v>220</v>
      </c>
      <c r="J56" s="8" t="s">
        <v>220</v>
      </c>
      <c r="K56" s="8" t="s">
        <v>220</v>
      </c>
      <c r="L56" s="8" t="s">
        <v>220</v>
      </c>
      <c r="M56" s="8" t="s">
        <v>220</v>
      </c>
      <c r="N56" s="8" t="s">
        <v>220</v>
      </c>
      <c r="O56" s="8" t="s">
        <v>220</v>
      </c>
      <c r="P56" s="8" t="s">
        <v>220</v>
      </c>
      <c r="Q56" s="9" t="s">
        <v>220</v>
      </c>
      <c r="R56" s="404" t="s">
        <v>220</v>
      </c>
      <c r="S56" s="405" t="s">
        <v>220</v>
      </c>
      <c r="T56" s="406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 t="s">
        <v>151</v>
      </c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151</v>
      </c>
      <c r="M57" s="105" t="s">
        <v>139</v>
      </c>
      <c r="N57" s="105" t="s">
        <v>139</v>
      </c>
      <c r="O57" s="8" t="s">
        <v>151</v>
      </c>
      <c r="P57" s="105" t="s">
        <v>139</v>
      </c>
      <c r="Q57" s="9" t="s">
        <v>139</v>
      </c>
      <c r="R57" s="456" t="s">
        <v>151</v>
      </c>
      <c r="S57" s="28" t="s">
        <v>151</v>
      </c>
      <c r="T57" s="165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 t="s">
        <v>225</v>
      </c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225</v>
      </c>
      <c r="M58" s="105" t="s">
        <v>139</v>
      </c>
      <c r="N58" s="105" t="s">
        <v>139</v>
      </c>
      <c r="O58" s="8" t="s">
        <v>225</v>
      </c>
      <c r="P58" s="105" t="s">
        <v>139</v>
      </c>
      <c r="Q58" s="9" t="s">
        <v>139</v>
      </c>
      <c r="R58" s="459" t="s">
        <v>225</v>
      </c>
      <c r="S58" s="153" t="s">
        <v>225</v>
      </c>
      <c r="T58" s="172" t="s">
        <v>225</v>
      </c>
      <c r="U58" s="686"/>
      <c r="V58" s="2"/>
    </row>
    <row r="59" spans="2:22" ht="12" customHeight="1" x14ac:dyDescent="0.2">
      <c r="B59" s="34">
        <v>46</v>
      </c>
      <c r="C59" s="677" t="s">
        <v>226</v>
      </c>
      <c r="D59" s="678"/>
      <c r="E59" s="101" t="s">
        <v>227</v>
      </c>
      <c r="F59" s="104">
        <v>0.3</v>
      </c>
      <c r="G59" s="8">
        <v>0.2</v>
      </c>
      <c r="H59" s="8">
        <v>0.2</v>
      </c>
      <c r="I59" s="8">
        <v>0.4</v>
      </c>
      <c r="J59" s="8">
        <v>0.5</v>
      </c>
      <c r="K59" s="105">
        <v>0.8</v>
      </c>
      <c r="L59" s="8">
        <v>0.5</v>
      </c>
      <c r="M59" s="105">
        <v>0.4</v>
      </c>
      <c r="N59" s="105">
        <v>0.4</v>
      </c>
      <c r="O59" s="8">
        <v>0.3</v>
      </c>
      <c r="P59" s="105">
        <v>0.3</v>
      </c>
      <c r="Q59" s="9">
        <v>0.4</v>
      </c>
      <c r="R59" s="30">
        <v>0.8</v>
      </c>
      <c r="S59" s="30">
        <v>0.2</v>
      </c>
      <c r="T59" s="160">
        <v>0.39166666666666666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30">
        <v>7.1</v>
      </c>
      <c r="H60" s="30">
        <v>7.2</v>
      </c>
      <c r="I60" s="30">
        <v>7.1</v>
      </c>
      <c r="J60" s="30">
        <v>7.2</v>
      </c>
      <c r="K60" s="159">
        <v>7.3</v>
      </c>
      <c r="L60" s="30">
        <v>7.3</v>
      </c>
      <c r="M60" s="159">
        <v>7</v>
      </c>
      <c r="N60" s="159">
        <v>7.1</v>
      </c>
      <c r="O60" s="30">
        <v>7</v>
      </c>
      <c r="P60" s="159">
        <v>7.1</v>
      </c>
      <c r="Q60" s="160">
        <v>7.2</v>
      </c>
      <c r="R60" s="30">
        <v>7.3</v>
      </c>
      <c r="S60" s="30">
        <v>7</v>
      </c>
      <c r="T60" s="160">
        <v>7.1416666666666657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105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30" t="s">
        <v>233</v>
      </c>
      <c r="O62" s="8" t="s">
        <v>233</v>
      </c>
      <c r="P62" s="105" t="s">
        <v>233</v>
      </c>
      <c r="Q62" s="9" t="s">
        <v>233</v>
      </c>
      <c r="R62" s="8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57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77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48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242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243</v>
      </c>
      <c r="C66" s="681"/>
      <c r="D66" s="681"/>
      <c r="E66" s="682"/>
      <c r="F66" s="265">
        <v>2</v>
      </c>
      <c r="G66" s="145">
        <v>2</v>
      </c>
      <c r="H66" s="145">
        <v>2</v>
      </c>
      <c r="I66" s="145">
        <v>2</v>
      </c>
      <c r="J66" s="150">
        <v>2</v>
      </c>
      <c r="K66" s="150">
        <v>2</v>
      </c>
      <c r="L66" s="145">
        <v>2</v>
      </c>
      <c r="M66" s="145">
        <v>2</v>
      </c>
      <c r="N66" s="145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C67" s="771" t="s">
        <v>244</v>
      </c>
      <c r="D67" s="771"/>
      <c r="E67" s="771"/>
      <c r="F67" s="771"/>
      <c r="G67" s="771"/>
      <c r="H67" s="771"/>
      <c r="I67" s="771"/>
      <c r="J67" s="771"/>
      <c r="K67" s="771"/>
      <c r="L67" s="4"/>
      <c r="M67" s="4"/>
      <c r="N67" s="4"/>
      <c r="O67" s="4"/>
      <c r="P67" s="4"/>
      <c r="Q67" s="4"/>
      <c r="R67" s="866"/>
      <c r="S67" s="866"/>
      <c r="T67" s="866"/>
      <c r="V67" s="4"/>
    </row>
    <row r="68" spans="2:22" ht="10.199999999999999" customHeight="1" x14ac:dyDescent="0.2">
      <c r="C68" s="655"/>
    </row>
  </sheetData>
  <mergeCells count="83">
    <mergeCell ref="B65:E65"/>
    <mergeCell ref="B66:E66"/>
    <mergeCell ref="C67:K67"/>
    <mergeCell ref="R67:T67"/>
    <mergeCell ref="C59:D59"/>
    <mergeCell ref="U59:U64"/>
    <mergeCell ref="C60:D60"/>
    <mergeCell ref="C61:D61"/>
    <mergeCell ref="C62:D62"/>
    <mergeCell ref="C63:D63"/>
    <mergeCell ref="C64:D64"/>
    <mergeCell ref="C54:D54"/>
    <mergeCell ref="U54:U58"/>
    <mergeCell ref="C55:D55"/>
    <mergeCell ref="C56:D56"/>
    <mergeCell ref="C57:D57"/>
    <mergeCell ref="C58:D58"/>
    <mergeCell ref="C49:D49"/>
    <mergeCell ref="C50:D50"/>
    <mergeCell ref="C51:D51"/>
    <mergeCell ref="C52:D52"/>
    <mergeCell ref="U52:U53"/>
    <mergeCell ref="C53:D53"/>
    <mergeCell ref="C45:D45"/>
    <mergeCell ref="U45:U48"/>
    <mergeCell ref="C46:D46"/>
    <mergeCell ref="C47:D47"/>
    <mergeCell ref="C48:D48"/>
    <mergeCell ref="C34:D34"/>
    <mergeCell ref="U34:U4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27:D27"/>
    <mergeCell ref="U27:U33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U24:U26"/>
    <mergeCell ref="C25:D25"/>
    <mergeCell ref="C26:D26"/>
    <mergeCell ref="C16:D16"/>
    <mergeCell ref="U16:U21"/>
    <mergeCell ref="C17:D17"/>
    <mergeCell ref="C18:D18"/>
    <mergeCell ref="C19:D19"/>
    <mergeCell ref="C20:D20"/>
    <mergeCell ref="C21:D21"/>
    <mergeCell ref="B13:D13"/>
    <mergeCell ref="F13:Q13"/>
    <mergeCell ref="R13:T13"/>
    <mergeCell ref="C14:D14"/>
    <mergeCell ref="U14:U15"/>
    <mergeCell ref="C15:D15"/>
    <mergeCell ref="R6:R9"/>
    <mergeCell ref="S6:S9"/>
    <mergeCell ref="T6:T9"/>
    <mergeCell ref="U6:U12"/>
    <mergeCell ref="D7:E7"/>
    <mergeCell ref="D8:E8"/>
    <mergeCell ref="D9:E9"/>
    <mergeCell ref="D10:E10"/>
    <mergeCell ref="D11:E11"/>
    <mergeCell ref="D12:E12"/>
    <mergeCell ref="B1:Q1"/>
    <mergeCell ref="G3:I3"/>
    <mergeCell ref="B4:C4"/>
    <mergeCell ref="G4:I4"/>
    <mergeCell ref="B6:C12"/>
    <mergeCell ref="D6:E6"/>
  </mergeCells>
  <phoneticPr fontId="36"/>
  <printOptions horizontalCentered="1"/>
  <pageMargins left="0.70866141732283472" right="0.70866141732283472" top="0.59055118110236227" bottom="0.19685039370078741" header="0" footer="0"/>
  <pageSetup paperSize="9" scale="71" fitToWidth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0114-F70F-41E8-B918-8EF1AD8A53A3}">
  <sheetPr codeName="Sheet31">
    <pageSetUpPr fitToPage="1"/>
  </sheetPr>
  <dimension ref="B1:Q42"/>
  <sheetViews>
    <sheetView zoomScale="90" zoomScaleNormal="90" workbookViewId="0"/>
  </sheetViews>
  <sheetFormatPr defaultColWidth="8.88671875" defaultRowHeight="10.199999999999999" customHeight="1" x14ac:dyDescent="0.2"/>
  <cols>
    <col min="1" max="1" width="2.6640625" style="3" customWidth="1"/>
    <col min="2" max="2" width="2.33203125" style="3" customWidth="1"/>
    <col min="3" max="3" width="8.109375" style="3" customWidth="1"/>
    <col min="4" max="4" width="20.109375" style="3" customWidth="1"/>
    <col min="5" max="5" width="19" style="3" customWidth="1"/>
    <col min="6" max="6" width="7.6640625" style="4" customWidth="1"/>
    <col min="7" max="9" width="7.6640625" style="3" customWidth="1"/>
    <col min="10" max="12" width="7.6640625" style="4" customWidth="1"/>
    <col min="13" max="13" width="11.6640625" style="3" customWidth="1"/>
    <col min="14" max="14" width="3.44140625" style="3" customWidth="1"/>
    <col min="15" max="16384" width="8.88671875" style="3"/>
  </cols>
  <sheetData>
    <row r="1" spans="2:17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20"/>
      <c r="O1" s="20"/>
      <c r="P1" s="20"/>
      <c r="Q1" s="20"/>
    </row>
    <row r="2" spans="2:17" ht="11.25" customHeight="1" thickBot="1" x14ac:dyDescent="0.25">
      <c r="B2" s="1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7" ht="16.5" customHeight="1" thickBot="1" x14ac:dyDescent="0.25">
      <c r="D3" s="27"/>
      <c r="F3" s="69" t="s">
        <v>95</v>
      </c>
      <c r="G3" s="700" t="s">
        <v>96</v>
      </c>
      <c r="H3" s="701"/>
      <c r="I3" s="702"/>
      <c r="J3" s="131"/>
      <c r="K3" s="38"/>
      <c r="L3" s="38"/>
      <c r="M3" s="38"/>
    </row>
    <row r="4" spans="2:17" ht="16.5" customHeight="1" thickBot="1" x14ac:dyDescent="0.25">
      <c r="B4" s="700" t="s">
        <v>97</v>
      </c>
      <c r="C4" s="775"/>
      <c r="D4" s="45" t="s">
        <v>480</v>
      </c>
      <c r="F4" s="70">
        <v>2</v>
      </c>
      <c r="G4" s="703" t="s">
        <v>481</v>
      </c>
      <c r="H4" s="704"/>
      <c r="I4" s="705"/>
      <c r="J4" s="74"/>
      <c r="K4" s="44"/>
      <c r="L4" s="44"/>
      <c r="M4" s="44"/>
    </row>
    <row r="5" spans="2:17" ht="10.199999999999999" customHeight="1" thickBot="1" x14ac:dyDescent="0.25">
      <c r="B5" s="4"/>
      <c r="C5" s="4"/>
      <c r="D5" s="4"/>
      <c r="E5" s="4"/>
      <c r="G5" s="4"/>
      <c r="H5" s="4"/>
      <c r="I5" s="4"/>
      <c r="M5" s="4"/>
      <c r="N5" s="4"/>
    </row>
    <row r="6" spans="2:17" ht="14.1" customHeight="1" x14ac:dyDescent="0.2">
      <c r="B6" s="776" t="s">
        <v>245</v>
      </c>
      <c r="C6" s="777"/>
      <c r="D6" s="782" t="s">
        <v>246</v>
      </c>
      <c r="E6" s="783"/>
      <c r="F6" s="36">
        <v>45757</v>
      </c>
      <c r="G6" s="140">
        <v>45839</v>
      </c>
      <c r="H6" s="140">
        <v>45931</v>
      </c>
      <c r="I6" s="140">
        <v>46027</v>
      </c>
      <c r="J6" s="784" t="s">
        <v>102</v>
      </c>
      <c r="K6" s="787" t="s">
        <v>103</v>
      </c>
      <c r="L6" s="718" t="s">
        <v>104</v>
      </c>
      <c r="M6" s="873" t="s">
        <v>105</v>
      </c>
      <c r="N6" s="4"/>
    </row>
    <row r="7" spans="2:17" ht="14.1" customHeight="1" x14ac:dyDescent="0.2">
      <c r="B7" s="778"/>
      <c r="C7" s="779"/>
      <c r="D7" s="792" t="s">
        <v>247</v>
      </c>
      <c r="E7" s="793"/>
      <c r="F7" s="37">
        <v>0.55208333333333337</v>
      </c>
      <c r="G7" s="141">
        <v>0.65625</v>
      </c>
      <c r="H7" s="141">
        <v>0.58680555555555558</v>
      </c>
      <c r="I7" s="141">
        <v>0.61805555555555558</v>
      </c>
      <c r="J7" s="867"/>
      <c r="K7" s="869"/>
      <c r="L7" s="719"/>
      <c r="M7" s="874"/>
      <c r="N7" s="4"/>
    </row>
    <row r="8" spans="2:17" ht="14.1" customHeight="1" x14ac:dyDescent="0.2">
      <c r="B8" s="778"/>
      <c r="C8" s="779"/>
      <c r="D8" s="792" t="s">
        <v>248</v>
      </c>
      <c r="E8" s="793"/>
      <c r="F8" s="37" t="s">
        <v>108</v>
      </c>
      <c r="G8" s="141" t="s">
        <v>121</v>
      </c>
      <c r="H8" s="8" t="s">
        <v>123</v>
      </c>
      <c r="I8" s="141" t="s">
        <v>117</v>
      </c>
      <c r="J8" s="867"/>
      <c r="K8" s="869"/>
      <c r="L8" s="719"/>
      <c r="M8" s="874"/>
      <c r="N8" s="4"/>
    </row>
    <row r="9" spans="2:17" ht="14.1" customHeight="1" x14ac:dyDescent="0.2">
      <c r="B9" s="778"/>
      <c r="C9" s="779"/>
      <c r="D9" s="792" t="s">
        <v>249</v>
      </c>
      <c r="E9" s="793"/>
      <c r="F9" s="37" t="s">
        <v>108</v>
      </c>
      <c r="G9" s="8" t="s">
        <v>111</v>
      </c>
      <c r="H9" s="8" t="s">
        <v>476</v>
      </c>
      <c r="I9" s="8" t="s">
        <v>117</v>
      </c>
      <c r="J9" s="868"/>
      <c r="K9" s="870"/>
      <c r="L9" s="720"/>
      <c r="M9" s="874"/>
      <c r="N9" s="4"/>
    </row>
    <row r="10" spans="2:17" ht="14.1" customHeight="1" x14ac:dyDescent="0.2">
      <c r="B10" s="778"/>
      <c r="C10" s="779"/>
      <c r="D10" s="792" t="s">
        <v>250</v>
      </c>
      <c r="E10" s="793"/>
      <c r="F10" s="29">
        <v>15</v>
      </c>
      <c r="G10" s="30">
        <v>27.5</v>
      </c>
      <c r="H10" s="30">
        <v>18.5</v>
      </c>
      <c r="I10" s="30">
        <v>2.2999999999999998</v>
      </c>
      <c r="J10" s="50"/>
      <c r="K10" s="97"/>
      <c r="L10" s="51"/>
      <c r="M10" s="874"/>
      <c r="N10" s="4"/>
    </row>
    <row r="11" spans="2:17" ht="14.1" customHeight="1" x14ac:dyDescent="0.2">
      <c r="B11" s="778"/>
      <c r="C11" s="779"/>
      <c r="D11" s="792" t="s">
        <v>251</v>
      </c>
      <c r="E11" s="793"/>
      <c r="F11" s="29">
        <v>8.1999999999999993</v>
      </c>
      <c r="G11" s="8">
        <v>18</v>
      </c>
      <c r="H11" s="30">
        <v>19.600000000000001</v>
      </c>
      <c r="I11" s="30">
        <v>5.6</v>
      </c>
      <c r="J11" s="50"/>
      <c r="K11" s="97"/>
      <c r="L11" s="51"/>
      <c r="M11" s="874"/>
      <c r="N11" s="4"/>
    </row>
    <row r="12" spans="2:17" ht="14.1" customHeight="1" thickBot="1" x14ac:dyDescent="0.25">
      <c r="B12" s="780"/>
      <c r="C12" s="781"/>
      <c r="D12" s="773" t="s">
        <v>126</v>
      </c>
      <c r="E12" s="774"/>
      <c r="F12" s="270">
        <v>0.64</v>
      </c>
      <c r="G12" s="59">
        <v>0.57999999999999996</v>
      </c>
      <c r="H12" s="59">
        <v>0.56000000000000005</v>
      </c>
      <c r="I12" s="59">
        <v>0.56000000000000005</v>
      </c>
      <c r="J12" s="98"/>
      <c r="K12" s="99"/>
      <c r="L12" s="100"/>
      <c r="M12" s="875"/>
      <c r="N12" s="4"/>
    </row>
    <row r="13" spans="2:17" s="5" customFormat="1" ht="14.1" customHeight="1" thickBot="1" x14ac:dyDescent="0.25">
      <c r="B13" s="680" t="s">
        <v>252</v>
      </c>
      <c r="C13" s="794"/>
      <c r="D13" s="794"/>
      <c r="E13" s="18" t="s">
        <v>253</v>
      </c>
      <c r="F13" s="805" t="s">
        <v>129</v>
      </c>
      <c r="G13" s="805"/>
      <c r="H13" s="805"/>
      <c r="I13" s="805"/>
      <c r="J13" s="805"/>
      <c r="K13" s="805"/>
      <c r="L13" s="805"/>
      <c r="M13" s="14"/>
      <c r="N13" s="6"/>
    </row>
    <row r="14" spans="2:17" ht="14.1" customHeight="1" x14ac:dyDescent="0.2">
      <c r="B14" s="94">
        <v>1</v>
      </c>
      <c r="C14" s="876" t="s">
        <v>254</v>
      </c>
      <c r="D14" s="876"/>
      <c r="E14" s="95" t="s">
        <v>255</v>
      </c>
      <c r="F14" s="111" t="s">
        <v>139</v>
      </c>
      <c r="G14" s="144" t="s">
        <v>169</v>
      </c>
      <c r="H14" s="144" t="s">
        <v>139</v>
      </c>
      <c r="I14" s="144" t="s">
        <v>139</v>
      </c>
      <c r="J14" s="462" t="s">
        <v>169</v>
      </c>
      <c r="K14" s="463" t="s">
        <v>169</v>
      </c>
      <c r="L14" s="464" t="s">
        <v>169</v>
      </c>
      <c r="M14" s="871" t="s">
        <v>256</v>
      </c>
      <c r="N14" s="2"/>
    </row>
    <row r="15" spans="2:17" ht="14.1" customHeight="1" x14ac:dyDescent="0.2">
      <c r="B15" s="34">
        <v>2</v>
      </c>
      <c r="C15" s="679" t="s">
        <v>257</v>
      </c>
      <c r="D15" s="679"/>
      <c r="E15" s="12" t="s">
        <v>258</v>
      </c>
      <c r="F15" s="104" t="s">
        <v>139</v>
      </c>
      <c r="G15" s="8" t="s">
        <v>169</v>
      </c>
      <c r="H15" s="8" t="s">
        <v>139</v>
      </c>
      <c r="I15" s="8" t="s">
        <v>139</v>
      </c>
      <c r="J15" s="403" t="s">
        <v>169</v>
      </c>
      <c r="K15" s="171" t="s">
        <v>169</v>
      </c>
      <c r="L15" s="172" t="s">
        <v>169</v>
      </c>
      <c r="M15" s="872"/>
      <c r="N15" s="2"/>
    </row>
    <row r="16" spans="2:17" ht="14.1" customHeight="1" x14ac:dyDescent="0.2">
      <c r="B16" s="34">
        <v>3</v>
      </c>
      <c r="C16" s="679" t="s">
        <v>259</v>
      </c>
      <c r="D16" s="679"/>
      <c r="E16" s="12" t="s">
        <v>255</v>
      </c>
      <c r="F16" s="104" t="s">
        <v>146</v>
      </c>
      <c r="G16" s="8" t="s">
        <v>146</v>
      </c>
      <c r="H16" s="8" t="s">
        <v>146</v>
      </c>
      <c r="I16" s="8" t="s">
        <v>146</v>
      </c>
      <c r="J16" s="121" t="s">
        <v>146</v>
      </c>
      <c r="K16" s="134" t="s">
        <v>146</v>
      </c>
      <c r="L16" s="165" t="s">
        <v>146</v>
      </c>
      <c r="M16" s="872"/>
      <c r="N16" s="2"/>
    </row>
    <row r="17" spans="2:14" ht="14.1" customHeight="1" x14ac:dyDescent="0.2">
      <c r="B17" s="34">
        <v>5</v>
      </c>
      <c r="C17" s="679" t="s">
        <v>260</v>
      </c>
      <c r="D17" s="679"/>
      <c r="E17" s="12" t="s">
        <v>261</v>
      </c>
      <c r="F17" s="104" t="s">
        <v>139</v>
      </c>
      <c r="G17" s="8" t="s">
        <v>262</v>
      </c>
      <c r="H17" s="8" t="s">
        <v>139</v>
      </c>
      <c r="I17" s="8" t="s">
        <v>139</v>
      </c>
      <c r="J17" s="403" t="s">
        <v>262</v>
      </c>
      <c r="K17" s="171" t="s">
        <v>262</v>
      </c>
      <c r="L17" s="172" t="s">
        <v>262</v>
      </c>
      <c r="M17" s="686" t="s">
        <v>170</v>
      </c>
      <c r="N17" s="2"/>
    </row>
    <row r="18" spans="2:14" ht="14.1" customHeight="1" x14ac:dyDescent="0.2">
      <c r="B18" s="34">
        <v>8</v>
      </c>
      <c r="C18" s="679" t="s">
        <v>263</v>
      </c>
      <c r="D18" s="679"/>
      <c r="E18" s="12" t="s">
        <v>264</v>
      </c>
      <c r="F18" s="104" t="s">
        <v>139</v>
      </c>
      <c r="G18" s="8" t="s">
        <v>146</v>
      </c>
      <c r="H18" s="8" t="s">
        <v>139</v>
      </c>
      <c r="I18" s="8" t="s">
        <v>139</v>
      </c>
      <c r="J18" s="121" t="s">
        <v>146</v>
      </c>
      <c r="K18" s="134" t="s">
        <v>146</v>
      </c>
      <c r="L18" s="165" t="s">
        <v>146</v>
      </c>
      <c r="M18" s="686"/>
      <c r="N18" s="2"/>
    </row>
    <row r="19" spans="2:14" ht="14.1" customHeight="1" x14ac:dyDescent="0.2">
      <c r="B19" s="34">
        <v>9</v>
      </c>
      <c r="C19" s="679" t="s">
        <v>265</v>
      </c>
      <c r="D19" s="679"/>
      <c r="E19" s="12" t="s">
        <v>266</v>
      </c>
      <c r="F19" s="104" t="s">
        <v>139</v>
      </c>
      <c r="G19" s="8" t="s">
        <v>267</v>
      </c>
      <c r="H19" s="8" t="s">
        <v>139</v>
      </c>
      <c r="I19" s="8" t="s">
        <v>139</v>
      </c>
      <c r="J19" s="121" t="s">
        <v>267</v>
      </c>
      <c r="K19" s="134" t="s">
        <v>267</v>
      </c>
      <c r="L19" s="165" t="s">
        <v>267</v>
      </c>
      <c r="M19" s="686"/>
      <c r="N19" s="2"/>
    </row>
    <row r="20" spans="2:14" ht="14.1" customHeight="1" x14ac:dyDescent="0.2">
      <c r="B20" s="34">
        <v>10</v>
      </c>
      <c r="C20" s="679" t="s">
        <v>268</v>
      </c>
      <c r="D20" s="679"/>
      <c r="E20" s="12" t="s">
        <v>269</v>
      </c>
      <c r="F20" s="104"/>
      <c r="G20" s="8"/>
      <c r="H20" s="8"/>
      <c r="I20" s="8"/>
      <c r="J20" s="121"/>
      <c r="K20" s="134"/>
      <c r="L20" s="165"/>
      <c r="M20" s="686" t="s">
        <v>270</v>
      </c>
      <c r="N20" s="2"/>
    </row>
    <row r="21" spans="2:14" ht="14.1" customHeight="1" x14ac:dyDescent="0.2">
      <c r="B21" s="34">
        <v>12</v>
      </c>
      <c r="C21" s="679" t="s">
        <v>271</v>
      </c>
      <c r="D21" s="679"/>
      <c r="E21" s="12" t="s">
        <v>269</v>
      </c>
      <c r="F21" s="104"/>
      <c r="G21" s="8"/>
      <c r="H21" s="8"/>
      <c r="I21" s="78"/>
      <c r="J21" s="121"/>
      <c r="K21" s="134"/>
      <c r="L21" s="165"/>
      <c r="M21" s="686"/>
      <c r="N21" s="2"/>
    </row>
    <row r="22" spans="2:14" ht="14.1" customHeight="1" x14ac:dyDescent="0.2">
      <c r="B22" s="34">
        <v>13</v>
      </c>
      <c r="C22" s="679" t="s">
        <v>272</v>
      </c>
      <c r="D22" s="679"/>
      <c r="E22" s="12" t="s">
        <v>273</v>
      </c>
      <c r="F22" s="104" t="s">
        <v>146</v>
      </c>
      <c r="G22" s="8" t="s">
        <v>146</v>
      </c>
      <c r="H22" s="8">
        <v>1E-3</v>
      </c>
      <c r="I22" s="78" t="s">
        <v>146</v>
      </c>
      <c r="J22" s="121">
        <v>1E-3</v>
      </c>
      <c r="K22" s="134" t="s">
        <v>146</v>
      </c>
      <c r="L22" s="165" t="s">
        <v>146</v>
      </c>
      <c r="M22" s="686"/>
      <c r="N22" s="2"/>
    </row>
    <row r="23" spans="2:14" ht="14.1" customHeight="1" x14ac:dyDescent="0.2">
      <c r="B23" s="34">
        <v>14</v>
      </c>
      <c r="C23" s="679" t="s">
        <v>274</v>
      </c>
      <c r="D23" s="679"/>
      <c r="E23" s="12" t="s">
        <v>275</v>
      </c>
      <c r="F23" s="104" t="s">
        <v>151</v>
      </c>
      <c r="G23" s="78">
        <v>2E-3</v>
      </c>
      <c r="H23" s="8">
        <v>3.0000000000000001E-3</v>
      </c>
      <c r="I23" s="78" t="s">
        <v>151</v>
      </c>
      <c r="J23" s="121">
        <v>3.0000000000000001E-3</v>
      </c>
      <c r="K23" s="134" t="s">
        <v>151</v>
      </c>
      <c r="L23" s="165" t="s">
        <v>151</v>
      </c>
      <c r="M23" s="686"/>
      <c r="N23" s="2"/>
    </row>
    <row r="24" spans="2:14" ht="14.1" customHeight="1" x14ac:dyDescent="0.2">
      <c r="B24" s="34">
        <v>15</v>
      </c>
      <c r="C24" s="679" t="s">
        <v>276</v>
      </c>
      <c r="D24" s="679"/>
      <c r="E24" s="12" t="s">
        <v>277</v>
      </c>
      <c r="F24" s="104"/>
      <c r="G24" s="78"/>
      <c r="H24" s="8"/>
      <c r="I24" s="78"/>
      <c r="J24" s="120"/>
      <c r="K24" s="149"/>
      <c r="L24" s="486"/>
      <c r="M24" s="10" t="s">
        <v>278</v>
      </c>
      <c r="N24" s="2"/>
    </row>
    <row r="25" spans="2:14" ht="14.1" customHeight="1" x14ac:dyDescent="0.2">
      <c r="B25" s="34">
        <v>16</v>
      </c>
      <c r="C25" s="679" t="s">
        <v>279</v>
      </c>
      <c r="D25" s="679"/>
      <c r="E25" s="12" t="s">
        <v>277</v>
      </c>
      <c r="F25" s="120">
        <v>0.64</v>
      </c>
      <c r="G25" s="8">
        <v>0.56000000000000005</v>
      </c>
      <c r="H25" s="54">
        <v>0.56000000000000005</v>
      </c>
      <c r="I25" s="78">
        <v>0.56000000000000005</v>
      </c>
      <c r="J25" s="120">
        <v>0.64</v>
      </c>
      <c r="K25" s="149">
        <v>0.56000000000000005</v>
      </c>
      <c r="L25" s="170">
        <v>0.58000000000000007</v>
      </c>
      <c r="M25" s="10" t="s">
        <v>280</v>
      </c>
      <c r="N25" s="2"/>
    </row>
    <row r="26" spans="2:14" ht="14.1" customHeight="1" x14ac:dyDescent="0.2">
      <c r="B26" s="34">
        <v>17</v>
      </c>
      <c r="C26" s="679" t="s">
        <v>212</v>
      </c>
      <c r="D26" s="679"/>
      <c r="E26" s="12" t="s">
        <v>281</v>
      </c>
      <c r="F26" s="112">
        <v>21</v>
      </c>
      <c r="G26" s="8">
        <v>13</v>
      </c>
      <c r="H26" s="8">
        <v>20</v>
      </c>
      <c r="I26" s="78">
        <v>22</v>
      </c>
      <c r="J26" s="135">
        <v>22</v>
      </c>
      <c r="K26" s="449">
        <v>13</v>
      </c>
      <c r="L26" s="173">
        <v>19</v>
      </c>
      <c r="M26" s="686" t="s">
        <v>231</v>
      </c>
      <c r="N26" s="2"/>
    </row>
    <row r="27" spans="2:14" ht="14.1" customHeight="1" x14ac:dyDescent="0.2">
      <c r="B27" s="34">
        <v>18</v>
      </c>
      <c r="C27" s="679" t="s">
        <v>209</v>
      </c>
      <c r="D27" s="679"/>
      <c r="E27" s="12" t="s">
        <v>282</v>
      </c>
      <c r="F27" s="104" t="s">
        <v>146</v>
      </c>
      <c r="G27" s="8" t="s">
        <v>146</v>
      </c>
      <c r="H27" s="8" t="s">
        <v>146</v>
      </c>
      <c r="I27" s="78" t="s">
        <v>146</v>
      </c>
      <c r="J27" s="121" t="s">
        <v>146</v>
      </c>
      <c r="K27" s="134" t="s">
        <v>146</v>
      </c>
      <c r="L27" s="165" t="s">
        <v>146</v>
      </c>
      <c r="M27" s="686"/>
      <c r="N27" s="2"/>
    </row>
    <row r="28" spans="2:14" ht="14.1" customHeight="1" x14ac:dyDescent="0.2">
      <c r="B28" s="34">
        <v>19</v>
      </c>
      <c r="C28" s="679" t="s">
        <v>283</v>
      </c>
      <c r="D28" s="679"/>
      <c r="E28" s="12" t="s">
        <v>284</v>
      </c>
      <c r="F28" s="104">
        <v>2</v>
      </c>
      <c r="G28" s="8">
        <v>1.6</v>
      </c>
      <c r="H28" s="8">
        <v>1.8</v>
      </c>
      <c r="I28" s="78">
        <v>2.5</v>
      </c>
      <c r="J28" s="29">
        <v>2.5</v>
      </c>
      <c r="K28" s="159">
        <v>1.6</v>
      </c>
      <c r="L28" s="160">
        <v>1.9750000000000001</v>
      </c>
      <c r="M28" s="686"/>
      <c r="N28" s="2"/>
    </row>
    <row r="29" spans="2:14" ht="14.1" customHeight="1" x14ac:dyDescent="0.2">
      <c r="B29" s="34">
        <v>20</v>
      </c>
      <c r="C29" s="679" t="s">
        <v>285</v>
      </c>
      <c r="D29" s="679"/>
      <c r="E29" s="12" t="s">
        <v>286</v>
      </c>
      <c r="F29" s="104" t="s">
        <v>139</v>
      </c>
      <c r="G29" s="8" t="s">
        <v>146</v>
      </c>
      <c r="H29" s="8" t="s">
        <v>139</v>
      </c>
      <c r="I29" s="78" t="s">
        <v>139</v>
      </c>
      <c r="J29" s="121" t="s">
        <v>146</v>
      </c>
      <c r="K29" s="134" t="s">
        <v>146</v>
      </c>
      <c r="L29" s="165" t="s">
        <v>146</v>
      </c>
      <c r="M29" s="686" t="s">
        <v>170</v>
      </c>
      <c r="N29" s="2"/>
    </row>
    <row r="30" spans="2:14" ht="14.1" customHeight="1" x14ac:dyDescent="0.2">
      <c r="B30" s="34">
        <v>21</v>
      </c>
      <c r="C30" s="679" t="s">
        <v>287</v>
      </c>
      <c r="D30" s="679"/>
      <c r="E30" s="12" t="s">
        <v>255</v>
      </c>
      <c r="F30" s="104" t="s">
        <v>139</v>
      </c>
      <c r="G30" s="8" t="s">
        <v>151</v>
      </c>
      <c r="H30" s="8" t="s">
        <v>139</v>
      </c>
      <c r="I30" s="78" t="s">
        <v>139</v>
      </c>
      <c r="J30" s="121" t="s">
        <v>151</v>
      </c>
      <c r="K30" s="134" t="s">
        <v>151</v>
      </c>
      <c r="L30" s="165" t="s">
        <v>151</v>
      </c>
      <c r="M30" s="686"/>
      <c r="N30" s="2"/>
    </row>
    <row r="31" spans="2:14" ht="14.1" customHeight="1" x14ac:dyDescent="0.2">
      <c r="B31" s="34">
        <v>22</v>
      </c>
      <c r="C31" s="679" t="s">
        <v>288</v>
      </c>
      <c r="D31" s="679"/>
      <c r="E31" s="12" t="s">
        <v>289</v>
      </c>
      <c r="F31" s="104"/>
      <c r="G31" s="8"/>
      <c r="H31" s="8"/>
      <c r="I31" s="78"/>
      <c r="J31" s="29"/>
      <c r="K31" s="159"/>
      <c r="L31" s="160"/>
      <c r="M31" s="10" t="s">
        <v>231</v>
      </c>
      <c r="N31" s="2"/>
    </row>
    <row r="32" spans="2:14" ht="14.1" customHeight="1" x14ac:dyDescent="0.2">
      <c r="B32" s="34">
        <v>23</v>
      </c>
      <c r="C32" s="679" t="s">
        <v>290</v>
      </c>
      <c r="D32" s="679"/>
      <c r="E32" s="12" t="s">
        <v>289</v>
      </c>
      <c r="F32" s="111" t="s">
        <v>291</v>
      </c>
      <c r="G32" s="8" t="s">
        <v>291</v>
      </c>
      <c r="H32" s="8" t="s">
        <v>291</v>
      </c>
      <c r="I32" s="78" t="s">
        <v>291</v>
      </c>
      <c r="J32" s="135" t="s">
        <v>291</v>
      </c>
      <c r="K32" s="449" t="s">
        <v>291</v>
      </c>
      <c r="L32" s="173" t="s">
        <v>291</v>
      </c>
      <c r="M32" s="10" t="s">
        <v>234</v>
      </c>
      <c r="N32" s="2"/>
    </row>
    <row r="33" spans="2:14" ht="14.1" customHeight="1" x14ac:dyDescent="0.2">
      <c r="B33" s="34">
        <v>24</v>
      </c>
      <c r="C33" s="679" t="s">
        <v>214</v>
      </c>
      <c r="D33" s="679"/>
      <c r="E33" s="12" t="s">
        <v>292</v>
      </c>
      <c r="F33" s="104">
        <v>59</v>
      </c>
      <c r="G33" s="8">
        <v>40</v>
      </c>
      <c r="H33" s="8">
        <v>54</v>
      </c>
      <c r="I33" s="78">
        <v>48</v>
      </c>
      <c r="J33" s="135">
        <v>59</v>
      </c>
      <c r="K33" s="449">
        <v>40</v>
      </c>
      <c r="L33" s="173">
        <v>50.25</v>
      </c>
      <c r="M33" s="10" t="s">
        <v>231</v>
      </c>
      <c r="N33" s="2"/>
    </row>
    <row r="34" spans="2:14" ht="14.1" customHeight="1" x14ac:dyDescent="0.2">
      <c r="B34" s="34">
        <v>25</v>
      </c>
      <c r="C34" s="679" t="s">
        <v>238</v>
      </c>
      <c r="D34" s="679"/>
      <c r="E34" s="12" t="s">
        <v>293</v>
      </c>
      <c r="F34" s="104" t="s">
        <v>160</v>
      </c>
      <c r="G34" s="8" t="s">
        <v>160</v>
      </c>
      <c r="H34" s="8" t="s">
        <v>160</v>
      </c>
      <c r="I34" s="78" t="s">
        <v>160</v>
      </c>
      <c r="J34" s="29" t="s">
        <v>160</v>
      </c>
      <c r="K34" s="159" t="s">
        <v>160</v>
      </c>
      <c r="L34" s="160" t="s">
        <v>160</v>
      </c>
      <c r="M34" s="10" t="s">
        <v>228</v>
      </c>
      <c r="N34" s="2"/>
    </row>
    <row r="35" spans="2:14" ht="14.1" customHeight="1" x14ac:dyDescent="0.2">
      <c r="B35" s="34">
        <v>26</v>
      </c>
      <c r="C35" s="679" t="s">
        <v>229</v>
      </c>
      <c r="D35" s="679"/>
      <c r="E35" s="12" t="s">
        <v>294</v>
      </c>
      <c r="F35" s="29">
        <v>7.1</v>
      </c>
      <c r="G35" s="30">
        <v>7.1</v>
      </c>
      <c r="H35" s="30">
        <v>7.3</v>
      </c>
      <c r="I35" s="448">
        <v>7</v>
      </c>
      <c r="J35" s="487">
        <v>7.3</v>
      </c>
      <c r="K35" s="481">
        <v>7</v>
      </c>
      <c r="L35" s="482">
        <v>7.125</v>
      </c>
      <c r="M35" s="686" t="s">
        <v>295</v>
      </c>
      <c r="N35" s="2"/>
    </row>
    <row r="36" spans="2:14" ht="24" customHeight="1" x14ac:dyDescent="0.2">
      <c r="B36" s="34">
        <v>27</v>
      </c>
      <c r="C36" s="679" t="s">
        <v>296</v>
      </c>
      <c r="D36" s="679"/>
      <c r="E36" s="96" t="s">
        <v>297</v>
      </c>
      <c r="F36" s="104">
        <v>-2.4</v>
      </c>
      <c r="G36" s="8">
        <v>-2.6</v>
      </c>
      <c r="H36" s="8">
        <v>-2.4</v>
      </c>
      <c r="I36" s="78">
        <v>-2.6</v>
      </c>
      <c r="J36" s="29">
        <v>-2.4</v>
      </c>
      <c r="K36" s="159">
        <v>-2.6</v>
      </c>
      <c r="L36" s="160">
        <v>-2.5</v>
      </c>
      <c r="M36" s="686"/>
      <c r="N36" s="2"/>
    </row>
    <row r="37" spans="2:14" ht="14.1" customHeight="1" x14ac:dyDescent="0.2">
      <c r="B37" s="34">
        <v>28</v>
      </c>
      <c r="C37" s="679" t="s">
        <v>298</v>
      </c>
      <c r="D37" s="679"/>
      <c r="E37" s="96" t="s">
        <v>299</v>
      </c>
      <c r="F37" s="110">
        <v>0</v>
      </c>
      <c r="G37" s="128">
        <v>9</v>
      </c>
      <c r="H37" s="128">
        <v>0</v>
      </c>
      <c r="I37" s="128">
        <v>0</v>
      </c>
      <c r="J37" s="466">
        <v>9</v>
      </c>
      <c r="K37" s="467">
        <v>0</v>
      </c>
      <c r="L37" s="468">
        <v>2.25</v>
      </c>
      <c r="M37" s="10" t="s">
        <v>300</v>
      </c>
      <c r="N37" s="2"/>
    </row>
    <row r="38" spans="2:14" ht="14.1" customHeight="1" x14ac:dyDescent="0.2">
      <c r="B38" s="34">
        <v>29</v>
      </c>
      <c r="C38" s="679" t="s">
        <v>301</v>
      </c>
      <c r="D38" s="679"/>
      <c r="E38" s="101" t="s">
        <v>302</v>
      </c>
      <c r="F38" s="104" t="s">
        <v>139</v>
      </c>
      <c r="G38" s="8" t="s">
        <v>146</v>
      </c>
      <c r="H38" s="8" t="s">
        <v>139</v>
      </c>
      <c r="I38" s="9" t="s">
        <v>139</v>
      </c>
      <c r="J38" s="121" t="s">
        <v>146</v>
      </c>
      <c r="K38" s="28" t="s">
        <v>146</v>
      </c>
      <c r="L38" s="165" t="s">
        <v>146</v>
      </c>
      <c r="M38" s="10" t="s">
        <v>170</v>
      </c>
      <c r="N38" s="2"/>
    </row>
    <row r="39" spans="2:14" ht="13.5" customHeight="1" x14ac:dyDescent="0.2">
      <c r="B39" s="34">
        <v>30</v>
      </c>
      <c r="C39" s="679" t="s">
        <v>201</v>
      </c>
      <c r="D39" s="679"/>
      <c r="E39" s="231" t="s">
        <v>302</v>
      </c>
      <c r="F39" s="104" t="s">
        <v>200</v>
      </c>
      <c r="G39" s="8">
        <v>0.02</v>
      </c>
      <c r="H39" s="8">
        <v>0.02</v>
      </c>
      <c r="I39" s="8" t="s">
        <v>200</v>
      </c>
      <c r="J39" s="120">
        <v>0.02</v>
      </c>
      <c r="K39" s="54" t="s">
        <v>200</v>
      </c>
      <c r="L39" s="170">
        <v>0.01</v>
      </c>
      <c r="M39" s="10" t="s">
        <v>140</v>
      </c>
      <c r="N39" s="2"/>
    </row>
    <row r="40" spans="2:14" ht="24" customHeight="1" thickBot="1" x14ac:dyDescent="0.25">
      <c r="B40" s="229">
        <v>31</v>
      </c>
      <c r="C40" s="803" t="s">
        <v>303</v>
      </c>
      <c r="D40" s="804"/>
      <c r="E40" s="236" t="s">
        <v>304</v>
      </c>
      <c r="F40" s="233" t="s">
        <v>139</v>
      </c>
      <c r="G40" s="213" t="s">
        <v>305</v>
      </c>
      <c r="H40" s="213" t="s">
        <v>139</v>
      </c>
      <c r="I40" s="234" t="s">
        <v>139</v>
      </c>
      <c r="J40" s="472" t="s">
        <v>305</v>
      </c>
      <c r="K40" s="478" t="s">
        <v>305</v>
      </c>
      <c r="L40" s="474" t="s">
        <v>305</v>
      </c>
      <c r="M40" s="90" t="s">
        <v>211</v>
      </c>
      <c r="N40" s="2"/>
    </row>
    <row r="41" spans="2:14" ht="15" customHeight="1" thickBot="1" x14ac:dyDescent="0.25">
      <c r="B41" s="680" t="s">
        <v>313</v>
      </c>
      <c r="C41" s="681"/>
      <c r="D41" s="681"/>
      <c r="E41" s="682"/>
      <c r="F41" s="233">
        <v>2</v>
      </c>
      <c r="G41" s="156">
        <v>2</v>
      </c>
      <c r="H41" s="156">
        <v>2</v>
      </c>
      <c r="I41" s="235">
        <v>2</v>
      </c>
      <c r="J41" s="21"/>
      <c r="K41" s="21"/>
      <c r="L41" s="21"/>
      <c r="M41" s="2"/>
      <c r="N41" s="2"/>
    </row>
    <row r="42" spans="2:14" ht="10.199999999999999" customHeight="1" x14ac:dyDescent="0.2">
      <c r="B42" s="1"/>
      <c r="C42" s="802" t="s">
        <v>314</v>
      </c>
      <c r="D42" s="802"/>
      <c r="E42" s="802"/>
      <c r="F42" s="802"/>
      <c r="G42" s="802"/>
      <c r="H42" s="802"/>
      <c r="I42" s="802"/>
      <c r="J42" s="802"/>
      <c r="K42" s="802"/>
      <c r="L42" s="40"/>
    </row>
  </sheetData>
  <mergeCells count="54">
    <mergeCell ref="C42:K42"/>
    <mergeCell ref="B41:E41"/>
    <mergeCell ref="C29:D29"/>
    <mergeCell ref="C30:D30"/>
    <mergeCell ref="C33:D33"/>
    <mergeCell ref="C34:D34"/>
    <mergeCell ref="C39:D39"/>
    <mergeCell ref="C32:D32"/>
    <mergeCell ref="C37:D37"/>
    <mergeCell ref="C40:D40"/>
    <mergeCell ref="C35:D35"/>
    <mergeCell ref="B1:M1"/>
    <mergeCell ref="B4:C4"/>
    <mergeCell ref="M14:M16"/>
    <mergeCell ref="M6:M12"/>
    <mergeCell ref="D12:E12"/>
    <mergeCell ref="D11:E11"/>
    <mergeCell ref="C14:D14"/>
    <mergeCell ref="D9:E9"/>
    <mergeCell ref="C15:D15"/>
    <mergeCell ref="L6:L9"/>
    <mergeCell ref="F13:I13"/>
    <mergeCell ref="J13:L13"/>
    <mergeCell ref="C18:D18"/>
    <mergeCell ref="C19:D19"/>
    <mergeCell ref="C16:D16"/>
    <mergeCell ref="C17:D17"/>
    <mergeCell ref="D6:E6"/>
    <mergeCell ref="D7:E7"/>
    <mergeCell ref="D8:E8"/>
    <mergeCell ref="D10:E10"/>
    <mergeCell ref="M20:M23"/>
    <mergeCell ref="C28:D28"/>
    <mergeCell ref="C21:D21"/>
    <mergeCell ref="C25:D25"/>
    <mergeCell ref="C26:D26"/>
    <mergeCell ref="C27:D27"/>
    <mergeCell ref="C22:D22"/>
    <mergeCell ref="M35:M36"/>
    <mergeCell ref="C38:D38"/>
    <mergeCell ref="C36:D36"/>
    <mergeCell ref="G3:I3"/>
    <mergeCell ref="G4:I4"/>
    <mergeCell ref="B6:C12"/>
    <mergeCell ref="B13:D13"/>
    <mergeCell ref="M17:M19"/>
    <mergeCell ref="J6:J9"/>
    <mergeCell ref="K6:K9"/>
    <mergeCell ref="M26:M28"/>
    <mergeCell ref="C31:D31"/>
    <mergeCell ref="M29:M30"/>
    <mergeCell ref="C20:D20"/>
    <mergeCell ref="C24:D24"/>
    <mergeCell ref="C23:D23"/>
  </mergeCells>
  <phoneticPr fontId="36"/>
  <printOptions horizontalCentered="1"/>
  <pageMargins left="0.59055118110236227" right="0.39370078740157483" top="0.78740157480314965" bottom="0.39370078740157483" header="0" footer="0"/>
  <pageSetup paperSize="9"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ED55-5F20-42D1-84DF-B328F754FC9A}">
  <sheetPr codeName="Sheet16">
    <pageSetUpPr fitToPage="1"/>
  </sheetPr>
  <dimension ref="B1:V77"/>
  <sheetViews>
    <sheetView zoomScale="90" zoomScaleNormal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6640625" style="3" customWidth="1"/>
    <col min="6" max="6" width="7.6640625" style="4" customWidth="1"/>
    <col min="7" max="17" width="7.6640625" style="3" customWidth="1"/>
    <col min="18" max="20" width="7.6640625" style="4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"/>
      <c r="S1" s="3"/>
      <c r="T1" s="3"/>
      <c r="U1" s="3"/>
    </row>
    <row r="2" spans="2:22" ht="12" customHeight="1" thickBot="1" x14ac:dyDescent="0.25">
      <c r="B2" s="19"/>
      <c r="C2" s="19"/>
    </row>
    <row r="3" spans="2:22" ht="16.95" customHeight="1" thickBot="1" x14ac:dyDescent="0.25">
      <c r="B3" s="4"/>
      <c r="C3" s="11"/>
      <c r="D3" s="61"/>
      <c r="E3" s="4"/>
      <c r="F3" s="69" t="s">
        <v>95</v>
      </c>
      <c r="G3" s="700" t="s">
        <v>96</v>
      </c>
      <c r="H3" s="701"/>
      <c r="I3" s="702"/>
      <c r="J3" s="131"/>
      <c r="K3" s="232"/>
      <c r="L3" s="4"/>
      <c r="M3" s="4"/>
      <c r="N3" s="4"/>
      <c r="O3" s="4"/>
      <c r="P3" s="4"/>
      <c r="Q3" s="4"/>
      <c r="V3" s="4"/>
    </row>
    <row r="4" spans="2:22" ht="16.95" customHeight="1" thickBot="1" x14ac:dyDescent="0.25">
      <c r="B4" s="700" t="s">
        <v>97</v>
      </c>
      <c r="C4" s="702"/>
      <c r="D4" s="45" t="s">
        <v>468</v>
      </c>
      <c r="E4" s="4"/>
      <c r="F4" s="70">
        <v>3</v>
      </c>
      <c r="G4" s="703" t="s">
        <v>482</v>
      </c>
      <c r="H4" s="704"/>
      <c r="I4" s="705"/>
      <c r="J4" s="74"/>
      <c r="K4" s="20"/>
      <c r="L4" s="4"/>
      <c r="M4" s="4"/>
      <c r="N4" s="4"/>
      <c r="O4" s="4"/>
      <c r="P4" s="4"/>
      <c r="Q4" s="4"/>
      <c r="V4" s="4"/>
    </row>
    <row r="5" spans="2:22" ht="9.75" customHeight="1" thickBot="1" x14ac:dyDescent="0.25">
      <c r="B5" s="4"/>
      <c r="C5" s="4"/>
      <c r="D5" s="4"/>
      <c r="E5" s="4"/>
      <c r="F5" s="67"/>
      <c r="G5" s="67"/>
      <c r="H5" s="130"/>
      <c r="I5" s="67"/>
      <c r="J5" s="67"/>
      <c r="K5" s="67"/>
      <c r="L5" s="67"/>
      <c r="M5" s="67"/>
      <c r="N5" s="67"/>
      <c r="O5" s="67"/>
      <c r="P5" s="67"/>
      <c r="Q5" s="67"/>
      <c r="V5" s="4"/>
    </row>
    <row r="6" spans="2:22" ht="12" customHeight="1" x14ac:dyDescent="0.2">
      <c r="B6" s="706" t="s">
        <v>100</v>
      </c>
      <c r="C6" s="707"/>
      <c r="D6" s="710" t="s">
        <v>101</v>
      </c>
      <c r="E6" s="711"/>
      <c r="F6" s="36">
        <v>45756</v>
      </c>
      <c r="G6" s="140">
        <v>45785</v>
      </c>
      <c r="H6" s="140">
        <v>45814</v>
      </c>
      <c r="I6" s="140">
        <v>45840</v>
      </c>
      <c r="J6" s="140">
        <v>45875</v>
      </c>
      <c r="K6" s="140">
        <v>45902</v>
      </c>
      <c r="L6" s="140">
        <v>45932</v>
      </c>
      <c r="M6" s="147">
        <v>45966</v>
      </c>
      <c r="N6" s="140">
        <v>45993</v>
      </c>
      <c r="O6" s="140">
        <v>46028</v>
      </c>
      <c r="P6" s="140">
        <v>46056</v>
      </c>
      <c r="Q6" s="175">
        <v>46083</v>
      </c>
      <c r="R6" s="712" t="s">
        <v>102</v>
      </c>
      <c r="S6" s="715" t="s">
        <v>103</v>
      </c>
      <c r="T6" s="718" t="s">
        <v>104</v>
      </c>
      <c r="U6" s="721" t="s">
        <v>105</v>
      </c>
      <c r="V6" s="4"/>
    </row>
    <row r="7" spans="2:22" ht="12" customHeight="1" x14ac:dyDescent="0.2">
      <c r="B7" s="708"/>
      <c r="C7" s="709"/>
      <c r="D7" s="723" t="s">
        <v>106</v>
      </c>
      <c r="E7" s="724"/>
      <c r="F7" s="37">
        <v>0.51736111111111116</v>
      </c>
      <c r="G7" s="141">
        <v>0.46875</v>
      </c>
      <c r="H7" s="141">
        <v>0.46875</v>
      </c>
      <c r="I7" s="141">
        <v>0.41319444444444442</v>
      </c>
      <c r="J7" s="141">
        <v>0.47569444444444442</v>
      </c>
      <c r="K7" s="141">
        <v>0.44791666666666669</v>
      </c>
      <c r="L7" s="141">
        <v>0.51388888888888884</v>
      </c>
      <c r="M7" s="141">
        <v>0.44097222222222221</v>
      </c>
      <c r="N7" s="141">
        <v>0.46875</v>
      </c>
      <c r="O7" s="141">
        <v>0.4861111111111111</v>
      </c>
      <c r="P7" s="141">
        <v>0.4861111111111111</v>
      </c>
      <c r="Q7" s="176">
        <v>0.44791666666666669</v>
      </c>
      <c r="R7" s="713"/>
      <c r="S7" s="716"/>
      <c r="T7" s="719"/>
      <c r="U7" s="722"/>
      <c r="V7" s="4"/>
    </row>
    <row r="8" spans="2:22" ht="12" customHeight="1" x14ac:dyDescent="0.2">
      <c r="B8" s="708"/>
      <c r="C8" s="709"/>
      <c r="D8" s="723" t="s">
        <v>107</v>
      </c>
      <c r="E8" s="724"/>
      <c r="F8" s="37" t="s">
        <v>108</v>
      </c>
      <c r="G8" s="141" t="s">
        <v>109</v>
      </c>
      <c r="H8" s="8" t="s">
        <v>110</v>
      </c>
      <c r="I8" s="141" t="s">
        <v>121</v>
      </c>
      <c r="J8" s="8" t="s">
        <v>112</v>
      </c>
      <c r="K8" s="8" t="s">
        <v>113</v>
      </c>
      <c r="L8" s="8" t="s">
        <v>114</v>
      </c>
      <c r="M8" s="141" t="s">
        <v>115</v>
      </c>
      <c r="N8" s="141" t="s">
        <v>116</v>
      </c>
      <c r="O8" s="141" t="s">
        <v>117</v>
      </c>
      <c r="P8" s="141" t="s">
        <v>118</v>
      </c>
      <c r="Q8" s="176" t="s">
        <v>119</v>
      </c>
      <c r="R8" s="713"/>
      <c r="S8" s="716"/>
      <c r="T8" s="719"/>
      <c r="U8" s="722"/>
      <c r="V8" s="4"/>
    </row>
    <row r="9" spans="2:22" ht="12" customHeight="1" x14ac:dyDescent="0.2">
      <c r="B9" s="708"/>
      <c r="C9" s="709"/>
      <c r="D9" s="723" t="s">
        <v>120</v>
      </c>
      <c r="E9" s="724"/>
      <c r="F9" s="37" t="s">
        <v>108</v>
      </c>
      <c r="G9" s="8" t="s">
        <v>119</v>
      </c>
      <c r="H9" s="8" t="s">
        <v>110</v>
      </c>
      <c r="I9" s="8" t="s">
        <v>121</v>
      </c>
      <c r="J9" s="8" t="s">
        <v>475</v>
      </c>
      <c r="K9" s="8" t="s">
        <v>122</v>
      </c>
      <c r="L9" s="8" t="s">
        <v>123</v>
      </c>
      <c r="M9" s="8" t="s">
        <v>483</v>
      </c>
      <c r="N9" s="8" t="s">
        <v>477</v>
      </c>
      <c r="O9" s="8" t="s">
        <v>117</v>
      </c>
      <c r="P9" s="8" t="s">
        <v>478</v>
      </c>
      <c r="Q9" s="9" t="s">
        <v>119</v>
      </c>
      <c r="R9" s="714"/>
      <c r="S9" s="717"/>
      <c r="T9" s="720"/>
      <c r="U9" s="722"/>
      <c r="V9" s="4"/>
    </row>
    <row r="10" spans="2:22" ht="12" customHeight="1" x14ac:dyDescent="0.2">
      <c r="B10" s="708"/>
      <c r="C10" s="709"/>
      <c r="D10" s="723" t="s">
        <v>124</v>
      </c>
      <c r="E10" s="724"/>
      <c r="F10" s="29">
        <v>11</v>
      </c>
      <c r="G10" s="8">
        <v>17.5</v>
      </c>
      <c r="H10" s="30">
        <v>25</v>
      </c>
      <c r="I10" s="30">
        <v>32</v>
      </c>
      <c r="J10" s="8">
        <v>27.1</v>
      </c>
      <c r="K10" s="30">
        <v>34</v>
      </c>
      <c r="L10" s="8">
        <v>22.1</v>
      </c>
      <c r="M10" s="30">
        <v>8</v>
      </c>
      <c r="N10" s="30">
        <v>9.8000000000000007</v>
      </c>
      <c r="O10" s="30">
        <v>2</v>
      </c>
      <c r="P10" s="30">
        <v>6</v>
      </c>
      <c r="Q10" s="160">
        <v>6</v>
      </c>
      <c r="R10" s="29">
        <f>MAX(F10:Q10)</f>
        <v>34</v>
      </c>
      <c r="S10" s="159">
        <f>MIN(F10:Q10)</f>
        <v>2</v>
      </c>
      <c r="T10" s="160">
        <f>AVERAGEA(F10:Q10)</f>
        <v>16.708333333333332</v>
      </c>
      <c r="U10" s="722"/>
      <c r="V10" s="4"/>
    </row>
    <row r="11" spans="2:22" ht="12" customHeight="1" x14ac:dyDescent="0.2">
      <c r="B11" s="708"/>
      <c r="C11" s="709"/>
      <c r="D11" s="723" t="s">
        <v>125</v>
      </c>
      <c r="E11" s="724"/>
      <c r="F11" s="104">
        <v>6.8</v>
      </c>
      <c r="G11" s="8">
        <v>8.1</v>
      </c>
      <c r="H11" s="8">
        <v>11.9</v>
      </c>
      <c r="I11" s="8">
        <v>17.399999999999999</v>
      </c>
      <c r="J11" s="8">
        <v>24.5</v>
      </c>
      <c r="K11" s="8">
        <v>22.7</v>
      </c>
      <c r="L11" s="8">
        <v>18.7</v>
      </c>
      <c r="M11" s="148">
        <v>12.8</v>
      </c>
      <c r="N11" s="8">
        <v>9.6</v>
      </c>
      <c r="O11" s="8">
        <v>5.4</v>
      </c>
      <c r="P11" s="8">
        <v>3.7</v>
      </c>
      <c r="Q11" s="9">
        <v>4.7</v>
      </c>
      <c r="R11" s="52">
        <f>MAX(F11:Q11)</f>
        <v>24.5</v>
      </c>
      <c r="S11" s="454">
        <f>MIN(F11:Q11)</f>
        <v>3.7</v>
      </c>
      <c r="T11" s="177">
        <f>AVERAGEA(F11:Q11)</f>
        <v>12.191666666666665</v>
      </c>
      <c r="U11" s="722"/>
      <c r="V11" s="4"/>
    </row>
    <row r="12" spans="2:22" ht="12" customHeight="1" thickBot="1" x14ac:dyDescent="0.25">
      <c r="B12" s="763"/>
      <c r="C12" s="764"/>
      <c r="D12" s="766" t="s">
        <v>126</v>
      </c>
      <c r="E12" s="767"/>
      <c r="F12" s="270">
        <v>0.62</v>
      </c>
      <c r="G12" s="59">
        <v>0.6</v>
      </c>
      <c r="H12" s="59">
        <v>0.62</v>
      </c>
      <c r="I12" s="59">
        <v>0.57999999999999996</v>
      </c>
      <c r="J12" s="59">
        <v>0.56000000000000005</v>
      </c>
      <c r="K12" s="59">
        <v>0.56000000000000005</v>
      </c>
      <c r="L12" s="59">
        <v>0.57999999999999996</v>
      </c>
      <c r="M12" s="59">
        <v>0.57999999999999996</v>
      </c>
      <c r="N12" s="59">
        <v>0.57999999999999996</v>
      </c>
      <c r="O12" s="59">
        <v>0.56000000000000005</v>
      </c>
      <c r="P12" s="59">
        <v>0.57999999999999996</v>
      </c>
      <c r="Q12" s="174">
        <v>0.52</v>
      </c>
      <c r="R12" s="447">
        <f>MAX(F12:Q12)</f>
        <v>0.62</v>
      </c>
      <c r="S12" s="269">
        <f>MIN(F12:Q12)</f>
        <v>0.52</v>
      </c>
      <c r="T12" s="174">
        <f>AVERAGEA(F12:Q12)</f>
        <v>0.57833333333333325</v>
      </c>
      <c r="U12" s="765"/>
      <c r="V12" s="4"/>
    </row>
    <row r="13" spans="2:22" s="5" customFormat="1" ht="15" customHeight="1" thickBot="1" x14ac:dyDescent="0.25">
      <c r="B13" s="680" t="s">
        <v>127</v>
      </c>
      <c r="C13" s="681"/>
      <c r="D13" s="681"/>
      <c r="E13" s="18" t="s">
        <v>128</v>
      </c>
      <c r="F13" s="768" t="s">
        <v>129</v>
      </c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2"/>
      <c r="R13" s="769"/>
      <c r="S13" s="769"/>
      <c r="T13" s="770"/>
      <c r="U13" s="127"/>
      <c r="V13" s="6"/>
    </row>
    <row r="14" spans="2:22" ht="12" customHeight="1" x14ac:dyDescent="0.2">
      <c r="B14" s="126">
        <v>1</v>
      </c>
      <c r="C14" s="697" t="s">
        <v>130</v>
      </c>
      <c r="D14" s="698"/>
      <c r="E14" s="89" t="s">
        <v>131</v>
      </c>
      <c r="F14" s="217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84">
        <v>0</v>
      </c>
      <c r="Q14" s="93">
        <v>0</v>
      </c>
      <c r="R14" s="455">
        <v>0</v>
      </c>
      <c r="S14" s="154">
        <v>0</v>
      </c>
      <c r="T14" s="173">
        <v>0</v>
      </c>
      <c r="U14" s="675" t="s">
        <v>132</v>
      </c>
      <c r="V14" s="2"/>
    </row>
    <row r="15" spans="2:22" ht="12" customHeight="1" x14ac:dyDescent="0.2">
      <c r="B15" s="34">
        <v>2</v>
      </c>
      <c r="C15" s="677" t="s">
        <v>133</v>
      </c>
      <c r="D15" s="678"/>
      <c r="E15" s="137" t="s">
        <v>134</v>
      </c>
      <c r="F15" s="104" t="s">
        <v>135</v>
      </c>
      <c r="G15" s="8" t="s">
        <v>135</v>
      </c>
      <c r="H15" s="8" t="s">
        <v>135</v>
      </c>
      <c r="I15" s="8" t="s">
        <v>135</v>
      </c>
      <c r="J15" s="8" t="s">
        <v>135</v>
      </c>
      <c r="K15" s="8" t="s">
        <v>135</v>
      </c>
      <c r="L15" s="8" t="s">
        <v>135</v>
      </c>
      <c r="M15" s="8" t="s">
        <v>135</v>
      </c>
      <c r="N15" s="8" t="s">
        <v>135</v>
      </c>
      <c r="O15" s="8" t="s">
        <v>135</v>
      </c>
      <c r="P15" s="105" t="s">
        <v>135</v>
      </c>
      <c r="Q15" s="9" t="s">
        <v>135</v>
      </c>
      <c r="R15" s="78"/>
      <c r="S15" s="8"/>
      <c r="T15" s="9"/>
      <c r="U15" s="675"/>
      <c r="V15" s="2"/>
    </row>
    <row r="16" spans="2:22" ht="12" customHeight="1" x14ac:dyDescent="0.2">
      <c r="B16" s="34">
        <v>3</v>
      </c>
      <c r="C16" s="677" t="s">
        <v>136</v>
      </c>
      <c r="D16" s="678"/>
      <c r="E16" s="101" t="s">
        <v>137</v>
      </c>
      <c r="F16" s="104" t="s">
        <v>138</v>
      </c>
      <c r="G16" s="8" t="s">
        <v>139</v>
      </c>
      <c r="H16" s="8" t="s">
        <v>139</v>
      </c>
      <c r="I16" s="8" t="s">
        <v>138</v>
      </c>
      <c r="J16" s="8" t="s">
        <v>139</v>
      </c>
      <c r="K16" s="105" t="s">
        <v>139</v>
      </c>
      <c r="L16" s="8" t="s">
        <v>138</v>
      </c>
      <c r="M16" s="105" t="s">
        <v>139</v>
      </c>
      <c r="N16" s="105" t="s">
        <v>139</v>
      </c>
      <c r="O16" s="8" t="s">
        <v>138</v>
      </c>
      <c r="P16" s="105" t="s">
        <v>139</v>
      </c>
      <c r="Q16" s="9" t="s">
        <v>139</v>
      </c>
      <c r="R16" s="456" t="s">
        <v>138</v>
      </c>
      <c r="S16" s="28" t="s">
        <v>138</v>
      </c>
      <c r="T16" s="160" t="s">
        <v>138</v>
      </c>
      <c r="U16" s="687" t="s">
        <v>140</v>
      </c>
      <c r="V16" s="2"/>
    </row>
    <row r="17" spans="2:22" ht="12" customHeight="1" x14ac:dyDescent="0.2">
      <c r="B17" s="34">
        <v>4</v>
      </c>
      <c r="C17" s="677" t="s">
        <v>141</v>
      </c>
      <c r="D17" s="678"/>
      <c r="E17" s="101" t="s">
        <v>142</v>
      </c>
      <c r="F17" s="104" t="s">
        <v>143</v>
      </c>
      <c r="G17" s="8" t="s">
        <v>139</v>
      </c>
      <c r="H17" s="8" t="s">
        <v>139</v>
      </c>
      <c r="I17" s="8" t="s">
        <v>143</v>
      </c>
      <c r="J17" s="8" t="s">
        <v>139</v>
      </c>
      <c r="K17" s="105" t="s">
        <v>139</v>
      </c>
      <c r="L17" s="8" t="s">
        <v>143</v>
      </c>
      <c r="M17" s="105" t="s">
        <v>139</v>
      </c>
      <c r="N17" s="105" t="s">
        <v>139</v>
      </c>
      <c r="O17" s="8" t="s">
        <v>143</v>
      </c>
      <c r="P17" s="105" t="s">
        <v>139</v>
      </c>
      <c r="Q17" s="9" t="s">
        <v>139</v>
      </c>
      <c r="R17" s="457" t="s">
        <v>143</v>
      </c>
      <c r="S17" s="151" t="s">
        <v>143</v>
      </c>
      <c r="T17" s="160" t="s">
        <v>143</v>
      </c>
      <c r="U17" s="695"/>
      <c r="V17" s="2"/>
    </row>
    <row r="18" spans="2:22" ht="12" customHeight="1" x14ac:dyDescent="0.2">
      <c r="B18" s="34">
        <v>5</v>
      </c>
      <c r="C18" s="677" t="s">
        <v>144</v>
      </c>
      <c r="D18" s="678"/>
      <c r="E18" s="101" t="s">
        <v>145</v>
      </c>
      <c r="F18" s="104" t="s">
        <v>146</v>
      </c>
      <c r="G18" s="8" t="s">
        <v>139</v>
      </c>
      <c r="H18" s="8" t="s">
        <v>139</v>
      </c>
      <c r="I18" s="8" t="s">
        <v>146</v>
      </c>
      <c r="J18" s="8" t="s">
        <v>139</v>
      </c>
      <c r="K18" s="105" t="s">
        <v>139</v>
      </c>
      <c r="L18" s="8" t="s">
        <v>146</v>
      </c>
      <c r="M18" s="105" t="s">
        <v>139</v>
      </c>
      <c r="N18" s="105" t="s">
        <v>139</v>
      </c>
      <c r="O18" s="8" t="s">
        <v>146</v>
      </c>
      <c r="P18" s="105" t="s">
        <v>139</v>
      </c>
      <c r="Q18" s="9" t="s">
        <v>139</v>
      </c>
      <c r="R18" s="456" t="s">
        <v>146</v>
      </c>
      <c r="S18" s="28" t="s">
        <v>146</v>
      </c>
      <c r="T18" s="160" t="s">
        <v>146</v>
      </c>
      <c r="U18" s="695"/>
      <c r="V18" s="2"/>
    </row>
    <row r="19" spans="2:22" ht="12" customHeight="1" x14ac:dyDescent="0.2">
      <c r="B19" s="34">
        <v>6</v>
      </c>
      <c r="C19" s="677" t="s">
        <v>147</v>
      </c>
      <c r="D19" s="678"/>
      <c r="E19" s="101" t="s">
        <v>145</v>
      </c>
      <c r="F19" s="104" t="s">
        <v>146</v>
      </c>
      <c r="G19" s="8" t="s">
        <v>139</v>
      </c>
      <c r="H19" s="8" t="s">
        <v>139</v>
      </c>
      <c r="I19" s="8" t="s">
        <v>146</v>
      </c>
      <c r="J19" s="8" t="s">
        <v>139</v>
      </c>
      <c r="K19" s="105" t="s">
        <v>139</v>
      </c>
      <c r="L19" s="8" t="s">
        <v>146</v>
      </c>
      <c r="M19" s="105" t="s">
        <v>139</v>
      </c>
      <c r="N19" s="105" t="s">
        <v>139</v>
      </c>
      <c r="O19" s="8" t="s">
        <v>146</v>
      </c>
      <c r="P19" s="105" t="s">
        <v>139</v>
      </c>
      <c r="Q19" s="9" t="s">
        <v>139</v>
      </c>
      <c r="R19" s="456" t="s">
        <v>146</v>
      </c>
      <c r="S19" s="28" t="s">
        <v>146</v>
      </c>
      <c r="T19" s="160" t="s">
        <v>146</v>
      </c>
      <c r="U19" s="695"/>
      <c r="V19" s="2"/>
    </row>
    <row r="20" spans="2:22" ht="12" customHeight="1" x14ac:dyDescent="0.2">
      <c r="B20" s="34">
        <v>7</v>
      </c>
      <c r="C20" s="677" t="s">
        <v>148</v>
      </c>
      <c r="D20" s="678"/>
      <c r="E20" s="101" t="s">
        <v>145</v>
      </c>
      <c r="F20" s="104" t="s">
        <v>146</v>
      </c>
      <c r="G20" s="8" t="s">
        <v>139</v>
      </c>
      <c r="H20" s="8" t="s">
        <v>139</v>
      </c>
      <c r="I20" s="8" t="s">
        <v>146</v>
      </c>
      <c r="J20" s="8" t="s">
        <v>139</v>
      </c>
      <c r="K20" s="105" t="s">
        <v>139</v>
      </c>
      <c r="L20" s="8" t="s">
        <v>146</v>
      </c>
      <c r="M20" s="105" t="s">
        <v>139</v>
      </c>
      <c r="N20" s="105" t="s">
        <v>139</v>
      </c>
      <c r="O20" s="8" t="s">
        <v>146</v>
      </c>
      <c r="P20" s="105" t="s">
        <v>139</v>
      </c>
      <c r="Q20" s="9" t="s">
        <v>139</v>
      </c>
      <c r="R20" s="456" t="s">
        <v>146</v>
      </c>
      <c r="S20" s="28" t="s">
        <v>146</v>
      </c>
      <c r="T20" s="160" t="s">
        <v>146</v>
      </c>
      <c r="U20" s="695"/>
      <c r="V20" s="2"/>
    </row>
    <row r="21" spans="2:22" ht="12" customHeight="1" x14ac:dyDescent="0.2">
      <c r="B21" s="34">
        <v>8</v>
      </c>
      <c r="C21" s="677" t="s">
        <v>149</v>
      </c>
      <c r="D21" s="678"/>
      <c r="E21" s="101" t="s">
        <v>150</v>
      </c>
      <c r="F21" s="104" t="s">
        <v>151</v>
      </c>
      <c r="G21" s="8" t="s">
        <v>139</v>
      </c>
      <c r="H21" s="8" t="s">
        <v>139</v>
      </c>
      <c r="I21" s="8" t="s">
        <v>151</v>
      </c>
      <c r="J21" s="8" t="s">
        <v>139</v>
      </c>
      <c r="K21" s="105" t="s">
        <v>139</v>
      </c>
      <c r="L21" s="8" t="s">
        <v>151</v>
      </c>
      <c r="M21" s="105" t="s">
        <v>139</v>
      </c>
      <c r="N21" s="105" t="s">
        <v>139</v>
      </c>
      <c r="O21" s="8" t="s">
        <v>151</v>
      </c>
      <c r="P21" s="105" t="s">
        <v>139</v>
      </c>
      <c r="Q21" s="9" t="s">
        <v>139</v>
      </c>
      <c r="R21" s="456" t="s">
        <v>151</v>
      </c>
      <c r="S21" s="28" t="s">
        <v>151</v>
      </c>
      <c r="T21" s="160" t="s">
        <v>151</v>
      </c>
      <c r="U21" s="696"/>
      <c r="V21" s="2"/>
    </row>
    <row r="22" spans="2:22" ht="12" customHeight="1" x14ac:dyDescent="0.2">
      <c r="B22" s="34">
        <v>9</v>
      </c>
      <c r="C22" s="677" t="s">
        <v>152</v>
      </c>
      <c r="D22" s="678"/>
      <c r="E22" s="101" t="s">
        <v>153</v>
      </c>
      <c r="F22" s="104" t="s">
        <v>154</v>
      </c>
      <c r="G22" s="8" t="s">
        <v>154</v>
      </c>
      <c r="H22" s="8" t="s">
        <v>154</v>
      </c>
      <c r="I22" s="8" t="s">
        <v>154</v>
      </c>
      <c r="J22" s="8" t="s">
        <v>154</v>
      </c>
      <c r="K22" s="8" t="s">
        <v>154</v>
      </c>
      <c r="L22" s="8" t="s">
        <v>154</v>
      </c>
      <c r="M22" s="8" t="s">
        <v>154</v>
      </c>
      <c r="N22" s="8" t="s">
        <v>154</v>
      </c>
      <c r="O22" s="8" t="s">
        <v>154</v>
      </c>
      <c r="P22" s="8" t="s">
        <v>154</v>
      </c>
      <c r="Q22" s="9" t="s">
        <v>154</v>
      </c>
      <c r="R22" s="456" t="s">
        <v>154</v>
      </c>
      <c r="S22" s="28" t="s">
        <v>154</v>
      </c>
      <c r="T22" s="165" t="s">
        <v>154</v>
      </c>
      <c r="U22" s="10" t="s">
        <v>155</v>
      </c>
      <c r="V22" s="2"/>
    </row>
    <row r="23" spans="2:22" ht="12" customHeight="1" x14ac:dyDescent="0.2">
      <c r="B23" s="34">
        <v>10</v>
      </c>
      <c r="C23" s="677" t="s">
        <v>156</v>
      </c>
      <c r="D23" s="678"/>
      <c r="E23" s="101" t="s">
        <v>145</v>
      </c>
      <c r="F23" s="104" t="s">
        <v>146</v>
      </c>
      <c r="G23" s="8" t="s">
        <v>146</v>
      </c>
      <c r="H23" s="8" t="s">
        <v>146</v>
      </c>
      <c r="I23" s="8" t="s">
        <v>146</v>
      </c>
      <c r="J23" s="8" t="s">
        <v>146</v>
      </c>
      <c r="K23" s="8" t="s">
        <v>146</v>
      </c>
      <c r="L23" s="8" t="s">
        <v>146</v>
      </c>
      <c r="M23" s="8" t="s">
        <v>146</v>
      </c>
      <c r="N23" s="8" t="s">
        <v>146</v>
      </c>
      <c r="O23" s="8" t="s">
        <v>146</v>
      </c>
      <c r="P23" s="8" t="s">
        <v>146</v>
      </c>
      <c r="Q23" s="9" t="s">
        <v>146</v>
      </c>
      <c r="R23" s="456" t="s">
        <v>146</v>
      </c>
      <c r="S23" s="28" t="s">
        <v>146</v>
      </c>
      <c r="T23" s="160" t="s">
        <v>146</v>
      </c>
      <c r="U23" s="10" t="s">
        <v>157</v>
      </c>
      <c r="V23" s="2"/>
    </row>
    <row r="24" spans="2:22" ht="12" customHeight="1" x14ac:dyDescent="0.2">
      <c r="B24" s="34">
        <v>11</v>
      </c>
      <c r="C24" s="677" t="s">
        <v>158</v>
      </c>
      <c r="D24" s="678"/>
      <c r="E24" s="101" t="s">
        <v>159</v>
      </c>
      <c r="F24" s="57">
        <v>0.3</v>
      </c>
      <c r="G24" s="8">
        <v>0.2</v>
      </c>
      <c r="H24" s="8">
        <v>0.1</v>
      </c>
      <c r="I24" s="8" t="s">
        <v>160</v>
      </c>
      <c r="J24" s="8" t="s">
        <v>160</v>
      </c>
      <c r="K24" s="8">
        <v>0.2</v>
      </c>
      <c r="L24" s="8">
        <v>0.2</v>
      </c>
      <c r="M24" s="8">
        <v>0.1</v>
      </c>
      <c r="N24" s="8">
        <v>0.1</v>
      </c>
      <c r="O24" s="8">
        <v>0.1</v>
      </c>
      <c r="P24" s="105">
        <v>0.1</v>
      </c>
      <c r="Q24" s="9">
        <v>0.2</v>
      </c>
      <c r="R24" s="448">
        <v>0.3</v>
      </c>
      <c r="S24" s="30" t="s">
        <v>160</v>
      </c>
      <c r="T24" s="160">
        <v>0.13333333333333336</v>
      </c>
      <c r="U24" s="686" t="s">
        <v>161</v>
      </c>
      <c r="V24" s="2"/>
    </row>
    <row r="25" spans="2:22" ht="12" customHeight="1" x14ac:dyDescent="0.2">
      <c r="B25" s="34">
        <v>12</v>
      </c>
      <c r="C25" s="677" t="s">
        <v>162</v>
      </c>
      <c r="D25" s="678"/>
      <c r="E25" s="101" t="s">
        <v>163</v>
      </c>
      <c r="F25" s="104" t="s">
        <v>164</v>
      </c>
      <c r="G25" s="8" t="s">
        <v>139</v>
      </c>
      <c r="H25" s="8" t="s">
        <v>139</v>
      </c>
      <c r="I25" s="8" t="s">
        <v>164</v>
      </c>
      <c r="J25" s="8" t="s">
        <v>139</v>
      </c>
      <c r="K25" s="105" t="s">
        <v>139</v>
      </c>
      <c r="L25" s="8" t="s">
        <v>164</v>
      </c>
      <c r="M25" s="105" t="s">
        <v>139</v>
      </c>
      <c r="N25" s="105" t="s">
        <v>139</v>
      </c>
      <c r="O25" s="8" t="s">
        <v>164</v>
      </c>
      <c r="P25" s="105" t="s">
        <v>139</v>
      </c>
      <c r="Q25" s="9" t="s">
        <v>139</v>
      </c>
      <c r="R25" s="54" t="s">
        <v>164</v>
      </c>
      <c r="S25" s="54" t="s">
        <v>164</v>
      </c>
      <c r="T25" s="160" t="s">
        <v>164</v>
      </c>
      <c r="U25" s="686"/>
      <c r="V25" s="2"/>
    </row>
    <row r="26" spans="2:22" ht="12" customHeight="1" x14ac:dyDescent="0.2">
      <c r="B26" s="34">
        <v>13</v>
      </c>
      <c r="C26" s="677" t="s">
        <v>165</v>
      </c>
      <c r="D26" s="678"/>
      <c r="E26" s="101" t="s">
        <v>166</v>
      </c>
      <c r="F26" s="104" t="s">
        <v>160</v>
      </c>
      <c r="G26" s="8" t="s">
        <v>139</v>
      </c>
      <c r="H26" s="8" t="s">
        <v>139</v>
      </c>
      <c r="I26" s="8" t="s">
        <v>160</v>
      </c>
      <c r="J26" s="8" t="s">
        <v>139</v>
      </c>
      <c r="K26" s="105" t="s">
        <v>139</v>
      </c>
      <c r="L26" s="8" t="s">
        <v>160</v>
      </c>
      <c r="M26" s="105" t="s">
        <v>139</v>
      </c>
      <c r="N26" s="105" t="s">
        <v>139</v>
      </c>
      <c r="O26" s="8" t="s">
        <v>160</v>
      </c>
      <c r="P26" s="105" t="s">
        <v>139</v>
      </c>
      <c r="Q26" s="9" t="s">
        <v>139</v>
      </c>
      <c r="R26" s="30" t="s">
        <v>160</v>
      </c>
      <c r="S26" s="30" t="s">
        <v>160</v>
      </c>
      <c r="T26" s="160" t="s">
        <v>160</v>
      </c>
      <c r="U26" s="686"/>
      <c r="V26" s="2"/>
    </row>
    <row r="27" spans="2:22" ht="12" customHeight="1" x14ac:dyDescent="0.2">
      <c r="B27" s="34">
        <v>14</v>
      </c>
      <c r="C27" s="677" t="s">
        <v>167</v>
      </c>
      <c r="D27" s="678"/>
      <c r="E27" s="101" t="s">
        <v>168</v>
      </c>
      <c r="F27" s="104" t="s">
        <v>169</v>
      </c>
      <c r="G27" s="8" t="s">
        <v>139</v>
      </c>
      <c r="H27" s="8" t="s">
        <v>139</v>
      </c>
      <c r="I27" s="8" t="s">
        <v>169</v>
      </c>
      <c r="J27" s="8" t="s">
        <v>139</v>
      </c>
      <c r="K27" s="105" t="s">
        <v>139</v>
      </c>
      <c r="L27" s="8" t="s">
        <v>169</v>
      </c>
      <c r="M27" s="105" t="s">
        <v>139</v>
      </c>
      <c r="N27" s="105" t="s">
        <v>139</v>
      </c>
      <c r="O27" s="8" t="s">
        <v>169</v>
      </c>
      <c r="P27" s="105" t="s">
        <v>139</v>
      </c>
      <c r="Q27" s="9" t="s">
        <v>139</v>
      </c>
      <c r="R27" s="153" t="s">
        <v>169</v>
      </c>
      <c r="S27" s="153" t="s">
        <v>169</v>
      </c>
      <c r="T27" s="160" t="s">
        <v>169</v>
      </c>
      <c r="U27" s="686" t="s">
        <v>170</v>
      </c>
      <c r="V27" s="2"/>
    </row>
    <row r="28" spans="2:22" ht="12" customHeight="1" x14ac:dyDescent="0.2">
      <c r="B28" s="34">
        <v>15</v>
      </c>
      <c r="C28" s="677" t="s">
        <v>171</v>
      </c>
      <c r="D28" s="678"/>
      <c r="E28" s="101" t="s">
        <v>172</v>
      </c>
      <c r="F28" s="104" t="s">
        <v>173</v>
      </c>
      <c r="G28" s="8" t="s">
        <v>139</v>
      </c>
      <c r="H28" s="8" t="s">
        <v>139</v>
      </c>
      <c r="I28" s="8" t="s">
        <v>173</v>
      </c>
      <c r="J28" s="8" t="s">
        <v>139</v>
      </c>
      <c r="K28" s="105" t="s">
        <v>139</v>
      </c>
      <c r="L28" s="8" t="s">
        <v>173</v>
      </c>
      <c r="M28" s="105" t="s">
        <v>139</v>
      </c>
      <c r="N28" s="105" t="s">
        <v>139</v>
      </c>
      <c r="O28" s="8" t="s">
        <v>173</v>
      </c>
      <c r="P28" s="105" t="s">
        <v>139</v>
      </c>
      <c r="Q28" s="9" t="s">
        <v>139</v>
      </c>
      <c r="R28" s="456" t="s">
        <v>173</v>
      </c>
      <c r="S28" s="28" t="s">
        <v>173</v>
      </c>
      <c r="T28" s="160" t="s">
        <v>173</v>
      </c>
      <c r="U28" s="686"/>
      <c r="V28" s="2"/>
    </row>
    <row r="29" spans="2:22" ht="24" customHeight="1" x14ac:dyDescent="0.2">
      <c r="B29" s="34">
        <v>16</v>
      </c>
      <c r="C29" s="693" t="s">
        <v>174</v>
      </c>
      <c r="D29" s="694"/>
      <c r="E29" s="101" t="s">
        <v>153</v>
      </c>
      <c r="F29" s="104" t="s">
        <v>146</v>
      </c>
      <c r="G29" s="8" t="s">
        <v>139</v>
      </c>
      <c r="H29" s="8" t="s">
        <v>139</v>
      </c>
      <c r="I29" s="8" t="s">
        <v>146</v>
      </c>
      <c r="J29" s="8" t="s">
        <v>139</v>
      </c>
      <c r="K29" s="105" t="s">
        <v>139</v>
      </c>
      <c r="L29" s="8" t="s">
        <v>146</v>
      </c>
      <c r="M29" s="105" t="s">
        <v>139</v>
      </c>
      <c r="N29" s="105" t="s">
        <v>139</v>
      </c>
      <c r="O29" s="8" t="s">
        <v>146</v>
      </c>
      <c r="P29" s="105" t="s">
        <v>139</v>
      </c>
      <c r="Q29" s="9" t="s">
        <v>139</v>
      </c>
      <c r="R29" s="28" t="s">
        <v>146</v>
      </c>
      <c r="S29" s="28" t="s">
        <v>146</v>
      </c>
      <c r="T29" s="160" t="s">
        <v>146</v>
      </c>
      <c r="U29" s="686"/>
      <c r="V29" s="2"/>
    </row>
    <row r="30" spans="2:22" ht="12" customHeight="1" x14ac:dyDescent="0.2">
      <c r="B30" s="34">
        <v>17</v>
      </c>
      <c r="C30" s="677" t="s">
        <v>175</v>
      </c>
      <c r="D30" s="678"/>
      <c r="E30" s="101" t="s">
        <v>150</v>
      </c>
      <c r="F30" s="104" t="s">
        <v>146</v>
      </c>
      <c r="G30" s="8" t="s">
        <v>139</v>
      </c>
      <c r="H30" s="8" t="s">
        <v>139</v>
      </c>
      <c r="I30" s="8" t="s">
        <v>146</v>
      </c>
      <c r="J30" s="8" t="s">
        <v>139</v>
      </c>
      <c r="K30" s="105" t="s">
        <v>139</v>
      </c>
      <c r="L30" s="8" t="s">
        <v>146</v>
      </c>
      <c r="M30" s="105" t="s">
        <v>139</v>
      </c>
      <c r="N30" s="105" t="s">
        <v>139</v>
      </c>
      <c r="O30" s="8" t="s">
        <v>146</v>
      </c>
      <c r="P30" s="105" t="s">
        <v>139</v>
      </c>
      <c r="Q30" s="9" t="s">
        <v>139</v>
      </c>
      <c r="R30" s="28" t="s">
        <v>146</v>
      </c>
      <c r="S30" s="28" t="s">
        <v>146</v>
      </c>
      <c r="T30" s="160" t="s">
        <v>146</v>
      </c>
      <c r="U30" s="686"/>
      <c r="V30" s="2"/>
    </row>
    <row r="31" spans="2:22" ht="12" customHeight="1" x14ac:dyDescent="0.2">
      <c r="B31" s="34">
        <v>18</v>
      </c>
      <c r="C31" s="677" t="s">
        <v>176</v>
      </c>
      <c r="D31" s="678"/>
      <c r="E31" s="101" t="s">
        <v>145</v>
      </c>
      <c r="F31" s="104" t="s">
        <v>146</v>
      </c>
      <c r="G31" s="8" t="s">
        <v>139</v>
      </c>
      <c r="H31" s="8" t="s">
        <v>139</v>
      </c>
      <c r="I31" s="8" t="s">
        <v>146</v>
      </c>
      <c r="J31" s="8" t="s">
        <v>139</v>
      </c>
      <c r="K31" s="105" t="s">
        <v>139</v>
      </c>
      <c r="L31" s="8" t="s">
        <v>146</v>
      </c>
      <c r="M31" s="105" t="s">
        <v>139</v>
      </c>
      <c r="N31" s="105" t="s">
        <v>139</v>
      </c>
      <c r="O31" s="8" t="s">
        <v>146</v>
      </c>
      <c r="P31" s="105" t="s">
        <v>139</v>
      </c>
      <c r="Q31" s="9" t="s">
        <v>139</v>
      </c>
      <c r="R31" s="28" t="s">
        <v>146</v>
      </c>
      <c r="S31" s="28" t="s">
        <v>146</v>
      </c>
      <c r="T31" s="160" t="s">
        <v>146</v>
      </c>
      <c r="U31" s="686"/>
      <c r="V31" s="2"/>
    </row>
    <row r="32" spans="2:22" ht="12" customHeight="1" x14ac:dyDescent="0.2">
      <c r="B32" s="34">
        <v>19</v>
      </c>
      <c r="C32" s="677" t="s">
        <v>177</v>
      </c>
      <c r="D32" s="678"/>
      <c r="E32" s="101" t="s">
        <v>145</v>
      </c>
      <c r="F32" s="104" t="s">
        <v>146</v>
      </c>
      <c r="G32" s="8" t="s">
        <v>139</v>
      </c>
      <c r="H32" s="8" t="s">
        <v>139</v>
      </c>
      <c r="I32" s="8" t="s">
        <v>146</v>
      </c>
      <c r="J32" s="8" t="s">
        <v>139</v>
      </c>
      <c r="K32" s="105" t="s">
        <v>139</v>
      </c>
      <c r="L32" s="8" t="s">
        <v>146</v>
      </c>
      <c r="M32" s="105" t="s">
        <v>139</v>
      </c>
      <c r="N32" s="105" t="s">
        <v>139</v>
      </c>
      <c r="O32" s="8" t="s">
        <v>146</v>
      </c>
      <c r="P32" s="105" t="s">
        <v>139</v>
      </c>
      <c r="Q32" s="9" t="s">
        <v>139</v>
      </c>
      <c r="R32" s="28" t="s">
        <v>146</v>
      </c>
      <c r="S32" s="28" t="s">
        <v>146</v>
      </c>
      <c r="T32" s="160" t="s">
        <v>146</v>
      </c>
      <c r="U32" s="686"/>
      <c r="V32" s="2"/>
    </row>
    <row r="33" spans="2:22" ht="12" customHeight="1" x14ac:dyDescent="0.2">
      <c r="B33" s="34">
        <v>20</v>
      </c>
      <c r="C33" s="677" t="s">
        <v>178</v>
      </c>
      <c r="D33" s="678"/>
      <c r="E33" s="101" t="s">
        <v>145</v>
      </c>
      <c r="F33" s="104" t="s">
        <v>146</v>
      </c>
      <c r="G33" s="8" t="s">
        <v>139</v>
      </c>
      <c r="H33" s="8" t="s">
        <v>139</v>
      </c>
      <c r="I33" s="8" t="s">
        <v>146</v>
      </c>
      <c r="J33" s="8" t="s">
        <v>139</v>
      </c>
      <c r="K33" s="105" t="s">
        <v>139</v>
      </c>
      <c r="L33" s="8" t="s">
        <v>146</v>
      </c>
      <c r="M33" s="105" t="s">
        <v>139</v>
      </c>
      <c r="N33" s="105" t="s">
        <v>139</v>
      </c>
      <c r="O33" s="8" t="s">
        <v>146</v>
      </c>
      <c r="P33" s="105" t="s">
        <v>139</v>
      </c>
      <c r="Q33" s="9" t="s">
        <v>139</v>
      </c>
      <c r="R33" s="28" t="s">
        <v>146</v>
      </c>
      <c r="S33" s="28" t="s">
        <v>146</v>
      </c>
      <c r="T33" s="160" t="s">
        <v>146</v>
      </c>
      <c r="U33" s="686"/>
      <c r="V33" s="2"/>
    </row>
    <row r="34" spans="2:22" ht="12" customHeight="1" x14ac:dyDescent="0.2">
      <c r="B34" s="34">
        <v>21</v>
      </c>
      <c r="C34" s="677" t="s">
        <v>179</v>
      </c>
      <c r="D34" s="678"/>
      <c r="E34" s="101" t="s">
        <v>180</v>
      </c>
      <c r="F34" s="104" t="s">
        <v>181</v>
      </c>
      <c r="G34" s="105" t="s">
        <v>181</v>
      </c>
      <c r="H34" s="105" t="s">
        <v>181</v>
      </c>
      <c r="I34" s="8" t="s">
        <v>181</v>
      </c>
      <c r="J34" s="8" t="s">
        <v>181</v>
      </c>
      <c r="K34" s="8" t="s">
        <v>181</v>
      </c>
      <c r="L34" s="8" t="s">
        <v>181</v>
      </c>
      <c r="M34" s="8" t="s">
        <v>181</v>
      </c>
      <c r="N34" s="8" t="s">
        <v>181</v>
      </c>
      <c r="O34" s="8" t="s">
        <v>181</v>
      </c>
      <c r="P34" s="8" t="s">
        <v>181</v>
      </c>
      <c r="Q34" s="9" t="s">
        <v>181</v>
      </c>
      <c r="R34" s="458" t="s">
        <v>181</v>
      </c>
      <c r="S34" s="54" t="s">
        <v>181</v>
      </c>
      <c r="T34" s="170" t="s">
        <v>181</v>
      </c>
      <c r="U34" s="687" t="s">
        <v>157</v>
      </c>
      <c r="V34" s="2"/>
    </row>
    <row r="35" spans="2:22" ht="12" customHeight="1" x14ac:dyDescent="0.2">
      <c r="B35" s="34">
        <v>22</v>
      </c>
      <c r="C35" s="677" t="s">
        <v>182</v>
      </c>
      <c r="D35" s="678"/>
      <c r="E35" s="101" t="s">
        <v>150</v>
      </c>
      <c r="F35" s="104" t="s">
        <v>151</v>
      </c>
      <c r="G35" s="105" t="s">
        <v>151</v>
      </c>
      <c r="H35" s="105" t="s">
        <v>151</v>
      </c>
      <c r="I35" s="8" t="s">
        <v>151</v>
      </c>
      <c r="J35" s="8" t="s">
        <v>151</v>
      </c>
      <c r="K35" s="8" t="s">
        <v>151</v>
      </c>
      <c r="L35" s="8" t="s">
        <v>151</v>
      </c>
      <c r="M35" s="8" t="s">
        <v>151</v>
      </c>
      <c r="N35" s="8" t="s">
        <v>151</v>
      </c>
      <c r="O35" s="8" t="s">
        <v>151</v>
      </c>
      <c r="P35" s="8" t="s">
        <v>151</v>
      </c>
      <c r="Q35" s="9" t="s">
        <v>151</v>
      </c>
      <c r="R35" s="456" t="s">
        <v>151</v>
      </c>
      <c r="S35" s="28" t="s">
        <v>151</v>
      </c>
      <c r="T35" s="165" t="s">
        <v>151</v>
      </c>
      <c r="U35" s="675"/>
      <c r="V35" s="2"/>
    </row>
    <row r="36" spans="2:22" ht="12" customHeight="1" x14ac:dyDescent="0.2">
      <c r="B36" s="34">
        <v>23</v>
      </c>
      <c r="C36" s="677" t="s">
        <v>183</v>
      </c>
      <c r="D36" s="678"/>
      <c r="E36" s="101" t="s">
        <v>184</v>
      </c>
      <c r="F36" s="57">
        <v>4.0000000000000001E-3</v>
      </c>
      <c r="G36" s="8">
        <v>5.0000000000000001E-3</v>
      </c>
      <c r="H36" s="8">
        <v>8.9999999999999993E-3</v>
      </c>
      <c r="I36" s="8">
        <v>1.2999999999999999E-2</v>
      </c>
      <c r="J36" s="8">
        <v>1.6E-2</v>
      </c>
      <c r="K36" s="105">
        <v>3.3000000000000002E-2</v>
      </c>
      <c r="L36" s="8">
        <v>1.9E-2</v>
      </c>
      <c r="M36" s="105">
        <v>0.01</v>
      </c>
      <c r="N36" s="105">
        <v>5.0000000000000001E-3</v>
      </c>
      <c r="O36" s="8">
        <v>3.0000000000000001E-3</v>
      </c>
      <c r="P36" s="105">
        <v>2E-3</v>
      </c>
      <c r="Q36" s="9">
        <v>3.0000000000000001E-3</v>
      </c>
      <c r="R36" s="456">
        <v>3.3000000000000002E-2</v>
      </c>
      <c r="S36" s="28">
        <v>2E-3</v>
      </c>
      <c r="T36" s="165">
        <v>1.0166666666666668E-2</v>
      </c>
      <c r="U36" s="675"/>
      <c r="V36" s="2"/>
    </row>
    <row r="37" spans="2:22" ht="12" customHeight="1" x14ac:dyDescent="0.2">
      <c r="B37" s="34">
        <v>24</v>
      </c>
      <c r="C37" s="677" t="s">
        <v>185</v>
      </c>
      <c r="D37" s="678"/>
      <c r="E37" s="101" t="s">
        <v>186</v>
      </c>
      <c r="F37" s="57">
        <v>4.0000000000000001E-3</v>
      </c>
      <c r="G37" s="105">
        <v>5.0000000000000001E-3</v>
      </c>
      <c r="H37" s="105">
        <v>7.0000000000000001E-3</v>
      </c>
      <c r="I37" s="8">
        <v>1.0999999999999999E-2</v>
      </c>
      <c r="J37" s="105">
        <v>0.01</v>
      </c>
      <c r="K37" s="105">
        <v>1.6E-2</v>
      </c>
      <c r="L37" s="8">
        <v>1.2E-2</v>
      </c>
      <c r="M37" s="105">
        <v>6.0000000000000001E-3</v>
      </c>
      <c r="N37" s="105">
        <v>5.0000000000000001E-3</v>
      </c>
      <c r="O37" s="8">
        <v>3.0000000000000001E-3</v>
      </c>
      <c r="P37" s="8" t="s">
        <v>187</v>
      </c>
      <c r="Q37" s="9" t="s">
        <v>187</v>
      </c>
      <c r="R37" s="456">
        <v>1.6E-2</v>
      </c>
      <c r="S37" s="28" t="s">
        <v>187</v>
      </c>
      <c r="T37" s="165">
        <v>6.5833333333333343E-3</v>
      </c>
      <c r="U37" s="675"/>
      <c r="V37" s="2"/>
    </row>
    <row r="38" spans="2:22" ht="12" customHeight="1" x14ac:dyDescent="0.2">
      <c r="B38" s="34">
        <v>25</v>
      </c>
      <c r="C38" s="677" t="s">
        <v>188</v>
      </c>
      <c r="D38" s="678"/>
      <c r="E38" s="101" t="s">
        <v>189</v>
      </c>
      <c r="F38" s="57">
        <v>2E-3</v>
      </c>
      <c r="G38" s="105" t="s">
        <v>146</v>
      </c>
      <c r="H38" s="105" t="s">
        <v>146</v>
      </c>
      <c r="I38" s="8" t="s">
        <v>146</v>
      </c>
      <c r="J38" s="8">
        <v>2E-3</v>
      </c>
      <c r="K38" s="8" t="s">
        <v>146</v>
      </c>
      <c r="L38" s="8" t="s">
        <v>146</v>
      </c>
      <c r="M38" s="8" t="s">
        <v>146</v>
      </c>
      <c r="N38" s="105" t="s">
        <v>146</v>
      </c>
      <c r="O38" s="8" t="s">
        <v>146</v>
      </c>
      <c r="P38" s="105">
        <v>1E-3</v>
      </c>
      <c r="Q38" s="9">
        <v>1E-3</v>
      </c>
      <c r="R38" s="28">
        <v>2E-3</v>
      </c>
      <c r="S38" s="28" t="s">
        <v>146</v>
      </c>
      <c r="T38" s="165" t="s">
        <v>146</v>
      </c>
      <c r="U38" s="675"/>
      <c r="V38" s="2"/>
    </row>
    <row r="39" spans="2:22" ht="12" customHeight="1" x14ac:dyDescent="0.2">
      <c r="B39" s="34">
        <v>26</v>
      </c>
      <c r="C39" s="677" t="s">
        <v>190</v>
      </c>
      <c r="D39" s="678"/>
      <c r="E39" s="101" t="s">
        <v>145</v>
      </c>
      <c r="F39" s="104" t="s">
        <v>146</v>
      </c>
      <c r="G39" s="105" t="s">
        <v>146</v>
      </c>
      <c r="H39" s="105" t="s">
        <v>146</v>
      </c>
      <c r="I39" s="8" t="s">
        <v>146</v>
      </c>
      <c r="J39" s="8" t="s">
        <v>146</v>
      </c>
      <c r="K39" s="8" t="s">
        <v>146</v>
      </c>
      <c r="L39" s="8" t="s">
        <v>146</v>
      </c>
      <c r="M39" s="8" t="s">
        <v>146</v>
      </c>
      <c r="N39" s="105" t="s">
        <v>146</v>
      </c>
      <c r="O39" s="8" t="s">
        <v>146</v>
      </c>
      <c r="P39" s="8" t="s">
        <v>146</v>
      </c>
      <c r="Q39" s="9" t="s">
        <v>146</v>
      </c>
      <c r="R39" s="456" t="s">
        <v>146</v>
      </c>
      <c r="S39" s="28" t="s">
        <v>146</v>
      </c>
      <c r="T39" s="165" t="s">
        <v>146</v>
      </c>
      <c r="U39" s="675"/>
      <c r="V39" s="2"/>
    </row>
    <row r="40" spans="2:22" ht="12" customHeight="1" x14ac:dyDescent="0.2">
      <c r="B40" s="34">
        <v>27</v>
      </c>
      <c r="C40" s="677" t="s">
        <v>191</v>
      </c>
      <c r="D40" s="678"/>
      <c r="E40" s="101" t="s">
        <v>189</v>
      </c>
      <c r="F40" s="57">
        <v>8.9999999999999993E-3</v>
      </c>
      <c r="G40" s="28">
        <v>8.0000000000000002E-3</v>
      </c>
      <c r="H40" s="8">
        <v>1.2E-2</v>
      </c>
      <c r="I40" s="8">
        <v>1.7000000000000001E-2</v>
      </c>
      <c r="J40" s="8">
        <v>2.5999999999999999E-2</v>
      </c>
      <c r="K40" s="105">
        <v>0.04</v>
      </c>
      <c r="L40" s="8">
        <v>2.3E-2</v>
      </c>
      <c r="M40" s="105">
        <v>1.2999999999999999E-2</v>
      </c>
      <c r="N40" s="134">
        <v>7.0000000000000001E-3</v>
      </c>
      <c r="O40" s="8">
        <v>5.0000000000000001E-3</v>
      </c>
      <c r="P40" s="105">
        <v>5.0000000000000001E-3</v>
      </c>
      <c r="Q40" s="9">
        <v>7.0000000000000001E-3</v>
      </c>
      <c r="R40" s="456">
        <v>0.04</v>
      </c>
      <c r="S40" s="28">
        <v>5.0000000000000001E-3</v>
      </c>
      <c r="T40" s="165">
        <v>1.4333333333333335E-2</v>
      </c>
      <c r="U40" s="675"/>
      <c r="V40" s="2"/>
    </row>
    <row r="41" spans="2:22" ht="12" customHeight="1" x14ac:dyDescent="0.2">
      <c r="B41" s="34">
        <v>28</v>
      </c>
      <c r="C41" s="677" t="s">
        <v>192</v>
      </c>
      <c r="D41" s="678"/>
      <c r="E41" s="101" t="s">
        <v>186</v>
      </c>
      <c r="F41" s="57">
        <v>3.0000000000000001E-3</v>
      </c>
      <c r="G41" s="105">
        <v>3.0000000000000001E-3</v>
      </c>
      <c r="H41" s="105">
        <v>5.0000000000000001E-3</v>
      </c>
      <c r="I41" s="134">
        <v>8.9999999999999993E-3</v>
      </c>
      <c r="J41" s="105">
        <v>7.0000000000000001E-3</v>
      </c>
      <c r="K41" s="105">
        <v>2.3E-2</v>
      </c>
      <c r="L41" s="134">
        <v>1.2999999999999999E-2</v>
      </c>
      <c r="M41" s="105">
        <v>6.0000000000000001E-3</v>
      </c>
      <c r="N41" s="105">
        <v>4.0000000000000001E-3</v>
      </c>
      <c r="O41" s="105" t="s">
        <v>187</v>
      </c>
      <c r="P41" s="134" t="s">
        <v>187</v>
      </c>
      <c r="Q41" s="165" t="s">
        <v>187</v>
      </c>
      <c r="R41" s="28">
        <v>2.3E-2</v>
      </c>
      <c r="S41" s="28" t="s">
        <v>187</v>
      </c>
      <c r="T41" s="165">
        <v>6.0833333333333338E-3</v>
      </c>
      <c r="U41" s="675"/>
      <c r="V41" s="2"/>
    </row>
    <row r="42" spans="2:22" ht="12" customHeight="1" x14ac:dyDescent="0.2">
      <c r="B42" s="34">
        <v>29</v>
      </c>
      <c r="C42" s="677" t="s">
        <v>193</v>
      </c>
      <c r="D42" s="678"/>
      <c r="E42" s="101" t="s">
        <v>186</v>
      </c>
      <c r="F42" s="57">
        <v>3.0000000000000001E-3</v>
      </c>
      <c r="G42" s="8">
        <v>3.0000000000000001E-3</v>
      </c>
      <c r="H42" s="8">
        <v>3.0000000000000001E-3</v>
      </c>
      <c r="I42" s="8">
        <v>4.0000000000000001E-3</v>
      </c>
      <c r="J42" s="8">
        <v>8.0000000000000002E-3</v>
      </c>
      <c r="K42" s="105">
        <v>7.0000000000000001E-3</v>
      </c>
      <c r="L42" s="8">
        <v>4.0000000000000001E-3</v>
      </c>
      <c r="M42" s="105">
        <v>3.0000000000000001E-3</v>
      </c>
      <c r="N42" s="105">
        <v>2E-3</v>
      </c>
      <c r="O42" s="8">
        <v>2E-3</v>
      </c>
      <c r="P42" s="105">
        <v>2E-3</v>
      </c>
      <c r="Q42" s="9">
        <v>3.0000000000000001E-3</v>
      </c>
      <c r="R42" s="456">
        <v>8.0000000000000002E-3</v>
      </c>
      <c r="S42" s="28">
        <v>2E-3</v>
      </c>
      <c r="T42" s="165">
        <v>3.6666666666666675E-3</v>
      </c>
      <c r="U42" s="675"/>
      <c r="V42" s="2"/>
    </row>
    <row r="43" spans="2:22" ht="12" customHeight="1" x14ac:dyDescent="0.2">
      <c r="B43" s="34">
        <v>30</v>
      </c>
      <c r="C43" s="677" t="s">
        <v>194</v>
      </c>
      <c r="D43" s="678"/>
      <c r="E43" s="101" t="s">
        <v>195</v>
      </c>
      <c r="F43" s="104" t="s">
        <v>146</v>
      </c>
      <c r="G43" s="105" t="s">
        <v>146</v>
      </c>
      <c r="H43" s="105" t="s">
        <v>146</v>
      </c>
      <c r="I43" s="8" t="s">
        <v>146</v>
      </c>
      <c r="J43" s="8" t="s">
        <v>146</v>
      </c>
      <c r="K43" s="8" t="s">
        <v>146</v>
      </c>
      <c r="L43" s="8" t="s">
        <v>146</v>
      </c>
      <c r="M43" s="8" t="s">
        <v>146</v>
      </c>
      <c r="N43" s="8" t="s">
        <v>146</v>
      </c>
      <c r="O43" s="8" t="s">
        <v>146</v>
      </c>
      <c r="P43" s="8" t="s">
        <v>146</v>
      </c>
      <c r="Q43" s="9" t="s">
        <v>146</v>
      </c>
      <c r="R43" s="456" t="s">
        <v>146</v>
      </c>
      <c r="S43" s="28" t="s">
        <v>146</v>
      </c>
      <c r="T43" s="165" t="s">
        <v>146</v>
      </c>
      <c r="U43" s="675"/>
      <c r="V43" s="2"/>
    </row>
    <row r="44" spans="2:22" ht="12" customHeight="1" x14ac:dyDescent="0.2">
      <c r="B44" s="34">
        <v>31</v>
      </c>
      <c r="C44" s="677" t="s">
        <v>196</v>
      </c>
      <c r="D44" s="678"/>
      <c r="E44" s="101" t="s">
        <v>197</v>
      </c>
      <c r="F44" s="104" t="s">
        <v>198</v>
      </c>
      <c r="G44" s="105" t="s">
        <v>198</v>
      </c>
      <c r="H44" s="105" t="s">
        <v>198</v>
      </c>
      <c r="I44" s="8" t="s">
        <v>198</v>
      </c>
      <c r="J44" s="8" t="s">
        <v>198</v>
      </c>
      <c r="K44" s="8" t="s">
        <v>198</v>
      </c>
      <c r="L44" s="8" t="s">
        <v>198</v>
      </c>
      <c r="M44" s="8" t="s">
        <v>198</v>
      </c>
      <c r="N44" s="8" t="s">
        <v>198</v>
      </c>
      <c r="O44" s="8" t="s">
        <v>198</v>
      </c>
      <c r="P44" s="8" t="s">
        <v>198</v>
      </c>
      <c r="Q44" s="9" t="s">
        <v>198</v>
      </c>
      <c r="R44" s="456" t="s">
        <v>198</v>
      </c>
      <c r="S44" s="28" t="s">
        <v>198</v>
      </c>
      <c r="T44" s="165" t="s">
        <v>198</v>
      </c>
      <c r="U44" s="692"/>
      <c r="V44" s="2"/>
    </row>
    <row r="45" spans="2:22" ht="12" customHeight="1" x14ac:dyDescent="0.2">
      <c r="B45" s="34">
        <v>32</v>
      </c>
      <c r="C45" s="677" t="s">
        <v>199</v>
      </c>
      <c r="D45" s="678"/>
      <c r="E45" s="101" t="s">
        <v>166</v>
      </c>
      <c r="F45" s="104" t="s">
        <v>200</v>
      </c>
      <c r="G45" s="8" t="s">
        <v>139</v>
      </c>
      <c r="H45" s="8" t="s">
        <v>139</v>
      </c>
      <c r="I45" s="8" t="s">
        <v>200</v>
      </c>
      <c r="J45" s="8" t="s">
        <v>139</v>
      </c>
      <c r="K45" s="105" t="s">
        <v>139</v>
      </c>
      <c r="L45" s="8" t="s">
        <v>200</v>
      </c>
      <c r="M45" s="105" t="s">
        <v>139</v>
      </c>
      <c r="N45" s="105" t="s">
        <v>139</v>
      </c>
      <c r="O45" s="8" t="s">
        <v>200</v>
      </c>
      <c r="P45" s="105" t="s">
        <v>139</v>
      </c>
      <c r="Q45" s="9" t="s">
        <v>139</v>
      </c>
      <c r="R45" s="54" t="s">
        <v>200</v>
      </c>
      <c r="S45" s="54" t="s">
        <v>200</v>
      </c>
      <c r="T45" s="160" t="s">
        <v>200</v>
      </c>
      <c r="U45" s="686" t="s">
        <v>140</v>
      </c>
      <c r="V45" s="2"/>
    </row>
    <row r="46" spans="2:22" ht="12" customHeight="1" x14ac:dyDescent="0.2">
      <c r="B46" s="34">
        <v>33</v>
      </c>
      <c r="C46" s="677" t="s">
        <v>201</v>
      </c>
      <c r="D46" s="678"/>
      <c r="E46" s="101" t="s">
        <v>202</v>
      </c>
      <c r="F46" s="104" t="s">
        <v>200</v>
      </c>
      <c r="G46" s="8" t="s">
        <v>139</v>
      </c>
      <c r="H46" s="8" t="s">
        <v>139</v>
      </c>
      <c r="I46" s="8">
        <v>0.02</v>
      </c>
      <c r="J46" s="8" t="s">
        <v>139</v>
      </c>
      <c r="K46" s="105" t="s">
        <v>139</v>
      </c>
      <c r="L46" s="8">
        <v>0.02</v>
      </c>
      <c r="M46" s="105" t="s">
        <v>139</v>
      </c>
      <c r="N46" s="105" t="s">
        <v>139</v>
      </c>
      <c r="O46" s="8" t="s">
        <v>200</v>
      </c>
      <c r="P46" s="105" t="s">
        <v>139</v>
      </c>
      <c r="Q46" s="9" t="s">
        <v>139</v>
      </c>
      <c r="R46" s="54">
        <v>0.02</v>
      </c>
      <c r="S46" s="54" t="s">
        <v>200</v>
      </c>
      <c r="T46" s="170">
        <v>0.01</v>
      </c>
      <c r="U46" s="686"/>
      <c r="V46" s="2"/>
    </row>
    <row r="47" spans="2:22" ht="12" customHeight="1" x14ac:dyDescent="0.2">
      <c r="B47" s="34">
        <v>34</v>
      </c>
      <c r="C47" s="677" t="s">
        <v>203</v>
      </c>
      <c r="D47" s="678"/>
      <c r="E47" s="101" t="s">
        <v>204</v>
      </c>
      <c r="F47" s="104" t="s">
        <v>205</v>
      </c>
      <c r="G47" s="8" t="s">
        <v>139</v>
      </c>
      <c r="H47" s="8" t="s">
        <v>139</v>
      </c>
      <c r="I47" s="8" t="s">
        <v>205</v>
      </c>
      <c r="J47" s="8" t="s">
        <v>139</v>
      </c>
      <c r="K47" s="105" t="s">
        <v>139</v>
      </c>
      <c r="L47" s="8" t="s">
        <v>205</v>
      </c>
      <c r="M47" s="105" t="s">
        <v>139</v>
      </c>
      <c r="N47" s="105" t="s">
        <v>139</v>
      </c>
      <c r="O47" s="8" t="s">
        <v>205</v>
      </c>
      <c r="P47" s="105" t="s">
        <v>139</v>
      </c>
      <c r="Q47" s="9" t="s">
        <v>139</v>
      </c>
      <c r="R47" s="54" t="s">
        <v>205</v>
      </c>
      <c r="S47" s="54" t="s">
        <v>205</v>
      </c>
      <c r="T47" s="160" t="s">
        <v>205</v>
      </c>
      <c r="U47" s="686"/>
      <c r="V47" s="2"/>
    </row>
    <row r="48" spans="2:22" ht="12" customHeight="1" x14ac:dyDescent="0.2">
      <c r="B48" s="34">
        <v>35</v>
      </c>
      <c r="C48" s="677" t="s">
        <v>206</v>
      </c>
      <c r="D48" s="678"/>
      <c r="E48" s="101" t="s">
        <v>166</v>
      </c>
      <c r="F48" s="104" t="s">
        <v>200</v>
      </c>
      <c r="G48" s="8" t="s">
        <v>139</v>
      </c>
      <c r="H48" s="8" t="s">
        <v>139</v>
      </c>
      <c r="I48" s="8" t="s">
        <v>200</v>
      </c>
      <c r="J48" s="8" t="s">
        <v>139</v>
      </c>
      <c r="K48" s="105" t="s">
        <v>139</v>
      </c>
      <c r="L48" s="8" t="s">
        <v>200</v>
      </c>
      <c r="M48" s="105" t="s">
        <v>139</v>
      </c>
      <c r="N48" s="105" t="s">
        <v>139</v>
      </c>
      <c r="O48" s="8" t="s">
        <v>200</v>
      </c>
      <c r="P48" s="105" t="s">
        <v>139</v>
      </c>
      <c r="Q48" s="9" t="s">
        <v>139</v>
      </c>
      <c r="R48" s="54" t="s">
        <v>200</v>
      </c>
      <c r="S48" s="54" t="s">
        <v>200</v>
      </c>
      <c r="T48" s="160" t="s">
        <v>200</v>
      </c>
      <c r="U48" s="686"/>
      <c r="V48" s="2"/>
    </row>
    <row r="49" spans="2:22" ht="12" customHeight="1" x14ac:dyDescent="0.2">
      <c r="B49" s="34">
        <v>36</v>
      </c>
      <c r="C49" s="677" t="s">
        <v>207</v>
      </c>
      <c r="D49" s="678"/>
      <c r="E49" s="101" t="s">
        <v>208</v>
      </c>
      <c r="F49" s="57">
        <v>9</v>
      </c>
      <c r="G49" s="30" t="s">
        <v>139</v>
      </c>
      <c r="H49" s="30" t="s">
        <v>139</v>
      </c>
      <c r="I49" s="8">
        <v>5.9</v>
      </c>
      <c r="J49" s="30" t="s">
        <v>139</v>
      </c>
      <c r="K49" s="159" t="s">
        <v>139</v>
      </c>
      <c r="L49" s="8">
        <v>7.9</v>
      </c>
      <c r="M49" s="159" t="s">
        <v>139</v>
      </c>
      <c r="N49" s="159" t="s">
        <v>139</v>
      </c>
      <c r="O49" s="8">
        <v>8.1</v>
      </c>
      <c r="P49" s="159" t="s">
        <v>139</v>
      </c>
      <c r="Q49" s="160" t="s">
        <v>139</v>
      </c>
      <c r="R49" s="448">
        <v>9</v>
      </c>
      <c r="S49" s="30">
        <v>5.9</v>
      </c>
      <c r="T49" s="160">
        <v>7.7249999999999996</v>
      </c>
      <c r="U49" s="10" t="s">
        <v>161</v>
      </c>
      <c r="V49" s="2"/>
    </row>
    <row r="50" spans="2:22" ht="12" customHeight="1" x14ac:dyDescent="0.2">
      <c r="B50" s="34">
        <v>37</v>
      </c>
      <c r="C50" s="677" t="s">
        <v>209</v>
      </c>
      <c r="D50" s="678"/>
      <c r="E50" s="101" t="s">
        <v>172</v>
      </c>
      <c r="F50" s="104" t="s">
        <v>146</v>
      </c>
      <c r="G50" s="8" t="s">
        <v>139</v>
      </c>
      <c r="H50" s="8" t="s">
        <v>139</v>
      </c>
      <c r="I50" s="8" t="s">
        <v>146</v>
      </c>
      <c r="J50" s="8" t="s">
        <v>139</v>
      </c>
      <c r="K50" s="105" t="s">
        <v>139</v>
      </c>
      <c r="L50" s="8" t="s">
        <v>146</v>
      </c>
      <c r="M50" s="105" t="s">
        <v>139</v>
      </c>
      <c r="N50" s="105" t="s">
        <v>139</v>
      </c>
      <c r="O50" s="8" t="s">
        <v>146</v>
      </c>
      <c r="P50" s="105" t="s">
        <v>139</v>
      </c>
      <c r="Q50" s="9" t="s">
        <v>139</v>
      </c>
      <c r="R50" s="448" t="s">
        <v>146</v>
      </c>
      <c r="S50" s="28" t="s">
        <v>146</v>
      </c>
      <c r="T50" s="165" t="s">
        <v>146</v>
      </c>
      <c r="U50" s="10" t="s">
        <v>140</v>
      </c>
      <c r="V50" s="2"/>
    </row>
    <row r="51" spans="2:22" ht="12" customHeight="1" x14ac:dyDescent="0.2">
      <c r="B51" s="34">
        <v>38</v>
      </c>
      <c r="C51" s="677" t="s">
        <v>210</v>
      </c>
      <c r="D51" s="678"/>
      <c r="E51" s="101" t="s">
        <v>208</v>
      </c>
      <c r="F51" s="57">
        <v>13</v>
      </c>
      <c r="G51" s="8">
        <v>8.3000000000000007</v>
      </c>
      <c r="H51" s="8">
        <v>7</v>
      </c>
      <c r="I51" s="8">
        <v>6.8</v>
      </c>
      <c r="J51" s="30">
        <v>9</v>
      </c>
      <c r="K51" s="105">
        <v>7.9</v>
      </c>
      <c r="L51" s="8">
        <v>9.8000000000000007</v>
      </c>
      <c r="M51" s="159">
        <v>8.6</v>
      </c>
      <c r="N51" s="105">
        <v>8.3000000000000007</v>
      </c>
      <c r="O51" s="8">
        <v>11</v>
      </c>
      <c r="P51" s="105">
        <v>9.8000000000000007</v>
      </c>
      <c r="Q51" s="9">
        <v>14</v>
      </c>
      <c r="R51" s="455">
        <v>14</v>
      </c>
      <c r="S51" s="30">
        <v>6.8</v>
      </c>
      <c r="T51" s="173">
        <v>9.4583333333333321</v>
      </c>
      <c r="U51" s="10" t="s">
        <v>211</v>
      </c>
      <c r="V51" s="2"/>
    </row>
    <row r="52" spans="2:22" ht="12" customHeight="1" x14ac:dyDescent="0.2">
      <c r="B52" s="34">
        <v>39</v>
      </c>
      <c r="C52" s="690" t="s">
        <v>212</v>
      </c>
      <c r="D52" s="691"/>
      <c r="E52" s="101" t="s">
        <v>213</v>
      </c>
      <c r="F52" s="57">
        <v>21</v>
      </c>
      <c r="G52" s="8" t="s">
        <v>139</v>
      </c>
      <c r="H52" s="8" t="s">
        <v>139</v>
      </c>
      <c r="I52" s="8">
        <v>16</v>
      </c>
      <c r="J52" s="8" t="s">
        <v>139</v>
      </c>
      <c r="K52" s="105" t="s">
        <v>139</v>
      </c>
      <c r="L52" s="8">
        <v>21</v>
      </c>
      <c r="M52" s="105" t="s">
        <v>139</v>
      </c>
      <c r="N52" s="105" t="s">
        <v>139</v>
      </c>
      <c r="O52" s="8">
        <v>22</v>
      </c>
      <c r="P52" s="105" t="s">
        <v>139</v>
      </c>
      <c r="Q52" s="9" t="s">
        <v>139</v>
      </c>
      <c r="R52" s="455">
        <v>22</v>
      </c>
      <c r="S52" s="154">
        <v>16</v>
      </c>
      <c r="T52" s="173">
        <v>20</v>
      </c>
      <c r="U52" s="686" t="s">
        <v>161</v>
      </c>
      <c r="V52" s="2"/>
    </row>
    <row r="53" spans="2:22" ht="12" customHeight="1" x14ac:dyDescent="0.2">
      <c r="B53" s="34">
        <v>40</v>
      </c>
      <c r="C53" s="677" t="s">
        <v>214</v>
      </c>
      <c r="D53" s="678"/>
      <c r="E53" s="101" t="s">
        <v>215</v>
      </c>
      <c r="F53" s="57">
        <v>59</v>
      </c>
      <c r="G53" s="8" t="s">
        <v>139</v>
      </c>
      <c r="H53" s="8" t="s">
        <v>139</v>
      </c>
      <c r="I53" s="8">
        <v>36</v>
      </c>
      <c r="J53" s="8" t="s">
        <v>139</v>
      </c>
      <c r="K53" s="105" t="s">
        <v>139</v>
      </c>
      <c r="L53" s="8">
        <v>58</v>
      </c>
      <c r="M53" s="105" t="s">
        <v>139</v>
      </c>
      <c r="N53" s="105" t="s">
        <v>139</v>
      </c>
      <c r="O53" s="8">
        <v>49</v>
      </c>
      <c r="P53" s="105" t="s">
        <v>139</v>
      </c>
      <c r="Q53" s="9" t="s">
        <v>139</v>
      </c>
      <c r="R53" s="154">
        <v>59</v>
      </c>
      <c r="S53" s="154">
        <v>36</v>
      </c>
      <c r="T53" s="173">
        <v>51</v>
      </c>
      <c r="U53" s="686"/>
      <c r="V53" s="2"/>
    </row>
    <row r="54" spans="2:22" ht="12" customHeight="1" x14ac:dyDescent="0.2">
      <c r="B54" s="34">
        <v>41</v>
      </c>
      <c r="C54" s="677" t="s">
        <v>216</v>
      </c>
      <c r="D54" s="678"/>
      <c r="E54" s="101" t="s">
        <v>202</v>
      </c>
      <c r="F54" s="104" t="s">
        <v>217</v>
      </c>
      <c r="G54" s="8" t="s">
        <v>139</v>
      </c>
      <c r="H54" s="8" t="s">
        <v>139</v>
      </c>
      <c r="I54" s="8" t="s">
        <v>217</v>
      </c>
      <c r="J54" s="8" t="s">
        <v>139</v>
      </c>
      <c r="K54" s="105" t="s">
        <v>139</v>
      </c>
      <c r="L54" s="8" t="s">
        <v>217</v>
      </c>
      <c r="M54" s="105" t="s">
        <v>139</v>
      </c>
      <c r="N54" s="105" t="s">
        <v>139</v>
      </c>
      <c r="O54" s="8" t="s">
        <v>217</v>
      </c>
      <c r="P54" s="105" t="s">
        <v>139</v>
      </c>
      <c r="Q54" s="9" t="s">
        <v>139</v>
      </c>
      <c r="R54" s="54" t="s">
        <v>217</v>
      </c>
      <c r="S54" s="54" t="s">
        <v>217</v>
      </c>
      <c r="T54" s="160" t="s">
        <v>217</v>
      </c>
      <c r="U54" s="686" t="s">
        <v>170</v>
      </c>
      <c r="V54" s="2"/>
    </row>
    <row r="55" spans="2:22" ht="12" customHeight="1" x14ac:dyDescent="0.2">
      <c r="B55" s="34">
        <v>42</v>
      </c>
      <c r="C55" s="677" t="s">
        <v>218</v>
      </c>
      <c r="D55" s="678"/>
      <c r="E55" s="101" t="s">
        <v>219</v>
      </c>
      <c r="F55" s="104" t="s">
        <v>220</v>
      </c>
      <c r="G55" s="8" t="s">
        <v>220</v>
      </c>
      <c r="H55" s="8" t="s">
        <v>220</v>
      </c>
      <c r="I55" s="8">
        <v>9.9999999999999995E-7</v>
      </c>
      <c r="J55" s="8" t="s">
        <v>220</v>
      </c>
      <c r="K55" s="8">
        <v>9.9999999999999995E-7</v>
      </c>
      <c r="L55" s="105" t="s">
        <v>220</v>
      </c>
      <c r="M55" s="8" t="s">
        <v>220</v>
      </c>
      <c r="N55" s="8" t="s">
        <v>220</v>
      </c>
      <c r="O55" s="8" t="s">
        <v>220</v>
      </c>
      <c r="P55" s="8" t="s">
        <v>220</v>
      </c>
      <c r="Q55" s="9">
        <v>9.9999999999999995E-7</v>
      </c>
      <c r="R55" s="404">
        <v>9.9999999999999995E-7</v>
      </c>
      <c r="S55" s="405" t="s">
        <v>220</v>
      </c>
      <c r="T55" s="406" t="s">
        <v>220</v>
      </c>
      <c r="U55" s="686"/>
      <c r="V55" s="2"/>
    </row>
    <row r="56" spans="2:22" ht="12" customHeight="1" x14ac:dyDescent="0.2">
      <c r="B56" s="34">
        <v>43</v>
      </c>
      <c r="C56" s="677" t="s">
        <v>221</v>
      </c>
      <c r="D56" s="678"/>
      <c r="E56" s="101" t="s">
        <v>219</v>
      </c>
      <c r="F56" s="104" t="s">
        <v>220</v>
      </c>
      <c r="G56" s="8" t="s">
        <v>220</v>
      </c>
      <c r="H56" s="8" t="s">
        <v>220</v>
      </c>
      <c r="I56" s="8" t="s">
        <v>220</v>
      </c>
      <c r="J56" s="8" t="s">
        <v>220</v>
      </c>
      <c r="K56" s="8" t="s">
        <v>220</v>
      </c>
      <c r="L56" s="8" t="s">
        <v>220</v>
      </c>
      <c r="M56" s="8" t="s">
        <v>220</v>
      </c>
      <c r="N56" s="8" t="s">
        <v>220</v>
      </c>
      <c r="O56" s="8" t="s">
        <v>220</v>
      </c>
      <c r="P56" s="8" t="s">
        <v>220</v>
      </c>
      <c r="Q56" s="9" t="s">
        <v>220</v>
      </c>
      <c r="R56" s="456" t="s">
        <v>220</v>
      </c>
      <c r="S56" s="28" t="s">
        <v>220</v>
      </c>
      <c r="T56" s="165" t="s">
        <v>220</v>
      </c>
      <c r="U56" s="686"/>
      <c r="V56" s="2"/>
    </row>
    <row r="57" spans="2:22" ht="12" customHeight="1" x14ac:dyDescent="0.2">
      <c r="B57" s="34">
        <v>44</v>
      </c>
      <c r="C57" s="677" t="s">
        <v>222</v>
      </c>
      <c r="D57" s="678"/>
      <c r="E57" s="101" t="s">
        <v>150</v>
      </c>
      <c r="F57" s="104" t="s">
        <v>151</v>
      </c>
      <c r="G57" s="8" t="s">
        <v>139</v>
      </c>
      <c r="H57" s="8" t="s">
        <v>139</v>
      </c>
      <c r="I57" s="8" t="s">
        <v>151</v>
      </c>
      <c r="J57" s="8" t="s">
        <v>139</v>
      </c>
      <c r="K57" s="105" t="s">
        <v>139</v>
      </c>
      <c r="L57" s="8" t="s">
        <v>151</v>
      </c>
      <c r="M57" s="105" t="s">
        <v>139</v>
      </c>
      <c r="N57" s="105" t="s">
        <v>139</v>
      </c>
      <c r="O57" s="8" t="s">
        <v>151</v>
      </c>
      <c r="P57" s="105" t="s">
        <v>139</v>
      </c>
      <c r="Q57" s="9" t="s">
        <v>139</v>
      </c>
      <c r="R57" s="456" t="s">
        <v>151</v>
      </c>
      <c r="S57" s="28" t="s">
        <v>151</v>
      </c>
      <c r="T57" s="160" t="s">
        <v>151</v>
      </c>
      <c r="U57" s="686"/>
      <c r="V57" s="2"/>
    </row>
    <row r="58" spans="2:22" ht="12" customHeight="1" x14ac:dyDescent="0.2">
      <c r="B58" s="34">
        <v>45</v>
      </c>
      <c r="C58" s="677" t="s">
        <v>223</v>
      </c>
      <c r="D58" s="678"/>
      <c r="E58" s="101" t="s">
        <v>224</v>
      </c>
      <c r="F58" s="104" t="s">
        <v>225</v>
      </c>
      <c r="G58" s="8" t="s">
        <v>139</v>
      </c>
      <c r="H58" s="8" t="s">
        <v>139</v>
      </c>
      <c r="I58" s="8" t="s">
        <v>225</v>
      </c>
      <c r="J58" s="8" t="s">
        <v>139</v>
      </c>
      <c r="K58" s="105" t="s">
        <v>139</v>
      </c>
      <c r="L58" s="8" t="s">
        <v>225</v>
      </c>
      <c r="M58" s="105" t="s">
        <v>139</v>
      </c>
      <c r="N58" s="105" t="s">
        <v>139</v>
      </c>
      <c r="O58" s="8" t="s">
        <v>225</v>
      </c>
      <c r="P58" s="105" t="s">
        <v>139</v>
      </c>
      <c r="Q58" s="9" t="s">
        <v>139</v>
      </c>
      <c r="R58" s="459" t="s">
        <v>225</v>
      </c>
      <c r="S58" s="153" t="s">
        <v>225</v>
      </c>
      <c r="T58" s="160" t="s">
        <v>225</v>
      </c>
      <c r="U58" s="686"/>
      <c r="V58" s="2"/>
    </row>
    <row r="59" spans="2:22" ht="12" customHeight="1" x14ac:dyDescent="0.2">
      <c r="B59" s="34">
        <v>46</v>
      </c>
      <c r="C59" s="677" t="s">
        <v>226</v>
      </c>
      <c r="D59" s="678"/>
      <c r="E59" s="101" t="s">
        <v>227</v>
      </c>
      <c r="F59" s="57">
        <v>0.3</v>
      </c>
      <c r="G59" s="8">
        <v>0.2</v>
      </c>
      <c r="H59" s="8">
        <v>0.3</v>
      </c>
      <c r="I59" s="8">
        <v>0.4</v>
      </c>
      <c r="J59" s="8">
        <v>0.4</v>
      </c>
      <c r="K59" s="105">
        <v>0.7</v>
      </c>
      <c r="L59" s="8">
        <v>0.5</v>
      </c>
      <c r="M59" s="105">
        <v>0.4</v>
      </c>
      <c r="N59" s="105">
        <v>0.3</v>
      </c>
      <c r="O59" s="8">
        <v>0.3</v>
      </c>
      <c r="P59" s="105">
        <v>0.3</v>
      </c>
      <c r="Q59" s="9">
        <v>0.4</v>
      </c>
      <c r="R59" s="30">
        <v>0.7</v>
      </c>
      <c r="S59" s="30">
        <v>0.2</v>
      </c>
      <c r="T59" s="160">
        <v>0.375</v>
      </c>
      <c r="U59" s="686" t="s">
        <v>228</v>
      </c>
      <c r="V59" s="2"/>
    </row>
    <row r="60" spans="2:22" ht="12" customHeight="1" x14ac:dyDescent="0.2">
      <c r="B60" s="34">
        <v>47</v>
      </c>
      <c r="C60" s="677" t="s">
        <v>229</v>
      </c>
      <c r="D60" s="678"/>
      <c r="E60" s="101" t="s">
        <v>230</v>
      </c>
      <c r="F60" s="29">
        <v>7.1</v>
      </c>
      <c r="G60" s="30">
        <v>7.1</v>
      </c>
      <c r="H60" s="30">
        <v>7.2</v>
      </c>
      <c r="I60" s="30">
        <v>7.4</v>
      </c>
      <c r="J60" s="30">
        <v>7.3</v>
      </c>
      <c r="K60" s="159">
        <v>7.2</v>
      </c>
      <c r="L60" s="30">
        <v>7.2</v>
      </c>
      <c r="M60" s="159">
        <v>7.1</v>
      </c>
      <c r="N60" s="159">
        <v>7.1</v>
      </c>
      <c r="O60" s="30">
        <v>7</v>
      </c>
      <c r="P60" s="159">
        <v>7.1</v>
      </c>
      <c r="Q60" s="160">
        <v>7.1</v>
      </c>
      <c r="R60" s="30">
        <v>7.4</v>
      </c>
      <c r="S60" s="30">
        <v>7</v>
      </c>
      <c r="T60" s="160">
        <v>7.1583333333333323</v>
      </c>
      <c r="U60" s="686"/>
      <c r="V60" s="2"/>
    </row>
    <row r="61" spans="2:22" ht="12" customHeight="1" x14ac:dyDescent="0.2">
      <c r="B61" s="34">
        <v>48</v>
      </c>
      <c r="C61" s="677" t="s">
        <v>231</v>
      </c>
      <c r="D61" s="678"/>
      <c r="E61" s="101" t="s">
        <v>232</v>
      </c>
      <c r="F61" s="104" t="s">
        <v>233</v>
      </c>
      <c r="G61" s="8" t="s">
        <v>233</v>
      </c>
      <c r="H61" s="8" t="s">
        <v>233</v>
      </c>
      <c r="I61" s="8" t="s">
        <v>233</v>
      </c>
      <c r="J61" s="8" t="s">
        <v>233</v>
      </c>
      <c r="K61" s="8" t="s">
        <v>233</v>
      </c>
      <c r="L61" s="8" t="s">
        <v>233</v>
      </c>
      <c r="M61" s="8" t="s">
        <v>233</v>
      </c>
      <c r="N61" s="8" t="s">
        <v>233</v>
      </c>
      <c r="O61" s="8" t="s">
        <v>233</v>
      </c>
      <c r="P61" s="105" t="s">
        <v>233</v>
      </c>
      <c r="Q61" s="9" t="s">
        <v>233</v>
      </c>
      <c r="R61" s="8"/>
      <c r="S61" s="8"/>
      <c r="T61" s="9"/>
      <c r="U61" s="686"/>
      <c r="V61" s="2"/>
    </row>
    <row r="62" spans="2:22" ht="12" customHeight="1" x14ac:dyDescent="0.2">
      <c r="B62" s="34">
        <v>49</v>
      </c>
      <c r="C62" s="677" t="s">
        <v>234</v>
      </c>
      <c r="D62" s="678"/>
      <c r="E62" s="101" t="s">
        <v>232</v>
      </c>
      <c r="F62" s="104" t="s">
        <v>233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30" t="s">
        <v>233</v>
      </c>
      <c r="O62" s="8" t="s">
        <v>233</v>
      </c>
      <c r="P62" s="105" t="s">
        <v>233</v>
      </c>
      <c r="Q62" s="9" t="s">
        <v>233</v>
      </c>
      <c r="R62" s="30"/>
      <c r="S62" s="8"/>
      <c r="T62" s="9"/>
      <c r="U62" s="686"/>
      <c r="V62" s="2"/>
    </row>
    <row r="63" spans="2:22" ht="12" customHeight="1" x14ac:dyDescent="0.2">
      <c r="B63" s="34">
        <v>50</v>
      </c>
      <c r="C63" s="677" t="s">
        <v>235</v>
      </c>
      <c r="D63" s="678"/>
      <c r="E63" s="101" t="s">
        <v>236</v>
      </c>
      <c r="F63" s="57" t="s">
        <v>237</v>
      </c>
      <c r="G63" s="8" t="s">
        <v>237</v>
      </c>
      <c r="H63" s="8" t="s">
        <v>237</v>
      </c>
      <c r="I63" s="8" t="s">
        <v>237</v>
      </c>
      <c r="J63" s="8" t="s">
        <v>237</v>
      </c>
      <c r="K63" s="8" t="s">
        <v>237</v>
      </c>
      <c r="L63" s="8" t="s">
        <v>237</v>
      </c>
      <c r="M63" s="8" t="s">
        <v>237</v>
      </c>
      <c r="N63" s="8" t="s">
        <v>237</v>
      </c>
      <c r="O63" s="8" t="s">
        <v>237</v>
      </c>
      <c r="P63" s="8" t="s">
        <v>237</v>
      </c>
      <c r="Q63" s="9" t="s">
        <v>237</v>
      </c>
      <c r="R63" s="30" t="s">
        <v>237</v>
      </c>
      <c r="S63" s="30" t="s">
        <v>237</v>
      </c>
      <c r="T63" s="160" t="s">
        <v>237</v>
      </c>
      <c r="U63" s="686"/>
      <c r="V63" s="2"/>
    </row>
    <row r="64" spans="2:22" ht="12" customHeight="1" thickBot="1" x14ac:dyDescent="0.25">
      <c r="B64" s="34">
        <v>51</v>
      </c>
      <c r="C64" s="688" t="s">
        <v>238</v>
      </c>
      <c r="D64" s="689"/>
      <c r="E64" s="138" t="s">
        <v>239</v>
      </c>
      <c r="F64" s="77" t="s">
        <v>160</v>
      </c>
      <c r="G64" s="128" t="s">
        <v>160</v>
      </c>
      <c r="H64" s="128" t="s">
        <v>160</v>
      </c>
      <c r="I64" s="128" t="s">
        <v>160</v>
      </c>
      <c r="J64" s="128" t="s">
        <v>160</v>
      </c>
      <c r="K64" s="128" t="s">
        <v>160</v>
      </c>
      <c r="L64" s="128" t="s">
        <v>160</v>
      </c>
      <c r="M64" s="128" t="s">
        <v>160</v>
      </c>
      <c r="N64" s="128" t="s">
        <v>160</v>
      </c>
      <c r="O64" s="128" t="s">
        <v>160</v>
      </c>
      <c r="P64" s="128" t="s">
        <v>160</v>
      </c>
      <c r="Q64" s="23" t="s">
        <v>160</v>
      </c>
      <c r="R64" s="270" t="s">
        <v>160</v>
      </c>
      <c r="S64" s="59" t="s">
        <v>160</v>
      </c>
      <c r="T64" s="174" t="s">
        <v>160</v>
      </c>
      <c r="U64" s="772"/>
      <c r="V64" s="2"/>
    </row>
    <row r="65" spans="2:22" ht="15" customHeight="1" thickBot="1" x14ac:dyDescent="0.25">
      <c r="B65" s="680" t="s">
        <v>240</v>
      </c>
      <c r="C65" s="681"/>
      <c r="D65" s="681"/>
      <c r="E65" s="682"/>
      <c r="F65" s="248" t="s">
        <v>241</v>
      </c>
      <c r="G65" s="25" t="s">
        <v>242</v>
      </c>
      <c r="H65" s="25" t="s">
        <v>242</v>
      </c>
      <c r="I65" s="25" t="s">
        <v>242</v>
      </c>
      <c r="J65" s="25" t="s">
        <v>242</v>
      </c>
      <c r="K65" s="25" t="s">
        <v>242</v>
      </c>
      <c r="L65" s="25" t="s">
        <v>241</v>
      </c>
      <c r="M65" s="25" t="s">
        <v>241</v>
      </c>
      <c r="N65" s="25" t="s">
        <v>241</v>
      </c>
      <c r="O65" s="25" t="s">
        <v>241</v>
      </c>
      <c r="P65" s="25" t="s">
        <v>241</v>
      </c>
      <c r="Q65" s="136" t="s">
        <v>241</v>
      </c>
      <c r="V65" s="2"/>
    </row>
    <row r="66" spans="2:22" s="5" customFormat="1" ht="15" customHeight="1" thickBot="1" x14ac:dyDescent="0.25">
      <c r="B66" s="680" t="s">
        <v>243</v>
      </c>
      <c r="C66" s="681"/>
      <c r="D66" s="681"/>
      <c r="E66" s="682"/>
      <c r="F66" s="265">
        <v>2</v>
      </c>
      <c r="G66" s="145">
        <v>2</v>
      </c>
      <c r="H66" s="145">
        <v>2</v>
      </c>
      <c r="I66" s="145">
        <v>2</v>
      </c>
      <c r="J66" s="150">
        <v>2</v>
      </c>
      <c r="K66" s="150">
        <v>2</v>
      </c>
      <c r="L66" s="145">
        <v>2</v>
      </c>
      <c r="M66" s="145">
        <v>2</v>
      </c>
      <c r="N66" s="145">
        <v>2</v>
      </c>
      <c r="O66" s="145">
        <v>2</v>
      </c>
      <c r="P66" s="145">
        <v>2</v>
      </c>
      <c r="Q66" s="266">
        <v>2</v>
      </c>
      <c r="R66" s="3"/>
      <c r="S66" s="63"/>
      <c r="T66" s="212"/>
      <c r="U66" s="4"/>
      <c r="V66" s="2"/>
    </row>
    <row r="67" spans="2:22" ht="10.5" customHeight="1" x14ac:dyDescent="0.2">
      <c r="C67" s="771" t="s">
        <v>244</v>
      </c>
      <c r="D67" s="771"/>
      <c r="E67" s="771"/>
      <c r="F67" s="771"/>
      <c r="G67" s="771"/>
      <c r="H67" s="771"/>
      <c r="I67" s="771"/>
      <c r="J67" s="771"/>
      <c r="K67" s="771"/>
      <c r="L67" s="4"/>
      <c r="M67" s="4"/>
      <c r="N67" s="4"/>
      <c r="O67" s="4"/>
      <c r="P67" s="4"/>
      <c r="Q67" s="4"/>
      <c r="R67" s="866"/>
      <c r="S67" s="866"/>
      <c r="T67" s="866"/>
      <c r="V67" s="4"/>
    </row>
    <row r="68" spans="2:22" ht="10.5" customHeight="1" x14ac:dyDescent="0.2">
      <c r="C68" s="655"/>
      <c r="D68" s="40"/>
      <c r="E68" s="40"/>
    </row>
    <row r="69" spans="2:22" ht="10.5" customHeight="1" x14ac:dyDescent="0.2">
      <c r="D69" s="1"/>
      <c r="E69" s="1"/>
    </row>
    <row r="70" spans="2:22" ht="10.5" customHeight="1" x14ac:dyDescent="0.2">
      <c r="C70" s="1"/>
      <c r="D70" s="1"/>
      <c r="E70" s="1"/>
    </row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5" customHeight="1" x14ac:dyDescent="0.2"/>
    <row r="77" spans="2:22" ht="5.4" customHeight="1" x14ac:dyDescent="0.2"/>
  </sheetData>
  <mergeCells count="83">
    <mergeCell ref="B65:E65"/>
    <mergeCell ref="B66:E66"/>
    <mergeCell ref="C67:K67"/>
    <mergeCell ref="R67:T67"/>
    <mergeCell ref="C59:D59"/>
    <mergeCell ref="U59:U64"/>
    <mergeCell ref="C60:D60"/>
    <mergeCell ref="C61:D61"/>
    <mergeCell ref="C62:D62"/>
    <mergeCell ref="C63:D63"/>
    <mergeCell ref="C64:D64"/>
    <mergeCell ref="C54:D54"/>
    <mergeCell ref="U54:U58"/>
    <mergeCell ref="C55:D55"/>
    <mergeCell ref="C56:D56"/>
    <mergeCell ref="C57:D57"/>
    <mergeCell ref="C58:D58"/>
    <mergeCell ref="C49:D49"/>
    <mergeCell ref="C50:D50"/>
    <mergeCell ref="C51:D51"/>
    <mergeCell ref="C52:D52"/>
    <mergeCell ref="U52:U53"/>
    <mergeCell ref="C53:D53"/>
    <mergeCell ref="C45:D45"/>
    <mergeCell ref="U45:U48"/>
    <mergeCell ref="C46:D46"/>
    <mergeCell ref="C47:D47"/>
    <mergeCell ref="C48:D48"/>
    <mergeCell ref="C34:D34"/>
    <mergeCell ref="U34:U4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27:D27"/>
    <mergeCell ref="U27:U33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U24:U26"/>
    <mergeCell ref="C25:D25"/>
    <mergeCell ref="C26:D26"/>
    <mergeCell ref="C16:D16"/>
    <mergeCell ref="U16:U21"/>
    <mergeCell ref="C17:D17"/>
    <mergeCell ref="C18:D18"/>
    <mergeCell ref="C19:D19"/>
    <mergeCell ref="C20:D20"/>
    <mergeCell ref="C21:D21"/>
    <mergeCell ref="B13:D13"/>
    <mergeCell ref="F13:Q13"/>
    <mergeCell ref="R13:T13"/>
    <mergeCell ref="C14:D14"/>
    <mergeCell ref="U14:U15"/>
    <mergeCell ref="C15:D15"/>
    <mergeCell ref="R6:R9"/>
    <mergeCell ref="S6:S9"/>
    <mergeCell ref="T6:T9"/>
    <mergeCell ref="U6:U12"/>
    <mergeCell ref="D7:E7"/>
    <mergeCell ref="D8:E8"/>
    <mergeCell ref="D9:E9"/>
    <mergeCell ref="D10:E10"/>
    <mergeCell ref="D11:E11"/>
    <mergeCell ref="D12:E12"/>
    <mergeCell ref="B1:Q1"/>
    <mergeCell ref="G3:I3"/>
    <mergeCell ref="B4:C4"/>
    <mergeCell ref="G4:I4"/>
    <mergeCell ref="B6:C12"/>
    <mergeCell ref="D6:E6"/>
  </mergeCells>
  <phoneticPr fontId="36"/>
  <printOptions horizontalCentered="1"/>
  <pageMargins left="0.70866141732283472" right="0.70866141732283472" top="0.59055118110236227" bottom="0.19685039370078741" header="0" footer="0"/>
  <pageSetup paperSize="9" scale="71" fitToWidth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9FA4-675A-4EDE-930F-806DD8D1E4E7}">
  <sheetPr codeName="Sheet19">
    <pageSetUpPr fitToPage="1"/>
  </sheetPr>
  <dimension ref="B1:R63"/>
  <sheetViews>
    <sheetView zoomScale="90" zoomScaleNormal="90" workbookViewId="0"/>
  </sheetViews>
  <sheetFormatPr defaultColWidth="8.88671875" defaultRowHeight="10.199999999999999" customHeight="1" x14ac:dyDescent="0.2"/>
  <cols>
    <col min="1" max="1" width="2.6640625" style="3" customWidth="1"/>
    <col min="2" max="2" width="2.33203125" style="3" customWidth="1"/>
    <col min="3" max="3" width="8.109375" style="3" customWidth="1"/>
    <col min="4" max="4" width="20.109375" style="3" customWidth="1"/>
    <col min="5" max="5" width="19" style="3" customWidth="1"/>
    <col min="6" max="6" width="7.6640625" style="4" customWidth="1"/>
    <col min="7" max="9" width="7.6640625" style="3" customWidth="1"/>
    <col min="10" max="12" width="7.6640625" style="4" customWidth="1"/>
    <col min="13" max="13" width="11.6640625" style="3" customWidth="1"/>
    <col min="14" max="14" width="3.44140625" style="3" customWidth="1"/>
    <col min="15" max="16384" width="8.88671875" style="3"/>
  </cols>
  <sheetData>
    <row r="1" spans="2:18" ht="20.100000000000001" customHeight="1" x14ac:dyDescent="0.2">
      <c r="B1" s="699" t="str">
        <f>'1 浄水(基) '!B1:M1</f>
        <v>定　期　水　質　検　査　結　果（令和７年度）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</row>
    <row r="2" spans="2:18" ht="11.25" customHeight="1" thickBot="1" x14ac:dyDescent="0.25">
      <c r="B2" s="1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8" ht="16.5" customHeight="1" thickBot="1" x14ac:dyDescent="0.25">
      <c r="D3" s="27"/>
      <c r="F3" s="69" t="s">
        <v>95</v>
      </c>
      <c r="G3" s="700" t="s">
        <v>96</v>
      </c>
      <c r="H3" s="701"/>
      <c r="I3" s="702"/>
      <c r="J3" s="131"/>
      <c r="K3" s="38"/>
      <c r="L3" s="38"/>
      <c r="M3" s="38"/>
    </row>
    <row r="4" spans="2:18" ht="16.5" customHeight="1" thickBot="1" x14ac:dyDescent="0.25">
      <c r="B4" s="700" t="s">
        <v>97</v>
      </c>
      <c r="C4" s="775"/>
      <c r="D4" s="45" t="s">
        <v>468</v>
      </c>
      <c r="F4" s="70">
        <v>3</v>
      </c>
      <c r="G4" s="703" t="s">
        <v>484</v>
      </c>
      <c r="H4" s="704"/>
      <c r="I4" s="705"/>
      <c r="J4" s="74"/>
      <c r="K4" s="44"/>
      <c r="L4" s="44"/>
      <c r="M4" s="44"/>
    </row>
    <row r="5" spans="2:18" ht="10.199999999999999" customHeight="1" thickBot="1" x14ac:dyDescent="0.25">
      <c r="B5" s="4"/>
      <c r="C5" s="4"/>
      <c r="D5" s="4"/>
      <c r="E5" s="4"/>
      <c r="G5" s="4"/>
      <c r="H5" s="4"/>
      <c r="I5" s="4"/>
      <c r="M5" s="4"/>
      <c r="N5" s="4"/>
    </row>
    <row r="6" spans="2:18" ht="14.1" customHeight="1" x14ac:dyDescent="0.2">
      <c r="B6" s="776" t="s">
        <v>245</v>
      </c>
      <c r="C6" s="777"/>
      <c r="D6" s="782" t="s">
        <v>246</v>
      </c>
      <c r="E6" s="783"/>
      <c r="F6" s="36">
        <v>45756</v>
      </c>
      <c r="G6" s="140">
        <v>45840</v>
      </c>
      <c r="H6" s="140">
        <v>45932</v>
      </c>
      <c r="I6" s="140">
        <v>46028</v>
      </c>
      <c r="J6" s="784" t="s">
        <v>102</v>
      </c>
      <c r="K6" s="787" t="s">
        <v>103</v>
      </c>
      <c r="L6" s="718" t="s">
        <v>104</v>
      </c>
      <c r="M6" s="873" t="s">
        <v>105</v>
      </c>
      <c r="N6" s="4"/>
    </row>
    <row r="7" spans="2:18" ht="14.1" customHeight="1" x14ac:dyDescent="0.2">
      <c r="B7" s="778"/>
      <c r="C7" s="779"/>
      <c r="D7" s="792" t="s">
        <v>247</v>
      </c>
      <c r="E7" s="793"/>
      <c r="F7" s="37">
        <v>0.51736111111111116</v>
      </c>
      <c r="G7" s="141">
        <v>0.41319444444444442</v>
      </c>
      <c r="H7" s="141">
        <v>0.51388888888888884</v>
      </c>
      <c r="I7" s="141">
        <v>0.4861111111111111</v>
      </c>
      <c r="J7" s="867"/>
      <c r="K7" s="869"/>
      <c r="L7" s="719"/>
      <c r="M7" s="874"/>
      <c r="N7" s="4"/>
    </row>
    <row r="8" spans="2:18" ht="14.1" customHeight="1" x14ac:dyDescent="0.2">
      <c r="B8" s="778"/>
      <c r="C8" s="779"/>
      <c r="D8" s="792" t="s">
        <v>248</v>
      </c>
      <c r="E8" s="793"/>
      <c r="F8" s="37" t="s">
        <v>108</v>
      </c>
      <c r="G8" s="141" t="s">
        <v>121</v>
      </c>
      <c r="H8" s="8" t="s">
        <v>114</v>
      </c>
      <c r="I8" s="141" t="s">
        <v>117</v>
      </c>
      <c r="J8" s="867"/>
      <c r="K8" s="869"/>
      <c r="L8" s="719"/>
      <c r="M8" s="874"/>
      <c r="N8" s="4"/>
    </row>
    <row r="9" spans="2:18" ht="14.1" customHeight="1" x14ac:dyDescent="0.2">
      <c r="B9" s="778"/>
      <c r="C9" s="779"/>
      <c r="D9" s="792" t="s">
        <v>249</v>
      </c>
      <c r="E9" s="793"/>
      <c r="F9" s="37" t="s">
        <v>108</v>
      </c>
      <c r="G9" s="8" t="s">
        <v>121</v>
      </c>
      <c r="H9" s="8" t="s">
        <v>123</v>
      </c>
      <c r="I9" s="8" t="s">
        <v>117</v>
      </c>
      <c r="J9" s="868"/>
      <c r="K9" s="870"/>
      <c r="L9" s="720"/>
      <c r="M9" s="874"/>
      <c r="N9" s="4"/>
    </row>
    <row r="10" spans="2:18" ht="14.1" customHeight="1" x14ac:dyDescent="0.2">
      <c r="B10" s="778"/>
      <c r="C10" s="779"/>
      <c r="D10" s="792" t="s">
        <v>250</v>
      </c>
      <c r="E10" s="793"/>
      <c r="F10" s="29">
        <v>11</v>
      </c>
      <c r="G10" s="30">
        <v>32</v>
      </c>
      <c r="H10" s="8">
        <v>22.1</v>
      </c>
      <c r="I10" s="30">
        <v>2</v>
      </c>
      <c r="J10" s="50"/>
      <c r="K10" s="97"/>
      <c r="L10" s="51"/>
      <c r="M10" s="874"/>
      <c r="N10" s="4"/>
    </row>
    <row r="11" spans="2:18" ht="14.1" customHeight="1" x14ac:dyDescent="0.2">
      <c r="B11" s="778"/>
      <c r="C11" s="779"/>
      <c r="D11" s="792" t="s">
        <v>251</v>
      </c>
      <c r="E11" s="793"/>
      <c r="F11" s="104">
        <v>6.8</v>
      </c>
      <c r="G11" s="8">
        <v>17.399999999999999</v>
      </c>
      <c r="H11" s="8">
        <v>18.7</v>
      </c>
      <c r="I11" s="30">
        <v>5.4</v>
      </c>
      <c r="J11" s="50"/>
      <c r="K11" s="97"/>
      <c r="L11" s="51"/>
      <c r="M11" s="874"/>
      <c r="N11" s="4"/>
    </row>
    <row r="12" spans="2:18" ht="14.1" customHeight="1" thickBot="1" x14ac:dyDescent="0.25">
      <c r="B12" s="780"/>
      <c r="C12" s="781"/>
      <c r="D12" s="773" t="s">
        <v>126</v>
      </c>
      <c r="E12" s="774"/>
      <c r="F12" s="270">
        <v>0.62</v>
      </c>
      <c r="G12" s="252">
        <v>0.57999999999999996</v>
      </c>
      <c r="H12" s="59">
        <v>0.57999999999999996</v>
      </c>
      <c r="I12" s="59">
        <v>0.56000000000000005</v>
      </c>
      <c r="J12" s="98"/>
      <c r="K12" s="99"/>
      <c r="L12" s="100"/>
      <c r="M12" s="875"/>
      <c r="N12" s="4"/>
    </row>
    <row r="13" spans="2:18" s="5" customFormat="1" ht="14.1" customHeight="1" thickBot="1" x14ac:dyDescent="0.25">
      <c r="B13" s="680" t="s">
        <v>252</v>
      </c>
      <c r="C13" s="794"/>
      <c r="D13" s="794"/>
      <c r="E13" s="18" t="s">
        <v>253</v>
      </c>
      <c r="F13" s="805" t="s">
        <v>129</v>
      </c>
      <c r="G13" s="805"/>
      <c r="H13" s="805"/>
      <c r="I13" s="805"/>
      <c r="J13" s="805"/>
      <c r="K13" s="805"/>
      <c r="L13" s="805"/>
      <c r="M13" s="14"/>
      <c r="N13" s="6"/>
      <c r="R13" s="489"/>
    </row>
    <row r="14" spans="2:18" ht="14.1" customHeight="1" x14ac:dyDescent="0.2">
      <c r="B14" s="94">
        <v>1</v>
      </c>
      <c r="C14" s="876" t="s">
        <v>254</v>
      </c>
      <c r="D14" s="876"/>
      <c r="E14" s="95" t="s">
        <v>255</v>
      </c>
      <c r="F14" s="111" t="s">
        <v>139</v>
      </c>
      <c r="G14" s="144" t="s">
        <v>169</v>
      </c>
      <c r="H14" s="144" t="s">
        <v>139</v>
      </c>
      <c r="I14" s="144" t="s">
        <v>139</v>
      </c>
      <c r="J14" s="462" t="s">
        <v>169</v>
      </c>
      <c r="K14" s="479" t="s">
        <v>169</v>
      </c>
      <c r="L14" s="480" t="s">
        <v>169</v>
      </c>
      <c r="M14" s="871" t="s">
        <v>256</v>
      </c>
      <c r="N14" s="2"/>
    </row>
    <row r="15" spans="2:18" ht="14.1" customHeight="1" x14ac:dyDescent="0.2">
      <c r="B15" s="34">
        <v>2</v>
      </c>
      <c r="C15" s="679" t="s">
        <v>257</v>
      </c>
      <c r="D15" s="679"/>
      <c r="E15" s="12" t="s">
        <v>258</v>
      </c>
      <c r="F15" s="104" t="s">
        <v>139</v>
      </c>
      <c r="G15" s="8" t="s">
        <v>169</v>
      </c>
      <c r="H15" s="8" t="s">
        <v>139</v>
      </c>
      <c r="I15" s="8" t="s">
        <v>139</v>
      </c>
      <c r="J15" s="403" t="s">
        <v>169</v>
      </c>
      <c r="K15" s="171" t="s">
        <v>169</v>
      </c>
      <c r="L15" s="172" t="s">
        <v>169</v>
      </c>
      <c r="M15" s="872"/>
      <c r="N15" s="2"/>
    </row>
    <row r="16" spans="2:18" ht="14.1" customHeight="1" x14ac:dyDescent="0.2">
      <c r="B16" s="34">
        <v>3</v>
      </c>
      <c r="C16" s="679" t="s">
        <v>259</v>
      </c>
      <c r="D16" s="679"/>
      <c r="E16" s="12" t="s">
        <v>255</v>
      </c>
      <c r="F16" s="104" t="s">
        <v>146</v>
      </c>
      <c r="G16" s="8" t="s">
        <v>146</v>
      </c>
      <c r="H16" s="8" t="s">
        <v>146</v>
      </c>
      <c r="I16" s="8" t="s">
        <v>146</v>
      </c>
      <c r="J16" s="121" t="s">
        <v>146</v>
      </c>
      <c r="K16" s="134" t="s">
        <v>146</v>
      </c>
      <c r="L16" s="165" t="s">
        <v>146</v>
      </c>
      <c r="M16" s="872"/>
      <c r="N16" s="2"/>
    </row>
    <row r="17" spans="2:18" ht="14.1" customHeight="1" x14ac:dyDescent="0.2">
      <c r="B17" s="34">
        <v>5</v>
      </c>
      <c r="C17" s="679" t="s">
        <v>260</v>
      </c>
      <c r="D17" s="679"/>
      <c r="E17" s="12" t="s">
        <v>261</v>
      </c>
      <c r="F17" s="104" t="s">
        <v>139</v>
      </c>
      <c r="G17" s="8" t="s">
        <v>262</v>
      </c>
      <c r="H17" s="8" t="s">
        <v>139</v>
      </c>
      <c r="I17" s="8" t="s">
        <v>139</v>
      </c>
      <c r="J17" s="403" t="s">
        <v>262</v>
      </c>
      <c r="K17" s="171" t="s">
        <v>262</v>
      </c>
      <c r="L17" s="172" t="s">
        <v>262</v>
      </c>
      <c r="M17" s="686" t="s">
        <v>170</v>
      </c>
      <c r="N17" s="2"/>
    </row>
    <row r="18" spans="2:18" ht="14.1" customHeight="1" x14ac:dyDescent="0.2">
      <c r="B18" s="34">
        <v>8</v>
      </c>
      <c r="C18" s="679" t="s">
        <v>263</v>
      </c>
      <c r="D18" s="679"/>
      <c r="E18" s="12" t="s">
        <v>264</v>
      </c>
      <c r="F18" s="104" t="s">
        <v>139</v>
      </c>
      <c r="G18" s="8" t="s">
        <v>146</v>
      </c>
      <c r="H18" s="8" t="s">
        <v>139</v>
      </c>
      <c r="I18" s="8" t="s">
        <v>139</v>
      </c>
      <c r="J18" s="121" t="s">
        <v>146</v>
      </c>
      <c r="K18" s="134" t="s">
        <v>146</v>
      </c>
      <c r="L18" s="165" t="s">
        <v>146</v>
      </c>
      <c r="M18" s="686"/>
      <c r="N18" s="2"/>
    </row>
    <row r="19" spans="2:18" ht="14.1" customHeight="1" x14ac:dyDescent="0.2">
      <c r="B19" s="34">
        <v>9</v>
      </c>
      <c r="C19" s="679" t="s">
        <v>265</v>
      </c>
      <c r="D19" s="679"/>
      <c r="E19" s="12" t="s">
        <v>266</v>
      </c>
      <c r="F19" s="104" t="s">
        <v>139</v>
      </c>
      <c r="G19" s="8" t="s">
        <v>267</v>
      </c>
      <c r="H19" s="8" t="s">
        <v>139</v>
      </c>
      <c r="I19" s="8" t="s">
        <v>139</v>
      </c>
      <c r="J19" s="121" t="s">
        <v>267</v>
      </c>
      <c r="K19" s="134" t="s">
        <v>267</v>
      </c>
      <c r="L19" s="165" t="s">
        <v>267</v>
      </c>
      <c r="M19" s="686"/>
      <c r="N19" s="2"/>
    </row>
    <row r="20" spans="2:18" ht="14.1" customHeight="1" x14ac:dyDescent="0.2">
      <c r="B20" s="34">
        <v>10</v>
      </c>
      <c r="C20" s="679" t="s">
        <v>268</v>
      </c>
      <c r="D20" s="679"/>
      <c r="E20" s="12" t="s">
        <v>269</v>
      </c>
      <c r="F20" s="104"/>
      <c r="G20" s="8"/>
      <c r="H20" s="8"/>
      <c r="I20" s="8"/>
      <c r="J20" s="121"/>
      <c r="K20" s="134"/>
      <c r="L20" s="165"/>
      <c r="M20" s="686" t="s">
        <v>270</v>
      </c>
      <c r="N20" s="2"/>
    </row>
    <row r="21" spans="2:18" ht="14.1" customHeight="1" x14ac:dyDescent="0.2">
      <c r="B21" s="34">
        <v>12</v>
      </c>
      <c r="C21" s="679" t="s">
        <v>271</v>
      </c>
      <c r="D21" s="679"/>
      <c r="E21" s="12" t="s">
        <v>269</v>
      </c>
      <c r="F21" s="104"/>
      <c r="G21" s="8"/>
      <c r="H21" s="8"/>
      <c r="I21" s="8"/>
      <c r="J21" s="121"/>
      <c r="K21" s="134"/>
      <c r="L21" s="165"/>
      <c r="M21" s="686"/>
      <c r="N21" s="2"/>
    </row>
    <row r="22" spans="2:18" ht="14.1" customHeight="1" x14ac:dyDescent="0.2">
      <c r="B22" s="34">
        <v>13</v>
      </c>
      <c r="C22" s="679" t="s">
        <v>272</v>
      </c>
      <c r="D22" s="679"/>
      <c r="E22" s="12" t="s">
        <v>273</v>
      </c>
      <c r="F22" s="104" t="s">
        <v>146</v>
      </c>
      <c r="G22" s="8" t="s">
        <v>146</v>
      </c>
      <c r="H22" s="8" t="s">
        <v>146</v>
      </c>
      <c r="I22" s="8" t="s">
        <v>146</v>
      </c>
      <c r="J22" s="121" t="s">
        <v>146</v>
      </c>
      <c r="K22" s="134" t="s">
        <v>146</v>
      </c>
      <c r="L22" s="165" t="s">
        <v>146</v>
      </c>
      <c r="M22" s="686"/>
      <c r="N22" s="2"/>
    </row>
    <row r="23" spans="2:18" ht="14.1" customHeight="1" x14ac:dyDescent="0.2">
      <c r="B23" s="34">
        <v>14</v>
      </c>
      <c r="C23" s="679" t="s">
        <v>274</v>
      </c>
      <c r="D23" s="679"/>
      <c r="E23" s="12" t="s">
        <v>275</v>
      </c>
      <c r="F23" s="104" t="s">
        <v>151</v>
      </c>
      <c r="G23" s="78">
        <v>3.0000000000000001E-3</v>
      </c>
      <c r="H23" s="8">
        <v>3.0000000000000001E-3</v>
      </c>
      <c r="I23" s="8" t="s">
        <v>151</v>
      </c>
      <c r="J23" s="121">
        <v>3.0000000000000001E-3</v>
      </c>
      <c r="K23" s="134" t="s">
        <v>151</v>
      </c>
      <c r="L23" s="165" t="s">
        <v>151</v>
      </c>
      <c r="M23" s="686"/>
      <c r="N23" s="2"/>
      <c r="R23" s="263"/>
    </row>
    <row r="24" spans="2:18" ht="14.1" customHeight="1" x14ac:dyDescent="0.2">
      <c r="B24" s="34">
        <v>15</v>
      </c>
      <c r="C24" s="679" t="s">
        <v>276</v>
      </c>
      <c r="D24" s="679"/>
      <c r="E24" s="12" t="s">
        <v>277</v>
      </c>
      <c r="F24" s="104"/>
      <c r="G24" s="78"/>
      <c r="H24" s="8"/>
      <c r="I24" s="8"/>
      <c r="J24" s="120"/>
      <c r="K24" s="149"/>
      <c r="L24" s="170"/>
      <c r="M24" s="10" t="s">
        <v>278</v>
      </c>
      <c r="N24" s="2"/>
    </row>
    <row r="25" spans="2:18" ht="14.1" customHeight="1" x14ac:dyDescent="0.2">
      <c r="B25" s="34">
        <v>16</v>
      </c>
      <c r="C25" s="679" t="s">
        <v>279</v>
      </c>
      <c r="D25" s="679"/>
      <c r="E25" s="12" t="s">
        <v>277</v>
      </c>
      <c r="F25" s="120">
        <v>0.62</v>
      </c>
      <c r="G25" s="8">
        <v>0.56000000000000005</v>
      </c>
      <c r="H25" s="54">
        <v>0.57999999999999996</v>
      </c>
      <c r="I25" s="9">
        <v>0.56000000000000005</v>
      </c>
      <c r="J25" s="658">
        <v>0.62</v>
      </c>
      <c r="K25" s="485">
        <v>0.56000000000000005</v>
      </c>
      <c r="L25" s="626">
        <v>0.58000000000000007</v>
      </c>
      <c r="M25" s="10" t="s">
        <v>280</v>
      </c>
      <c r="N25" s="2"/>
    </row>
    <row r="26" spans="2:18" ht="14.1" customHeight="1" x14ac:dyDescent="0.2">
      <c r="B26" s="34">
        <v>17</v>
      </c>
      <c r="C26" s="679" t="s">
        <v>212</v>
      </c>
      <c r="D26" s="679"/>
      <c r="E26" s="12" t="s">
        <v>281</v>
      </c>
      <c r="F26" s="112">
        <v>21</v>
      </c>
      <c r="G26" s="8">
        <v>16</v>
      </c>
      <c r="H26" s="8">
        <v>21</v>
      </c>
      <c r="I26" s="78">
        <v>22</v>
      </c>
      <c r="J26" s="135">
        <v>22</v>
      </c>
      <c r="K26" s="449">
        <v>16</v>
      </c>
      <c r="L26" s="173">
        <v>20</v>
      </c>
      <c r="M26" s="686" t="s">
        <v>231</v>
      </c>
      <c r="N26" s="2"/>
    </row>
    <row r="27" spans="2:18" ht="14.1" customHeight="1" x14ac:dyDescent="0.2">
      <c r="B27" s="34">
        <v>18</v>
      </c>
      <c r="C27" s="679" t="s">
        <v>209</v>
      </c>
      <c r="D27" s="679"/>
      <c r="E27" s="12" t="s">
        <v>282</v>
      </c>
      <c r="F27" s="104" t="s">
        <v>146</v>
      </c>
      <c r="G27" s="8" t="s">
        <v>146</v>
      </c>
      <c r="H27" s="8" t="s">
        <v>146</v>
      </c>
      <c r="I27" s="78" t="s">
        <v>146</v>
      </c>
      <c r="J27" s="121" t="s">
        <v>146</v>
      </c>
      <c r="K27" s="134" t="s">
        <v>146</v>
      </c>
      <c r="L27" s="165" t="s">
        <v>146</v>
      </c>
      <c r="M27" s="686"/>
      <c r="N27" s="2"/>
    </row>
    <row r="28" spans="2:18" ht="14.1" customHeight="1" x14ac:dyDescent="0.2">
      <c r="B28" s="34">
        <v>19</v>
      </c>
      <c r="C28" s="679" t="s">
        <v>283</v>
      </c>
      <c r="D28" s="679"/>
      <c r="E28" s="12" t="s">
        <v>284</v>
      </c>
      <c r="F28" s="104">
        <v>1.6</v>
      </c>
      <c r="G28" s="8">
        <v>1.8</v>
      </c>
      <c r="H28" s="8">
        <v>1.8</v>
      </c>
      <c r="I28" s="78">
        <v>2.6</v>
      </c>
      <c r="J28" s="29">
        <v>2.6</v>
      </c>
      <c r="K28" s="159">
        <v>1.6</v>
      </c>
      <c r="L28" s="160">
        <v>1.9500000000000002</v>
      </c>
      <c r="M28" s="686"/>
      <c r="N28" s="2"/>
    </row>
    <row r="29" spans="2:18" ht="14.1" customHeight="1" x14ac:dyDescent="0.2">
      <c r="B29" s="34">
        <v>20</v>
      </c>
      <c r="C29" s="679" t="s">
        <v>285</v>
      </c>
      <c r="D29" s="679"/>
      <c r="E29" s="12" t="s">
        <v>286</v>
      </c>
      <c r="F29" s="104" t="s">
        <v>139</v>
      </c>
      <c r="G29" s="8" t="s">
        <v>146</v>
      </c>
      <c r="H29" s="8" t="s">
        <v>139</v>
      </c>
      <c r="I29" s="78" t="s">
        <v>139</v>
      </c>
      <c r="J29" s="121" t="s">
        <v>146</v>
      </c>
      <c r="K29" s="134" t="s">
        <v>146</v>
      </c>
      <c r="L29" s="165" t="s">
        <v>146</v>
      </c>
      <c r="M29" s="686" t="s">
        <v>170</v>
      </c>
      <c r="N29" s="2"/>
    </row>
    <row r="30" spans="2:18" ht="14.1" customHeight="1" x14ac:dyDescent="0.2">
      <c r="B30" s="34">
        <v>21</v>
      </c>
      <c r="C30" s="679" t="s">
        <v>287</v>
      </c>
      <c r="D30" s="679"/>
      <c r="E30" s="12" t="s">
        <v>255</v>
      </c>
      <c r="F30" s="104" t="s">
        <v>139</v>
      </c>
      <c r="G30" s="8" t="s">
        <v>151</v>
      </c>
      <c r="H30" s="8" t="s">
        <v>139</v>
      </c>
      <c r="I30" s="78" t="s">
        <v>139</v>
      </c>
      <c r="J30" s="121" t="s">
        <v>151</v>
      </c>
      <c r="K30" s="134" t="s">
        <v>151</v>
      </c>
      <c r="L30" s="165" t="s">
        <v>151</v>
      </c>
      <c r="M30" s="686"/>
      <c r="N30" s="2"/>
    </row>
    <row r="31" spans="2:18" ht="14.1" customHeight="1" x14ac:dyDescent="0.2">
      <c r="B31" s="34">
        <v>22</v>
      </c>
      <c r="C31" s="679" t="s">
        <v>288</v>
      </c>
      <c r="D31" s="679"/>
      <c r="E31" s="12" t="s">
        <v>289</v>
      </c>
      <c r="F31" s="104"/>
      <c r="G31" s="8"/>
      <c r="H31" s="8"/>
      <c r="I31" s="78"/>
      <c r="J31" s="29"/>
      <c r="K31" s="159"/>
      <c r="L31" s="160"/>
      <c r="M31" s="10" t="s">
        <v>231</v>
      </c>
      <c r="N31" s="2"/>
    </row>
    <row r="32" spans="2:18" ht="14.1" customHeight="1" x14ac:dyDescent="0.2">
      <c r="B32" s="34">
        <v>23</v>
      </c>
      <c r="C32" s="679" t="s">
        <v>290</v>
      </c>
      <c r="D32" s="679"/>
      <c r="E32" s="12" t="s">
        <v>289</v>
      </c>
      <c r="F32" s="111" t="s">
        <v>291</v>
      </c>
      <c r="G32" s="8" t="s">
        <v>291</v>
      </c>
      <c r="H32" s="8" t="s">
        <v>291</v>
      </c>
      <c r="I32" s="78" t="s">
        <v>291</v>
      </c>
      <c r="J32" s="135" t="s">
        <v>291</v>
      </c>
      <c r="K32" s="449" t="s">
        <v>291</v>
      </c>
      <c r="L32" s="173" t="s">
        <v>291</v>
      </c>
      <c r="M32" s="10" t="s">
        <v>234</v>
      </c>
      <c r="N32" s="2"/>
    </row>
    <row r="33" spans="2:17" ht="14.1" customHeight="1" x14ac:dyDescent="0.2">
      <c r="B33" s="34">
        <v>24</v>
      </c>
      <c r="C33" s="679" t="s">
        <v>214</v>
      </c>
      <c r="D33" s="679"/>
      <c r="E33" s="12" t="s">
        <v>292</v>
      </c>
      <c r="F33" s="104">
        <v>59</v>
      </c>
      <c r="G33" s="8">
        <v>36</v>
      </c>
      <c r="H33" s="8">
        <v>58</v>
      </c>
      <c r="I33" s="78">
        <v>49</v>
      </c>
      <c r="J33" s="135">
        <v>59</v>
      </c>
      <c r="K33" s="449">
        <v>36</v>
      </c>
      <c r="L33" s="173">
        <v>50.5</v>
      </c>
      <c r="M33" s="10" t="s">
        <v>231</v>
      </c>
      <c r="N33" s="2"/>
    </row>
    <row r="34" spans="2:17" ht="14.1" customHeight="1" x14ac:dyDescent="0.2">
      <c r="B34" s="34">
        <v>25</v>
      </c>
      <c r="C34" s="679" t="s">
        <v>238</v>
      </c>
      <c r="D34" s="679"/>
      <c r="E34" s="12" t="s">
        <v>293</v>
      </c>
      <c r="F34" s="104" t="s">
        <v>160</v>
      </c>
      <c r="G34" s="8" t="s">
        <v>160</v>
      </c>
      <c r="H34" s="8" t="s">
        <v>160</v>
      </c>
      <c r="I34" s="78" t="s">
        <v>160</v>
      </c>
      <c r="J34" s="29" t="s">
        <v>160</v>
      </c>
      <c r="K34" s="159" t="s">
        <v>160</v>
      </c>
      <c r="L34" s="160" t="s">
        <v>160</v>
      </c>
      <c r="M34" s="10" t="s">
        <v>228</v>
      </c>
      <c r="N34" s="2"/>
    </row>
    <row r="35" spans="2:17" ht="14.1" customHeight="1" x14ac:dyDescent="0.2">
      <c r="B35" s="34">
        <v>26</v>
      </c>
      <c r="C35" s="679" t="s">
        <v>229</v>
      </c>
      <c r="D35" s="679"/>
      <c r="E35" s="12" t="s">
        <v>294</v>
      </c>
      <c r="F35" s="29">
        <v>7.1</v>
      </c>
      <c r="G35" s="30">
        <v>7.4</v>
      </c>
      <c r="H35" s="30">
        <v>7.2</v>
      </c>
      <c r="I35" s="448">
        <v>7</v>
      </c>
      <c r="J35" s="487">
        <v>7.4</v>
      </c>
      <c r="K35" s="481">
        <v>7</v>
      </c>
      <c r="L35" s="482">
        <v>7.1749999999999998</v>
      </c>
      <c r="M35" s="686" t="s">
        <v>295</v>
      </c>
      <c r="N35" s="2"/>
    </row>
    <row r="36" spans="2:17" ht="24" customHeight="1" x14ac:dyDescent="0.2">
      <c r="B36" s="34">
        <v>27</v>
      </c>
      <c r="C36" s="679" t="s">
        <v>296</v>
      </c>
      <c r="D36" s="679"/>
      <c r="E36" s="96" t="s">
        <v>297</v>
      </c>
      <c r="F36" s="104">
        <v>-2.5</v>
      </c>
      <c r="G36" s="8">
        <v>-2.2999999999999998</v>
      </c>
      <c r="H36" s="8">
        <v>-2.2999999999999998</v>
      </c>
      <c r="I36" s="8">
        <v>-2.5</v>
      </c>
      <c r="J36" s="29">
        <v>-2.2999999999999998</v>
      </c>
      <c r="K36" s="159">
        <v>-2.5</v>
      </c>
      <c r="L36" s="160">
        <v>-2.4</v>
      </c>
      <c r="M36" s="686"/>
      <c r="N36" s="2"/>
    </row>
    <row r="37" spans="2:17" ht="14.1" customHeight="1" x14ac:dyDescent="0.2">
      <c r="B37" s="34">
        <v>28</v>
      </c>
      <c r="C37" s="679" t="s">
        <v>298</v>
      </c>
      <c r="D37" s="679"/>
      <c r="E37" s="96" t="s">
        <v>299</v>
      </c>
      <c r="F37" s="110">
        <v>0</v>
      </c>
      <c r="G37" s="128">
        <v>1</v>
      </c>
      <c r="H37" s="128">
        <v>6</v>
      </c>
      <c r="I37" s="128">
        <v>21</v>
      </c>
      <c r="J37" s="466">
        <v>21</v>
      </c>
      <c r="K37" s="467">
        <v>0</v>
      </c>
      <c r="L37" s="468">
        <v>7</v>
      </c>
      <c r="M37" s="10" t="s">
        <v>300</v>
      </c>
      <c r="N37" s="2"/>
    </row>
    <row r="38" spans="2:17" ht="14.1" customHeight="1" x14ac:dyDescent="0.2">
      <c r="B38" s="34">
        <v>29</v>
      </c>
      <c r="C38" s="679" t="s">
        <v>301</v>
      </c>
      <c r="D38" s="679"/>
      <c r="E38" s="101" t="s">
        <v>302</v>
      </c>
      <c r="F38" s="104" t="s">
        <v>139</v>
      </c>
      <c r="G38" s="8" t="s">
        <v>146</v>
      </c>
      <c r="H38" s="8" t="s">
        <v>139</v>
      </c>
      <c r="I38" s="9" t="s">
        <v>139</v>
      </c>
      <c r="J38" s="121" t="s">
        <v>146</v>
      </c>
      <c r="K38" s="28" t="s">
        <v>146</v>
      </c>
      <c r="L38" s="165" t="s">
        <v>146</v>
      </c>
      <c r="M38" s="10" t="s">
        <v>170</v>
      </c>
      <c r="N38" s="2"/>
    </row>
    <row r="39" spans="2:17" ht="14.1" customHeight="1" x14ac:dyDescent="0.2">
      <c r="B39" s="34">
        <v>30</v>
      </c>
      <c r="C39" s="679" t="s">
        <v>201</v>
      </c>
      <c r="D39" s="679"/>
      <c r="E39" s="231" t="s">
        <v>302</v>
      </c>
      <c r="F39" s="104" t="s">
        <v>200</v>
      </c>
      <c r="G39" s="8">
        <v>0.02</v>
      </c>
      <c r="H39" s="8">
        <v>0.02</v>
      </c>
      <c r="I39" s="8" t="s">
        <v>200</v>
      </c>
      <c r="J39" s="120">
        <v>0.02</v>
      </c>
      <c r="K39" s="54" t="s">
        <v>200</v>
      </c>
      <c r="L39" s="170">
        <v>0.01</v>
      </c>
      <c r="M39" s="10" t="s">
        <v>140</v>
      </c>
      <c r="N39" s="2"/>
    </row>
    <row r="40" spans="2:17" ht="24" customHeight="1" thickBot="1" x14ac:dyDescent="0.25">
      <c r="B40" s="229">
        <v>31</v>
      </c>
      <c r="C40" s="803" t="s">
        <v>303</v>
      </c>
      <c r="D40" s="804"/>
      <c r="E40" s="236" t="s">
        <v>304</v>
      </c>
      <c r="F40" s="233" t="s">
        <v>139</v>
      </c>
      <c r="G40" s="213" t="s">
        <v>305</v>
      </c>
      <c r="H40" s="213" t="s">
        <v>139</v>
      </c>
      <c r="I40" s="234" t="s">
        <v>139</v>
      </c>
      <c r="J40" s="602" t="s">
        <v>305</v>
      </c>
      <c r="K40" s="603" t="s">
        <v>305</v>
      </c>
      <c r="L40" s="604" t="s">
        <v>305</v>
      </c>
      <c r="M40" s="90" t="s">
        <v>211</v>
      </c>
      <c r="N40" s="2"/>
    </row>
    <row r="41" spans="2:17" ht="15" customHeight="1" thickBot="1" x14ac:dyDescent="0.25">
      <c r="B41" s="680" t="s">
        <v>313</v>
      </c>
      <c r="C41" s="681"/>
      <c r="D41" s="681"/>
      <c r="E41" s="682"/>
      <c r="F41" s="48">
        <v>2</v>
      </c>
      <c r="G41" s="145">
        <v>2</v>
      </c>
      <c r="H41" s="145">
        <v>2</v>
      </c>
      <c r="I41" s="136">
        <v>2</v>
      </c>
      <c r="J41" s="21"/>
      <c r="K41" s="21"/>
      <c r="L41" s="21"/>
      <c r="M41" s="2"/>
      <c r="N41" s="2"/>
    </row>
    <row r="42" spans="2:17" ht="10.199999999999999" customHeight="1" x14ac:dyDescent="0.2">
      <c r="B42" s="1"/>
      <c r="C42" s="802" t="s">
        <v>314</v>
      </c>
      <c r="D42" s="802"/>
      <c r="E42" s="802"/>
      <c r="F42" s="802"/>
      <c r="G42" s="802"/>
      <c r="H42" s="802"/>
      <c r="I42" s="802"/>
      <c r="J42" s="802"/>
      <c r="K42" s="802"/>
      <c r="L42" s="40"/>
    </row>
    <row r="45" spans="2:17" ht="10.199999999999999" customHeight="1" x14ac:dyDescent="0.2">
      <c r="Q45" s="490"/>
    </row>
    <row r="49" spans="6:18" ht="10.199999999999999" customHeight="1" x14ac:dyDescent="0.2">
      <c r="P49" s="263"/>
    </row>
    <row r="50" spans="6:18" ht="10.199999999999999" customHeight="1" x14ac:dyDescent="0.2">
      <c r="P50" s="263"/>
    </row>
    <row r="51" spans="6:18" ht="10.199999999999999" customHeight="1" x14ac:dyDescent="0.2">
      <c r="P51" s="263"/>
    </row>
    <row r="53" spans="6:18" ht="10.199999999999999" customHeight="1" x14ac:dyDescent="0.2">
      <c r="P53" s="493"/>
      <c r="Q53" s="493"/>
      <c r="R53" s="493"/>
    </row>
    <row r="60" spans="6:18" ht="10.199999999999999" customHeight="1" x14ac:dyDescent="0.2">
      <c r="F60" s="491"/>
    </row>
    <row r="62" spans="6:18" ht="10.199999999999999" customHeight="1" x14ac:dyDescent="0.2">
      <c r="P62" s="263"/>
    </row>
    <row r="63" spans="6:18" ht="10.199999999999999" customHeight="1" x14ac:dyDescent="0.2">
      <c r="P63" s="263"/>
    </row>
  </sheetData>
  <mergeCells count="54">
    <mergeCell ref="B41:E41"/>
    <mergeCell ref="D12:E12"/>
    <mergeCell ref="C42:K42"/>
    <mergeCell ref="G3:I3"/>
    <mergeCell ref="G4:I4"/>
    <mergeCell ref="C36:D36"/>
    <mergeCell ref="C31:D31"/>
    <mergeCell ref="C27:D27"/>
    <mergeCell ref="C29:D29"/>
    <mergeCell ref="C30:D30"/>
    <mergeCell ref="C35:D35"/>
    <mergeCell ref="C25:D25"/>
    <mergeCell ref="C26:D26"/>
    <mergeCell ref="C18:D18"/>
    <mergeCell ref="C19:D19"/>
    <mergeCell ref="C23:D23"/>
    <mergeCell ref="B1:M1"/>
    <mergeCell ref="J6:J9"/>
    <mergeCell ref="K6:K9"/>
    <mergeCell ref="B4:C4"/>
    <mergeCell ref="M6:M12"/>
    <mergeCell ref="L6:L9"/>
    <mergeCell ref="B6:C12"/>
    <mergeCell ref="D10:E10"/>
    <mergeCell ref="D11:E11"/>
    <mergeCell ref="D6:E6"/>
    <mergeCell ref="D7:E7"/>
    <mergeCell ref="D8:E8"/>
    <mergeCell ref="C20:D20"/>
    <mergeCell ref="M17:M19"/>
    <mergeCell ref="M20:M23"/>
    <mergeCell ref="D9:E9"/>
    <mergeCell ref="C22:D22"/>
    <mergeCell ref="C17:D17"/>
    <mergeCell ref="C21:D21"/>
    <mergeCell ref="J13:L13"/>
    <mergeCell ref="M14:M16"/>
    <mergeCell ref="C16:D16"/>
    <mergeCell ref="F13:I13"/>
    <mergeCell ref="B13:D13"/>
    <mergeCell ref="C14:D14"/>
    <mergeCell ref="C15:D15"/>
    <mergeCell ref="M26:M28"/>
    <mergeCell ref="C34:D34"/>
    <mergeCell ref="M29:M30"/>
    <mergeCell ref="C24:D24"/>
    <mergeCell ref="C40:D40"/>
    <mergeCell ref="M35:M36"/>
    <mergeCell ref="C28:D28"/>
    <mergeCell ref="C32:D32"/>
    <mergeCell ref="C33:D33"/>
    <mergeCell ref="C37:D37"/>
    <mergeCell ref="C39:D39"/>
    <mergeCell ref="C38:D38"/>
  </mergeCells>
  <phoneticPr fontId="36"/>
  <printOptions horizontalCentered="1"/>
  <pageMargins left="0.59055118110236227" right="0.39370078740157483" top="0.78740157480314965" bottom="0.3937007874015748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36</vt:i4>
      </vt:variant>
    </vt:vector>
  </HeadingPairs>
  <TitlesOfParts>
    <vt:vector size="73" baseType="lpstr">
      <vt:lpstr>計画</vt:lpstr>
      <vt:lpstr>毎日検査</vt:lpstr>
      <vt:lpstr>1 浄水(基) </vt:lpstr>
      <vt:lpstr>1 浄水（管）</vt:lpstr>
      <vt:lpstr>1 浄水（農）</vt:lpstr>
      <vt:lpstr>2 上山（基）</vt:lpstr>
      <vt:lpstr>2 上山（管）</vt:lpstr>
      <vt:lpstr>3 村山（基）</vt:lpstr>
      <vt:lpstr>3 村山（管）</vt:lpstr>
      <vt:lpstr>4 朝日宮宿（基）</vt:lpstr>
      <vt:lpstr>4 朝日宮宿（管）</vt:lpstr>
      <vt:lpstr>5 朝日大谷</vt:lpstr>
      <vt:lpstr>6 山形</vt:lpstr>
      <vt:lpstr>7 寒河江</vt:lpstr>
      <vt:lpstr>8 天童</vt:lpstr>
      <vt:lpstr>9 東根</vt:lpstr>
      <vt:lpstr>10 河北</vt:lpstr>
      <vt:lpstr>11 山辺</vt:lpstr>
      <vt:lpstr>12 中山</vt:lpstr>
      <vt:lpstr>13 大江</vt:lpstr>
      <vt:lpstr>14 西川</vt:lpstr>
      <vt:lpstr>本川</vt:lpstr>
      <vt:lpstr>大越</vt:lpstr>
      <vt:lpstr>四ッ谷</vt:lpstr>
      <vt:lpstr>ダム１</vt:lpstr>
      <vt:lpstr>ダム２</vt:lpstr>
      <vt:lpstr>風吹</vt:lpstr>
      <vt:lpstr>本道寺</vt:lpstr>
      <vt:lpstr>横岫</vt:lpstr>
      <vt:lpstr>大入間</vt:lpstr>
      <vt:lpstr>水沢</vt:lpstr>
      <vt:lpstr>綱取</vt:lpstr>
      <vt:lpstr>原水（基）</vt:lpstr>
      <vt:lpstr>原水（管）</vt:lpstr>
      <vt:lpstr>原水（農）</vt:lpstr>
      <vt:lpstr>沈澱</vt:lpstr>
      <vt:lpstr>ろ過</vt:lpstr>
      <vt:lpstr>'1 浄水（管）'!Print_Area</vt:lpstr>
      <vt:lpstr>'1 浄水(基) '!Print_Area</vt:lpstr>
      <vt:lpstr>'1 浄水（農）'!Print_Area</vt:lpstr>
      <vt:lpstr>'10 河北'!Print_Area</vt:lpstr>
      <vt:lpstr>'11 山辺'!Print_Area</vt:lpstr>
      <vt:lpstr>'12 中山'!Print_Area</vt:lpstr>
      <vt:lpstr>'13 大江'!Print_Area</vt:lpstr>
      <vt:lpstr>'14 西川'!Print_Area</vt:lpstr>
      <vt:lpstr>'2 上山（管）'!Print_Area</vt:lpstr>
      <vt:lpstr>'2 上山（基）'!Print_Area</vt:lpstr>
      <vt:lpstr>'3 村山（管）'!Print_Area</vt:lpstr>
      <vt:lpstr>'3 村山（基）'!Print_Area</vt:lpstr>
      <vt:lpstr>'4 朝日宮宿（管）'!Print_Area</vt:lpstr>
      <vt:lpstr>'4 朝日宮宿（基）'!Print_Area</vt:lpstr>
      <vt:lpstr>'5 朝日大谷'!Print_Area</vt:lpstr>
      <vt:lpstr>'6 山形'!Print_Area</vt:lpstr>
      <vt:lpstr>'7 寒河江'!Print_Area</vt:lpstr>
      <vt:lpstr>'8 天童'!Print_Area</vt:lpstr>
      <vt:lpstr>'9 東根'!Print_Area</vt:lpstr>
      <vt:lpstr>ダム１!Print_Area</vt:lpstr>
      <vt:lpstr>ダム２!Print_Area</vt:lpstr>
      <vt:lpstr>ろ過!Print_Area</vt:lpstr>
      <vt:lpstr>横岫!Print_Area</vt:lpstr>
      <vt:lpstr>'原水（管）'!Print_Area</vt:lpstr>
      <vt:lpstr>'原水（基）'!Print_Area</vt:lpstr>
      <vt:lpstr>'原水（農）'!Print_Area</vt:lpstr>
      <vt:lpstr>綱取!Print_Area</vt:lpstr>
      <vt:lpstr>四ッ谷!Print_Area</vt:lpstr>
      <vt:lpstr>水沢!Print_Area</vt:lpstr>
      <vt:lpstr>大越!Print_Area</vt:lpstr>
      <vt:lpstr>大入間!Print_Area</vt:lpstr>
      <vt:lpstr>沈澱!Print_Area</vt:lpstr>
      <vt:lpstr>風吹!Print_Area</vt:lpstr>
      <vt:lpstr>本川!Print_Area</vt:lpstr>
      <vt:lpstr>本道寺!Print_Area</vt:lpstr>
      <vt:lpstr>毎日検査!Print_Area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田中歩</cp:lastModifiedBy>
  <cp:revision/>
  <dcterms:created xsi:type="dcterms:W3CDTF">1601-01-01T00:00:00Z</dcterms:created>
  <dcterms:modified xsi:type="dcterms:W3CDTF">2026-06-22T04:22:38Z</dcterms:modified>
  <cp:category/>
  <cp:contentStatus/>
</cp:coreProperties>
</file>